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Legion - Y545\Desktop\"/>
    </mc:Choice>
  </mc:AlternateContent>
  <xr:revisionPtr revIDLastSave="0" documentId="13_ncr:1_{969D1230-E346-49EB-A6FE-6F7AF72D63CE}" xr6:coauthVersionLast="45" xr6:coauthVersionMax="45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Datos Junior" sheetId="2" r:id="rId1"/>
    <sheet name="Datos Cristian" sheetId="10" r:id="rId2"/>
    <sheet name="Automatizado" sheetId="3" r:id="rId3"/>
    <sheet name="Automatizado Regiones" sheetId="4" r:id="rId4"/>
    <sheet name="Automatizado Confirmado Canton" sheetId="5" r:id="rId5"/>
    <sheet name="Automatizado Confir Provincia" sheetId="6" r:id="rId6"/>
    <sheet name="Automatizado Confir Region" sheetId="7" r:id="rId7"/>
    <sheet name="Automatizado Fallecidos Provin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163ygLyNDfa8dwgxkuTTjcLgFoA=="/>
    </ext>
  </extLst>
</workbook>
</file>

<file path=xl/calcChain.xml><?xml version="1.0" encoding="utf-8"?>
<calcChain xmlns="http://schemas.openxmlformats.org/spreadsheetml/2006/main">
  <c r="O215" i="8" l="1"/>
  <c r="O216" i="8"/>
  <c r="O217" i="8"/>
  <c r="O218" i="8"/>
  <c r="O219" i="8"/>
  <c r="O220" i="8"/>
  <c r="O221" i="8"/>
  <c r="O222" i="8"/>
  <c r="O223" i="8"/>
  <c r="O224" i="8"/>
  <c r="O225" i="8"/>
  <c r="O226" i="8"/>
  <c r="T226" i="8" s="1"/>
  <c r="O227" i="8"/>
  <c r="O228" i="8"/>
  <c r="T228" i="8" s="1"/>
  <c r="O229" i="8"/>
  <c r="O230" i="8"/>
  <c r="O231" i="8"/>
  <c r="O232" i="8"/>
  <c r="O233" i="8"/>
  <c r="O234" i="8"/>
  <c r="O235" i="8"/>
  <c r="T235" i="8" s="1"/>
  <c r="O236" i="8"/>
  <c r="T236" i="8" s="1"/>
  <c r="O237" i="8"/>
  <c r="O214" i="8"/>
  <c r="T214" i="8" s="1"/>
  <c r="T215" i="8"/>
  <c r="T216" i="8"/>
  <c r="T217" i="8"/>
  <c r="T218" i="8"/>
  <c r="T219" i="8"/>
  <c r="T220" i="8"/>
  <c r="T221" i="8"/>
  <c r="T222" i="8"/>
  <c r="T223" i="8"/>
  <c r="T224" i="8"/>
  <c r="T225" i="8"/>
  <c r="T227" i="8"/>
  <c r="T229" i="8"/>
  <c r="T230" i="8"/>
  <c r="T231" i="8"/>
  <c r="T232" i="8"/>
  <c r="T233" i="8"/>
  <c r="T234" i="8"/>
  <c r="T237" i="8"/>
  <c r="K215" i="8"/>
  <c r="Q215" i="8"/>
  <c r="R215" i="8"/>
  <c r="K216" i="8"/>
  <c r="Q216" i="8"/>
  <c r="R216" i="8"/>
  <c r="K217" i="8"/>
  <c r="Q217" i="8"/>
  <c r="R217" i="8"/>
  <c r="K218" i="8"/>
  <c r="Q218" i="8"/>
  <c r="R218" i="8"/>
  <c r="K219" i="8"/>
  <c r="Q219" i="8"/>
  <c r="R219" i="8"/>
  <c r="K220" i="8"/>
  <c r="Q220" i="8"/>
  <c r="R220" i="8"/>
  <c r="K221" i="8"/>
  <c r="Q221" i="8"/>
  <c r="R221" i="8"/>
  <c r="K222" i="8"/>
  <c r="Q222" i="8"/>
  <c r="R222" i="8"/>
  <c r="K223" i="8"/>
  <c r="Q223" i="8"/>
  <c r="R223" i="8"/>
  <c r="K224" i="8"/>
  <c r="Q224" i="8"/>
  <c r="R224" i="8"/>
  <c r="K225" i="8"/>
  <c r="Q225" i="8"/>
  <c r="R225" i="8"/>
  <c r="K226" i="8"/>
  <c r="Q226" i="8"/>
  <c r="R226" i="8"/>
  <c r="K227" i="8"/>
  <c r="Q227" i="8"/>
  <c r="R227" i="8"/>
  <c r="K228" i="8"/>
  <c r="Q228" i="8"/>
  <c r="R228" i="8"/>
  <c r="K229" i="8"/>
  <c r="Q229" i="8"/>
  <c r="R229" i="8"/>
  <c r="K230" i="8"/>
  <c r="Q230" i="8"/>
  <c r="R230" i="8"/>
  <c r="K231" i="8"/>
  <c r="Q231" i="8"/>
  <c r="R231" i="8"/>
  <c r="K232" i="8"/>
  <c r="Q232" i="8"/>
  <c r="R232" i="8"/>
  <c r="K233" i="8"/>
  <c r="Q233" i="8"/>
  <c r="R233" i="8"/>
  <c r="K234" i="8"/>
  <c r="Q234" i="8"/>
  <c r="R234" i="8"/>
  <c r="K235" i="8"/>
  <c r="Q235" i="8"/>
  <c r="R235" i="8"/>
  <c r="K236" i="8"/>
  <c r="Q236" i="8"/>
  <c r="R236" i="8"/>
  <c r="K237" i="8"/>
  <c r="Q237" i="8"/>
  <c r="R237" i="8"/>
  <c r="R214" i="8"/>
  <c r="Q214" i="8"/>
  <c r="K214" i="8"/>
  <c r="T189" i="8"/>
  <c r="T191" i="8"/>
  <c r="T192" i="8"/>
  <c r="T194" i="8"/>
  <c r="T195" i="8"/>
  <c r="T197" i="8"/>
  <c r="T198" i="8"/>
  <c r="T201" i="8"/>
  <c r="T203" i="8"/>
  <c r="T204" i="8"/>
  <c r="T206" i="8"/>
  <c r="T207" i="8"/>
  <c r="T210" i="8"/>
  <c r="K189" i="8"/>
  <c r="O189" i="8"/>
  <c r="Q189" i="8"/>
  <c r="R189" i="8"/>
  <c r="K190" i="8"/>
  <c r="O190" i="8"/>
  <c r="T190" i="8" s="1"/>
  <c r="Q190" i="8"/>
  <c r="R190" i="8"/>
  <c r="K191" i="8"/>
  <c r="O191" i="8"/>
  <c r="Q191" i="8"/>
  <c r="R191" i="8"/>
  <c r="K192" i="8"/>
  <c r="O192" i="8"/>
  <c r="Q192" i="8"/>
  <c r="R192" i="8"/>
  <c r="K193" i="8"/>
  <c r="O193" i="8"/>
  <c r="T193" i="8" s="1"/>
  <c r="Q193" i="8"/>
  <c r="R193" i="8"/>
  <c r="K194" i="8"/>
  <c r="O194" i="8"/>
  <c r="Q194" i="8"/>
  <c r="R194" i="8"/>
  <c r="K195" i="8"/>
  <c r="O195" i="8"/>
  <c r="Q195" i="8"/>
  <c r="R195" i="8"/>
  <c r="K196" i="8"/>
  <c r="O196" i="8"/>
  <c r="T196" i="8" s="1"/>
  <c r="Q196" i="8"/>
  <c r="R196" i="8"/>
  <c r="K197" i="8"/>
  <c r="O197" i="8"/>
  <c r="Q197" i="8"/>
  <c r="R197" i="8"/>
  <c r="K198" i="8"/>
  <c r="O198" i="8"/>
  <c r="Q198" i="8"/>
  <c r="R198" i="8"/>
  <c r="K199" i="8"/>
  <c r="O199" i="8"/>
  <c r="T199" i="8" s="1"/>
  <c r="Q199" i="8"/>
  <c r="R199" i="8"/>
  <c r="K200" i="8"/>
  <c r="O200" i="8"/>
  <c r="T200" i="8" s="1"/>
  <c r="Q200" i="8"/>
  <c r="R200" i="8"/>
  <c r="K201" i="8"/>
  <c r="O201" i="8"/>
  <c r="Q201" i="8"/>
  <c r="R201" i="8"/>
  <c r="K202" i="8"/>
  <c r="O202" i="8"/>
  <c r="T202" i="8" s="1"/>
  <c r="Q202" i="8"/>
  <c r="R202" i="8"/>
  <c r="K203" i="8"/>
  <c r="O203" i="8"/>
  <c r="Q203" i="8"/>
  <c r="R203" i="8"/>
  <c r="K204" i="8"/>
  <c r="O204" i="8"/>
  <c r="Q204" i="8"/>
  <c r="R204" i="8"/>
  <c r="K205" i="8"/>
  <c r="O205" i="8"/>
  <c r="T205" i="8" s="1"/>
  <c r="Q205" i="8"/>
  <c r="R205" i="8"/>
  <c r="K206" i="8"/>
  <c r="O206" i="8"/>
  <c r="Q206" i="8"/>
  <c r="R206" i="8"/>
  <c r="K207" i="8"/>
  <c r="O207" i="8"/>
  <c r="Q207" i="8"/>
  <c r="R207" i="8"/>
  <c r="K208" i="8"/>
  <c r="O208" i="8"/>
  <c r="Q208" i="8"/>
  <c r="R208" i="8"/>
  <c r="K209" i="8"/>
  <c r="O209" i="8"/>
  <c r="T209" i="8" s="1"/>
  <c r="Q209" i="8"/>
  <c r="R209" i="8"/>
  <c r="K210" i="8"/>
  <c r="O210" i="8"/>
  <c r="Q210" i="8"/>
  <c r="R210" i="8"/>
  <c r="K211" i="8"/>
  <c r="O211" i="8"/>
  <c r="Q211" i="8"/>
  <c r="R211" i="8"/>
  <c r="O188" i="8"/>
  <c r="T188" i="8" s="1"/>
  <c r="R188" i="8"/>
  <c r="Q188" i="8"/>
  <c r="K188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62" i="8"/>
  <c r="K163" i="8"/>
  <c r="O163" i="8"/>
  <c r="Q163" i="8"/>
  <c r="R163" i="8"/>
  <c r="K164" i="8"/>
  <c r="O164" i="8"/>
  <c r="Q164" i="8"/>
  <c r="R164" i="8"/>
  <c r="K165" i="8"/>
  <c r="O165" i="8"/>
  <c r="Q165" i="8"/>
  <c r="R165" i="8"/>
  <c r="K166" i="8"/>
  <c r="O166" i="8"/>
  <c r="Q166" i="8"/>
  <c r="R166" i="8"/>
  <c r="K167" i="8"/>
  <c r="O167" i="8"/>
  <c r="Q167" i="8"/>
  <c r="R167" i="8"/>
  <c r="K168" i="8"/>
  <c r="O168" i="8"/>
  <c r="Q168" i="8"/>
  <c r="R168" i="8"/>
  <c r="K169" i="8"/>
  <c r="O169" i="8"/>
  <c r="Q169" i="8"/>
  <c r="R169" i="8"/>
  <c r="K170" i="8"/>
  <c r="O170" i="8"/>
  <c r="Q170" i="8"/>
  <c r="R170" i="8"/>
  <c r="K171" i="8"/>
  <c r="O171" i="8"/>
  <c r="Q171" i="8"/>
  <c r="R171" i="8"/>
  <c r="K172" i="8"/>
  <c r="O172" i="8"/>
  <c r="Q172" i="8"/>
  <c r="R172" i="8"/>
  <c r="K173" i="8"/>
  <c r="O173" i="8"/>
  <c r="Q173" i="8"/>
  <c r="R173" i="8"/>
  <c r="K174" i="8"/>
  <c r="O174" i="8"/>
  <c r="Q174" i="8"/>
  <c r="R174" i="8"/>
  <c r="K175" i="8"/>
  <c r="O175" i="8"/>
  <c r="Q175" i="8"/>
  <c r="R175" i="8"/>
  <c r="K176" i="8"/>
  <c r="O176" i="8"/>
  <c r="Q176" i="8"/>
  <c r="R176" i="8"/>
  <c r="K177" i="8"/>
  <c r="O177" i="8"/>
  <c r="Q177" i="8"/>
  <c r="R177" i="8"/>
  <c r="K178" i="8"/>
  <c r="O178" i="8"/>
  <c r="Q178" i="8"/>
  <c r="R178" i="8"/>
  <c r="K179" i="8"/>
  <c r="O179" i="8"/>
  <c r="Q179" i="8"/>
  <c r="R179" i="8"/>
  <c r="K180" i="8"/>
  <c r="O180" i="8"/>
  <c r="Q180" i="8"/>
  <c r="R180" i="8"/>
  <c r="K181" i="8"/>
  <c r="O181" i="8"/>
  <c r="Q181" i="8"/>
  <c r="R181" i="8"/>
  <c r="K182" i="8"/>
  <c r="O182" i="8"/>
  <c r="Q182" i="8"/>
  <c r="T182" i="8" s="1"/>
  <c r="R182" i="8"/>
  <c r="K183" i="8"/>
  <c r="O183" i="8"/>
  <c r="Q183" i="8"/>
  <c r="T183" i="8" s="1"/>
  <c r="R183" i="8"/>
  <c r="K184" i="8"/>
  <c r="O184" i="8"/>
  <c r="Q184" i="8"/>
  <c r="T184" i="8" s="1"/>
  <c r="R184" i="8"/>
  <c r="K185" i="8"/>
  <c r="O185" i="8"/>
  <c r="Q185" i="8"/>
  <c r="T185" i="8" s="1"/>
  <c r="R185" i="8"/>
  <c r="O162" i="8"/>
  <c r="R162" i="8"/>
  <c r="Q162" i="8"/>
  <c r="K162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8" i="8"/>
  <c r="T159" i="8"/>
  <c r="T136" i="8"/>
  <c r="K137" i="8"/>
  <c r="O137" i="8"/>
  <c r="Q137" i="8"/>
  <c r="R137" i="8"/>
  <c r="K138" i="8"/>
  <c r="O138" i="8"/>
  <c r="Q138" i="8"/>
  <c r="R138" i="8"/>
  <c r="K139" i="8"/>
  <c r="O139" i="8"/>
  <c r="Q139" i="8"/>
  <c r="R139" i="8"/>
  <c r="K140" i="8"/>
  <c r="O140" i="8"/>
  <c r="Q140" i="8"/>
  <c r="R140" i="8"/>
  <c r="K141" i="8"/>
  <c r="O141" i="8"/>
  <c r="Q141" i="8"/>
  <c r="R141" i="8"/>
  <c r="K142" i="8"/>
  <c r="O142" i="8"/>
  <c r="Q142" i="8"/>
  <c r="R142" i="8"/>
  <c r="K143" i="8"/>
  <c r="O143" i="8"/>
  <c r="Q143" i="8"/>
  <c r="R143" i="8"/>
  <c r="K144" i="8"/>
  <c r="O144" i="8"/>
  <c r="Q144" i="8"/>
  <c r="R144" i="8"/>
  <c r="K145" i="8"/>
  <c r="O145" i="8"/>
  <c r="Q145" i="8"/>
  <c r="R145" i="8"/>
  <c r="K146" i="8"/>
  <c r="O146" i="8"/>
  <c r="Q146" i="8"/>
  <c r="R146" i="8"/>
  <c r="K147" i="8"/>
  <c r="O147" i="8"/>
  <c r="Q147" i="8"/>
  <c r="R147" i="8"/>
  <c r="K148" i="8"/>
  <c r="O148" i="8"/>
  <c r="Q148" i="8"/>
  <c r="R148" i="8"/>
  <c r="K149" i="8"/>
  <c r="O149" i="8"/>
  <c r="Q149" i="8"/>
  <c r="R149" i="8"/>
  <c r="K150" i="8"/>
  <c r="O150" i="8"/>
  <c r="Q150" i="8"/>
  <c r="R150" i="8"/>
  <c r="K151" i="8"/>
  <c r="O151" i="8"/>
  <c r="Q151" i="8"/>
  <c r="R151" i="8"/>
  <c r="K152" i="8"/>
  <c r="O152" i="8"/>
  <c r="Q152" i="8"/>
  <c r="R152" i="8"/>
  <c r="K153" i="8"/>
  <c r="O153" i="8"/>
  <c r="Q153" i="8"/>
  <c r="R153" i="8"/>
  <c r="K154" i="8"/>
  <c r="O154" i="8"/>
  <c r="Q154" i="8"/>
  <c r="R154" i="8"/>
  <c r="K155" i="8"/>
  <c r="O155" i="8"/>
  <c r="Q155" i="8"/>
  <c r="R155" i="8"/>
  <c r="K156" i="8"/>
  <c r="O156" i="8"/>
  <c r="Q156" i="8"/>
  <c r="R156" i="8"/>
  <c r="K157" i="8"/>
  <c r="O157" i="8"/>
  <c r="Q157" i="8"/>
  <c r="T157" i="8" s="1"/>
  <c r="R157" i="8"/>
  <c r="K158" i="8"/>
  <c r="O158" i="8"/>
  <c r="Q158" i="8"/>
  <c r="R158" i="8"/>
  <c r="K159" i="8"/>
  <c r="O159" i="8"/>
  <c r="Q159" i="8"/>
  <c r="R159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10" i="8"/>
  <c r="O136" i="8"/>
  <c r="R136" i="8"/>
  <c r="Q136" i="8"/>
  <c r="K136" i="8"/>
  <c r="K111" i="8"/>
  <c r="O111" i="8"/>
  <c r="Q111" i="8"/>
  <c r="R111" i="8"/>
  <c r="K112" i="8"/>
  <c r="O112" i="8"/>
  <c r="Q112" i="8"/>
  <c r="R112" i="8"/>
  <c r="K113" i="8"/>
  <c r="O113" i="8"/>
  <c r="Q113" i="8"/>
  <c r="R113" i="8"/>
  <c r="K114" i="8"/>
  <c r="O114" i="8"/>
  <c r="Q114" i="8"/>
  <c r="R114" i="8"/>
  <c r="K115" i="8"/>
  <c r="O115" i="8"/>
  <c r="Q115" i="8"/>
  <c r="R115" i="8"/>
  <c r="K116" i="8"/>
  <c r="O116" i="8"/>
  <c r="Q116" i="8"/>
  <c r="R116" i="8"/>
  <c r="K117" i="8"/>
  <c r="O117" i="8"/>
  <c r="Q117" i="8"/>
  <c r="R117" i="8"/>
  <c r="K118" i="8"/>
  <c r="O118" i="8"/>
  <c r="Q118" i="8"/>
  <c r="R118" i="8"/>
  <c r="K119" i="8"/>
  <c r="O119" i="8"/>
  <c r="Q119" i="8"/>
  <c r="R119" i="8"/>
  <c r="K120" i="8"/>
  <c r="O120" i="8"/>
  <c r="Q120" i="8"/>
  <c r="R120" i="8"/>
  <c r="K121" i="8"/>
  <c r="O121" i="8"/>
  <c r="Q121" i="8"/>
  <c r="R121" i="8"/>
  <c r="K122" i="8"/>
  <c r="O122" i="8"/>
  <c r="Q122" i="8"/>
  <c r="R122" i="8"/>
  <c r="K123" i="8"/>
  <c r="O123" i="8"/>
  <c r="Q123" i="8"/>
  <c r="R123" i="8"/>
  <c r="K124" i="8"/>
  <c r="O124" i="8"/>
  <c r="Q124" i="8"/>
  <c r="R124" i="8"/>
  <c r="K125" i="8"/>
  <c r="O125" i="8"/>
  <c r="Q125" i="8"/>
  <c r="R125" i="8"/>
  <c r="K126" i="8"/>
  <c r="O126" i="8"/>
  <c r="Q126" i="8"/>
  <c r="R126" i="8"/>
  <c r="K127" i="8"/>
  <c r="O127" i="8"/>
  <c r="Q127" i="8"/>
  <c r="R127" i="8"/>
  <c r="K128" i="8"/>
  <c r="O128" i="8"/>
  <c r="Q128" i="8"/>
  <c r="R128" i="8"/>
  <c r="K129" i="8"/>
  <c r="O129" i="8"/>
  <c r="Q129" i="8"/>
  <c r="R129" i="8"/>
  <c r="K130" i="8"/>
  <c r="O130" i="8"/>
  <c r="Q130" i="8"/>
  <c r="R130" i="8"/>
  <c r="K131" i="8"/>
  <c r="O131" i="8"/>
  <c r="Q131" i="8"/>
  <c r="R131" i="8"/>
  <c r="K132" i="8"/>
  <c r="O132" i="8"/>
  <c r="Q132" i="8"/>
  <c r="R132" i="8"/>
  <c r="K133" i="8"/>
  <c r="O133" i="8"/>
  <c r="Q133" i="8"/>
  <c r="R133" i="8"/>
  <c r="O110" i="8"/>
  <c r="R110" i="8"/>
  <c r="Q110" i="8"/>
  <c r="K110" i="8"/>
  <c r="T60" i="7"/>
  <c r="T61" i="7"/>
  <c r="T62" i="7"/>
  <c r="T59" i="7"/>
  <c r="K60" i="7"/>
  <c r="O60" i="7"/>
  <c r="Q60" i="7"/>
  <c r="R60" i="7"/>
  <c r="K61" i="7"/>
  <c r="O61" i="7"/>
  <c r="Q61" i="7"/>
  <c r="R61" i="7"/>
  <c r="K62" i="7"/>
  <c r="O62" i="7"/>
  <c r="Q62" i="7"/>
  <c r="R62" i="7"/>
  <c r="O59" i="7"/>
  <c r="R59" i="7"/>
  <c r="Q59" i="7"/>
  <c r="K59" i="7"/>
  <c r="T53" i="7"/>
  <c r="T54" i="7"/>
  <c r="T55" i="7"/>
  <c r="T52" i="7"/>
  <c r="K53" i="7"/>
  <c r="O53" i="7"/>
  <c r="Q53" i="7"/>
  <c r="R53" i="7"/>
  <c r="K54" i="7"/>
  <c r="O54" i="7"/>
  <c r="Q54" i="7"/>
  <c r="R54" i="7"/>
  <c r="K55" i="7"/>
  <c r="O55" i="7"/>
  <c r="Q55" i="7"/>
  <c r="R55" i="7"/>
  <c r="O52" i="7"/>
  <c r="R52" i="7"/>
  <c r="Q52" i="7"/>
  <c r="K52" i="7"/>
  <c r="T46" i="7"/>
  <c r="T47" i="7"/>
  <c r="T48" i="7"/>
  <c r="T45" i="7"/>
  <c r="K46" i="7"/>
  <c r="O46" i="7"/>
  <c r="Q46" i="7"/>
  <c r="R46" i="7"/>
  <c r="K47" i="7"/>
  <c r="O47" i="7"/>
  <c r="Q47" i="7"/>
  <c r="R47" i="7"/>
  <c r="K48" i="7"/>
  <c r="O48" i="7"/>
  <c r="Q48" i="7"/>
  <c r="R48" i="7"/>
  <c r="O38" i="7"/>
  <c r="O39" i="7"/>
  <c r="T39" i="7" s="1"/>
  <c r="O40" i="7"/>
  <c r="O41" i="7"/>
  <c r="T41" i="7" s="1"/>
  <c r="O45" i="7"/>
  <c r="R45" i="7"/>
  <c r="Q45" i="7"/>
  <c r="K45" i="7"/>
  <c r="T38" i="7"/>
  <c r="T40" i="7"/>
  <c r="K38" i="7"/>
  <c r="Q38" i="7"/>
  <c r="R38" i="7"/>
  <c r="K39" i="7"/>
  <c r="Q39" i="7"/>
  <c r="R39" i="7"/>
  <c r="K40" i="7"/>
  <c r="Q40" i="7"/>
  <c r="R40" i="7"/>
  <c r="K41" i="7"/>
  <c r="Q41" i="7"/>
  <c r="R41" i="7"/>
  <c r="T31" i="7"/>
  <c r="T32" i="7"/>
  <c r="T33" i="7"/>
  <c r="T34" i="7"/>
  <c r="K31" i="7"/>
  <c r="O31" i="7"/>
  <c r="Q31" i="7"/>
  <c r="R31" i="7"/>
  <c r="K32" i="7"/>
  <c r="O32" i="7"/>
  <c r="Q32" i="7"/>
  <c r="R32" i="7"/>
  <c r="K33" i="7"/>
  <c r="O33" i="7"/>
  <c r="Q33" i="7"/>
  <c r="R33" i="7"/>
  <c r="K34" i="7"/>
  <c r="O34" i="7"/>
  <c r="Q34" i="7"/>
  <c r="R34" i="7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14" i="6"/>
  <c r="K215" i="6"/>
  <c r="O215" i="6"/>
  <c r="Q215" i="6"/>
  <c r="R215" i="6"/>
  <c r="K216" i="6"/>
  <c r="O216" i="6"/>
  <c r="Q216" i="6"/>
  <c r="R216" i="6"/>
  <c r="K217" i="6"/>
  <c r="O217" i="6"/>
  <c r="Q217" i="6"/>
  <c r="R217" i="6"/>
  <c r="K218" i="6"/>
  <c r="O218" i="6"/>
  <c r="Q218" i="6"/>
  <c r="R218" i="6"/>
  <c r="K219" i="6"/>
  <c r="O219" i="6"/>
  <c r="Q219" i="6"/>
  <c r="R219" i="6"/>
  <c r="K220" i="6"/>
  <c r="O220" i="6"/>
  <c r="Q220" i="6"/>
  <c r="R220" i="6"/>
  <c r="K221" i="6"/>
  <c r="O221" i="6"/>
  <c r="Q221" i="6"/>
  <c r="R221" i="6"/>
  <c r="K222" i="6"/>
  <c r="O222" i="6"/>
  <c r="Q222" i="6"/>
  <c r="R222" i="6"/>
  <c r="K223" i="6"/>
  <c r="O223" i="6"/>
  <c r="Q223" i="6"/>
  <c r="R223" i="6"/>
  <c r="K224" i="6"/>
  <c r="O224" i="6"/>
  <c r="Q224" i="6"/>
  <c r="R224" i="6"/>
  <c r="K225" i="6"/>
  <c r="O225" i="6"/>
  <c r="Q225" i="6"/>
  <c r="R225" i="6"/>
  <c r="K226" i="6"/>
  <c r="O226" i="6"/>
  <c r="Q226" i="6"/>
  <c r="R226" i="6"/>
  <c r="K227" i="6"/>
  <c r="O227" i="6"/>
  <c r="Q227" i="6"/>
  <c r="R227" i="6"/>
  <c r="K228" i="6"/>
  <c r="O228" i="6"/>
  <c r="Q228" i="6"/>
  <c r="R228" i="6"/>
  <c r="K229" i="6"/>
  <c r="O229" i="6"/>
  <c r="Q229" i="6"/>
  <c r="R229" i="6"/>
  <c r="K230" i="6"/>
  <c r="O230" i="6"/>
  <c r="Q230" i="6"/>
  <c r="R230" i="6"/>
  <c r="K231" i="6"/>
  <c r="O231" i="6"/>
  <c r="Q231" i="6"/>
  <c r="R231" i="6"/>
  <c r="K232" i="6"/>
  <c r="O232" i="6"/>
  <c r="Q232" i="6"/>
  <c r="R232" i="6"/>
  <c r="K233" i="6"/>
  <c r="O233" i="6"/>
  <c r="Q233" i="6"/>
  <c r="R233" i="6"/>
  <c r="K234" i="6"/>
  <c r="O234" i="6"/>
  <c r="Q234" i="6"/>
  <c r="R234" i="6"/>
  <c r="K235" i="6"/>
  <c r="O235" i="6"/>
  <c r="Q235" i="6"/>
  <c r="R235" i="6"/>
  <c r="K236" i="6"/>
  <c r="O236" i="6"/>
  <c r="Q236" i="6"/>
  <c r="R236" i="6"/>
  <c r="K237" i="6"/>
  <c r="O237" i="6"/>
  <c r="Q237" i="6"/>
  <c r="R237" i="6"/>
  <c r="O214" i="6"/>
  <c r="R214" i="6"/>
  <c r="Q214" i="6"/>
  <c r="K214" i="6"/>
  <c r="T190" i="6"/>
  <c r="T193" i="6"/>
  <c r="T199" i="6"/>
  <c r="T200" i="6"/>
  <c r="T202" i="6"/>
  <c r="T205" i="6"/>
  <c r="K189" i="6"/>
  <c r="T189" i="6" s="1"/>
  <c r="O189" i="6"/>
  <c r="Q189" i="6"/>
  <c r="R189" i="6"/>
  <c r="K190" i="6"/>
  <c r="O190" i="6"/>
  <c r="Q190" i="6"/>
  <c r="R190" i="6"/>
  <c r="K191" i="6"/>
  <c r="T191" i="6" s="1"/>
  <c r="O191" i="6"/>
  <c r="Q191" i="6"/>
  <c r="R191" i="6"/>
  <c r="K192" i="6"/>
  <c r="T192" i="6" s="1"/>
  <c r="O192" i="6"/>
  <c r="Q192" i="6"/>
  <c r="R192" i="6"/>
  <c r="K193" i="6"/>
  <c r="O193" i="6"/>
  <c r="Q193" i="6"/>
  <c r="R193" i="6"/>
  <c r="K194" i="6"/>
  <c r="T194" i="6" s="1"/>
  <c r="O194" i="6"/>
  <c r="Q194" i="6"/>
  <c r="R194" i="6"/>
  <c r="K195" i="6"/>
  <c r="T195" i="6" s="1"/>
  <c r="O195" i="6"/>
  <c r="Q195" i="6"/>
  <c r="R195" i="6"/>
  <c r="K196" i="6"/>
  <c r="T196" i="6" s="1"/>
  <c r="O196" i="6"/>
  <c r="Q196" i="6"/>
  <c r="R196" i="6"/>
  <c r="K197" i="6"/>
  <c r="T197" i="6" s="1"/>
  <c r="O197" i="6"/>
  <c r="Q197" i="6"/>
  <c r="R197" i="6"/>
  <c r="K198" i="6"/>
  <c r="T198" i="6" s="1"/>
  <c r="O198" i="6"/>
  <c r="Q198" i="6"/>
  <c r="R198" i="6"/>
  <c r="K199" i="6"/>
  <c r="O199" i="6"/>
  <c r="Q199" i="6"/>
  <c r="R199" i="6"/>
  <c r="K200" i="6"/>
  <c r="O200" i="6"/>
  <c r="Q200" i="6"/>
  <c r="R200" i="6"/>
  <c r="K201" i="6"/>
  <c r="T201" i="6" s="1"/>
  <c r="O201" i="6"/>
  <c r="Q201" i="6"/>
  <c r="R201" i="6"/>
  <c r="K202" i="6"/>
  <c r="O202" i="6"/>
  <c r="Q202" i="6"/>
  <c r="R202" i="6"/>
  <c r="K203" i="6"/>
  <c r="T203" i="6" s="1"/>
  <c r="O203" i="6"/>
  <c r="Q203" i="6"/>
  <c r="R203" i="6"/>
  <c r="K204" i="6"/>
  <c r="T204" i="6" s="1"/>
  <c r="O204" i="6"/>
  <c r="Q204" i="6"/>
  <c r="R204" i="6"/>
  <c r="K205" i="6"/>
  <c r="O205" i="6"/>
  <c r="Q205" i="6"/>
  <c r="R205" i="6"/>
  <c r="K206" i="6"/>
  <c r="T206" i="6" s="1"/>
  <c r="O206" i="6"/>
  <c r="Q206" i="6"/>
  <c r="R206" i="6"/>
  <c r="K207" i="6"/>
  <c r="T207" i="6" s="1"/>
  <c r="O207" i="6"/>
  <c r="Q207" i="6"/>
  <c r="R207" i="6"/>
  <c r="K208" i="6"/>
  <c r="O208" i="6"/>
  <c r="Q208" i="6"/>
  <c r="T208" i="6" s="1"/>
  <c r="R208" i="6"/>
  <c r="K209" i="6"/>
  <c r="O209" i="6"/>
  <c r="Q209" i="6"/>
  <c r="R209" i="6"/>
  <c r="K210" i="6"/>
  <c r="T210" i="6" s="1"/>
  <c r="O210" i="6"/>
  <c r="Q210" i="6"/>
  <c r="R210" i="6"/>
  <c r="K211" i="6"/>
  <c r="O211" i="6"/>
  <c r="Q211" i="6"/>
  <c r="T211" i="6" s="1"/>
  <c r="R211" i="6"/>
  <c r="O188" i="6"/>
  <c r="R188" i="6"/>
  <c r="Q188" i="6"/>
  <c r="K188" i="6"/>
  <c r="T188" i="6" s="1"/>
  <c r="T165" i="6"/>
  <c r="T174" i="6"/>
  <c r="T177" i="6"/>
  <c r="K163" i="6"/>
  <c r="T163" i="6" s="1"/>
  <c r="O163" i="6"/>
  <c r="Q163" i="6"/>
  <c r="R163" i="6"/>
  <c r="K164" i="6"/>
  <c r="T164" i="6" s="1"/>
  <c r="O164" i="6"/>
  <c r="Q164" i="6"/>
  <c r="R164" i="6"/>
  <c r="K165" i="6"/>
  <c r="O165" i="6"/>
  <c r="Q165" i="6"/>
  <c r="R165" i="6"/>
  <c r="K166" i="6"/>
  <c r="T166" i="6" s="1"/>
  <c r="O166" i="6"/>
  <c r="Q166" i="6"/>
  <c r="R166" i="6"/>
  <c r="K167" i="6"/>
  <c r="T167" i="6" s="1"/>
  <c r="O167" i="6"/>
  <c r="Q167" i="6"/>
  <c r="R167" i="6"/>
  <c r="K168" i="6"/>
  <c r="T168" i="6" s="1"/>
  <c r="O168" i="6"/>
  <c r="Q168" i="6"/>
  <c r="R168" i="6"/>
  <c r="K169" i="6"/>
  <c r="T169" i="6" s="1"/>
  <c r="O169" i="6"/>
  <c r="Q169" i="6"/>
  <c r="R169" i="6"/>
  <c r="K170" i="6"/>
  <c r="T170" i="6" s="1"/>
  <c r="O170" i="6"/>
  <c r="Q170" i="6"/>
  <c r="R170" i="6"/>
  <c r="K171" i="6"/>
  <c r="T171" i="6" s="1"/>
  <c r="O171" i="6"/>
  <c r="Q171" i="6"/>
  <c r="R171" i="6"/>
  <c r="K172" i="6"/>
  <c r="T172" i="6" s="1"/>
  <c r="O172" i="6"/>
  <c r="Q172" i="6"/>
  <c r="R172" i="6"/>
  <c r="K173" i="6"/>
  <c r="T173" i="6" s="1"/>
  <c r="O173" i="6"/>
  <c r="Q173" i="6"/>
  <c r="R173" i="6"/>
  <c r="K174" i="6"/>
  <c r="O174" i="6"/>
  <c r="Q174" i="6"/>
  <c r="R174" i="6"/>
  <c r="K175" i="6"/>
  <c r="T175" i="6" s="1"/>
  <c r="O175" i="6"/>
  <c r="Q175" i="6"/>
  <c r="R175" i="6"/>
  <c r="K176" i="6"/>
  <c r="T176" i="6" s="1"/>
  <c r="O176" i="6"/>
  <c r="Q176" i="6"/>
  <c r="R176" i="6"/>
  <c r="K177" i="6"/>
  <c r="O177" i="6"/>
  <c r="Q177" i="6"/>
  <c r="R177" i="6"/>
  <c r="K178" i="6"/>
  <c r="T178" i="6" s="1"/>
  <c r="O178" i="6"/>
  <c r="Q178" i="6"/>
  <c r="R178" i="6"/>
  <c r="K179" i="6"/>
  <c r="T179" i="6" s="1"/>
  <c r="O179" i="6"/>
  <c r="Q179" i="6"/>
  <c r="R179" i="6"/>
  <c r="K180" i="6"/>
  <c r="T180" i="6" s="1"/>
  <c r="O180" i="6"/>
  <c r="Q180" i="6"/>
  <c r="R180" i="6"/>
  <c r="K181" i="6"/>
  <c r="T181" i="6" s="1"/>
  <c r="O181" i="6"/>
  <c r="Q181" i="6"/>
  <c r="R181" i="6"/>
  <c r="K182" i="6"/>
  <c r="T182" i="6" s="1"/>
  <c r="O182" i="6"/>
  <c r="Q182" i="6"/>
  <c r="R182" i="6"/>
  <c r="K183" i="6"/>
  <c r="O183" i="6"/>
  <c r="Q183" i="6"/>
  <c r="R183" i="6"/>
  <c r="K184" i="6"/>
  <c r="T184" i="6" s="1"/>
  <c r="O184" i="6"/>
  <c r="Q184" i="6"/>
  <c r="R184" i="6"/>
  <c r="K185" i="6"/>
  <c r="T185" i="6" s="1"/>
  <c r="O185" i="6"/>
  <c r="Q185" i="6"/>
  <c r="R185" i="6"/>
  <c r="O162" i="6"/>
  <c r="R162" i="6"/>
  <c r="Q162" i="6"/>
  <c r="K162" i="6"/>
  <c r="T162" i="6" s="1"/>
  <c r="T140" i="6"/>
  <c r="T144" i="6"/>
  <c r="T145" i="6"/>
  <c r="T152" i="6"/>
  <c r="T156" i="6"/>
  <c r="T159" i="6"/>
  <c r="K137" i="6"/>
  <c r="T137" i="6" s="1"/>
  <c r="O137" i="6"/>
  <c r="Q137" i="6"/>
  <c r="R137" i="6"/>
  <c r="K138" i="6"/>
  <c r="T138" i="6" s="1"/>
  <c r="O138" i="6"/>
  <c r="Q138" i="6"/>
  <c r="R138" i="6"/>
  <c r="K139" i="6"/>
  <c r="T139" i="6" s="1"/>
  <c r="O139" i="6"/>
  <c r="Q139" i="6"/>
  <c r="R139" i="6"/>
  <c r="K140" i="6"/>
  <c r="O140" i="6"/>
  <c r="Q140" i="6"/>
  <c r="R140" i="6"/>
  <c r="K141" i="6"/>
  <c r="T141" i="6" s="1"/>
  <c r="O141" i="6"/>
  <c r="Q141" i="6"/>
  <c r="R141" i="6"/>
  <c r="K142" i="6"/>
  <c r="T142" i="6" s="1"/>
  <c r="O142" i="6"/>
  <c r="Q142" i="6"/>
  <c r="R142" i="6"/>
  <c r="K143" i="6"/>
  <c r="T143" i="6" s="1"/>
  <c r="O143" i="6"/>
  <c r="Q143" i="6"/>
  <c r="R143" i="6"/>
  <c r="K144" i="6"/>
  <c r="O144" i="6"/>
  <c r="Q144" i="6"/>
  <c r="R144" i="6"/>
  <c r="K145" i="6"/>
  <c r="O145" i="6"/>
  <c r="Q145" i="6"/>
  <c r="R145" i="6"/>
  <c r="K146" i="6"/>
  <c r="T146" i="6" s="1"/>
  <c r="O146" i="6"/>
  <c r="Q146" i="6"/>
  <c r="R146" i="6"/>
  <c r="K147" i="6"/>
  <c r="T147" i="6" s="1"/>
  <c r="O147" i="6"/>
  <c r="Q147" i="6"/>
  <c r="R147" i="6"/>
  <c r="K148" i="6"/>
  <c r="T148" i="6" s="1"/>
  <c r="O148" i="6"/>
  <c r="Q148" i="6"/>
  <c r="R148" i="6"/>
  <c r="K149" i="6"/>
  <c r="T149" i="6" s="1"/>
  <c r="O149" i="6"/>
  <c r="Q149" i="6"/>
  <c r="R149" i="6"/>
  <c r="K150" i="6"/>
  <c r="T150" i="6" s="1"/>
  <c r="O150" i="6"/>
  <c r="Q150" i="6"/>
  <c r="R150" i="6"/>
  <c r="K151" i="6"/>
  <c r="T151" i="6" s="1"/>
  <c r="O151" i="6"/>
  <c r="Q151" i="6"/>
  <c r="R151" i="6"/>
  <c r="K152" i="6"/>
  <c r="O152" i="6"/>
  <c r="Q152" i="6"/>
  <c r="R152" i="6"/>
  <c r="K153" i="6"/>
  <c r="T153" i="6" s="1"/>
  <c r="O153" i="6"/>
  <c r="Q153" i="6"/>
  <c r="R153" i="6"/>
  <c r="K154" i="6"/>
  <c r="T154" i="6" s="1"/>
  <c r="O154" i="6"/>
  <c r="Q154" i="6"/>
  <c r="R154" i="6"/>
  <c r="K155" i="6"/>
  <c r="T155" i="6" s="1"/>
  <c r="O155" i="6"/>
  <c r="Q155" i="6"/>
  <c r="R155" i="6"/>
  <c r="K156" i="6"/>
  <c r="O156" i="6"/>
  <c r="Q156" i="6"/>
  <c r="R156" i="6"/>
  <c r="K157" i="6"/>
  <c r="O157" i="6"/>
  <c r="Q157" i="6"/>
  <c r="T157" i="6" s="1"/>
  <c r="R157" i="6"/>
  <c r="K158" i="6"/>
  <c r="O158" i="6"/>
  <c r="Q158" i="6"/>
  <c r="R158" i="6"/>
  <c r="K159" i="6"/>
  <c r="O159" i="6"/>
  <c r="Q159" i="6"/>
  <c r="R159" i="6"/>
  <c r="O136" i="6"/>
  <c r="R136" i="6"/>
  <c r="Q136" i="6"/>
  <c r="K136" i="6"/>
  <c r="T136" i="6" s="1"/>
  <c r="T112" i="6"/>
  <c r="T113" i="6"/>
  <c r="T116" i="6"/>
  <c r="T118" i="6"/>
  <c r="T119" i="6"/>
  <c r="T121" i="6"/>
  <c r="T124" i="6"/>
  <c r="T125" i="6"/>
  <c r="T128" i="6"/>
  <c r="K111" i="6"/>
  <c r="T111" i="6" s="1"/>
  <c r="O111" i="6"/>
  <c r="Q111" i="6"/>
  <c r="R111" i="6"/>
  <c r="K112" i="6"/>
  <c r="O112" i="6"/>
  <c r="Q112" i="6"/>
  <c r="R112" i="6"/>
  <c r="K113" i="6"/>
  <c r="O113" i="6"/>
  <c r="Q113" i="6"/>
  <c r="R113" i="6"/>
  <c r="K114" i="6"/>
  <c r="T114" i="6" s="1"/>
  <c r="O114" i="6"/>
  <c r="Q114" i="6"/>
  <c r="R114" i="6"/>
  <c r="K115" i="6"/>
  <c r="T115" i="6" s="1"/>
  <c r="O115" i="6"/>
  <c r="Q115" i="6"/>
  <c r="R115" i="6"/>
  <c r="K116" i="6"/>
  <c r="O116" i="6"/>
  <c r="Q116" i="6"/>
  <c r="R116" i="6"/>
  <c r="K117" i="6"/>
  <c r="T117" i="6" s="1"/>
  <c r="O117" i="6"/>
  <c r="Q117" i="6"/>
  <c r="R117" i="6"/>
  <c r="K118" i="6"/>
  <c r="O118" i="6"/>
  <c r="Q118" i="6"/>
  <c r="R118" i="6"/>
  <c r="K119" i="6"/>
  <c r="O119" i="6"/>
  <c r="Q119" i="6"/>
  <c r="R119" i="6"/>
  <c r="K120" i="6"/>
  <c r="T120" i="6" s="1"/>
  <c r="O120" i="6"/>
  <c r="Q120" i="6"/>
  <c r="R120" i="6"/>
  <c r="K121" i="6"/>
  <c r="O121" i="6"/>
  <c r="Q121" i="6"/>
  <c r="R121" i="6"/>
  <c r="K122" i="6"/>
  <c r="T122" i="6" s="1"/>
  <c r="O122" i="6"/>
  <c r="Q122" i="6"/>
  <c r="R122" i="6"/>
  <c r="K123" i="6"/>
  <c r="T123" i="6" s="1"/>
  <c r="O123" i="6"/>
  <c r="Q123" i="6"/>
  <c r="R123" i="6"/>
  <c r="K124" i="6"/>
  <c r="O124" i="6"/>
  <c r="Q124" i="6"/>
  <c r="R124" i="6"/>
  <c r="K125" i="6"/>
  <c r="O125" i="6"/>
  <c r="Q125" i="6"/>
  <c r="R125" i="6"/>
  <c r="K126" i="6"/>
  <c r="T126" i="6" s="1"/>
  <c r="O126" i="6"/>
  <c r="Q126" i="6"/>
  <c r="R126" i="6"/>
  <c r="K127" i="6"/>
  <c r="T127" i="6" s="1"/>
  <c r="O127" i="6"/>
  <c r="Q127" i="6"/>
  <c r="R127" i="6"/>
  <c r="K128" i="6"/>
  <c r="O128" i="6"/>
  <c r="Q128" i="6"/>
  <c r="R128" i="6"/>
  <c r="K129" i="6"/>
  <c r="T129" i="6" s="1"/>
  <c r="O129" i="6"/>
  <c r="Q129" i="6"/>
  <c r="R129" i="6"/>
  <c r="K130" i="6"/>
  <c r="O130" i="6"/>
  <c r="Q130" i="6"/>
  <c r="T130" i="6" s="1"/>
  <c r="R130" i="6"/>
  <c r="K131" i="6"/>
  <c r="O131" i="6"/>
  <c r="Q131" i="6"/>
  <c r="T131" i="6" s="1"/>
  <c r="R131" i="6"/>
  <c r="K132" i="6"/>
  <c r="O132" i="6"/>
  <c r="Q132" i="6"/>
  <c r="R132" i="6"/>
  <c r="K133" i="6"/>
  <c r="O133" i="6"/>
  <c r="Q133" i="6"/>
  <c r="T133" i="6" s="1"/>
  <c r="R133" i="6"/>
  <c r="O110" i="6"/>
  <c r="R110" i="6"/>
  <c r="Q110" i="6"/>
  <c r="K110" i="6"/>
  <c r="T110" i="6" s="1"/>
  <c r="T1566" i="5"/>
  <c r="T1567" i="5"/>
  <c r="T1568" i="5"/>
  <c r="T1569" i="5"/>
  <c r="T1570" i="5"/>
  <c r="T1571" i="5"/>
  <c r="T1572" i="5"/>
  <c r="T1573" i="5"/>
  <c r="T1574" i="5"/>
  <c r="T1575" i="5"/>
  <c r="T1576" i="5"/>
  <c r="T1577" i="5"/>
  <c r="T1578" i="5"/>
  <c r="T1579" i="5"/>
  <c r="T1580" i="5"/>
  <c r="T1581" i="5"/>
  <c r="T1582" i="5"/>
  <c r="T1583" i="5"/>
  <c r="T1584" i="5"/>
  <c r="T1585" i="5"/>
  <c r="T1586" i="5"/>
  <c r="T1587" i="5"/>
  <c r="T1588" i="5"/>
  <c r="T1589" i="5"/>
  <c r="T1590" i="5"/>
  <c r="T1591" i="5"/>
  <c r="T1592" i="5"/>
  <c r="T1593" i="5"/>
  <c r="T1594" i="5"/>
  <c r="T1595" i="5"/>
  <c r="T1596" i="5"/>
  <c r="T1597" i="5"/>
  <c r="T1598" i="5"/>
  <c r="T1599" i="5"/>
  <c r="T1600" i="5"/>
  <c r="T1601" i="5"/>
  <c r="T1602" i="5"/>
  <c r="T1603" i="5"/>
  <c r="T1604" i="5"/>
  <c r="T1605" i="5"/>
  <c r="T1606" i="5"/>
  <c r="T1607" i="5"/>
  <c r="T1608" i="5"/>
  <c r="T1609" i="5"/>
  <c r="T1610" i="5"/>
  <c r="T1611" i="5"/>
  <c r="T1612" i="5"/>
  <c r="T1613" i="5"/>
  <c r="T1614" i="5"/>
  <c r="T1615" i="5"/>
  <c r="T1616" i="5"/>
  <c r="T1617" i="5"/>
  <c r="T1618" i="5"/>
  <c r="T1619" i="5"/>
  <c r="T1620" i="5"/>
  <c r="T1621" i="5"/>
  <c r="T1622" i="5"/>
  <c r="T1623" i="5"/>
  <c r="T1624" i="5"/>
  <c r="T1625" i="5"/>
  <c r="T1626" i="5"/>
  <c r="T1627" i="5"/>
  <c r="T1628" i="5"/>
  <c r="T1629" i="5"/>
  <c r="T1630" i="5"/>
  <c r="T1631" i="5"/>
  <c r="T1632" i="5"/>
  <c r="T1633" i="5"/>
  <c r="T1634" i="5"/>
  <c r="T1635" i="5"/>
  <c r="T1636" i="5"/>
  <c r="T1637" i="5"/>
  <c r="T1638" i="5"/>
  <c r="T1639" i="5"/>
  <c r="T1640" i="5"/>
  <c r="T1641" i="5"/>
  <c r="T1642" i="5"/>
  <c r="T1643" i="5"/>
  <c r="T1644" i="5"/>
  <c r="T1645" i="5"/>
  <c r="T1646" i="5"/>
  <c r="T1647" i="5"/>
  <c r="T1648" i="5"/>
  <c r="T1649" i="5"/>
  <c r="T1650" i="5"/>
  <c r="T1651" i="5"/>
  <c r="T1652" i="5"/>
  <c r="T1653" i="5"/>
  <c r="T1654" i="5"/>
  <c r="T1655" i="5"/>
  <c r="T1656" i="5"/>
  <c r="T1657" i="5"/>
  <c r="T1658" i="5"/>
  <c r="T1659" i="5"/>
  <c r="T1660" i="5"/>
  <c r="T1661" i="5"/>
  <c r="T1662" i="5"/>
  <c r="T1663" i="5"/>
  <c r="T1664" i="5"/>
  <c r="T1665" i="5"/>
  <c r="T1666" i="5"/>
  <c r="T1667" i="5"/>
  <c r="T1668" i="5"/>
  <c r="T1669" i="5"/>
  <c r="T1670" i="5"/>
  <c r="T1671" i="5"/>
  <c r="T1672" i="5"/>
  <c r="T1673" i="5"/>
  <c r="T1674" i="5"/>
  <c r="T1675" i="5"/>
  <c r="T1676" i="5"/>
  <c r="T1677" i="5"/>
  <c r="T1678" i="5"/>
  <c r="T1679" i="5"/>
  <c r="T1680" i="5"/>
  <c r="T1681" i="5"/>
  <c r="T1682" i="5"/>
  <c r="T1683" i="5"/>
  <c r="T1684" i="5"/>
  <c r="T1685" i="5"/>
  <c r="T1686" i="5"/>
  <c r="T1687" i="5"/>
  <c r="T1688" i="5"/>
  <c r="T1689" i="5"/>
  <c r="T1690" i="5"/>
  <c r="T1691" i="5"/>
  <c r="T1692" i="5"/>
  <c r="T1693" i="5"/>
  <c r="T1694" i="5"/>
  <c r="T1695" i="5"/>
  <c r="T1696" i="5"/>
  <c r="T1697" i="5"/>
  <c r="T1698" i="5"/>
  <c r="T1699" i="5"/>
  <c r="T1700" i="5"/>
  <c r="T1701" i="5"/>
  <c r="T1702" i="5"/>
  <c r="T1703" i="5"/>
  <c r="T1704" i="5"/>
  <c r="T1705" i="5"/>
  <c r="T1706" i="5"/>
  <c r="T1707" i="5"/>
  <c r="T1708" i="5"/>
  <c r="T1709" i="5"/>
  <c r="T1710" i="5"/>
  <c r="T1711" i="5"/>
  <c r="T1712" i="5"/>
  <c r="T1713" i="5"/>
  <c r="T1714" i="5"/>
  <c r="T1715" i="5"/>
  <c r="T1716" i="5"/>
  <c r="T1717" i="5"/>
  <c r="T1718" i="5"/>
  <c r="T1719" i="5"/>
  <c r="T1720" i="5"/>
  <c r="T1721" i="5"/>
  <c r="T1722" i="5"/>
  <c r="T1723" i="5"/>
  <c r="T1724" i="5"/>
  <c r="T1725" i="5"/>
  <c r="T1726" i="5"/>
  <c r="T1727" i="5"/>
  <c r="T1728" i="5"/>
  <c r="T1729" i="5"/>
  <c r="T1730" i="5"/>
  <c r="T1731" i="5"/>
  <c r="T1732" i="5"/>
  <c r="T1733" i="5"/>
  <c r="T1734" i="5"/>
  <c r="T1735" i="5"/>
  <c r="T1736" i="5"/>
  <c r="T1737" i="5"/>
  <c r="T1738" i="5"/>
  <c r="T1739" i="5"/>
  <c r="T1740" i="5"/>
  <c r="T1741" i="5"/>
  <c r="T1742" i="5"/>
  <c r="T1743" i="5"/>
  <c r="T1744" i="5"/>
  <c r="T1745" i="5"/>
  <c r="T1746" i="5"/>
  <c r="T1747" i="5"/>
  <c r="T1748" i="5"/>
  <c r="T1749" i="5"/>
  <c r="T1750" i="5"/>
  <c r="T1751" i="5"/>
  <c r="T1752" i="5"/>
  <c r="T1753" i="5"/>
  <c r="T1754" i="5"/>
  <c r="T1755" i="5"/>
  <c r="T1756" i="5"/>
  <c r="T1757" i="5"/>
  <c r="T1758" i="5"/>
  <c r="T1759" i="5"/>
  <c r="T1760" i="5"/>
  <c r="T1761" i="5"/>
  <c r="T1762" i="5"/>
  <c r="T1763" i="5"/>
  <c r="T1565" i="5"/>
  <c r="K1566" i="5"/>
  <c r="O1566" i="5"/>
  <c r="Q1566" i="5"/>
  <c r="R1566" i="5"/>
  <c r="K1567" i="5"/>
  <c r="O1567" i="5"/>
  <c r="Q1567" i="5"/>
  <c r="R1567" i="5"/>
  <c r="K1568" i="5"/>
  <c r="O1568" i="5"/>
  <c r="Q1568" i="5"/>
  <c r="R1568" i="5"/>
  <c r="K1569" i="5"/>
  <c r="O1569" i="5"/>
  <c r="Q1569" i="5"/>
  <c r="R1569" i="5"/>
  <c r="K1570" i="5"/>
  <c r="O1570" i="5"/>
  <c r="Q1570" i="5"/>
  <c r="R1570" i="5"/>
  <c r="K1571" i="5"/>
  <c r="O1571" i="5"/>
  <c r="Q1571" i="5"/>
  <c r="R1571" i="5"/>
  <c r="K1572" i="5"/>
  <c r="O1572" i="5"/>
  <c r="Q1572" i="5"/>
  <c r="R1572" i="5"/>
  <c r="K1573" i="5"/>
  <c r="O1573" i="5"/>
  <c r="Q1573" i="5"/>
  <c r="R1573" i="5"/>
  <c r="K1574" i="5"/>
  <c r="O1574" i="5"/>
  <c r="Q1574" i="5"/>
  <c r="R1574" i="5"/>
  <c r="K1575" i="5"/>
  <c r="O1575" i="5"/>
  <c r="Q1575" i="5"/>
  <c r="R1575" i="5"/>
  <c r="K1576" i="5"/>
  <c r="O1576" i="5"/>
  <c r="Q1576" i="5"/>
  <c r="R1576" i="5"/>
  <c r="K1577" i="5"/>
  <c r="O1577" i="5"/>
  <c r="Q1577" i="5"/>
  <c r="R1577" i="5"/>
  <c r="K1578" i="5"/>
  <c r="O1578" i="5"/>
  <c r="Q1578" i="5"/>
  <c r="R1578" i="5"/>
  <c r="K1579" i="5"/>
  <c r="O1579" i="5"/>
  <c r="Q1579" i="5"/>
  <c r="R1579" i="5"/>
  <c r="K1580" i="5"/>
  <c r="O1580" i="5"/>
  <c r="Q1580" i="5"/>
  <c r="R1580" i="5"/>
  <c r="K1581" i="5"/>
  <c r="O1581" i="5"/>
  <c r="Q1581" i="5"/>
  <c r="R1581" i="5"/>
  <c r="K1582" i="5"/>
  <c r="O1582" i="5"/>
  <c r="Q1582" i="5"/>
  <c r="R1582" i="5"/>
  <c r="K1583" i="5"/>
  <c r="O1583" i="5"/>
  <c r="Q1583" i="5"/>
  <c r="R1583" i="5"/>
  <c r="K1584" i="5"/>
  <c r="O1584" i="5"/>
  <c r="Q1584" i="5"/>
  <c r="R1584" i="5"/>
  <c r="K1585" i="5"/>
  <c r="O1585" i="5"/>
  <c r="Q1585" i="5"/>
  <c r="R1585" i="5"/>
  <c r="K1586" i="5"/>
  <c r="O1586" i="5"/>
  <c r="Q1586" i="5"/>
  <c r="R1586" i="5"/>
  <c r="K1587" i="5"/>
  <c r="O1587" i="5"/>
  <c r="Q1587" i="5"/>
  <c r="R1587" i="5"/>
  <c r="K1588" i="5"/>
  <c r="O1588" i="5"/>
  <c r="Q1588" i="5"/>
  <c r="R1588" i="5"/>
  <c r="K1589" i="5"/>
  <c r="O1589" i="5"/>
  <c r="Q1589" i="5"/>
  <c r="R1589" i="5"/>
  <c r="K1590" i="5"/>
  <c r="O1590" i="5"/>
  <c r="Q1590" i="5"/>
  <c r="R1590" i="5"/>
  <c r="K1591" i="5"/>
  <c r="O1591" i="5"/>
  <c r="Q1591" i="5"/>
  <c r="R1591" i="5"/>
  <c r="K1592" i="5"/>
  <c r="O1592" i="5"/>
  <c r="Q1592" i="5"/>
  <c r="R1592" i="5"/>
  <c r="K1593" i="5"/>
  <c r="O1593" i="5"/>
  <c r="Q1593" i="5"/>
  <c r="R1593" i="5"/>
  <c r="K1594" i="5"/>
  <c r="O1594" i="5"/>
  <c r="Q1594" i="5"/>
  <c r="R1594" i="5"/>
  <c r="K1595" i="5"/>
  <c r="O1595" i="5"/>
  <c r="Q1595" i="5"/>
  <c r="R1595" i="5"/>
  <c r="K1596" i="5"/>
  <c r="O1596" i="5"/>
  <c r="Q1596" i="5"/>
  <c r="R1596" i="5"/>
  <c r="K1597" i="5"/>
  <c r="O1597" i="5"/>
  <c r="Q1597" i="5"/>
  <c r="R1597" i="5"/>
  <c r="K1598" i="5"/>
  <c r="O1598" i="5"/>
  <c r="Q1598" i="5"/>
  <c r="R1598" i="5"/>
  <c r="K1599" i="5"/>
  <c r="O1599" i="5"/>
  <c r="Q1599" i="5"/>
  <c r="R1599" i="5"/>
  <c r="K1600" i="5"/>
  <c r="O1600" i="5"/>
  <c r="Q1600" i="5"/>
  <c r="R1600" i="5"/>
  <c r="K1601" i="5"/>
  <c r="O1601" i="5"/>
  <c r="Q1601" i="5"/>
  <c r="R1601" i="5"/>
  <c r="K1602" i="5"/>
  <c r="O1602" i="5"/>
  <c r="Q1602" i="5"/>
  <c r="R1602" i="5"/>
  <c r="K1603" i="5"/>
  <c r="O1603" i="5"/>
  <c r="Q1603" i="5"/>
  <c r="R1603" i="5"/>
  <c r="K1604" i="5"/>
  <c r="O1604" i="5"/>
  <c r="Q1604" i="5"/>
  <c r="R1604" i="5"/>
  <c r="K1605" i="5"/>
  <c r="O1605" i="5"/>
  <c r="Q1605" i="5"/>
  <c r="R1605" i="5"/>
  <c r="K1606" i="5"/>
  <c r="O1606" i="5"/>
  <c r="Q1606" i="5"/>
  <c r="R1606" i="5"/>
  <c r="K1607" i="5"/>
  <c r="O1607" i="5"/>
  <c r="Q1607" i="5"/>
  <c r="R1607" i="5"/>
  <c r="K1608" i="5"/>
  <c r="O1608" i="5"/>
  <c r="Q1608" i="5"/>
  <c r="R1608" i="5"/>
  <c r="K1609" i="5"/>
  <c r="O1609" i="5"/>
  <c r="Q1609" i="5"/>
  <c r="R1609" i="5"/>
  <c r="K1610" i="5"/>
  <c r="O1610" i="5"/>
  <c r="Q1610" i="5"/>
  <c r="R1610" i="5"/>
  <c r="K1611" i="5"/>
  <c r="O1611" i="5"/>
  <c r="Q1611" i="5"/>
  <c r="R1611" i="5"/>
  <c r="K1612" i="5"/>
  <c r="O1612" i="5"/>
  <c r="Q1612" i="5"/>
  <c r="R1612" i="5"/>
  <c r="K1613" i="5"/>
  <c r="O1613" i="5"/>
  <c r="Q1613" i="5"/>
  <c r="R1613" i="5"/>
  <c r="K1614" i="5"/>
  <c r="O1614" i="5"/>
  <c r="Q1614" i="5"/>
  <c r="R1614" i="5"/>
  <c r="K1615" i="5"/>
  <c r="O1615" i="5"/>
  <c r="Q1615" i="5"/>
  <c r="R1615" i="5"/>
  <c r="K1616" i="5"/>
  <c r="O1616" i="5"/>
  <c r="Q1616" i="5"/>
  <c r="R1616" i="5"/>
  <c r="K1617" i="5"/>
  <c r="O1617" i="5"/>
  <c r="Q1617" i="5"/>
  <c r="R1617" i="5"/>
  <c r="K1618" i="5"/>
  <c r="O1618" i="5"/>
  <c r="Q1618" i="5"/>
  <c r="R1618" i="5"/>
  <c r="K1619" i="5"/>
  <c r="O1619" i="5"/>
  <c r="Q1619" i="5"/>
  <c r="R1619" i="5"/>
  <c r="K1620" i="5"/>
  <c r="O1620" i="5"/>
  <c r="Q1620" i="5"/>
  <c r="R1620" i="5"/>
  <c r="K1621" i="5"/>
  <c r="O1621" i="5"/>
  <c r="Q1621" i="5"/>
  <c r="R1621" i="5"/>
  <c r="K1622" i="5"/>
  <c r="O1622" i="5"/>
  <c r="Q1622" i="5"/>
  <c r="R1622" i="5"/>
  <c r="K1623" i="5"/>
  <c r="O1623" i="5"/>
  <c r="Q1623" i="5"/>
  <c r="R1623" i="5"/>
  <c r="K1624" i="5"/>
  <c r="O1624" i="5"/>
  <c r="Q1624" i="5"/>
  <c r="R1624" i="5"/>
  <c r="K1625" i="5"/>
  <c r="O1625" i="5"/>
  <c r="Q1625" i="5"/>
  <c r="R1625" i="5"/>
  <c r="K1626" i="5"/>
  <c r="O1626" i="5"/>
  <c r="Q1626" i="5"/>
  <c r="R1626" i="5"/>
  <c r="K1627" i="5"/>
  <c r="O1627" i="5"/>
  <c r="Q1627" i="5"/>
  <c r="R1627" i="5"/>
  <c r="K1628" i="5"/>
  <c r="O1628" i="5"/>
  <c r="Q1628" i="5"/>
  <c r="R1628" i="5"/>
  <c r="K1629" i="5"/>
  <c r="O1629" i="5"/>
  <c r="Q1629" i="5"/>
  <c r="R1629" i="5"/>
  <c r="K1630" i="5"/>
  <c r="O1630" i="5"/>
  <c r="Q1630" i="5"/>
  <c r="R1630" i="5"/>
  <c r="K1631" i="5"/>
  <c r="O1631" i="5"/>
  <c r="Q1631" i="5"/>
  <c r="R1631" i="5"/>
  <c r="K1632" i="5"/>
  <c r="O1632" i="5"/>
  <c r="Q1632" i="5"/>
  <c r="R1632" i="5"/>
  <c r="K1633" i="5"/>
  <c r="O1633" i="5"/>
  <c r="Q1633" i="5"/>
  <c r="R1633" i="5"/>
  <c r="K1634" i="5"/>
  <c r="O1634" i="5"/>
  <c r="Q1634" i="5"/>
  <c r="R1634" i="5"/>
  <c r="K1635" i="5"/>
  <c r="O1635" i="5"/>
  <c r="Q1635" i="5"/>
  <c r="R1635" i="5"/>
  <c r="K1636" i="5"/>
  <c r="O1636" i="5"/>
  <c r="Q1636" i="5"/>
  <c r="R1636" i="5"/>
  <c r="K1637" i="5"/>
  <c r="O1637" i="5"/>
  <c r="Q1637" i="5"/>
  <c r="R1637" i="5"/>
  <c r="K1638" i="5"/>
  <c r="O1638" i="5"/>
  <c r="Q1638" i="5"/>
  <c r="R1638" i="5"/>
  <c r="K1639" i="5"/>
  <c r="O1639" i="5"/>
  <c r="Q1639" i="5"/>
  <c r="R1639" i="5"/>
  <c r="K1640" i="5"/>
  <c r="O1640" i="5"/>
  <c r="Q1640" i="5"/>
  <c r="R1640" i="5"/>
  <c r="K1641" i="5"/>
  <c r="O1641" i="5"/>
  <c r="Q1641" i="5"/>
  <c r="R1641" i="5"/>
  <c r="K1642" i="5"/>
  <c r="O1642" i="5"/>
  <c r="Q1642" i="5"/>
  <c r="R1642" i="5"/>
  <c r="K1643" i="5"/>
  <c r="O1643" i="5"/>
  <c r="Q1643" i="5"/>
  <c r="R1643" i="5"/>
  <c r="K1644" i="5"/>
  <c r="O1644" i="5"/>
  <c r="Q1644" i="5"/>
  <c r="R1644" i="5"/>
  <c r="K1645" i="5"/>
  <c r="O1645" i="5"/>
  <c r="Q1645" i="5"/>
  <c r="R1645" i="5"/>
  <c r="K1646" i="5"/>
  <c r="O1646" i="5"/>
  <c r="Q1646" i="5"/>
  <c r="R1646" i="5"/>
  <c r="K1647" i="5"/>
  <c r="O1647" i="5"/>
  <c r="Q1647" i="5"/>
  <c r="R1647" i="5"/>
  <c r="K1648" i="5"/>
  <c r="O1648" i="5"/>
  <c r="Q1648" i="5"/>
  <c r="R1648" i="5"/>
  <c r="K1649" i="5"/>
  <c r="O1649" i="5"/>
  <c r="Q1649" i="5"/>
  <c r="R1649" i="5"/>
  <c r="K1650" i="5"/>
  <c r="O1650" i="5"/>
  <c r="Q1650" i="5"/>
  <c r="R1650" i="5"/>
  <c r="K1651" i="5"/>
  <c r="O1651" i="5"/>
  <c r="Q1651" i="5"/>
  <c r="R1651" i="5"/>
  <c r="K1652" i="5"/>
  <c r="O1652" i="5"/>
  <c r="Q1652" i="5"/>
  <c r="R1652" i="5"/>
  <c r="K1653" i="5"/>
  <c r="O1653" i="5"/>
  <c r="Q1653" i="5"/>
  <c r="R1653" i="5"/>
  <c r="K1654" i="5"/>
  <c r="O1654" i="5"/>
  <c r="Q1654" i="5"/>
  <c r="R1654" i="5"/>
  <c r="K1655" i="5"/>
  <c r="O1655" i="5"/>
  <c r="Q1655" i="5"/>
  <c r="R1655" i="5"/>
  <c r="K1656" i="5"/>
  <c r="O1656" i="5"/>
  <c r="Q1656" i="5"/>
  <c r="R1656" i="5"/>
  <c r="K1657" i="5"/>
  <c r="O1657" i="5"/>
  <c r="Q1657" i="5"/>
  <c r="R1657" i="5"/>
  <c r="K1658" i="5"/>
  <c r="O1658" i="5"/>
  <c r="Q1658" i="5"/>
  <c r="R1658" i="5"/>
  <c r="K1659" i="5"/>
  <c r="O1659" i="5"/>
  <c r="Q1659" i="5"/>
  <c r="R1659" i="5"/>
  <c r="K1660" i="5"/>
  <c r="O1660" i="5"/>
  <c r="Q1660" i="5"/>
  <c r="R1660" i="5"/>
  <c r="K1661" i="5"/>
  <c r="O1661" i="5"/>
  <c r="Q1661" i="5"/>
  <c r="R1661" i="5"/>
  <c r="K1662" i="5"/>
  <c r="O1662" i="5"/>
  <c r="Q1662" i="5"/>
  <c r="R1662" i="5"/>
  <c r="K1663" i="5"/>
  <c r="O1663" i="5"/>
  <c r="Q1663" i="5"/>
  <c r="R1663" i="5"/>
  <c r="K1664" i="5"/>
  <c r="O1664" i="5"/>
  <c r="Q1664" i="5"/>
  <c r="R1664" i="5"/>
  <c r="K1665" i="5"/>
  <c r="O1665" i="5"/>
  <c r="Q1665" i="5"/>
  <c r="R1665" i="5"/>
  <c r="K1666" i="5"/>
  <c r="O1666" i="5"/>
  <c r="Q1666" i="5"/>
  <c r="R1666" i="5"/>
  <c r="K1667" i="5"/>
  <c r="O1667" i="5"/>
  <c r="Q1667" i="5"/>
  <c r="R1667" i="5"/>
  <c r="K1668" i="5"/>
  <c r="O1668" i="5"/>
  <c r="Q1668" i="5"/>
  <c r="R1668" i="5"/>
  <c r="K1669" i="5"/>
  <c r="O1669" i="5"/>
  <c r="Q1669" i="5"/>
  <c r="R1669" i="5"/>
  <c r="K1670" i="5"/>
  <c r="O1670" i="5"/>
  <c r="Q1670" i="5"/>
  <c r="R1670" i="5"/>
  <c r="K1671" i="5"/>
  <c r="O1671" i="5"/>
  <c r="Q1671" i="5"/>
  <c r="R1671" i="5"/>
  <c r="K1672" i="5"/>
  <c r="O1672" i="5"/>
  <c r="Q1672" i="5"/>
  <c r="R1672" i="5"/>
  <c r="K1673" i="5"/>
  <c r="O1673" i="5"/>
  <c r="Q1673" i="5"/>
  <c r="R1673" i="5"/>
  <c r="K1674" i="5"/>
  <c r="O1674" i="5"/>
  <c r="Q1674" i="5"/>
  <c r="R1674" i="5"/>
  <c r="K1675" i="5"/>
  <c r="O1675" i="5"/>
  <c r="Q1675" i="5"/>
  <c r="R1675" i="5"/>
  <c r="K1676" i="5"/>
  <c r="O1676" i="5"/>
  <c r="Q1676" i="5"/>
  <c r="R1676" i="5"/>
  <c r="K1677" i="5"/>
  <c r="O1677" i="5"/>
  <c r="Q1677" i="5"/>
  <c r="R1677" i="5"/>
  <c r="K1678" i="5"/>
  <c r="O1678" i="5"/>
  <c r="Q1678" i="5"/>
  <c r="R1678" i="5"/>
  <c r="K1679" i="5"/>
  <c r="O1679" i="5"/>
  <c r="Q1679" i="5"/>
  <c r="R1679" i="5"/>
  <c r="K1680" i="5"/>
  <c r="O1680" i="5"/>
  <c r="Q1680" i="5"/>
  <c r="R1680" i="5"/>
  <c r="K1681" i="5"/>
  <c r="O1681" i="5"/>
  <c r="Q1681" i="5"/>
  <c r="R1681" i="5"/>
  <c r="K1682" i="5"/>
  <c r="O1682" i="5"/>
  <c r="Q1682" i="5"/>
  <c r="R1682" i="5"/>
  <c r="K1683" i="5"/>
  <c r="O1683" i="5"/>
  <c r="Q1683" i="5"/>
  <c r="R1683" i="5"/>
  <c r="K1684" i="5"/>
  <c r="O1684" i="5"/>
  <c r="Q1684" i="5"/>
  <c r="R1684" i="5"/>
  <c r="K1685" i="5"/>
  <c r="O1685" i="5"/>
  <c r="Q1685" i="5"/>
  <c r="R1685" i="5"/>
  <c r="K1686" i="5"/>
  <c r="O1686" i="5"/>
  <c r="Q1686" i="5"/>
  <c r="R1686" i="5"/>
  <c r="K1687" i="5"/>
  <c r="O1687" i="5"/>
  <c r="Q1687" i="5"/>
  <c r="R1687" i="5"/>
  <c r="K1688" i="5"/>
  <c r="O1688" i="5"/>
  <c r="Q1688" i="5"/>
  <c r="R1688" i="5"/>
  <c r="K1689" i="5"/>
  <c r="O1689" i="5"/>
  <c r="Q1689" i="5"/>
  <c r="R1689" i="5"/>
  <c r="K1690" i="5"/>
  <c r="O1690" i="5"/>
  <c r="Q1690" i="5"/>
  <c r="R1690" i="5"/>
  <c r="K1691" i="5"/>
  <c r="O1691" i="5"/>
  <c r="Q1691" i="5"/>
  <c r="R1691" i="5"/>
  <c r="K1692" i="5"/>
  <c r="O1692" i="5"/>
  <c r="Q1692" i="5"/>
  <c r="R1692" i="5"/>
  <c r="K1693" i="5"/>
  <c r="O1693" i="5"/>
  <c r="Q1693" i="5"/>
  <c r="R1693" i="5"/>
  <c r="K1694" i="5"/>
  <c r="O1694" i="5"/>
  <c r="Q1694" i="5"/>
  <c r="R1694" i="5"/>
  <c r="K1695" i="5"/>
  <c r="O1695" i="5"/>
  <c r="Q1695" i="5"/>
  <c r="R1695" i="5"/>
  <c r="K1696" i="5"/>
  <c r="O1696" i="5"/>
  <c r="Q1696" i="5"/>
  <c r="R1696" i="5"/>
  <c r="K1697" i="5"/>
  <c r="O1697" i="5"/>
  <c r="Q1697" i="5"/>
  <c r="R1697" i="5"/>
  <c r="K1698" i="5"/>
  <c r="O1698" i="5"/>
  <c r="Q1698" i="5"/>
  <c r="R1698" i="5"/>
  <c r="K1699" i="5"/>
  <c r="O1699" i="5"/>
  <c r="Q1699" i="5"/>
  <c r="R1699" i="5"/>
  <c r="K1700" i="5"/>
  <c r="O1700" i="5"/>
  <c r="Q1700" i="5"/>
  <c r="R1700" i="5"/>
  <c r="K1701" i="5"/>
  <c r="O1701" i="5"/>
  <c r="Q1701" i="5"/>
  <c r="R1701" i="5"/>
  <c r="K1702" i="5"/>
  <c r="O1702" i="5"/>
  <c r="Q1702" i="5"/>
  <c r="R1702" i="5"/>
  <c r="K1703" i="5"/>
  <c r="O1703" i="5"/>
  <c r="Q1703" i="5"/>
  <c r="R1703" i="5"/>
  <c r="K1704" i="5"/>
  <c r="O1704" i="5"/>
  <c r="Q1704" i="5"/>
  <c r="R1704" i="5"/>
  <c r="K1705" i="5"/>
  <c r="O1705" i="5"/>
  <c r="Q1705" i="5"/>
  <c r="R1705" i="5"/>
  <c r="K1706" i="5"/>
  <c r="O1706" i="5"/>
  <c r="Q1706" i="5"/>
  <c r="R1706" i="5"/>
  <c r="K1707" i="5"/>
  <c r="O1707" i="5"/>
  <c r="Q1707" i="5"/>
  <c r="R1707" i="5"/>
  <c r="K1708" i="5"/>
  <c r="O1708" i="5"/>
  <c r="Q1708" i="5"/>
  <c r="R1708" i="5"/>
  <c r="K1709" i="5"/>
  <c r="O1709" i="5"/>
  <c r="Q1709" i="5"/>
  <c r="R1709" i="5"/>
  <c r="K1710" i="5"/>
  <c r="O1710" i="5"/>
  <c r="Q1710" i="5"/>
  <c r="R1710" i="5"/>
  <c r="K1711" i="5"/>
  <c r="O1711" i="5"/>
  <c r="Q1711" i="5"/>
  <c r="R1711" i="5"/>
  <c r="K1712" i="5"/>
  <c r="O1712" i="5"/>
  <c r="Q1712" i="5"/>
  <c r="R1712" i="5"/>
  <c r="K1713" i="5"/>
  <c r="O1713" i="5"/>
  <c r="Q1713" i="5"/>
  <c r="R1713" i="5"/>
  <c r="K1714" i="5"/>
  <c r="O1714" i="5"/>
  <c r="Q1714" i="5"/>
  <c r="R1714" i="5"/>
  <c r="K1715" i="5"/>
  <c r="O1715" i="5"/>
  <c r="Q1715" i="5"/>
  <c r="R1715" i="5"/>
  <c r="K1716" i="5"/>
  <c r="O1716" i="5"/>
  <c r="Q1716" i="5"/>
  <c r="R1716" i="5"/>
  <c r="K1717" i="5"/>
  <c r="O1717" i="5"/>
  <c r="Q1717" i="5"/>
  <c r="R1717" i="5"/>
  <c r="K1718" i="5"/>
  <c r="O1718" i="5"/>
  <c r="Q1718" i="5"/>
  <c r="R1718" i="5"/>
  <c r="K1719" i="5"/>
  <c r="O1719" i="5"/>
  <c r="Q1719" i="5"/>
  <c r="R1719" i="5"/>
  <c r="K1720" i="5"/>
  <c r="O1720" i="5"/>
  <c r="Q1720" i="5"/>
  <c r="R1720" i="5"/>
  <c r="K1721" i="5"/>
  <c r="O1721" i="5"/>
  <c r="Q1721" i="5"/>
  <c r="R1721" i="5"/>
  <c r="K1722" i="5"/>
  <c r="O1722" i="5"/>
  <c r="Q1722" i="5"/>
  <c r="R1722" i="5"/>
  <c r="K1723" i="5"/>
  <c r="O1723" i="5"/>
  <c r="Q1723" i="5"/>
  <c r="R1723" i="5"/>
  <c r="K1724" i="5"/>
  <c r="O1724" i="5"/>
  <c r="Q1724" i="5"/>
  <c r="R1724" i="5"/>
  <c r="K1725" i="5"/>
  <c r="O1725" i="5"/>
  <c r="Q1725" i="5"/>
  <c r="R1725" i="5"/>
  <c r="K1726" i="5"/>
  <c r="O1726" i="5"/>
  <c r="Q1726" i="5"/>
  <c r="R1726" i="5"/>
  <c r="K1727" i="5"/>
  <c r="O1727" i="5"/>
  <c r="Q1727" i="5"/>
  <c r="R1727" i="5"/>
  <c r="K1728" i="5"/>
  <c r="O1728" i="5"/>
  <c r="Q1728" i="5"/>
  <c r="R1728" i="5"/>
  <c r="K1729" i="5"/>
  <c r="O1729" i="5"/>
  <c r="Q1729" i="5"/>
  <c r="R1729" i="5"/>
  <c r="K1730" i="5"/>
  <c r="O1730" i="5"/>
  <c r="Q1730" i="5"/>
  <c r="R1730" i="5"/>
  <c r="K1731" i="5"/>
  <c r="O1731" i="5"/>
  <c r="Q1731" i="5"/>
  <c r="R1731" i="5"/>
  <c r="K1732" i="5"/>
  <c r="O1732" i="5"/>
  <c r="Q1732" i="5"/>
  <c r="R1732" i="5"/>
  <c r="K1733" i="5"/>
  <c r="O1733" i="5"/>
  <c r="Q1733" i="5"/>
  <c r="R1733" i="5"/>
  <c r="K1734" i="5"/>
  <c r="O1734" i="5"/>
  <c r="Q1734" i="5"/>
  <c r="R1734" i="5"/>
  <c r="K1735" i="5"/>
  <c r="O1735" i="5"/>
  <c r="Q1735" i="5"/>
  <c r="R1735" i="5"/>
  <c r="K1736" i="5"/>
  <c r="O1736" i="5"/>
  <c r="Q1736" i="5"/>
  <c r="R1736" i="5"/>
  <c r="K1737" i="5"/>
  <c r="O1737" i="5"/>
  <c r="Q1737" i="5"/>
  <c r="R1737" i="5"/>
  <c r="K1738" i="5"/>
  <c r="O1738" i="5"/>
  <c r="Q1738" i="5"/>
  <c r="R1738" i="5"/>
  <c r="K1739" i="5"/>
  <c r="O1739" i="5"/>
  <c r="Q1739" i="5"/>
  <c r="R1739" i="5"/>
  <c r="K1740" i="5"/>
  <c r="O1740" i="5"/>
  <c r="Q1740" i="5"/>
  <c r="R1740" i="5"/>
  <c r="K1741" i="5"/>
  <c r="O1741" i="5"/>
  <c r="Q1741" i="5"/>
  <c r="R1741" i="5"/>
  <c r="K1742" i="5"/>
  <c r="O1742" i="5"/>
  <c r="Q1742" i="5"/>
  <c r="R1742" i="5"/>
  <c r="K1743" i="5"/>
  <c r="O1743" i="5"/>
  <c r="Q1743" i="5"/>
  <c r="R1743" i="5"/>
  <c r="K1744" i="5"/>
  <c r="O1744" i="5"/>
  <c r="Q1744" i="5"/>
  <c r="R1744" i="5"/>
  <c r="K1745" i="5"/>
  <c r="O1745" i="5"/>
  <c r="Q1745" i="5"/>
  <c r="R1745" i="5"/>
  <c r="K1746" i="5"/>
  <c r="O1746" i="5"/>
  <c r="Q1746" i="5"/>
  <c r="R1746" i="5"/>
  <c r="K1747" i="5"/>
  <c r="O1747" i="5"/>
  <c r="Q1747" i="5"/>
  <c r="R1747" i="5"/>
  <c r="K1748" i="5"/>
  <c r="O1748" i="5"/>
  <c r="Q1748" i="5"/>
  <c r="R1748" i="5"/>
  <c r="K1749" i="5"/>
  <c r="O1749" i="5"/>
  <c r="Q1749" i="5"/>
  <c r="R1749" i="5"/>
  <c r="K1750" i="5"/>
  <c r="O1750" i="5"/>
  <c r="Q1750" i="5"/>
  <c r="R1750" i="5"/>
  <c r="K1751" i="5"/>
  <c r="O1751" i="5"/>
  <c r="Q1751" i="5"/>
  <c r="R1751" i="5"/>
  <c r="K1752" i="5"/>
  <c r="O1752" i="5"/>
  <c r="Q1752" i="5"/>
  <c r="R1752" i="5"/>
  <c r="K1753" i="5"/>
  <c r="O1753" i="5"/>
  <c r="Q1753" i="5"/>
  <c r="R1753" i="5"/>
  <c r="K1754" i="5"/>
  <c r="O1754" i="5"/>
  <c r="Q1754" i="5"/>
  <c r="R1754" i="5"/>
  <c r="K1755" i="5"/>
  <c r="O1755" i="5"/>
  <c r="Q1755" i="5"/>
  <c r="R1755" i="5"/>
  <c r="K1756" i="5"/>
  <c r="O1756" i="5"/>
  <c r="Q1756" i="5"/>
  <c r="R1756" i="5"/>
  <c r="K1757" i="5"/>
  <c r="O1757" i="5"/>
  <c r="Q1757" i="5"/>
  <c r="R1757" i="5"/>
  <c r="K1758" i="5"/>
  <c r="O1758" i="5"/>
  <c r="Q1758" i="5"/>
  <c r="R1758" i="5"/>
  <c r="K1759" i="5"/>
  <c r="O1759" i="5"/>
  <c r="Q1759" i="5"/>
  <c r="R1759" i="5"/>
  <c r="K1760" i="5"/>
  <c r="O1760" i="5"/>
  <c r="Q1760" i="5"/>
  <c r="R1760" i="5"/>
  <c r="K1761" i="5"/>
  <c r="O1761" i="5"/>
  <c r="Q1761" i="5"/>
  <c r="R1761" i="5"/>
  <c r="K1762" i="5"/>
  <c r="O1762" i="5"/>
  <c r="Q1762" i="5"/>
  <c r="R1762" i="5"/>
  <c r="K1763" i="5"/>
  <c r="O1763" i="5"/>
  <c r="Q1763" i="5"/>
  <c r="R1763" i="5"/>
  <c r="O1565" i="5"/>
  <c r="R1565" i="5"/>
  <c r="Q1565" i="5"/>
  <c r="K1565" i="5"/>
  <c r="T1365" i="5"/>
  <c r="T1366" i="5"/>
  <c r="T1367" i="5"/>
  <c r="T1368" i="5"/>
  <c r="T1369" i="5"/>
  <c r="T1370" i="5"/>
  <c r="T1371" i="5"/>
  <c r="T1372" i="5"/>
  <c r="T1373" i="5"/>
  <c r="T1374" i="5"/>
  <c r="T1375" i="5"/>
  <c r="T1376" i="5"/>
  <c r="T1377" i="5"/>
  <c r="T1378" i="5"/>
  <c r="T1379" i="5"/>
  <c r="T1380" i="5"/>
  <c r="T1381" i="5"/>
  <c r="T1382" i="5"/>
  <c r="T1383" i="5"/>
  <c r="T1384" i="5"/>
  <c r="T1385" i="5"/>
  <c r="T1386" i="5"/>
  <c r="T1387" i="5"/>
  <c r="T1388" i="5"/>
  <c r="T1389" i="5"/>
  <c r="T1390" i="5"/>
  <c r="T1391" i="5"/>
  <c r="T1392" i="5"/>
  <c r="T1393" i="5"/>
  <c r="T1394" i="5"/>
  <c r="T1395" i="5"/>
  <c r="T1396" i="5"/>
  <c r="T1397" i="5"/>
  <c r="T1398" i="5"/>
  <c r="T1399" i="5"/>
  <c r="T1400" i="5"/>
  <c r="T1401" i="5"/>
  <c r="T1402" i="5"/>
  <c r="T1403" i="5"/>
  <c r="T1404" i="5"/>
  <c r="T1405" i="5"/>
  <c r="T1406" i="5"/>
  <c r="T1407" i="5"/>
  <c r="T1408" i="5"/>
  <c r="T1409" i="5"/>
  <c r="T1410" i="5"/>
  <c r="T1411" i="5"/>
  <c r="T1412" i="5"/>
  <c r="T1413" i="5"/>
  <c r="T1414" i="5"/>
  <c r="T1415" i="5"/>
  <c r="T1416" i="5"/>
  <c r="T1417" i="5"/>
  <c r="T1418" i="5"/>
  <c r="T1419" i="5"/>
  <c r="T1420" i="5"/>
  <c r="T1421" i="5"/>
  <c r="T1422" i="5"/>
  <c r="T1423" i="5"/>
  <c r="T1424" i="5"/>
  <c r="T1425" i="5"/>
  <c r="T1426" i="5"/>
  <c r="T1427" i="5"/>
  <c r="T1428" i="5"/>
  <c r="T1429" i="5"/>
  <c r="T1430" i="5"/>
  <c r="T1431" i="5"/>
  <c r="T1432" i="5"/>
  <c r="T1433" i="5"/>
  <c r="T1434" i="5"/>
  <c r="T1435" i="5"/>
  <c r="T1436" i="5"/>
  <c r="T1437" i="5"/>
  <c r="T1438" i="5"/>
  <c r="T1439" i="5"/>
  <c r="T1440" i="5"/>
  <c r="T1441" i="5"/>
  <c r="T1442" i="5"/>
  <c r="T1443" i="5"/>
  <c r="T1444" i="5"/>
  <c r="T1445" i="5"/>
  <c r="T1446" i="5"/>
  <c r="T1447" i="5"/>
  <c r="T1448" i="5"/>
  <c r="T1449" i="5"/>
  <c r="T1450" i="5"/>
  <c r="T1451" i="5"/>
  <c r="T1452" i="5"/>
  <c r="T1453" i="5"/>
  <c r="T1454" i="5"/>
  <c r="T1455" i="5"/>
  <c r="T1456" i="5"/>
  <c r="T1457" i="5"/>
  <c r="T1458" i="5"/>
  <c r="T1459" i="5"/>
  <c r="T1460" i="5"/>
  <c r="T1461" i="5"/>
  <c r="T1462" i="5"/>
  <c r="T1463" i="5"/>
  <c r="T1464" i="5"/>
  <c r="T1465" i="5"/>
  <c r="T1466" i="5"/>
  <c r="T1467" i="5"/>
  <c r="T1468" i="5"/>
  <c r="T1469" i="5"/>
  <c r="T1470" i="5"/>
  <c r="T1471" i="5"/>
  <c r="T1472" i="5"/>
  <c r="T1473" i="5"/>
  <c r="T1474" i="5"/>
  <c r="T1475" i="5"/>
  <c r="T1476" i="5"/>
  <c r="T1477" i="5"/>
  <c r="T1478" i="5"/>
  <c r="T1479" i="5"/>
  <c r="T1480" i="5"/>
  <c r="T1481" i="5"/>
  <c r="T1482" i="5"/>
  <c r="T1483" i="5"/>
  <c r="T1484" i="5"/>
  <c r="T1485" i="5"/>
  <c r="T1486" i="5"/>
  <c r="T1487" i="5"/>
  <c r="T1488" i="5"/>
  <c r="T1489" i="5"/>
  <c r="T1490" i="5"/>
  <c r="T1491" i="5"/>
  <c r="T1492" i="5"/>
  <c r="T1493" i="5"/>
  <c r="T1494" i="5"/>
  <c r="T1495" i="5"/>
  <c r="T1496" i="5"/>
  <c r="T1497" i="5"/>
  <c r="T1498" i="5"/>
  <c r="T1499" i="5"/>
  <c r="T1500" i="5"/>
  <c r="T1501" i="5"/>
  <c r="T1502" i="5"/>
  <c r="T1503" i="5"/>
  <c r="T1504" i="5"/>
  <c r="T1505" i="5"/>
  <c r="T1506" i="5"/>
  <c r="T1507" i="5"/>
  <c r="T1508" i="5"/>
  <c r="T1509" i="5"/>
  <c r="T1510" i="5"/>
  <c r="T1511" i="5"/>
  <c r="T1512" i="5"/>
  <c r="T1513" i="5"/>
  <c r="T1514" i="5"/>
  <c r="T1515" i="5"/>
  <c r="T1516" i="5"/>
  <c r="T1517" i="5"/>
  <c r="T1518" i="5"/>
  <c r="T1519" i="5"/>
  <c r="T1520" i="5"/>
  <c r="T1521" i="5"/>
  <c r="T1522" i="5"/>
  <c r="T1523" i="5"/>
  <c r="T1524" i="5"/>
  <c r="T1525" i="5"/>
  <c r="T1526" i="5"/>
  <c r="T1527" i="5"/>
  <c r="T1528" i="5"/>
  <c r="T1529" i="5"/>
  <c r="T1530" i="5"/>
  <c r="T1531" i="5"/>
  <c r="T1532" i="5"/>
  <c r="T1533" i="5"/>
  <c r="T1534" i="5"/>
  <c r="T1535" i="5"/>
  <c r="T1536" i="5"/>
  <c r="T1537" i="5"/>
  <c r="T1538" i="5"/>
  <c r="T1539" i="5"/>
  <c r="T1540" i="5"/>
  <c r="T1541" i="5"/>
  <c r="T1542" i="5"/>
  <c r="T1543" i="5"/>
  <c r="T1544" i="5"/>
  <c r="T1545" i="5"/>
  <c r="T1546" i="5"/>
  <c r="T1547" i="5"/>
  <c r="T1548" i="5"/>
  <c r="T1549" i="5"/>
  <c r="T1550" i="5"/>
  <c r="T1551" i="5"/>
  <c r="T1552" i="5"/>
  <c r="T1553" i="5"/>
  <c r="T1554" i="5"/>
  <c r="T1555" i="5"/>
  <c r="T1556" i="5"/>
  <c r="T1557" i="5"/>
  <c r="T1558" i="5"/>
  <c r="T1559" i="5"/>
  <c r="T1560" i="5"/>
  <c r="T1561" i="5"/>
  <c r="T1562" i="5"/>
  <c r="T1364" i="5"/>
  <c r="K1365" i="5"/>
  <c r="O1365" i="5"/>
  <c r="Q1365" i="5"/>
  <c r="R1365" i="5"/>
  <c r="K1366" i="5"/>
  <c r="O1366" i="5"/>
  <c r="Q1366" i="5"/>
  <c r="R1366" i="5"/>
  <c r="K1367" i="5"/>
  <c r="O1367" i="5"/>
  <c r="Q1367" i="5"/>
  <c r="R1367" i="5"/>
  <c r="K1368" i="5"/>
  <c r="O1368" i="5"/>
  <c r="Q1368" i="5"/>
  <c r="R1368" i="5"/>
  <c r="K1369" i="5"/>
  <c r="O1369" i="5"/>
  <c r="Q1369" i="5"/>
  <c r="R1369" i="5"/>
  <c r="K1370" i="5"/>
  <c r="O1370" i="5"/>
  <c r="Q1370" i="5"/>
  <c r="R1370" i="5"/>
  <c r="K1371" i="5"/>
  <c r="O1371" i="5"/>
  <c r="Q1371" i="5"/>
  <c r="R1371" i="5"/>
  <c r="K1372" i="5"/>
  <c r="O1372" i="5"/>
  <c r="Q1372" i="5"/>
  <c r="R1372" i="5"/>
  <c r="K1373" i="5"/>
  <c r="O1373" i="5"/>
  <c r="Q1373" i="5"/>
  <c r="R1373" i="5"/>
  <c r="K1374" i="5"/>
  <c r="O1374" i="5"/>
  <c r="Q1374" i="5"/>
  <c r="R1374" i="5"/>
  <c r="K1375" i="5"/>
  <c r="O1375" i="5"/>
  <c r="Q1375" i="5"/>
  <c r="R1375" i="5"/>
  <c r="K1376" i="5"/>
  <c r="O1376" i="5"/>
  <c r="Q1376" i="5"/>
  <c r="R1376" i="5"/>
  <c r="K1377" i="5"/>
  <c r="O1377" i="5"/>
  <c r="Q1377" i="5"/>
  <c r="R1377" i="5"/>
  <c r="K1378" i="5"/>
  <c r="O1378" i="5"/>
  <c r="Q1378" i="5"/>
  <c r="R1378" i="5"/>
  <c r="K1379" i="5"/>
  <c r="O1379" i="5"/>
  <c r="Q1379" i="5"/>
  <c r="R1379" i="5"/>
  <c r="K1380" i="5"/>
  <c r="O1380" i="5"/>
  <c r="Q1380" i="5"/>
  <c r="R1380" i="5"/>
  <c r="K1381" i="5"/>
  <c r="O1381" i="5"/>
  <c r="Q1381" i="5"/>
  <c r="R1381" i="5"/>
  <c r="K1382" i="5"/>
  <c r="O1382" i="5"/>
  <c r="Q1382" i="5"/>
  <c r="R1382" i="5"/>
  <c r="K1383" i="5"/>
  <c r="O1383" i="5"/>
  <c r="Q1383" i="5"/>
  <c r="R1383" i="5"/>
  <c r="K1384" i="5"/>
  <c r="O1384" i="5"/>
  <c r="Q1384" i="5"/>
  <c r="R1384" i="5"/>
  <c r="K1385" i="5"/>
  <c r="O1385" i="5"/>
  <c r="Q1385" i="5"/>
  <c r="R1385" i="5"/>
  <c r="K1386" i="5"/>
  <c r="O1386" i="5"/>
  <c r="Q1386" i="5"/>
  <c r="R1386" i="5"/>
  <c r="K1387" i="5"/>
  <c r="O1387" i="5"/>
  <c r="Q1387" i="5"/>
  <c r="R1387" i="5"/>
  <c r="K1388" i="5"/>
  <c r="O1388" i="5"/>
  <c r="Q1388" i="5"/>
  <c r="R1388" i="5"/>
  <c r="K1389" i="5"/>
  <c r="O1389" i="5"/>
  <c r="Q1389" i="5"/>
  <c r="R1389" i="5"/>
  <c r="K1390" i="5"/>
  <c r="O1390" i="5"/>
  <c r="Q1390" i="5"/>
  <c r="R1390" i="5"/>
  <c r="K1391" i="5"/>
  <c r="O1391" i="5"/>
  <c r="Q1391" i="5"/>
  <c r="R1391" i="5"/>
  <c r="K1392" i="5"/>
  <c r="O1392" i="5"/>
  <c r="Q1392" i="5"/>
  <c r="R1392" i="5"/>
  <c r="K1393" i="5"/>
  <c r="O1393" i="5"/>
  <c r="Q1393" i="5"/>
  <c r="R1393" i="5"/>
  <c r="K1394" i="5"/>
  <c r="O1394" i="5"/>
  <c r="Q1394" i="5"/>
  <c r="R1394" i="5"/>
  <c r="K1395" i="5"/>
  <c r="O1395" i="5"/>
  <c r="Q1395" i="5"/>
  <c r="R1395" i="5"/>
  <c r="K1396" i="5"/>
  <c r="O1396" i="5"/>
  <c r="Q1396" i="5"/>
  <c r="R1396" i="5"/>
  <c r="K1397" i="5"/>
  <c r="O1397" i="5"/>
  <c r="Q1397" i="5"/>
  <c r="R1397" i="5"/>
  <c r="K1398" i="5"/>
  <c r="O1398" i="5"/>
  <c r="Q1398" i="5"/>
  <c r="R1398" i="5"/>
  <c r="K1399" i="5"/>
  <c r="O1399" i="5"/>
  <c r="Q1399" i="5"/>
  <c r="R1399" i="5"/>
  <c r="K1400" i="5"/>
  <c r="O1400" i="5"/>
  <c r="Q1400" i="5"/>
  <c r="R1400" i="5"/>
  <c r="K1401" i="5"/>
  <c r="O1401" i="5"/>
  <c r="Q1401" i="5"/>
  <c r="R1401" i="5"/>
  <c r="K1402" i="5"/>
  <c r="O1402" i="5"/>
  <c r="Q1402" i="5"/>
  <c r="R1402" i="5"/>
  <c r="K1403" i="5"/>
  <c r="O1403" i="5"/>
  <c r="Q1403" i="5"/>
  <c r="R1403" i="5"/>
  <c r="K1404" i="5"/>
  <c r="O1404" i="5"/>
  <c r="Q1404" i="5"/>
  <c r="R1404" i="5"/>
  <c r="K1405" i="5"/>
  <c r="O1405" i="5"/>
  <c r="Q1405" i="5"/>
  <c r="R1405" i="5"/>
  <c r="K1406" i="5"/>
  <c r="O1406" i="5"/>
  <c r="Q1406" i="5"/>
  <c r="R1406" i="5"/>
  <c r="K1407" i="5"/>
  <c r="O1407" i="5"/>
  <c r="Q1407" i="5"/>
  <c r="R1407" i="5"/>
  <c r="K1408" i="5"/>
  <c r="O1408" i="5"/>
  <c r="Q1408" i="5"/>
  <c r="R1408" i="5"/>
  <c r="K1409" i="5"/>
  <c r="O1409" i="5"/>
  <c r="Q1409" i="5"/>
  <c r="R1409" i="5"/>
  <c r="K1410" i="5"/>
  <c r="O1410" i="5"/>
  <c r="Q1410" i="5"/>
  <c r="R1410" i="5"/>
  <c r="K1411" i="5"/>
  <c r="O1411" i="5"/>
  <c r="Q1411" i="5"/>
  <c r="R1411" i="5"/>
  <c r="K1412" i="5"/>
  <c r="O1412" i="5"/>
  <c r="Q1412" i="5"/>
  <c r="R1412" i="5"/>
  <c r="K1413" i="5"/>
  <c r="O1413" i="5"/>
  <c r="Q1413" i="5"/>
  <c r="R1413" i="5"/>
  <c r="K1414" i="5"/>
  <c r="O1414" i="5"/>
  <c r="Q1414" i="5"/>
  <c r="R1414" i="5"/>
  <c r="K1415" i="5"/>
  <c r="O1415" i="5"/>
  <c r="Q1415" i="5"/>
  <c r="R1415" i="5"/>
  <c r="K1416" i="5"/>
  <c r="O1416" i="5"/>
  <c r="Q1416" i="5"/>
  <c r="R1416" i="5"/>
  <c r="K1417" i="5"/>
  <c r="O1417" i="5"/>
  <c r="Q1417" i="5"/>
  <c r="R1417" i="5"/>
  <c r="K1418" i="5"/>
  <c r="O1418" i="5"/>
  <c r="Q1418" i="5"/>
  <c r="R1418" i="5"/>
  <c r="K1419" i="5"/>
  <c r="O1419" i="5"/>
  <c r="Q1419" i="5"/>
  <c r="R1419" i="5"/>
  <c r="K1420" i="5"/>
  <c r="O1420" i="5"/>
  <c r="Q1420" i="5"/>
  <c r="R1420" i="5"/>
  <c r="K1421" i="5"/>
  <c r="O1421" i="5"/>
  <c r="Q1421" i="5"/>
  <c r="R1421" i="5"/>
  <c r="K1422" i="5"/>
  <c r="O1422" i="5"/>
  <c r="Q1422" i="5"/>
  <c r="R1422" i="5"/>
  <c r="K1423" i="5"/>
  <c r="O1423" i="5"/>
  <c r="Q1423" i="5"/>
  <c r="R1423" i="5"/>
  <c r="K1424" i="5"/>
  <c r="O1424" i="5"/>
  <c r="Q1424" i="5"/>
  <c r="R1424" i="5"/>
  <c r="K1425" i="5"/>
  <c r="O1425" i="5"/>
  <c r="Q1425" i="5"/>
  <c r="R1425" i="5"/>
  <c r="K1426" i="5"/>
  <c r="O1426" i="5"/>
  <c r="Q1426" i="5"/>
  <c r="R1426" i="5"/>
  <c r="K1427" i="5"/>
  <c r="O1427" i="5"/>
  <c r="Q1427" i="5"/>
  <c r="R1427" i="5"/>
  <c r="K1428" i="5"/>
  <c r="O1428" i="5"/>
  <c r="Q1428" i="5"/>
  <c r="R1428" i="5"/>
  <c r="K1429" i="5"/>
  <c r="O1429" i="5"/>
  <c r="Q1429" i="5"/>
  <c r="R1429" i="5"/>
  <c r="K1430" i="5"/>
  <c r="O1430" i="5"/>
  <c r="Q1430" i="5"/>
  <c r="R1430" i="5"/>
  <c r="K1431" i="5"/>
  <c r="O1431" i="5"/>
  <c r="Q1431" i="5"/>
  <c r="R1431" i="5"/>
  <c r="K1432" i="5"/>
  <c r="O1432" i="5"/>
  <c r="Q1432" i="5"/>
  <c r="R1432" i="5"/>
  <c r="K1433" i="5"/>
  <c r="O1433" i="5"/>
  <c r="Q1433" i="5"/>
  <c r="R1433" i="5"/>
  <c r="K1434" i="5"/>
  <c r="O1434" i="5"/>
  <c r="Q1434" i="5"/>
  <c r="R1434" i="5"/>
  <c r="K1435" i="5"/>
  <c r="O1435" i="5"/>
  <c r="Q1435" i="5"/>
  <c r="R1435" i="5"/>
  <c r="K1436" i="5"/>
  <c r="O1436" i="5"/>
  <c r="Q1436" i="5"/>
  <c r="R1436" i="5"/>
  <c r="K1437" i="5"/>
  <c r="O1437" i="5"/>
  <c r="Q1437" i="5"/>
  <c r="R1437" i="5"/>
  <c r="K1438" i="5"/>
  <c r="O1438" i="5"/>
  <c r="Q1438" i="5"/>
  <c r="R1438" i="5"/>
  <c r="K1439" i="5"/>
  <c r="O1439" i="5"/>
  <c r="Q1439" i="5"/>
  <c r="R1439" i="5"/>
  <c r="K1440" i="5"/>
  <c r="O1440" i="5"/>
  <c r="Q1440" i="5"/>
  <c r="R1440" i="5"/>
  <c r="K1441" i="5"/>
  <c r="O1441" i="5"/>
  <c r="Q1441" i="5"/>
  <c r="R1441" i="5"/>
  <c r="K1442" i="5"/>
  <c r="O1442" i="5"/>
  <c r="Q1442" i="5"/>
  <c r="R1442" i="5"/>
  <c r="K1443" i="5"/>
  <c r="O1443" i="5"/>
  <c r="Q1443" i="5"/>
  <c r="R1443" i="5"/>
  <c r="K1444" i="5"/>
  <c r="O1444" i="5"/>
  <c r="Q1444" i="5"/>
  <c r="R1444" i="5"/>
  <c r="K1445" i="5"/>
  <c r="O1445" i="5"/>
  <c r="Q1445" i="5"/>
  <c r="R1445" i="5"/>
  <c r="K1446" i="5"/>
  <c r="O1446" i="5"/>
  <c r="Q1446" i="5"/>
  <c r="R1446" i="5"/>
  <c r="K1447" i="5"/>
  <c r="O1447" i="5"/>
  <c r="Q1447" i="5"/>
  <c r="R1447" i="5"/>
  <c r="K1448" i="5"/>
  <c r="O1448" i="5"/>
  <c r="Q1448" i="5"/>
  <c r="R1448" i="5"/>
  <c r="K1449" i="5"/>
  <c r="O1449" i="5"/>
  <c r="Q1449" i="5"/>
  <c r="R1449" i="5"/>
  <c r="K1450" i="5"/>
  <c r="O1450" i="5"/>
  <c r="Q1450" i="5"/>
  <c r="R1450" i="5"/>
  <c r="K1451" i="5"/>
  <c r="O1451" i="5"/>
  <c r="Q1451" i="5"/>
  <c r="R1451" i="5"/>
  <c r="K1452" i="5"/>
  <c r="O1452" i="5"/>
  <c r="Q1452" i="5"/>
  <c r="R1452" i="5"/>
  <c r="K1453" i="5"/>
  <c r="O1453" i="5"/>
  <c r="Q1453" i="5"/>
  <c r="R1453" i="5"/>
  <c r="K1454" i="5"/>
  <c r="O1454" i="5"/>
  <c r="Q1454" i="5"/>
  <c r="R1454" i="5"/>
  <c r="K1455" i="5"/>
  <c r="O1455" i="5"/>
  <c r="Q1455" i="5"/>
  <c r="R1455" i="5"/>
  <c r="K1456" i="5"/>
  <c r="O1456" i="5"/>
  <c r="Q1456" i="5"/>
  <c r="R1456" i="5"/>
  <c r="K1457" i="5"/>
  <c r="O1457" i="5"/>
  <c r="Q1457" i="5"/>
  <c r="R1457" i="5"/>
  <c r="K1458" i="5"/>
  <c r="O1458" i="5"/>
  <c r="Q1458" i="5"/>
  <c r="R1458" i="5"/>
  <c r="K1459" i="5"/>
  <c r="O1459" i="5"/>
  <c r="Q1459" i="5"/>
  <c r="R1459" i="5"/>
  <c r="K1460" i="5"/>
  <c r="O1460" i="5"/>
  <c r="Q1460" i="5"/>
  <c r="R1460" i="5"/>
  <c r="K1461" i="5"/>
  <c r="O1461" i="5"/>
  <c r="Q1461" i="5"/>
  <c r="R1461" i="5"/>
  <c r="K1462" i="5"/>
  <c r="O1462" i="5"/>
  <c r="Q1462" i="5"/>
  <c r="R1462" i="5"/>
  <c r="K1463" i="5"/>
  <c r="O1463" i="5"/>
  <c r="Q1463" i="5"/>
  <c r="R1463" i="5"/>
  <c r="K1464" i="5"/>
  <c r="O1464" i="5"/>
  <c r="Q1464" i="5"/>
  <c r="R1464" i="5"/>
  <c r="K1465" i="5"/>
  <c r="O1465" i="5"/>
  <c r="Q1465" i="5"/>
  <c r="R1465" i="5"/>
  <c r="K1466" i="5"/>
  <c r="O1466" i="5"/>
  <c r="Q1466" i="5"/>
  <c r="R1466" i="5"/>
  <c r="K1467" i="5"/>
  <c r="O1467" i="5"/>
  <c r="Q1467" i="5"/>
  <c r="R1467" i="5"/>
  <c r="K1468" i="5"/>
  <c r="O1468" i="5"/>
  <c r="Q1468" i="5"/>
  <c r="R1468" i="5"/>
  <c r="K1469" i="5"/>
  <c r="O1469" i="5"/>
  <c r="Q1469" i="5"/>
  <c r="R1469" i="5"/>
  <c r="K1470" i="5"/>
  <c r="O1470" i="5"/>
  <c r="Q1470" i="5"/>
  <c r="R1470" i="5"/>
  <c r="K1471" i="5"/>
  <c r="O1471" i="5"/>
  <c r="Q1471" i="5"/>
  <c r="R1471" i="5"/>
  <c r="K1472" i="5"/>
  <c r="O1472" i="5"/>
  <c r="Q1472" i="5"/>
  <c r="R1472" i="5"/>
  <c r="K1473" i="5"/>
  <c r="O1473" i="5"/>
  <c r="Q1473" i="5"/>
  <c r="R1473" i="5"/>
  <c r="K1474" i="5"/>
  <c r="O1474" i="5"/>
  <c r="Q1474" i="5"/>
  <c r="R1474" i="5"/>
  <c r="K1475" i="5"/>
  <c r="O1475" i="5"/>
  <c r="Q1475" i="5"/>
  <c r="R1475" i="5"/>
  <c r="K1476" i="5"/>
  <c r="O1476" i="5"/>
  <c r="Q1476" i="5"/>
  <c r="R1476" i="5"/>
  <c r="K1477" i="5"/>
  <c r="O1477" i="5"/>
  <c r="Q1477" i="5"/>
  <c r="R1477" i="5"/>
  <c r="K1478" i="5"/>
  <c r="O1478" i="5"/>
  <c r="Q1478" i="5"/>
  <c r="R1478" i="5"/>
  <c r="K1479" i="5"/>
  <c r="O1479" i="5"/>
  <c r="Q1479" i="5"/>
  <c r="R1479" i="5"/>
  <c r="K1480" i="5"/>
  <c r="O1480" i="5"/>
  <c r="Q1480" i="5"/>
  <c r="R1480" i="5"/>
  <c r="K1481" i="5"/>
  <c r="O1481" i="5"/>
  <c r="Q1481" i="5"/>
  <c r="R1481" i="5"/>
  <c r="K1482" i="5"/>
  <c r="O1482" i="5"/>
  <c r="Q1482" i="5"/>
  <c r="R1482" i="5"/>
  <c r="K1483" i="5"/>
  <c r="O1483" i="5"/>
  <c r="Q1483" i="5"/>
  <c r="R1483" i="5"/>
  <c r="K1484" i="5"/>
  <c r="O1484" i="5"/>
  <c r="Q1484" i="5"/>
  <c r="R1484" i="5"/>
  <c r="K1485" i="5"/>
  <c r="O1485" i="5"/>
  <c r="Q1485" i="5"/>
  <c r="R1485" i="5"/>
  <c r="K1486" i="5"/>
  <c r="O1486" i="5"/>
  <c r="Q1486" i="5"/>
  <c r="R1486" i="5"/>
  <c r="K1487" i="5"/>
  <c r="O1487" i="5"/>
  <c r="Q1487" i="5"/>
  <c r="R1487" i="5"/>
  <c r="K1488" i="5"/>
  <c r="O1488" i="5"/>
  <c r="Q1488" i="5"/>
  <c r="R1488" i="5"/>
  <c r="K1489" i="5"/>
  <c r="O1489" i="5"/>
  <c r="Q1489" i="5"/>
  <c r="R1489" i="5"/>
  <c r="K1490" i="5"/>
  <c r="O1490" i="5"/>
  <c r="Q1490" i="5"/>
  <c r="R1490" i="5"/>
  <c r="K1491" i="5"/>
  <c r="O1491" i="5"/>
  <c r="Q1491" i="5"/>
  <c r="R1491" i="5"/>
  <c r="K1492" i="5"/>
  <c r="O1492" i="5"/>
  <c r="Q1492" i="5"/>
  <c r="R1492" i="5"/>
  <c r="K1493" i="5"/>
  <c r="O1493" i="5"/>
  <c r="Q1493" i="5"/>
  <c r="R1493" i="5"/>
  <c r="K1494" i="5"/>
  <c r="O1494" i="5"/>
  <c r="Q1494" i="5"/>
  <c r="R1494" i="5"/>
  <c r="K1495" i="5"/>
  <c r="O1495" i="5"/>
  <c r="Q1495" i="5"/>
  <c r="R1495" i="5"/>
  <c r="K1496" i="5"/>
  <c r="O1496" i="5"/>
  <c r="Q1496" i="5"/>
  <c r="R1496" i="5"/>
  <c r="K1497" i="5"/>
  <c r="O1497" i="5"/>
  <c r="Q1497" i="5"/>
  <c r="R1497" i="5"/>
  <c r="K1498" i="5"/>
  <c r="O1498" i="5"/>
  <c r="Q1498" i="5"/>
  <c r="R1498" i="5"/>
  <c r="K1499" i="5"/>
  <c r="O1499" i="5"/>
  <c r="Q1499" i="5"/>
  <c r="R1499" i="5"/>
  <c r="K1500" i="5"/>
  <c r="O1500" i="5"/>
  <c r="Q1500" i="5"/>
  <c r="R1500" i="5"/>
  <c r="K1501" i="5"/>
  <c r="O1501" i="5"/>
  <c r="Q1501" i="5"/>
  <c r="R1501" i="5"/>
  <c r="K1502" i="5"/>
  <c r="O1502" i="5"/>
  <c r="Q1502" i="5"/>
  <c r="R1502" i="5"/>
  <c r="K1503" i="5"/>
  <c r="O1503" i="5"/>
  <c r="Q1503" i="5"/>
  <c r="R1503" i="5"/>
  <c r="K1504" i="5"/>
  <c r="O1504" i="5"/>
  <c r="Q1504" i="5"/>
  <c r="R1504" i="5"/>
  <c r="K1505" i="5"/>
  <c r="O1505" i="5"/>
  <c r="Q1505" i="5"/>
  <c r="R1505" i="5"/>
  <c r="K1506" i="5"/>
  <c r="O1506" i="5"/>
  <c r="Q1506" i="5"/>
  <c r="R1506" i="5"/>
  <c r="K1507" i="5"/>
  <c r="O1507" i="5"/>
  <c r="Q1507" i="5"/>
  <c r="R1507" i="5"/>
  <c r="K1508" i="5"/>
  <c r="O1508" i="5"/>
  <c r="Q1508" i="5"/>
  <c r="R1508" i="5"/>
  <c r="K1509" i="5"/>
  <c r="O1509" i="5"/>
  <c r="Q1509" i="5"/>
  <c r="R1509" i="5"/>
  <c r="K1510" i="5"/>
  <c r="O1510" i="5"/>
  <c r="Q1510" i="5"/>
  <c r="R1510" i="5"/>
  <c r="K1511" i="5"/>
  <c r="O1511" i="5"/>
  <c r="Q1511" i="5"/>
  <c r="R1511" i="5"/>
  <c r="K1512" i="5"/>
  <c r="O1512" i="5"/>
  <c r="Q1512" i="5"/>
  <c r="R1512" i="5"/>
  <c r="K1513" i="5"/>
  <c r="O1513" i="5"/>
  <c r="Q1513" i="5"/>
  <c r="R1513" i="5"/>
  <c r="K1514" i="5"/>
  <c r="O1514" i="5"/>
  <c r="Q1514" i="5"/>
  <c r="R1514" i="5"/>
  <c r="K1515" i="5"/>
  <c r="O1515" i="5"/>
  <c r="Q1515" i="5"/>
  <c r="R1515" i="5"/>
  <c r="K1516" i="5"/>
  <c r="O1516" i="5"/>
  <c r="Q1516" i="5"/>
  <c r="R1516" i="5"/>
  <c r="K1517" i="5"/>
  <c r="O1517" i="5"/>
  <c r="Q1517" i="5"/>
  <c r="R1517" i="5"/>
  <c r="K1518" i="5"/>
  <c r="O1518" i="5"/>
  <c r="Q1518" i="5"/>
  <c r="R1518" i="5"/>
  <c r="K1519" i="5"/>
  <c r="O1519" i="5"/>
  <c r="Q1519" i="5"/>
  <c r="R1519" i="5"/>
  <c r="K1520" i="5"/>
  <c r="O1520" i="5"/>
  <c r="Q1520" i="5"/>
  <c r="R1520" i="5"/>
  <c r="K1521" i="5"/>
  <c r="O1521" i="5"/>
  <c r="Q1521" i="5"/>
  <c r="R1521" i="5"/>
  <c r="K1522" i="5"/>
  <c r="O1522" i="5"/>
  <c r="Q1522" i="5"/>
  <c r="R1522" i="5"/>
  <c r="K1523" i="5"/>
  <c r="O1523" i="5"/>
  <c r="Q1523" i="5"/>
  <c r="R1523" i="5"/>
  <c r="K1524" i="5"/>
  <c r="O1524" i="5"/>
  <c r="Q1524" i="5"/>
  <c r="R1524" i="5"/>
  <c r="K1525" i="5"/>
  <c r="O1525" i="5"/>
  <c r="Q1525" i="5"/>
  <c r="R1525" i="5"/>
  <c r="K1526" i="5"/>
  <c r="O1526" i="5"/>
  <c r="Q1526" i="5"/>
  <c r="R1526" i="5"/>
  <c r="K1527" i="5"/>
  <c r="O1527" i="5"/>
  <c r="Q1527" i="5"/>
  <c r="R1527" i="5"/>
  <c r="K1528" i="5"/>
  <c r="O1528" i="5"/>
  <c r="Q1528" i="5"/>
  <c r="R1528" i="5"/>
  <c r="K1529" i="5"/>
  <c r="O1529" i="5"/>
  <c r="Q1529" i="5"/>
  <c r="R1529" i="5"/>
  <c r="K1530" i="5"/>
  <c r="O1530" i="5"/>
  <c r="Q1530" i="5"/>
  <c r="R1530" i="5"/>
  <c r="K1531" i="5"/>
  <c r="O1531" i="5"/>
  <c r="Q1531" i="5"/>
  <c r="R1531" i="5"/>
  <c r="K1532" i="5"/>
  <c r="O1532" i="5"/>
  <c r="Q1532" i="5"/>
  <c r="R1532" i="5"/>
  <c r="K1533" i="5"/>
  <c r="O1533" i="5"/>
  <c r="Q1533" i="5"/>
  <c r="R1533" i="5"/>
  <c r="K1534" i="5"/>
  <c r="O1534" i="5"/>
  <c r="Q1534" i="5"/>
  <c r="R1534" i="5"/>
  <c r="K1535" i="5"/>
  <c r="O1535" i="5"/>
  <c r="Q1535" i="5"/>
  <c r="R1535" i="5"/>
  <c r="K1536" i="5"/>
  <c r="O1536" i="5"/>
  <c r="Q1536" i="5"/>
  <c r="R1536" i="5"/>
  <c r="K1537" i="5"/>
  <c r="O1537" i="5"/>
  <c r="Q1537" i="5"/>
  <c r="R1537" i="5"/>
  <c r="K1538" i="5"/>
  <c r="O1538" i="5"/>
  <c r="Q1538" i="5"/>
  <c r="R1538" i="5"/>
  <c r="K1539" i="5"/>
  <c r="O1539" i="5"/>
  <c r="Q1539" i="5"/>
  <c r="R1539" i="5"/>
  <c r="K1540" i="5"/>
  <c r="O1540" i="5"/>
  <c r="Q1540" i="5"/>
  <c r="R1540" i="5"/>
  <c r="K1541" i="5"/>
  <c r="O1541" i="5"/>
  <c r="Q1541" i="5"/>
  <c r="R1541" i="5"/>
  <c r="K1542" i="5"/>
  <c r="O1542" i="5"/>
  <c r="Q1542" i="5"/>
  <c r="R1542" i="5"/>
  <c r="K1543" i="5"/>
  <c r="O1543" i="5"/>
  <c r="Q1543" i="5"/>
  <c r="R1543" i="5"/>
  <c r="K1544" i="5"/>
  <c r="O1544" i="5"/>
  <c r="Q1544" i="5"/>
  <c r="R1544" i="5"/>
  <c r="K1545" i="5"/>
  <c r="O1545" i="5"/>
  <c r="Q1545" i="5"/>
  <c r="R1545" i="5"/>
  <c r="K1546" i="5"/>
  <c r="O1546" i="5"/>
  <c r="Q1546" i="5"/>
  <c r="R1546" i="5"/>
  <c r="K1547" i="5"/>
  <c r="O1547" i="5"/>
  <c r="Q1547" i="5"/>
  <c r="R1547" i="5"/>
  <c r="K1548" i="5"/>
  <c r="O1548" i="5"/>
  <c r="Q1548" i="5"/>
  <c r="R1548" i="5"/>
  <c r="K1549" i="5"/>
  <c r="O1549" i="5"/>
  <c r="Q1549" i="5"/>
  <c r="R1549" i="5"/>
  <c r="K1550" i="5"/>
  <c r="O1550" i="5"/>
  <c r="Q1550" i="5"/>
  <c r="R1550" i="5"/>
  <c r="K1551" i="5"/>
  <c r="O1551" i="5"/>
  <c r="Q1551" i="5"/>
  <c r="R1551" i="5"/>
  <c r="K1552" i="5"/>
  <c r="O1552" i="5"/>
  <c r="Q1552" i="5"/>
  <c r="R1552" i="5"/>
  <c r="K1553" i="5"/>
  <c r="O1553" i="5"/>
  <c r="Q1553" i="5"/>
  <c r="R1553" i="5"/>
  <c r="K1554" i="5"/>
  <c r="O1554" i="5"/>
  <c r="Q1554" i="5"/>
  <c r="R1554" i="5"/>
  <c r="K1555" i="5"/>
  <c r="O1555" i="5"/>
  <c r="Q1555" i="5"/>
  <c r="R1555" i="5"/>
  <c r="K1556" i="5"/>
  <c r="O1556" i="5"/>
  <c r="Q1556" i="5"/>
  <c r="R1556" i="5"/>
  <c r="K1557" i="5"/>
  <c r="O1557" i="5"/>
  <c r="Q1557" i="5"/>
  <c r="R1557" i="5"/>
  <c r="K1558" i="5"/>
  <c r="O1558" i="5"/>
  <c r="Q1558" i="5"/>
  <c r="R1558" i="5"/>
  <c r="K1559" i="5"/>
  <c r="O1559" i="5"/>
  <c r="Q1559" i="5"/>
  <c r="R1559" i="5"/>
  <c r="K1560" i="5"/>
  <c r="O1560" i="5"/>
  <c r="Q1560" i="5"/>
  <c r="R1560" i="5"/>
  <c r="K1561" i="5"/>
  <c r="O1561" i="5"/>
  <c r="Q1561" i="5"/>
  <c r="R1561" i="5"/>
  <c r="K1562" i="5"/>
  <c r="O1562" i="5"/>
  <c r="Q1562" i="5"/>
  <c r="R1562" i="5"/>
  <c r="O1364" i="5"/>
  <c r="R1364" i="5"/>
  <c r="Q1364" i="5"/>
  <c r="K1364" i="5"/>
  <c r="T1174" i="5"/>
  <c r="T1175" i="5"/>
  <c r="T1186" i="5"/>
  <c r="T1187" i="5"/>
  <c r="T1198" i="5"/>
  <c r="T1199" i="5"/>
  <c r="T1210" i="5"/>
  <c r="T1211" i="5"/>
  <c r="T1222" i="5"/>
  <c r="T1223" i="5"/>
  <c r="T1234" i="5"/>
  <c r="T1235" i="5"/>
  <c r="T1246" i="5"/>
  <c r="T1247" i="5"/>
  <c r="T1258" i="5"/>
  <c r="T1259" i="5"/>
  <c r="T1270" i="5"/>
  <c r="T1271" i="5"/>
  <c r="T1282" i="5"/>
  <c r="T1283" i="5"/>
  <c r="T1294" i="5"/>
  <c r="T1295" i="5"/>
  <c r="T1306" i="5"/>
  <c r="T1307" i="5"/>
  <c r="T1318" i="5"/>
  <c r="T1319" i="5"/>
  <c r="T1330" i="5"/>
  <c r="T1331" i="5"/>
  <c r="T1342" i="5"/>
  <c r="T1343" i="5"/>
  <c r="T1354" i="5"/>
  <c r="T1355" i="5"/>
  <c r="K1164" i="5"/>
  <c r="O1164" i="5"/>
  <c r="T1164" i="5" s="1"/>
  <c r="Q1164" i="5"/>
  <c r="R1164" i="5"/>
  <c r="K1165" i="5"/>
  <c r="O1165" i="5"/>
  <c r="T1165" i="5" s="1"/>
  <c r="Q1165" i="5"/>
  <c r="R1165" i="5"/>
  <c r="K1166" i="5"/>
  <c r="O1166" i="5"/>
  <c r="T1166" i="5" s="1"/>
  <c r="Q1166" i="5"/>
  <c r="R1166" i="5"/>
  <c r="K1167" i="5"/>
  <c r="O1167" i="5"/>
  <c r="T1167" i="5" s="1"/>
  <c r="Q1167" i="5"/>
  <c r="R1167" i="5"/>
  <c r="K1168" i="5"/>
  <c r="O1168" i="5"/>
  <c r="T1168" i="5" s="1"/>
  <c r="Q1168" i="5"/>
  <c r="R1168" i="5"/>
  <c r="K1169" i="5"/>
  <c r="O1169" i="5"/>
  <c r="T1169" i="5" s="1"/>
  <c r="Q1169" i="5"/>
  <c r="R1169" i="5"/>
  <c r="K1170" i="5"/>
  <c r="O1170" i="5"/>
  <c r="T1170" i="5" s="1"/>
  <c r="Q1170" i="5"/>
  <c r="R1170" i="5"/>
  <c r="K1171" i="5"/>
  <c r="O1171" i="5"/>
  <c r="T1171" i="5" s="1"/>
  <c r="Q1171" i="5"/>
  <c r="R1171" i="5"/>
  <c r="K1172" i="5"/>
  <c r="O1172" i="5"/>
  <c r="T1172" i="5" s="1"/>
  <c r="Q1172" i="5"/>
  <c r="R1172" i="5"/>
  <c r="K1173" i="5"/>
  <c r="O1173" i="5"/>
  <c r="T1173" i="5" s="1"/>
  <c r="Q1173" i="5"/>
  <c r="R1173" i="5"/>
  <c r="K1174" i="5"/>
  <c r="O1174" i="5"/>
  <c r="Q1174" i="5"/>
  <c r="R1174" i="5"/>
  <c r="K1175" i="5"/>
  <c r="O1175" i="5"/>
  <c r="Q1175" i="5"/>
  <c r="R1175" i="5"/>
  <c r="K1176" i="5"/>
  <c r="O1176" i="5"/>
  <c r="T1176" i="5" s="1"/>
  <c r="Q1176" i="5"/>
  <c r="R1176" i="5"/>
  <c r="K1177" i="5"/>
  <c r="O1177" i="5"/>
  <c r="T1177" i="5" s="1"/>
  <c r="Q1177" i="5"/>
  <c r="R1177" i="5"/>
  <c r="K1178" i="5"/>
  <c r="O1178" i="5"/>
  <c r="T1178" i="5" s="1"/>
  <c r="Q1178" i="5"/>
  <c r="R1178" i="5"/>
  <c r="K1179" i="5"/>
  <c r="O1179" i="5"/>
  <c r="T1179" i="5" s="1"/>
  <c r="Q1179" i="5"/>
  <c r="R1179" i="5"/>
  <c r="K1180" i="5"/>
  <c r="O1180" i="5"/>
  <c r="T1180" i="5" s="1"/>
  <c r="Q1180" i="5"/>
  <c r="R1180" i="5"/>
  <c r="K1181" i="5"/>
  <c r="O1181" i="5"/>
  <c r="T1181" i="5" s="1"/>
  <c r="Q1181" i="5"/>
  <c r="R1181" i="5"/>
  <c r="K1182" i="5"/>
  <c r="O1182" i="5"/>
  <c r="T1182" i="5" s="1"/>
  <c r="Q1182" i="5"/>
  <c r="R1182" i="5"/>
  <c r="K1183" i="5"/>
  <c r="O1183" i="5"/>
  <c r="T1183" i="5" s="1"/>
  <c r="Q1183" i="5"/>
  <c r="R1183" i="5"/>
  <c r="K1184" i="5"/>
  <c r="O1184" i="5"/>
  <c r="T1184" i="5" s="1"/>
  <c r="Q1184" i="5"/>
  <c r="R1184" i="5"/>
  <c r="K1185" i="5"/>
  <c r="O1185" i="5"/>
  <c r="T1185" i="5" s="1"/>
  <c r="Q1185" i="5"/>
  <c r="R1185" i="5"/>
  <c r="K1186" i="5"/>
  <c r="O1186" i="5"/>
  <c r="Q1186" i="5"/>
  <c r="R1186" i="5"/>
  <c r="K1187" i="5"/>
  <c r="O1187" i="5"/>
  <c r="Q1187" i="5"/>
  <c r="R1187" i="5"/>
  <c r="K1188" i="5"/>
  <c r="O1188" i="5"/>
  <c r="T1188" i="5" s="1"/>
  <c r="Q1188" i="5"/>
  <c r="R1188" i="5"/>
  <c r="K1189" i="5"/>
  <c r="O1189" i="5"/>
  <c r="T1189" i="5" s="1"/>
  <c r="Q1189" i="5"/>
  <c r="R1189" i="5"/>
  <c r="K1190" i="5"/>
  <c r="O1190" i="5"/>
  <c r="T1190" i="5" s="1"/>
  <c r="Q1190" i="5"/>
  <c r="R1190" i="5"/>
  <c r="K1191" i="5"/>
  <c r="O1191" i="5"/>
  <c r="T1191" i="5" s="1"/>
  <c r="Q1191" i="5"/>
  <c r="R1191" i="5"/>
  <c r="K1192" i="5"/>
  <c r="O1192" i="5"/>
  <c r="T1192" i="5" s="1"/>
  <c r="Q1192" i="5"/>
  <c r="R1192" i="5"/>
  <c r="K1193" i="5"/>
  <c r="O1193" i="5"/>
  <c r="T1193" i="5" s="1"/>
  <c r="Q1193" i="5"/>
  <c r="R1193" i="5"/>
  <c r="K1194" i="5"/>
  <c r="O1194" i="5"/>
  <c r="T1194" i="5" s="1"/>
  <c r="Q1194" i="5"/>
  <c r="R1194" i="5"/>
  <c r="K1195" i="5"/>
  <c r="O1195" i="5"/>
  <c r="T1195" i="5" s="1"/>
  <c r="Q1195" i="5"/>
  <c r="R1195" i="5"/>
  <c r="K1196" i="5"/>
  <c r="O1196" i="5"/>
  <c r="T1196" i="5" s="1"/>
  <c r="Q1196" i="5"/>
  <c r="R1196" i="5"/>
  <c r="K1197" i="5"/>
  <c r="O1197" i="5"/>
  <c r="T1197" i="5" s="1"/>
  <c r="Q1197" i="5"/>
  <c r="R1197" i="5"/>
  <c r="K1198" i="5"/>
  <c r="O1198" i="5"/>
  <c r="Q1198" i="5"/>
  <c r="R1198" i="5"/>
  <c r="K1199" i="5"/>
  <c r="O1199" i="5"/>
  <c r="Q1199" i="5"/>
  <c r="R1199" i="5"/>
  <c r="K1200" i="5"/>
  <c r="O1200" i="5"/>
  <c r="T1200" i="5" s="1"/>
  <c r="Q1200" i="5"/>
  <c r="R1200" i="5"/>
  <c r="K1201" i="5"/>
  <c r="O1201" i="5"/>
  <c r="T1201" i="5" s="1"/>
  <c r="Q1201" i="5"/>
  <c r="R1201" i="5"/>
  <c r="K1202" i="5"/>
  <c r="O1202" i="5"/>
  <c r="T1202" i="5" s="1"/>
  <c r="Q1202" i="5"/>
  <c r="R1202" i="5"/>
  <c r="K1203" i="5"/>
  <c r="O1203" i="5"/>
  <c r="T1203" i="5" s="1"/>
  <c r="Q1203" i="5"/>
  <c r="R1203" i="5"/>
  <c r="K1204" i="5"/>
  <c r="O1204" i="5"/>
  <c r="T1204" i="5" s="1"/>
  <c r="Q1204" i="5"/>
  <c r="R1204" i="5"/>
  <c r="K1205" i="5"/>
  <c r="O1205" i="5"/>
  <c r="T1205" i="5" s="1"/>
  <c r="Q1205" i="5"/>
  <c r="R1205" i="5"/>
  <c r="K1206" i="5"/>
  <c r="O1206" i="5"/>
  <c r="T1206" i="5" s="1"/>
  <c r="Q1206" i="5"/>
  <c r="R1206" i="5"/>
  <c r="K1207" i="5"/>
  <c r="O1207" i="5"/>
  <c r="T1207" i="5" s="1"/>
  <c r="Q1207" i="5"/>
  <c r="R1207" i="5"/>
  <c r="K1208" i="5"/>
  <c r="O1208" i="5"/>
  <c r="T1208" i="5" s="1"/>
  <c r="Q1208" i="5"/>
  <c r="R1208" i="5"/>
  <c r="K1209" i="5"/>
  <c r="O1209" i="5"/>
  <c r="T1209" i="5" s="1"/>
  <c r="Q1209" i="5"/>
  <c r="R1209" i="5"/>
  <c r="K1210" i="5"/>
  <c r="O1210" i="5"/>
  <c r="Q1210" i="5"/>
  <c r="R1210" i="5"/>
  <c r="K1211" i="5"/>
  <c r="O1211" i="5"/>
  <c r="Q1211" i="5"/>
  <c r="R1211" i="5"/>
  <c r="K1212" i="5"/>
  <c r="O1212" i="5"/>
  <c r="T1212" i="5" s="1"/>
  <c r="Q1212" i="5"/>
  <c r="R1212" i="5"/>
  <c r="K1213" i="5"/>
  <c r="O1213" i="5"/>
  <c r="T1213" i="5" s="1"/>
  <c r="Q1213" i="5"/>
  <c r="R1213" i="5"/>
  <c r="K1214" i="5"/>
  <c r="O1214" i="5"/>
  <c r="T1214" i="5" s="1"/>
  <c r="Q1214" i="5"/>
  <c r="R1214" i="5"/>
  <c r="K1215" i="5"/>
  <c r="O1215" i="5"/>
  <c r="T1215" i="5" s="1"/>
  <c r="Q1215" i="5"/>
  <c r="R1215" i="5"/>
  <c r="K1216" i="5"/>
  <c r="O1216" i="5"/>
  <c r="T1216" i="5" s="1"/>
  <c r="Q1216" i="5"/>
  <c r="R1216" i="5"/>
  <c r="K1217" i="5"/>
  <c r="O1217" i="5"/>
  <c r="T1217" i="5" s="1"/>
  <c r="Q1217" i="5"/>
  <c r="R1217" i="5"/>
  <c r="K1218" i="5"/>
  <c r="O1218" i="5"/>
  <c r="T1218" i="5" s="1"/>
  <c r="Q1218" i="5"/>
  <c r="R1218" i="5"/>
  <c r="K1219" i="5"/>
  <c r="O1219" i="5"/>
  <c r="T1219" i="5" s="1"/>
  <c r="Q1219" i="5"/>
  <c r="R1219" i="5"/>
  <c r="K1220" i="5"/>
  <c r="O1220" i="5"/>
  <c r="T1220" i="5" s="1"/>
  <c r="Q1220" i="5"/>
  <c r="R1220" i="5"/>
  <c r="K1221" i="5"/>
  <c r="O1221" i="5"/>
  <c r="T1221" i="5" s="1"/>
  <c r="Q1221" i="5"/>
  <c r="R1221" i="5"/>
  <c r="K1222" i="5"/>
  <c r="O1222" i="5"/>
  <c r="Q1222" i="5"/>
  <c r="R1222" i="5"/>
  <c r="K1223" i="5"/>
  <c r="O1223" i="5"/>
  <c r="Q1223" i="5"/>
  <c r="R1223" i="5"/>
  <c r="K1224" i="5"/>
  <c r="O1224" i="5"/>
  <c r="T1224" i="5" s="1"/>
  <c r="Q1224" i="5"/>
  <c r="R1224" i="5"/>
  <c r="K1225" i="5"/>
  <c r="O1225" i="5"/>
  <c r="T1225" i="5" s="1"/>
  <c r="Q1225" i="5"/>
  <c r="R1225" i="5"/>
  <c r="K1226" i="5"/>
  <c r="O1226" i="5"/>
  <c r="T1226" i="5" s="1"/>
  <c r="Q1226" i="5"/>
  <c r="R1226" i="5"/>
  <c r="K1227" i="5"/>
  <c r="O1227" i="5"/>
  <c r="T1227" i="5" s="1"/>
  <c r="Q1227" i="5"/>
  <c r="R1227" i="5"/>
  <c r="K1228" i="5"/>
  <c r="O1228" i="5"/>
  <c r="T1228" i="5" s="1"/>
  <c r="Q1228" i="5"/>
  <c r="R1228" i="5"/>
  <c r="K1229" i="5"/>
  <c r="O1229" i="5"/>
  <c r="T1229" i="5" s="1"/>
  <c r="Q1229" i="5"/>
  <c r="R1229" i="5"/>
  <c r="K1230" i="5"/>
  <c r="O1230" i="5"/>
  <c r="T1230" i="5" s="1"/>
  <c r="Q1230" i="5"/>
  <c r="R1230" i="5"/>
  <c r="K1231" i="5"/>
  <c r="O1231" i="5"/>
  <c r="T1231" i="5" s="1"/>
  <c r="Q1231" i="5"/>
  <c r="R1231" i="5"/>
  <c r="K1232" i="5"/>
  <c r="O1232" i="5"/>
  <c r="T1232" i="5" s="1"/>
  <c r="Q1232" i="5"/>
  <c r="R1232" i="5"/>
  <c r="K1233" i="5"/>
  <c r="O1233" i="5"/>
  <c r="T1233" i="5" s="1"/>
  <c r="Q1233" i="5"/>
  <c r="R1233" i="5"/>
  <c r="K1234" i="5"/>
  <c r="O1234" i="5"/>
  <c r="Q1234" i="5"/>
  <c r="R1234" i="5"/>
  <c r="K1235" i="5"/>
  <c r="O1235" i="5"/>
  <c r="Q1235" i="5"/>
  <c r="R1235" i="5"/>
  <c r="K1236" i="5"/>
  <c r="O1236" i="5"/>
  <c r="T1236" i="5" s="1"/>
  <c r="Q1236" i="5"/>
  <c r="R1236" i="5"/>
  <c r="K1237" i="5"/>
  <c r="O1237" i="5"/>
  <c r="T1237" i="5" s="1"/>
  <c r="Q1237" i="5"/>
  <c r="R1237" i="5"/>
  <c r="K1238" i="5"/>
  <c r="O1238" i="5"/>
  <c r="T1238" i="5" s="1"/>
  <c r="Q1238" i="5"/>
  <c r="R1238" i="5"/>
  <c r="K1239" i="5"/>
  <c r="O1239" i="5"/>
  <c r="T1239" i="5" s="1"/>
  <c r="Q1239" i="5"/>
  <c r="R1239" i="5"/>
  <c r="K1240" i="5"/>
  <c r="O1240" i="5"/>
  <c r="T1240" i="5" s="1"/>
  <c r="Q1240" i="5"/>
  <c r="R1240" i="5"/>
  <c r="K1241" i="5"/>
  <c r="O1241" i="5"/>
  <c r="T1241" i="5" s="1"/>
  <c r="Q1241" i="5"/>
  <c r="R1241" i="5"/>
  <c r="K1242" i="5"/>
  <c r="O1242" i="5"/>
  <c r="T1242" i="5" s="1"/>
  <c r="Q1242" i="5"/>
  <c r="R1242" i="5"/>
  <c r="K1243" i="5"/>
  <c r="O1243" i="5"/>
  <c r="T1243" i="5" s="1"/>
  <c r="Q1243" i="5"/>
  <c r="R1243" i="5"/>
  <c r="K1244" i="5"/>
  <c r="O1244" i="5"/>
  <c r="T1244" i="5" s="1"/>
  <c r="Q1244" i="5"/>
  <c r="R1244" i="5"/>
  <c r="K1245" i="5"/>
  <c r="O1245" i="5"/>
  <c r="T1245" i="5" s="1"/>
  <c r="Q1245" i="5"/>
  <c r="R1245" i="5"/>
  <c r="K1246" i="5"/>
  <c r="O1246" i="5"/>
  <c r="Q1246" i="5"/>
  <c r="R1246" i="5"/>
  <c r="K1247" i="5"/>
  <c r="O1247" i="5"/>
  <c r="Q1247" i="5"/>
  <c r="R1247" i="5"/>
  <c r="K1248" i="5"/>
  <c r="O1248" i="5"/>
  <c r="T1248" i="5" s="1"/>
  <c r="Q1248" i="5"/>
  <c r="R1248" i="5"/>
  <c r="K1249" i="5"/>
  <c r="O1249" i="5"/>
  <c r="T1249" i="5" s="1"/>
  <c r="Q1249" i="5"/>
  <c r="R1249" i="5"/>
  <c r="K1250" i="5"/>
  <c r="O1250" i="5"/>
  <c r="T1250" i="5" s="1"/>
  <c r="Q1250" i="5"/>
  <c r="R1250" i="5"/>
  <c r="K1251" i="5"/>
  <c r="O1251" i="5"/>
  <c r="T1251" i="5" s="1"/>
  <c r="Q1251" i="5"/>
  <c r="R1251" i="5"/>
  <c r="K1252" i="5"/>
  <c r="O1252" i="5"/>
  <c r="T1252" i="5" s="1"/>
  <c r="Q1252" i="5"/>
  <c r="R1252" i="5"/>
  <c r="K1253" i="5"/>
  <c r="O1253" i="5"/>
  <c r="T1253" i="5" s="1"/>
  <c r="Q1253" i="5"/>
  <c r="R1253" i="5"/>
  <c r="K1254" i="5"/>
  <c r="O1254" i="5"/>
  <c r="T1254" i="5" s="1"/>
  <c r="Q1254" i="5"/>
  <c r="R1254" i="5"/>
  <c r="K1255" i="5"/>
  <c r="O1255" i="5"/>
  <c r="T1255" i="5" s="1"/>
  <c r="Q1255" i="5"/>
  <c r="R1255" i="5"/>
  <c r="K1256" i="5"/>
  <c r="O1256" i="5"/>
  <c r="T1256" i="5" s="1"/>
  <c r="Q1256" i="5"/>
  <c r="R1256" i="5"/>
  <c r="K1257" i="5"/>
  <c r="O1257" i="5"/>
  <c r="T1257" i="5" s="1"/>
  <c r="Q1257" i="5"/>
  <c r="R1257" i="5"/>
  <c r="K1258" i="5"/>
  <c r="O1258" i="5"/>
  <c r="Q1258" i="5"/>
  <c r="R1258" i="5"/>
  <c r="K1259" i="5"/>
  <c r="O1259" i="5"/>
  <c r="Q1259" i="5"/>
  <c r="R1259" i="5"/>
  <c r="K1260" i="5"/>
  <c r="O1260" i="5"/>
  <c r="T1260" i="5" s="1"/>
  <c r="Q1260" i="5"/>
  <c r="R1260" i="5"/>
  <c r="K1261" i="5"/>
  <c r="O1261" i="5"/>
  <c r="T1261" i="5" s="1"/>
  <c r="Q1261" i="5"/>
  <c r="R1261" i="5"/>
  <c r="K1262" i="5"/>
  <c r="O1262" i="5"/>
  <c r="T1262" i="5" s="1"/>
  <c r="Q1262" i="5"/>
  <c r="R1262" i="5"/>
  <c r="K1263" i="5"/>
  <c r="O1263" i="5"/>
  <c r="T1263" i="5" s="1"/>
  <c r="Q1263" i="5"/>
  <c r="R1263" i="5"/>
  <c r="K1264" i="5"/>
  <c r="O1264" i="5"/>
  <c r="T1264" i="5" s="1"/>
  <c r="Q1264" i="5"/>
  <c r="R1264" i="5"/>
  <c r="K1265" i="5"/>
  <c r="O1265" i="5"/>
  <c r="T1265" i="5" s="1"/>
  <c r="Q1265" i="5"/>
  <c r="R1265" i="5"/>
  <c r="K1266" i="5"/>
  <c r="O1266" i="5"/>
  <c r="T1266" i="5" s="1"/>
  <c r="Q1266" i="5"/>
  <c r="R1266" i="5"/>
  <c r="K1267" i="5"/>
  <c r="O1267" i="5"/>
  <c r="T1267" i="5" s="1"/>
  <c r="Q1267" i="5"/>
  <c r="R1267" i="5"/>
  <c r="K1268" i="5"/>
  <c r="O1268" i="5"/>
  <c r="T1268" i="5" s="1"/>
  <c r="Q1268" i="5"/>
  <c r="R1268" i="5"/>
  <c r="K1269" i="5"/>
  <c r="O1269" i="5"/>
  <c r="T1269" i="5" s="1"/>
  <c r="Q1269" i="5"/>
  <c r="R1269" i="5"/>
  <c r="K1270" i="5"/>
  <c r="O1270" i="5"/>
  <c r="Q1270" i="5"/>
  <c r="R1270" i="5"/>
  <c r="K1271" i="5"/>
  <c r="O1271" i="5"/>
  <c r="Q1271" i="5"/>
  <c r="R1271" i="5"/>
  <c r="K1272" i="5"/>
  <c r="O1272" i="5"/>
  <c r="T1272" i="5" s="1"/>
  <c r="Q1272" i="5"/>
  <c r="R1272" i="5"/>
  <c r="K1273" i="5"/>
  <c r="O1273" i="5"/>
  <c r="T1273" i="5" s="1"/>
  <c r="Q1273" i="5"/>
  <c r="R1273" i="5"/>
  <c r="K1274" i="5"/>
  <c r="O1274" i="5"/>
  <c r="T1274" i="5" s="1"/>
  <c r="Q1274" i="5"/>
  <c r="R1274" i="5"/>
  <c r="K1275" i="5"/>
  <c r="O1275" i="5"/>
  <c r="T1275" i="5" s="1"/>
  <c r="Q1275" i="5"/>
  <c r="R1275" i="5"/>
  <c r="K1276" i="5"/>
  <c r="O1276" i="5"/>
  <c r="T1276" i="5" s="1"/>
  <c r="Q1276" i="5"/>
  <c r="R1276" i="5"/>
  <c r="K1277" i="5"/>
  <c r="O1277" i="5"/>
  <c r="T1277" i="5" s="1"/>
  <c r="Q1277" i="5"/>
  <c r="R1277" i="5"/>
  <c r="K1278" i="5"/>
  <c r="O1278" i="5"/>
  <c r="T1278" i="5" s="1"/>
  <c r="Q1278" i="5"/>
  <c r="R1278" i="5"/>
  <c r="K1279" i="5"/>
  <c r="O1279" i="5"/>
  <c r="T1279" i="5" s="1"/>
  <c r="Q1279" i="5"/>
  <c r="R1279" i="5"/>
  <c r="K1280" i="5"/>
  <c r="O1280" i="5"/>
  <c r="T1280" i="5" s="1"/>
  <c r="Q1280" i="5"/>
  <c r="R1280" i="5"/>
  <c r="K1281" i="5"/>
  <c r="O1281" i="5"/>
  <c r="T1281" i="5" s="1"/>
  <c r="Q1281" i="5"/>
  <c r="R1281" i="5"/>
  <c r="K1282" i="5"/>
  <c r="O1282" i="5"/>
  <c r="Q1282" i="5"/>
  <c r="R1282" i="5"/>
  <c r="K1283" i="5"/>
  <c r="O1283" i="5"/>
  <c r="Q1283" i="5"/>
  <c r="R1283" i="5"/>
  <c r="K1284" i="5"/>
  <c r="O1284" i="5"/>
  <c r="T1284" i="5" s="1"/>
  <c r="Q1284" i="5"/>
  <c r="R1284" i="5"/>
  <c r="K1285" i="5"/>
  <c r="O1285" i="5"/>
  <c r="T1285" i="5" s="1"/>
  <c r="Q1285" i="5"/>
  <c r="R1285" i="5"/>
  <c r="K1286" i="5"/>
  <c r="O1286" i="5"/>
  <c r="T1286" i="5" s="1"/>
  <c r="Q1286" i="5"/>
  <c r="R1286" i="5"/>
  <c r="K1287" i="5"/>
  <c r="O1287" i="5"/>
  <c r="T1287" i="5" s="1"/>
  <c r="Q1287" i="5"/>
  <c r="R1287" i="5"/>
  <c r="K1288" i="5"/>
  <c r="O1288" i="5"/>
  <c r="T1288" i="5" s="1"/>
  <c r="Q1288" i="5"/>
  <c r="R1288" i="5"/>
  <c r="K1289" i="5"/>
  <c r="O1289" i="5"/>
  <c r="T1289" i="5" s="1"/>
  <c r="Q1289" i="5"/>
  <c r="R1289" i="5"/>
  <c r="K1290" i="5"/>
  <c r="O1290" i="5"/>
  <c r="T1290" i="5" s="1"/>
  <c r="Q1290" i="5"/>
  <c r="R1290" i="5"/>
  <c r="K1291" i="5"/>
  <c r="O1291" i="5"/>
  <c r="T1291" i="5" s="1"/>
  <c r="Q1291" i="5"/>
  <c r="R1291" i="5"/>
  <c r="K1292" i="5"/>
  <c r="O1292" i="5"/>
  <c r="T1292" i="5" s="1"/>
  <c r="Q1292" i="5"/>
  <c r="R1292" i="5"/>
  <c r="K1293" i="5"/>
  <c r="O1293" i="5"/>
  <c r="T1293" i="5" s="1"/>
  <c r="Q1293" i="5"/>
  <c r="R1293" i="5"/>
  <c r="K1294" i="5"/>
  <c r="O1294" i="5"/>
  <c r="Q1294" i="5"/>
  <c r="R1294" i="5"/>
  <c r="K1295" i="5"/>
  <c r="O1295" i="5"/>
  <c r="Q1295" i="5"/>
  <c r="R1295" i="5"/>
  <c r="K1296" i="5"/>
  <c r="O1296" i="5"/>
  <c r="T1296" i="5" s="1"/>
  <c r="Q1296" i="5"/>
  <c r="R1296" i="5"/>
  <c r="K1297" i="5"/>
  <c r="O1297" i="5"/>
  <c r="T1297" i="5" s="1"/>
  <c r="Q1297" i="5"/>
  <c r="R1297" i="5"/>
  <c r="K1298" i="5"/>
  <c r="O1298" i="5"/>
  <c r="T1298" i="5" s="1"/>
  <c r="Q1298" i="5"/>
  <c r="R1298" i="5"/>
  <c r="K1299" i="5"/>
  <c r="O1299" i="5"/>
  <c r="T1299" i="5" s="1"/>
  <c r="Q1299" i="5"/>
  <c r="R1299" i="5"/>
  <c r="K1300" i="5"/>
  <c r="O1300" i="5"/>
  <c r="T1300" i="5" s="1"/>
  <c r="Q1300" i="5"/>
  <c r="R1300" i="5"/>
  <c r="K1301" i="5"/>
  <c r="O1301" i="5"/>
  <c r="T1301" i="5" s="1"/>
  <c r="Q1301" i="5"/>
  <c r="R1301" i="5"/>
  <c r="K1302" i="5"/>
  <c r="O1302" i="5"/>
  <c r="T1302" i="5" s="1"/>
  <c r="Q1302" i="5"/>
  <c r="R1302" i="5"/>
  <c r="K1303" i="5"/>
  <c r="O1303" i="5"/>
  <c r="T1303" i="5" s="1"/>
  <c r="Q1303" i="5"/>
  <c r="R1303" i="5"/>
  <c r="K1304" i="5"/>
  <c r="O1304" i="5"/>
  <c r="T1304" i="5" s="1"/>
  <c r="Q1304" i="5"/>
  <c r="R1304" i="5"/>
  <c r="K1305" i="5"/>
  <c r="O1305" i="5"/>
  <c r="T1305" i="5" s="1"/>
  <c r="Q1305" i="5"/>
  <c r="R1305" i="5"/>
  <c r="K1306" i="5"/>
  <c r="O1306" i="5"/>
  <c r="Q1306" i="5"/>
  <c r="R1306" i="5"/>
  <c r="K1307" i="5"/>
  <c r="O1307" i="5"/>
  <c r="Q1307" i="5"/>
  <c r="R1307" i="5"/>
  <c r="K1308" i="5"/>
  <c r="O1308" i="5"/>
  <c r="T1308" i="5" s="1"/>
  <c r="Q1308" i="5"/>
  <c r="R1308" i="5"/>
  <c r="K1309" i="5"/>
  <c r="O1309" i="5"/>
  <c r="T1309" i="5" s="1"/>
  <c r="Q1309" i="5"/>
  <c r="R1309" i="5"/>
  <c r="K1310" i="5"/>
  <c r="O1310" i="5"/>
  <c r="T1310" i="5" s="1"/>
  <c r="Q1310" i="5"/>
  <c r="R1310" i="5"/>
  <c r="K1311" i="5"/>
  <c r="O1311" i="5"/>
  <c r="T1311" i="5" s="1"/>
  <c r="Q1311" i="5"/>
  <c r="R1311" i="5"/>
  <c r="K1312" i="5"/>
  <c r="O1312" i="5"/>
  <c r="T1312" i="5" s="1"/>
  <c r="Q1312" i="5"/>
  <c r="R1312" i="5"/>
  <c r="K1313" i="5"/>
  <c r="O1313" i="5"/>
  <c r="T1313" i="5" s="1"/>
  <c r="Q1313" i="5"/>
  <c r="R1313" i="5"/>
  <c r="K1314" i="5"/>
  <c r="O1314" i="5"/>
  <c r="T1314" i="5" s="1"/>
  <c r="Q1314" i="5"/>
  <c r="R1314" i="5"/>
  <c r="K1315" i="5"/>
  <c r="O1315" i="5"/>
  <c r="T1315" i="5" s="1"/>
  <c r="Q1315" i="5"/>
  <c r="R1315" i="5"/>
  <c r="K1316" i="5"/>
  <c r="O1316" i="5"/>
  <c r="T1316" i="5" s="1"/>
  <c r="Q1316" i="5"/>
  <c r="R1316" i="5"/>
  <c r="K1317" i="5"/>
  <c r="O1317" i="5"/>
  <c r="T1317" i="5" s="1"/>
  <c r="Q1317" i="5"/>
  <c r="R1317" i="5"/>
  <c r="K1318" i="5"/>
  <c r="O1318" i="5"/>
  <c r="Q1318" i="5"/>
  <c r="R1318" i="5"/>
  <c r="K1319" i="5"/>
  <c r="O1319" i="5"/>
  <c r="Q1319" i="5"/>
  <c r="R1319" i="5"/>
  <c r="K1320" i="5"/>
  <c r="O1320" i="5"/>
  <c r="T1320" i="5" s="1"/>
  <c r="Q1320" i="5"/>
  <c r="R1320" i="5"/>
  <c r="K1321" i="5"/>
  <c r="O1321" i="5"/>
  <c r="T1321" i="5" s="1"/>
  <c r="Q1321" i="5"/>
  <c r="R1321" i="5"/>
  <c r="K1322" i="5"/>
  <c r="O1322" i="5"/>
  <c r="T1322" i="5" s="1"/>
  <c r="Q1322" i="5"/>
  <c r="R1322" i="5"/>
  <c r="K1323" i="5"/>
  <c r="O1323" i="5"/>
  <c r="T1323" i="5" s="1"/>
  <c r="Q1323" i="5"/>
  <c r="R1323" i="5"/>
  <c r="K1324" i="5"/>
  <c r="O1324" i="5"/>
  <c r="T1324" i="5" s="1"/>
  <c r="Q1324" i="5"/>
  <c r="R1324" i="5"/>
  <c r="K1325" i="5"/>
  <c r="O1325" i="5"/>
  <c r="T1325" i="5" s="1"/>
  <c r="Q1325" i="5"/>
  <c r="R1325" i="5"/>
  <c r="K1326" i="5"/>
  <c r="O1326" i="5"/>
  <c r="T1326" i="5" s="1"/>
  <c r="Q1326" i="5"/>
  <c r="R1326" i="5"/>
  <c r="K1327" i="5"/>
  <c r="O1327" i="5"/>
  <c r="T1327" i="5" s="1"/>
  <c r="Q1327" i="5"/>
  <c r="R1327" i="5"/>
  <c r="K1328" i="5"/>
  <c r="O1328" i="5"/>
  <c r="T1328" i="5" s="1"/>
  <c r="Q1328" i="5"/>
  <c r="R1328" i="5"/>
  <c r="K1329" i="5"/>
  <c r="O1329" i="5"/>
  <c r="T1329" i="5" s="1"/>
  <c r="Q1329" i="5"/>
  <c r="R1329" i="5"/>
  <c r="K1330" i="5"/>
  <c r="O1330" i="5"/>
  <c r="Q1330" i="5"/>
  <c r="R1330" i="5"/>
  <c r="K1331" i="5"/>
  <c r="O1331" i="5"/>
  <c r="Q1331" i="5"/>
  <c r="R1331" i="5"/>
  <c r="K1332" i="5"/>
  <c r="O1332" i="5"/>
  <c r="T1332" i="5" s="1"/>
  <c r="Q1332" i="5"/>
  <c r="R1332" i="5"/>
  <c r="K1333" i="5"/>
  <c r="O1333" i="5"/>
  <c r="T1333" i="5" s="1"/>
  <c r="Q1333" i="5"/>
  <c r="R1333" i="5"/>
  <c r="K1334" i="5"/>
  <c r="O1334" i="5"/>
  <c r="T1334" i="5" s="1"/>
  <c r="Q1334" i="5"/>
  <c r="R1334" i="5"/>
  <c r="K1335" i="5"/>
  <c r="O1335" i="5"/>
  <c r="T1335" i="5" s="1"/>
  <c r="Q1335" i="5"/>
  <c r="R1335" i="5"/>
  <c r="K1336" i="5"/>
  <c r="O1336" i="5"/>
  <c r="T1336" i="5" s="1"/>
  <c r="Q1336" i="5"/>
  <c r="R1336" i="5"/>
  <c r="K1337" i="5"/>
  <c r="O1337" i="5"/>
  <c r="T1337" i="5" s="1"/>
  <c r="Q1337" i="5"/>
  <c r="R1337" i="5"/>
  <c r="K1338" i="5"/>
  <c r="O1338" i="5"/>
  <c r="T1338" i="5" s="1"/>
  <c r="Q1338" i="5"/>
  <c r="R1338" i="5"/>
  <c r="K1339" i="5"/>
  <c r="O1339" i="5"/>
  <c r="T1339" i="5" s="1"/>
  <c r="Q1339" i="5"/>
  <c r="R1339" i="5"/>
  <c r="K1340" i="5"/>
  <c r="O1340" i="5"/>
  <c r="T1340" i="5" s="1"/>
  <c r="Q1340" i="5"/>
  <c r="R1340" i="5"/>
  <c r="K1341" i="5"/>
  <c r="O1341" i="5"/>
  <c r="T1341" i="5" s="1"/>
  <c r="Q1341" i="5"/>
  <c r="R1341" i="5"/>
  <c r="K1342" i="5"/>
  <c r="O1342" i="5"/>
  <c r="Q1342" i="5"/>
  <c r="R1342" i="5"/>
  <c r="K1343" i="5"/>
  <c r="O1343" i="5"/>
  <c r="Q1343" i="5"/>
  <c r="R1343" i="5"/>
  <c r="K1344" i="5"/>
  <c r="O1344" i="5"/>
  <c r="T1344" i="5" s="1"/>
  <c r="Q1344" i="5"/>
  <c r="R1344" i="5"/>
  <c r="K1345" i="5"/>
  <c r="O1345" i="5"/>
  <c r="T1345" i="5" s="1"/>
  <c r="Q1345" i="5"/>
  <c r="R1345" i="5"/>
  <c r="K1346" i="5"/>
  <c r="O1346" i="5"/>
  <c r="T1346" i="5" s="1"/>
  <c r="Q1346" i="5"/>
  <c r="R1346" i="5"/>
  <c r="K1347" i="5"/>
  <c r="O1347" i="5"/>
  <c r="T1347" i="5" s="1"/>
  <c r="Q1347" i="5"/>
  <c r="R1347" i="5"/>
  <c r="K1348" i="5"/>
  <c r="O1348" i="5"/>
  <c r="T1348" i="5" s="1"/>
  <c r="Q1348" i="5"/>
  <c r="R1348" i="5"/>
  <c r="K1349" i="5"/>
  <c r="O1349" i="5"/>
  <c r="T1349" i="5" s="1"/>
  <c r="Q1349" i="5"/>
  <c r="R1349" i="5"/>
  <c r="K1350" i="5"/>
  <c r="O1350" i="5"/>
  <c r="T1350" i="5" s="1"/>
  <c r="Q1350" i="5"/>
  <c r="R1350" i="5"/>
  <c r="K1351" i="5"/>
  <c r="O1351" i="5"/>
  <c r="T1351" i="5" s="1"/>
  <c r="Q1351" i="5"/>
  <c r="R1351" i="5"/>
  <c r="K1352" i="5"/>
  <c r="O1352" i="5"/>
  <c r="T1352" i="5" s="1"/>
  <c r="Q1352" i="5"/>
  <c r="R1352" i="5"/>
  <c r="K1353" i="5"/>
  <c r="O1353" i="5"/>
  <c r="T1353" i="5" s="1"/>
  <c r="Q1353" i="5"/>
  <c r="R1353" i="5"/>
  <c r="K1354" i="5"/>
  <c r="O1354" i="5"/>
  <c r="Q1354" i="5"/>
  <c r="R1354" i="5"/>
  <c r="K1355" i="5"/>
  <c r="O1355" i="5"/>
  <c r="Q1355" i="5"/>
  <c r="R1355" i="5"/>
  <c r="K1356" i="5"/>
  <c r="O1356" i="5"/>
  <c r="T1356" i="5" s="1"/>
  <c r="Q1356" i="5"/>
  <c r="R1356" i="5"/>
  <c r="K1357" i="5"/>
  <c r="O1357" i="5"/>
  <c r="T1357" i="5" s="1"/>
  <c r="Q1357" i="5"/>
  <c r="R1357" i="5"/>
  <c r="K1358" i="5"/>
  <c r="O1358" i="5"/>
  <c r="T1358" i="5" s="1"/>
  <c r="Q1358" i="5"/>
  <c r="R1358" i="5"/>
  <c r="K1359" i="5"/>
  <c r="O1359" i="5"/>
  <c r="T1359" i="5" s="1"/>
  <c r="Q1359" i="5"/>
  <c r="R1359" i="5"/>
  <c r="K1360" i="5"/>
  <c r="O1360" i="5"/>
  <c r="T1360" i="5" s="1"/>
  <c r="Q1360" i="5"/>
  <c r="R1360" i="5"/>
  <c r="K1361" i="5"/>
  <c r="O1361" i="5"/>
  <c r="T1361" i="5" s="1"/>
  <c r="Q1361" i="5"/>
  <c r="R1361" i="5"/>
  <c r="O1163" i="5"/>
  <c r="T1163" i="5" s="1"/>
  <c r="R1163" i="5"/>
  <c r="Q1163" i="5"/>
  <c r="K1163" i="5"/>
  <c r="T962" i="5"/>
  <c r="T974" i="5"/>
  <c r="T986" i="5"/>
  <c r="T998" i="5"/>
  <c r="T1010" i="5"/>
  <c r="T1022" i="5"/>
  <c r="T1034" i="5"/>
  <c r="T1046" i="5"/>
  <c r="T1058" i="5"/>
  <c r="T1070" i="5"/>
  <c r="T1082" i="5"/>
  <c r="T1094" i="5"/>
  <c r="T1106" i="5"/>
  <c r="T1118" i="5"/>
  <c r="T1130" i="5"/>
  <c r="T1142" i="5"/>
  <c r="T1154" i="5"/>
  <c r="K962" i="5"/>
  <c r="O962" i="5"/>
  <c r="Q962" i="5"/>
  <c r="R962" i="5"/>
  <c r="K963" i="5"/>
  <c r="O963" i="5"/>
  <c r="T963" i="5" s="1"/>
  <c r="Q963" i="5"/>
  <c r="R963" i="5"/>
  <c r="K964" i="5"/>
  <c r="O964" i="5"/>
  <c r="T964" i="5" s="1"/>
  <c r="Q964" i="5"/>
  <c r="R964" i="5"/>
  <c r="K965" i="5"/>
  <c r="O965" i="5"/>
  <c r="T965" i="5" s="1"/>
  <c r="Q965" i="5"/>
  <c r="R965" i="5"/>
  <c r="K966" i="5"/>
  <c r="O966" i="5"/>
  <c r="T966" i="5" s="1"/>
  <c r="Q966" i="5"/>
  <c r="R966" i="5"/>
  <c r="K967" i="5"/>
  <c r="O967" i="5"/>
  <c r="T967" i="5" s="1"/>
  <c r="Q967" i="5"/>
  <c r="R967" i="5"/>
  <c r="K968" i="5"/>
  <c r="O968" i="5"/>
  <c r="T968" i="5" s="1"/>
  <c r="Q968" i="5"/>
  <c r="R968" i="5"/>
  <c r="K969" i="5"/>
  <c r="O969" i="5"/>
  <c r="T969" i="5" s="1"/>
  <c r="Q969" i="5"/>
  <c r="R969" i="5"/>
  <c r="K970" i="5"/>
  <c r="O970" i="5"/>
  <c r="T970" i="5" s="1"/>
  <c r="Q970" i="5"/>
  <c r="R970" i="5"/>
  <c r="K971" i="5"/>
  <c r="O971" i="5"/>
  <c r="T971" i="5" s="1"/>
  <c r="Q971" i="5"/>
  <c r="R971" i="5"/>
  <c r="K972" i="5"/>
  <c r="O972" i="5"/>
  <c r="T972" i="5" s="1"/>
  <c r="Q972" i="5"/>
  <c r="R972" i="5"/>
  <c r="K973" i="5"/>
  <c r="O973" i="5"/>
  <c r="T973" i="5" s="1"/>
  <c r="Q973" i="5"/>
  <c r="R973" i="5"/>
  <c r="K974" i="5"/>
  <c r="O974" i="5"/>
  <c r="Q974" i="5"/>
  <c r="R974" i="5"/>
  <c r="K975" i="5"/>
  <c r="O975" i="5"/>
  <c r="T975" i="5" s="1"/>
  <c r="Q975" i="5"/>
  <c r="R975" i="5"/>
  <c r="K976" i="5"/>
  <c r="O976" i="5"/>
  <c r="T976" i="5" s="1"/>
  <c r="Q976" i="5"/>
  <c r="R976" i="5"/>
  <c r="K977" i="5"/>
  <c r="O977" i="5"/>
  <c r="T977" i="5" s="1"/>
  <c r="Q977" i="5"/>
  <c r="R977" i="5"/>
  <c r="K978" i="5"/>
  <c r="O978" i="5"/>
  <c r="T978" i="5" s="1"/>
  <c r="Q978" i="5"/>
  <c r="R978" i="5"/>
  <c r="K979" i="5"/>
  <c r="O979" i="5"/>
  <c r="T979" i="5" s="1"/>
  <c r="Q979" i="5"/>
  <c r="R979" i="5"/>
  <c r="K980" i="5"/>
  <c r="O980" i="5"/>
  <c r="T980" i="5" s="1"/>
  <c r="Q980" i="5"/>
  <c r="R980" i="5"/>
  <c r="K981" i="5"/>
  <c r="O981" i="5"/>
  <c r="T981" i="5" s="1"/>
  <c r="Q981" i="5"/>
  <c r="R981" i="5"/>
  <c r="K982" i="5"/>
  <c r="O982" i="5"/>
  <c r="T982" i="5" s="1"/>
  <c r="Q982" i="5"/>
  <c r="R982" i="5"/>
  <c r="K983" i="5"/>
  <c r="O983" i="5"/>
  <c r="T983" i="5" s="1"/>
  <c r="Q983" i="5"/>
  <c r="R983" i="5"/>
  <c r="K984" i="5"/>
  <c r="O984" i="5"/>
  <c r="T984" i="5" s="1"/>
  <c r="Q984" i="5"/>
  <c r="R984" i="5"/>
  <c r="K985" i="5"/>
  <c r="O985" i="5"/>
  <c r="T985" i="5" s="1"/>
  <c r="Q985" i="5"/>
  <c r="R985" i="5"/>
  <c r="K986" i="5"/>
  <c r="O986" i="5"/>
  <c r="Q986" i="5"/>
  <c r="R986" i="5"/>
  <c r="K987" i="5"/>
  <c r="O987" i="5"/>
  <c r="T987" i="5" s="1"/>
  <c r="Q987" i="5"/>
  <c r="R987" i="5"/>
  <c r="K988" i="5"/>
  <c r="O988" i="5"/>
  <c r="T988" i="5" s="1"/>
  <c r="Q988" i="5"/>
  <c r="R988" i="5"/>
  <c r="K989" i="5"/>
  <c r="O989" i="5"/>
  <c r="T989" i="5" s="1"/>
  <c r="Q989" i="5"/>
  <c r="R989" i="5"/>
  <c r="K990" i="5"/>
  <c r="O990" i="5"/>
  <c r="T990" i="5" s="1"/>
  <c r="Q990" i="5"/>
  <c r="R990" i="5"/>
  <c r="K991" i="5"/>
  <c r="O991" i="5"/>
  <c r="T991" i="5" s="1"/>
  <c r="Q991" i="5"/>
  <c r="R991" i="5"/>
  <c r="K992" i="5"/>
  <c r="O992" i="5"/>
  <c r="T992" i="5" s="1"/>
  <c r="Q992" i="5"/>
  <c r="R992" i="5"/>
  <c r="K993" i="5"/>
  <c r="O993" i="5"/>
  <c r="T993" i="5" s="1"/>
  <c r="Q993" i="5"/>
  <c r="R993" i="5"/>
  <c r="K994" i="5"/>
  <c r="O994" i="5"/>
  <c r="T994" i="5" s="1"/>
  <c r="Q994" i="5"/>
  <c r="R994" i="5"/>
  <c r="K995" i="5"/>
  <c r="O995" i="5"/>
  <c r="T995" i="5" s="1"/>
  <c r="Q995" i="5"/>
  <c r="R995" i="5"/>
  <c r="K996" i="5"/>
  <c r="O996" i="5"/>
  <c r="T996" i="5" s="1"/>
  <c r="Q996" i="5"/>
  <c r="R996" i="5"/>
  <c r="K997" i="5"/>
  <c r="O997" i="5"/>
  <c r="T997" i="5" s="1"/>
  <c r="Q997" i="5"/>
  <c r="R997" i="5"/>
  <c r="K998" i="5"/>
  <c r="O998" i="5"/>
  <c r="Q998" i="5"/>
  <c r="R998" i="5"/>
  <c r="K999" i="5"/>
  <c r="O999" i="5"/>
  <c r="T999" i="5" s="1"/>
  <c r="Q999" i="5"/>
  <c r="R999" i="5"/>
  <c r="K1000" i="5"/>
  <c r="O1000" i="5"/>
  <c r="T1000" i="5" s="1"/>
  <c r="Q1000" i="5"/>
  <c r="R1000" i="5"/>
  <c r="K1001" i="5"/>
  <c r="O1001" i="5"/>
  <c r="T1001" i="5" s="1"/>
  <c r="Q1001" i="5"/>
  <c r="R1001" i="5"/>
  <c r="K1002" i="5"/>
  <c r="O1002" i="5"/>
  <c r="T1002" i="5" s="1"/>
  <c r="Q1002" i="5"/>
  <c r="R1002" i="5"/>
  <c r="K1003" i="5"/>
  <c r="O1003" i="5"/>
  <c r="T1003" i="5" s="1"/>
  <c r="Q1003" i="5"/>
  <c r="R1003" i="5"/>
  <c r="K1004" i="5"/>
  <c r="O1004" i="5"/>
  <c r="T1004" i="5" s="1"/>
  <c r="Q1004" i="5"/>
  <c r="R1004" i="5"/>
  <c r="K1005" i="5"/>
  <c r="O1005" i="5"/>
  <c r="T1005" i="5" s="1"/>
  <c r="Q1005" i="5"/>
  <c r="R1005" i="5"/>
  <c r="K1006" i="5"/>
  <c r="O1006" i="5"/>
  <c r="T1006" i="5" s="1"/>
  <c r="Q1006" i="5"/>
  <c r="R1006" i="5"/>
  <c r="K1007" i="5"/>
  <c r="O1007" i="5"/>
  <c r="T1007" i="5" s="1"/>
  <c r="Q1007" i="5"/>
  <c r="R1007" i="5"/>
  <c r="K1008" i="5"/>
  <c r="O1008" i="5"/>
  <c r="T1008" i="5" s="1"/>
  <c r="Q1008" i="5"/>
  <c r="R1008" i="5"/>
  <c r="K1009" i="5"/>
  <c r="O1009" i="5"/>
  <c r="T1009" i="5" s="1"/>
  <c r="Q1009" i="5"/>
  <c r="R1009" i="5"/>
  <c r="K1010" i="5"/>
  <c r="O1010" i="5"/>
  <c r="Q1010" i="5"/>
  <c r="R1010" i="5"/>
  <c r="K1011" i="5"/>
  <c r="O1011" i="5"/>
  <c r="T1011" i="5" s="1"/>
  <c r="Q1011" i="5"/>
  <c r="R1011" i="5"/>
  <c r="K1012" i="5"/>
  <c r="O1012" i="5"/>
  <c r="T1012" i="5" s="1"/>
  <c r="Q1012" i="5"/>
  <c r="R1012" i="5"/>
  <c r="K1013" i="5"/>
  <c r="O1013" i="5"/>
  <c r="T1013" i="5" s="1"/>
  <c r="Q1013" i="5"/>
  <c r="R1013" i="5"/>
  <c r="K1014" i="5"/>
  <c r="O1014" i="5"/>
  <c r="T1014" i="5" s="1"/>
  <c r="Q1014" i="5"/>
  <c r="R1014" i="5"/>
  <c r="K1015" i="5"/>
  <c r="O1015" i="5"/>
  <c r="T1015" i="5" s="1"/>
  <c r="Q1015" i="5"/>
  <c r="R1015" i="5"/>
  <c r="K1016" i="5"/>
  <c r="O1016" i="5"/>
  <c r="T1016" i="5" s="1"/>
  <c r="Q1016" i="5"/>
  <c r="R1016" i="5"/>
  <c r="K1017" i="5"/>
  <c r="O1017" i="5"/>
  <c r="T1017" i="5" s="1"/>
  <c r="Q1017" i="5"/>
  <c r="R1017" i="5"/>
  <c r="K1018" i="5"/>
  <c r="O1018" i="5"/>
  <c r="T1018" i="5" s="1"/>
  <c r="Q1018" i="5"/>
  <c r="R1018" i="5"/>
  <c r="K1019" i="5"/>
  <c r="O1019" i="5"/>
  <c r="T1019" i="5" s="1"/>
  <c r="Q1019" i="5"/>
  <c r="R1019" i="5"/>
  <c r="K1020" i="5"/>
  <c r="O1020" i="5"/>
  <c r="T1020" i="5" s="1"/>
  <c r="Q1020" i="5"/>
  <c r="R1020" i="5"/>
  <c r="K1021" i="5"/>
  <c r="O1021" i="5"/>
  <c r="T1021" i="5" s="1"/>
  <c r="Q1021" i="5"/>
  <c r="R1021" i="5"/>
  <c r="K1022" i="5"/>
  <c r="O1022" i="5"/>
  <c r="Q1022" i="5"/>
  <c r="R1022" i="5"/>
  <c r="K1023" i="5"/>
  <c r="O1023" i="5"/>
  <c r="T1023" i="5" s="1"/>
  <c r="Q1023" i="5"/>
  <c r="R1023" i="5"/>
  <c r="K1024" i="5"/>
  <c r="O1024" i="5"/>
  <c r="T1024" i="5" s="1"/>
  <c r="Q1024" i="5"/>
  <c r="R1024" i="5"/>
  <c r="K1025" i="5"/>
  <c r="O1025" i="5"/>
  <c r="T1025" i="5" s="1"/>
  <c r="Q1025" i="5"/>
  <c r="R1025" i="5"/>
  <c r="K1026" i="5"/>
  <c r="O1026" i="5"/>
  <c r="T1026" i="5" s="1"/>
  <c r="Q1026" i="5"/>
  <c r="R1026" i="5"/>
  <c r="K1027" i="5"/>
  <c r="O1027" i="5"/>
  <c r="T1027" i="5" s="1"/>
  <c r="Q1027" i="5"/>
  <c r="R1027" i="5"/>
  <c r="K1028" i="5"/>
  <c r="O1028" i="5"/>
  <c r="T1028" i="5" s="1"/>
  <c r="Q1028" i="5"/>
  <c r="R1028" i="5"/>
  <c r="K1029" i="5"/>
  <c r="O1029" i="5"/>
  <c r="T1029" i="5" s="1"/>
  <c r="Q1029" i="5"/>
  <c r="R1029" i="5"/>
  <c r="K1030" i="5"/>
  <c r="O1030" i="5"/>
  <c r="T1030" i="5" s="1"/>
  <c r="Q1030" i="5"/>
  <c r="R1030" i="5"/>
  <c r="K1031" i="5"/>
  <c r="O1031" i="5"/>
  <c r="T1031" i="5" s="1"/>
  <c r="Q1031" i="5"/>
  <c r="R1031" i="5"/>
  <c r="K1032" i="5"/>
  <c r="O1032" i="5"/>
  <c r="T1032" i="5" s="1"/>
  <c r="Q1032" i="5"/>
  <c r="R1032" i="5"/>
  <c r="K1033" i="5"/>
  <c r="O1033" i="5"/>
  <c r="T1033" i="5" s="1"/>
  <c r="Q1033" i="5"/>
  <c r="R1033" i="5"/>
  <c r="K1034" i="5"/>
  <c r="O1034" i="5"/>
  <c r="Q1034" i="5"/>
  <c r="R1034" i="5"/>
  <c r="K1035" i="5"/>
  <c r="O1035" i="5"/>
  <c r="T1035" i="5" s="1"/>
  <c r="Q1035" i="5"/>
  <c r="R1035" i="5"/>
  <c r="K1036" i="5"/>
  <c r="O1036" i="5"/>
  <c r="T1036" i="5" s="1"/>
  <c r="Q1036" i="5"/>
  <c r="R1036" i="5"/>
  <c r="K1037" i="5"/>
  <c r="O1037" i="5"/>
  <c r="T1037" i="5" s="1"/>
  <c r="Q1037" i="5"/>
  <c r="R1037" i="5"/>
  <c r="K1038" i="5"/>
  <c r="O1038" i="5"/>
  <c r="T1038" i="5" s="1"/>
  <c r="Q1038" i="5"/>
  <c r="R1038" i="5"/>
  <c r="K1039" i="5"/>
  <c r="O1039" i="5"/>
  <c r="T1039" i="5" s="1"/>
  <c r="Q1039" i="5"/>
  <c r="R1039" i="5"/>
  <c r="K1040" i="5"/>
  <c r="O1040" i="5"/>
  <c r="T1040" i="5" s="1"/>
  <c r="Q1040" i="5"/>
  <c r="R1040" i="5"/>
  <c r="K1041" i="5"/>
  <c r="O1041" i="5"/>
  <c r="T1041" i="5" s="1"/>
  <c r="Q1041" i="5"/>
  <c r="R1041" i="5"/>
  <c r="K1042" i="5"/>
  <c r="O1042" i="5"/>
  <c r="T1042" i="5" s="1"/>
  <c r="Q1042" i="5"/>
  <c r="R1042" i="5"/>
  <c r="K1043" i="5"/>
  <c r="O1043" i="5"/>
  <c r="T1043" i="5" s="1"/>
  <c r="Q1043" i="5"/>
  <c r="R1043" i="5"/>
  <c r="K1044" i="5"/>
  <c r="O1044" i="5"/>
  <c r="T1044" i="5" s="1"/>
  <c r="Q1044" i="5"/>
  <c r="R1044" i="5"/>
  <c r="K1045" i="5"/>
  <c r="O1045" i="5"/>
  <c r="T1045" i="5" s="1"/>
  <c r="Q1045" i="5"/>
  <c r="R1045" i="5"/>
  <c r="K1046" i="5"/>
  <c r="O1046" i="5"/>
  <c r="Q1046" i="5"/>
  <c r="R1046" i="5"/>
  <c r="K1047" i="5"/>
  <c r="O1047" i="5"/>
  <c r="T1047" i="5" s="1"/>
  <c r="Q1047" i="5"/>
  <c r="R1047" i="5"/>
  <c r="K1048" i="5"/>
  <c r="O1048" i="5"/>
  <c r="T1048" i="5" s="1"/>
  <c r="Q1048" i="5"/>
  <c r="R1048" i="5"/>
  <c r="K1049" i="5"/>
  <c r="O1049" i="5"/>
  <c r="T1049" i="5" s="1"/>
  <c r="Q1049" i="5"/>
  <c r="R1049" i="5"/>
  <c r="K1050" i="5"/>
  <c r="O1050" i="5"/>
  <c r="T1050" i="5" s="1"/>
  <c r="Q1050" i="5"/>
  <c r="R1050" i="5"/>
  <c r="K1051" i="5"/>
  <c r="O1051" i="5"/>
  <c r="T1051" i="5" s="1"/>
  <c r="Q1051" i="5"/>
  <c r="R1051" i="5"/>
  <c r="K1052" i="5"/>
  <c r="O1052" i="5"/>
  <c r="T1052" i="5" s="1"/>
  <c r="Q1052" i="5"/>
  <c r="R1052" i="5"/>
  <c r="K1053" i="5"/>
  <c r="O1053" i="5"/>
  <c r="T1053" i="5" s="1"/>
  <c r="Q1053" i="5"/>
  <c r="R1053" i="5"/>
  <c r="K1054" i="5"/>
  <c r="O1054" i="5"/>
  <c r="T1054" i="5" s="1"/>
  <c r="Q1054" i="5"/>
  <c r="R1054" i="5"/>
  <c r="K1055" i="5"/>
  <c r="O1055" i="5"/>
  <c r="T1055" i="5" s="1"/>
  <c r="Q1055" i="5"/>
  <c r="R1055" i="5"/>
  <c r="K1056" i="5"/>
  <c r="O1056" i="5"/>
  <c r="T1056" i="5" s="1"/>
  <c r="Q1056" i="5"/>
  <c r="R1056" i="5"/>
  <c r="K1057" i="5"/>
  <c r="O1057" i="5"/>
  <c r="T1057" i="5" s="1"/>
  <c r="Q1057" i="5"/>
  <c r="R1057" i="5"/>
  <c r="K1058" i="5"/>
  <c r="O1058" i="5"/>
  <c r="Q1058" i="5"/>
  <c r="R1058" i="5"/>
  <c r="K1059" i="5"/>
  <c r="O1059" i="5"/>
  <c r="T1059" i="5" s="1"/>
  <c r="Q1059" i="5"/>
  <c r="R1059" i="5"/>
  <c r="K1060" i="5"/>
  <c r="O1060" i="5"/>
  <c r="T1060" i="5" s="1"/>
  <c r="Q1060" i="5"/>
  <c r="R1060" i="5"/>
  <c r="K1061" i="5"/>
  <c r="O1061" i="5"/>
  <c r="T1061" i="5" s="1"/>
  <c r="Q1061" i="5"/>
  <c r="R1061" i="5"/>
  <c r="K1062" i="5"/>
  <c r="O1062" i="5"/>
  <c r="T1062" i="5" s="1"/>
  <c r="Q1062" i="5"/>
  <c r="R1062" i="5"/>
  <c r="K1063" i="5"/>
  <c r="O1063" i="5"/>
  <c r="T1063" i="5" s="1"/>
  <c r="Q1063" i="5"/>
  <c r="R1063" i="5"/>
  <c r="K1064" i="5"/>
  <c r="O1064" i="5"/>
  <c r="T1064" i="5" s="1"/>
  <c r="Q1064" i="5"/>
  <c r="R1064" i="5"/>
  <c r="K1065" i="5"/>
  <c r="O1065" i="5"/>
  <c r="T1065" i="5" s="1"/>
  <c r="Q1065" i="5"/>
  <c r="R1065" i="5"/>
  <c r="K1066" i="5"/>
  <c r="O1066" i="5"/>
  <c r="T1066" i="5" s="1"/>
  <c r="Q1066" i="5"/>
  <c r="R1066" i="5"/>
  <c r="K1067" i="5"/>
  <c r="O1067" i="5"/>
  <c r="T1067" i="5" s="1"/>
  <c r="Q1067" i="5"/>
  <c r="R1067" i="5"/>
  <c r="K1068" i="5"/>
  <c r="O1068" i="5"/>
  <c r="T1068" i="5" s="1"/>
  <c r="Q1068" i="5"/>
  <c r="R1068" i="5"/>
  <c r="K1069" i="5"/>
  <c r="O1069" i="5"/>
  <c r="T1069" i="5" s="1"/>
  <c r="Q1069" i="5"/>
  <c r="R1069" i="5"/>
  <c r="K1070" i="5"/>
  <c r="O1070" i="5"/>
  <c r="Q1070" i="5"/>
  <c r="R1070" i="5"/>
  <c r="K1071" i="5"/>
  <c r="O1071" i="5"/>
  <c r="T1071" i="5" s="1"/>
  <c r="Q1071" i="5"/>
  <c r="R1071" i="5"/>
  <c r="K1072" i="5"/>
  <c r="O1072" i="5"/>
  <c r="T1072" i="5" s="1"/>
  <c r="Q1072" i="5"/>
  <c r="R1072" i="5"/>
  <c r="K1073" i="5"/>
  <c r="O1073" i="5"/>
  <c r="T1073" i="5" s="1"/>
  <c r="Q1073" i="5"/>
  <c r="R1073" i="5"/>
  <c r="K1074" i="5"/>
  <c r="O1074" i="5"/>
  <c r="T1074" i="5" s="1"/>
  <c r="Q1074" i="5"/>
  <c r="R1074" i="5"/>
  <c r="K1075" i="5"/>
  <c r="O1075" i="5"/>
  <c r="T1075" i="5" s="1"/>
  <c r="Q1075" i="5"/>
  <c r="R1075" i="5"/>
  <c r="K1076" i="5"/>
  <c r="O1076" i="5"/>
  <c r="T1076" i="5" s="1"/>
  <c r="Q1076" i="5"/>
  <c r="R1076" i="5"/>
  <c r="K1077" i="5"/>
  <c r="O1077" i="5"/>
  <c r="T1077" i="5" s="1"/>
  <c r="Q1077" i="5"/>
  <c r="R1077" i="5"/>
  <c r="K1078" i="5"/>
  <c r="O1078" i="5"/>
  <c r="T1078" i="5" s="1"/>
  <c r="Q1078" i="5"/>
  <c r="R1078" i="5"/>
  <c r="K1079" i="5"/>
  <c r="O1079" i="5"/>
  <c r="T1079" i="5" s="1"/>
  <c r="Q1079" i="5"/>
  <c r="R1079" i="5"/>
  <c r="K1080" i="5"/>
  <c r="O1080" i="5"/>
  <c r="T1080" i="5" s="1"/>
  <c r="Q1080" i="5"/>
  <c r="R1080" i="5"/>
  <c r="K1081" i="5"/>
  <c r="O1081" i="5"/>
  <c r="T1081" i="5" s="1"/>
  <c r="Q1081" i="5"/>
  <c r="R1081" i="5"/>
  <c r="K1082" i="5"/>
  <c r="O1082" i="5"/>
  <c r="Q1082" i="5"/>
  <c r="R1082" i="5"/>
  <c r="K1083" i="5"/>
  <c r="O1083" i="5"/>
  <c r="T1083" i="5" s="1"/>
  <c r="Q1083" i="5"/>
  <c r="R1083" i="5"/>
  <c r="K1084" i="5"/>
  <c r="O1084" i="5"/>
  <c r="T1084" i="5" s="1"/>
  <c r="Q1084" i="5"/>
  <c r="R1084" i="5"/>
  <c r="K1085" i="5"/>
  <c r="O1085" i="5"/>
  <c r="T1085" i="5" s="1"/>
  <c r="Q1085" i="5"/>
  <c r="R1085" i="5"/>
  <c r="K1086" i="5"/>
  <c r="O1086" i="5"/>
  <c r="T1086" i="5" s="1"/>
  <c r="Q1086" i="5"/>
  <c r="R1086" i="5"/>
  <c r="K1087" i="5"/>
  <c r="O1087" i="5"/>
  <c r="T1087" i="5" s="1"/>
  <c r="Q1087" i="5"/>
  <c r="R1087" i="5"/>
  <c r="K1088" i="5"/>
  <c r="O1088" i="5"/>
  <c r="T1088" i="5" s="1"/>
  <c r="Q1088" i="5"/>
  <c r="R1088" i="5"/>
  <c r="K1089" i="5"/>
  <c r="O1089" i="5"/>
  <c r="T1089" i="5" s="1"/>
  <c r="Q1089" i="5"/>
  <c r="R1089" i="5"/>
  <c r="K1090" i="5"/>
  <c r="O1090" i="5"/>
  <c r="T1090" i="5" s="1"/>
  <c r="Q1090" i="5"/>
  <c r="R1090" i="5"/>
  <c r="K1091" i="5"/>
  <c r="O1091" i="5"/>
  <c r="T1091" i="5" s="1"/>
  <c r="Q1091" i="5"/>
  <c r="R1091" i="5"/>
  <c r="K1092" i="5"/>
  <c r="O1092" i="5"/>
  <c r="T1092" i="5" s="1"/>
  <c r="Q1092" i="5"/>
  <c r="R1092" i="5"/>
  <c r="K1093" i="5"/>
  <c r="O1093" i="5"/>
  <c r="T1093" i="5" s="1"/>
  <c r="Q1093" i="5"/>
  <c r="R1093" i="5"/>
  <c r="K1094" i="5"/>
  <c r="O1094" i="5"/>
  <c r="Q1094" i="5"/>
  <c r="R1094" i="5"/>
  <c r="K1095" i="5"/>
  <c r="O1095" i="5"/>
  <c r="T1095" i="5" s="1"/>
  <c r="Q1095" i="5"/>
  <c r="R1095" i="5"/>
  <c r="K1096" i="5"/>
  <c r="O1096" i="5"/>
  <c r="T1096" i="5" s="1"/>
  <c r="Q1096" i="5"/>
  <c r="R1096" i="5"/>
  <c r="K1097" i="5"/>
  <c r="O1097" i="5"/>
  <c r="T1097" i="5" s="1"/>
  <c r="Q1097" i="5"/>
  <c r="R1097" i="5"/>
  <c r="K1098" i="5"/>
  <c r="O1098" i="5"/>
  <c r="T1098" i="5" s="1"/>
  <c r="Q1098" i="5"/>
  <c r="R1098" i="5"/>
  <c r="K1099" i="5"/>
  <c r="O1099" i="5"/>
  <c r="T1099" i="5" s="1"/>
  <c r="Q1099" i="5"/>
  <c r="R1099" i="5"/>
  <c r="K1100" i="5"/>
  <c r="O1100" i="5"/>
  <c r="T1100" i="5" s="1"/>
  <c r="Q1100" i="5"/>
  <c r="R1100" i="5"/>
  <c r="K1101" i="5"/>
  <c r="O1101" i="5"/>
  <c r="T1101" i="5" s="1"/>
  <c r="Q1101" i="5"/>
  <c r="R1101" i="5"/>
  <c r="K1102" i="5"/>
  <c r="O1102" i="5"/>
  <c r="T1102" i="5" s="1"/>
  <c r="Q1102" i="5"/>
  <c r="R1102" i="5"/>
  <c r="K1103" i="5"/>
  <c r="O1103" i="5"/>
  <c r="T1103" i="5" s="1"/>
  <c r="Q1103" i="5"/>
  <c r="R1103" i="5"/>
  <c r="K1104" i="5"/>
  <c r="O1104" i="5"/>
  <c r="T1104" i="5" s="1"/>
  <c r="Q1104" i="5"/>
  <c r="R1104" i="5"/>
  <c r="K1105" i="5"/>
  <c r="O1105" i="5"/>
  <c r="T1105" i="5" s="1"/>
  <c r="Q1105" i="5"/>
  <c r="R1105" i="5"/>
  <c r="K1106" i="5"/>
  <c r="O1106" i="5"/>
  <c r="Q1106" i="5"/>
  <c r="R1106" i="5"/>
  <c r="K1107" i="5"/>
  <c r="O1107" i="5"/>
  <c r="T1107" i="5" s="1"/>
  <c r="Q1107" i="5"/>
  <c r="R1107" i="5"/>
  <c r="K1108" i="5"/>
  <c r="O1108" i="5"/>
  <c r="T1108" i="5" s="1"/>
  <c r="Q1108" i="5"/>
  <c r="R1108" i="5"/>
  <c r="K1109" i="5"/>
  <c r="O1109" i="5"/>
  <c r="T1109" i="5" s="1"/>
  <c r="Q1109" i="5"/>
  <c r="R1109" i="5"/>
  <c r="K1110" i="5"/>
  <c r="O1110" i="5"/>
  <c r="T1110" i="5" s="1"/>
  <c r="Q1110" i="5"/>
  <c r="R1110" i="5"/>
  <c r="K1111" i="5"/>
  <c r="O1111" i="5"/>
  <c r="T1111" i="5" s="1"/>
  <c r="Q1111" i="5"/>
  <c r="R1111" i="5"/>
  <c r="K1112" i="5"/>
  <c r="O1112" i="5"/>
  <c r="T1112" i="5" s="1"/>
  <c r="Q1112" i="5"/>
  <c r="R1112" i="5"/>
  <c r="K1113" i="5"/>
  <c r="O1113" i="5"/>
  <c r="T1113" i="5" s="1"/>
  <c r="Q1113" i="5"/>
  <c r="R1113" i="5"/>
  <c r="K1114" i="5"/>
  <c r="O1114" i="5"/>
  <c r="T1114" i="5" s="1"/>
  <c r="Q1114" i="5"/>
  <c r="R1114" i="5"/>
  <c r="K1115" i="5"/>
  <c r="O1115" i="5"/>
  <c r="T1115" i="5" s="1"/>
  <c r="Q1115" i="5"/>
  <c r="R1115" i="5"/>
  <c r="K1116" i="5"/>
  <c r="O1116" i="5"/>
  <c r="T1116" i="5" s="1"/>
  <c r="Q1116" i="5"/>
  <c r="R1116" i="5"/>
  <c r="K1117" i="5"/>
  <c r="O1117" i="5"/>
  <c r="T1117" i="5" s="1"/>
  <c r="Q1117" i="5"/>
  <c r="R1117" i="5"/>
  <c r="K1118" i="5"/>
  <c r="O1118" i="5"/>
  <c r="Q1118" i="5"/>
  <c r="R1118" i="5"/>
  <c r="K1119" i="5"/>
  <c r="O1119" i="5"/>
  <c r="T1119" i="5" s="1"/>
  <c r="Q1119" i="5"/>
  <c r="R1119" i="5"/>
  <c r="K1120" i="5"/>
  <c r="O1120" i="5"/>
  <c r="T1120" i="5" s="1"/>
  <c r="Q1120" i="5"/>
  <c r="R1120" i="5"/>
  <c r="K1121" i="5"/>
  <c r="O1121" i="5"/>
  <c r="T1121" i="5" s="1"/>
  <c r="Q1121" i="5"/>
  <c r="R1121" i="5"/>
  <c r="K1122" i="5"/>
  <c r="O1122" i="5"/>
  <c r="T1122" i="5" s="1"/>
  <c r="Q1122" i="5"/>
  <c r="R1122" i="5"/>
  <c r="K1123" i="5"/>
  <c r="O1123" i="5"/>
  <c r="T1123" i="5" s="1"/>
  <c r="Q1123" i="5"/>
  <c r="R1123" i="5"/>
  <c r="K1124" i="5"/>
  <c r="O1124" i="5"/>
  <c r="T1124" i="5" s="1"/>
  <c r="Q1124" i="5"/>
  <c r="R1124" i="5"/>
  <c r="K1125" i="5"/>
  <c r="O1125" i="5"/>
  <c r="T1125" i="5" s="1"/>
  <c r="Q1125" i="5"/>
  <c r="R1125" i="5"/>
  <c r="K1126" i="5"/>
  <c r="O1126" i="5"/>
  <c r="T1126" i="5" s="1"/>
  <c r="Q1126" i="5"/>
  <c r="R1126" i="5"/>
  <c r="K1127" i="5"/>
  <c r="O1127" i="5"/>
  <c r="T1127" i="5" s="1"/>
  <c r="Q1127" i="5"/>
  <c r="R1127" i="5"/>
  <c r="K1128" i="5"/>
  <c r="O1128" i="5"/>
  <c r="T1128" i="5" s="1"/>
  <c r="Q1128" i="5"/>
  <c r="R1128" i="5"/>
  <c r="K1129" i="5"/>
  <c r="O1129" i="5"/>
  <c r="T1129" i="5" s="1"/>
  <c r="Q1129" i="5"/>
  <c r="R1129" i="5"/>
  <c r="K1130" i="5"/>
  <c r="O1130" i="5"/>
  <c r="Q1130" i="5"/>
  <c r="R1130" i="5"/>
  <c r="K1131" i="5"/>
  <c r="O1131" i="5"/>
  <c r="T1131" i="5" s="1"/>
  <c r="Q1131" i="5"/>
  <c r="R1131" i="5"/>
  <c r="K1132" i="5"/>
  <c r="O1132" i="5"/>
  <c r="T1132" i="5" s="1"/>
  <c r="Q1132" i="5"/>
  <c r="R1132" i="5"/>
  <c r="K1133" i="5"/>
  <c r="O1133" i="5"/>
  <c r="T1133" i="5" s="1"/>
  <c r="Q1133" i="5"/>
  <c r="R1133" i="5"/>
  <c r="K1134" i="5"/>
  <c r="O1134" i="5"/>
  <c r="T1134" i="5" s="1"/>
  <c r="Q1134" i="5"/>
  <c r="R1134" i="5"/>
  <c r="K1135" i="5"/>
  <c r="O1135" i="5"/>
  <c r="T1135" i="5" s="1"/>
  <c r="Q1135" i="5"/>
  <c r="R1135" i="5"/>
  <c r="K1136" i="5"/>
  <c r="O1136" i="5"/>
  <c r="T1136" i="5" s="1"/>
  <c r="Q1136" i="5"/>
  <c r="R1136" i="5"/>
  <c r="K1137" i="5"/>
  <c r="O1137" i="5"/>
  <c r="T1137" i="5" s="1"/>
  <c r="Q1137" i="5"/>
  <c r="R1137" i="5"/>
  <c r="K1138" i="5"/>
  <c r="O1138" i="5"/>
  <c r="T1138" i="5" s="1"/>
  <c r="Q1138" i="5"/>
  <c r="R1138" i="5"/>
  <c r="K1139" i="5"/>
  <c r="O1139" i="5"/>
  <c r="T1139" i="5" s="1"/>
  <c r="Q1139" i="5"/>
  <c r="R1139" i="5"/>
  <c r="K1140" i="5"/>
  <c r="O1140" i="5"/>
  <c r="T1140" i="5" s="1"/>
  <c r="Q1140" i="5"/>
  <c r="R1140" i="5"/>
  <c r="K1141" i="5"/>
  <c r="O1141" i="5"/>
  <c r="T1141" i="5" s="1"/>
  <c r="Q1141" i="5"/>
  <c r="R1141" i="5"/>
  <c r="K1142" i="5"/>
  <c r="O1142" i="5"/>
  <c r="Q1142" i="5"/>
  <c r="R1142" i="5"/>
  <c r="K1143" i="5"/>
  <c r="O1143" i="5"/>
  <c r="T1143" i="5" s="1"/>
  <c r="Q1143" i="5"/>
  <c r="R1143" i="5"/>
  <c r="K1144" i="5"/>
  <c r="O1144" i="5"/>
  <c r="T1144" i="5" s="1"/>
  <c r="Q1144" i="5"/>
  <c r="R1144" i="5"/>
  <c r="K1145" i="5"/>
  <c r="O1145" i="5"/>
  <c r="T1145" i="5" s="1"/>
  <c r="Q1145" i="5"/>
  <c r="R1145" i="5"/>
  <c r="K1146" i="5"/>
  <c r="O1146" i="5"/>
  <c r="T1146" i="5" s="1"/>
  <c r="Q1146" i="5"/>
  <c r="R1146" i="5"/>
  <c r="K1147" i="5"/>
  <c r="O1147" i="5"/>
  <c r="T1147" i="5" s="1"/>
  <c r="Q1147" i="5"/>
  <c r="R1147" i="5"/>
  <c r="K1148" i="5"/>
  <c r="O1148" i="5"/>
  <c r="T1148" i="5" s="1"/>
  <c r="Q1148" i="5"/>
  <c r="R1148" i="5"/>
  <c r="K1149" i="5"/>
  <c r="O1149" i="5"/>
  <c r="T1149" i="5" s="1"/>
  <c r="Q1149" i="5"/>
  <c r="R1149" i="5"/>
  <c r="K1150" i="5"/>
  <c r="O1150" i="5"/>
  <c r="T1150" i="5" s="1"/>
  <c r="Q1150" i="5"/>
  <c r="R1150" i="5"/>
  <c r="K1151" i="5"/>
  <c r="O1151" i="5"/>
  <c r="T1151" i="5" s="1"/>
  <c r="Q1151" i="5"/>
  <c r="R1151" i="5"/>
  <c r="K1152" i="5"/>
  <c r="O1152" i="5"/>
  <c r="T1152" i="5" s="1"/>
  <c r="Q1152" i="5"/>
  <c r="R1152" i="5"/>
  <c r="K1153" i="5"/>
  <c r="O1153" i="5"/>
  <c r="T1153" i="5" s="1"/>
  <c r="Q1153" i="5"/>
  <c r="R1153" i="5"/>
  <c r="K1154" i="5"/>
  <c r="O1154" i="5"/>
  <c r="Q1154" i="5"/>
  <c r="R1154" i="5"/>
  <c r="K1155" i="5"/>
  <c r="O1155" i="5"/>
  <c r="T1155" i="5" s="1"/>
  <c r="Q1155" i="5"/>
  <c r="R1155" i="5"/>
  <c r="K1156" i="5"/>
  <c r="O1156" i="5"/>
  <c r="T1156" i="5" s="1"/>
  <c r="Q1156" i="5"/>
  <c r="R1156" i="5"/>
  <c r="K1157" i="5"/>
  <c r="O1157" i="5"/>
  <c r="T1157" i="5" s="1"/>
  <c r="Q1157" i="5"/>
  <c r="R1157" i="5"/>
  <c r="K1158" i="5"/>
  <c r="O1158" i="5"/>
  <c r="T1158" i="5" s="1"/>
  <c r="Q1158" i="5"/>
  <c r="R1158" i="5"/>
  <c r="K1159" i="5"/>
  <c r="O1159" i="5"/>
  <c r="T1159" i="5" s="1"/>
  <c r="Q1159" i="5"/>
  <c r="R1159" i="5"/>
  <c r="O961" i="5"/>
  <c r="T961" i="5" s="1"/>
  <c r="R961" i="5"/>
  <c r="Q961" i="5"/>
  <c r="K961" i="5"/>
  <c r="T761" i="5"/>
  <c r="T773" i="5"/>
  <c r="T785" i="5"/>
  <c r="T797" i="5"/>
  <c r="T809" i="5"/>
  <c r="T821" i="5"/>
  <c r="T833" i="5"/>
  <c r="T845" i="5"/>
  <c r="T857" i="5"/>
  <c r="T869" i="5"/>
  <c r="T881" i="5"/>
  <c r="T893" i="5"/>
  <c r="T905" i="5"/>
  <c r="T917" i="5"/>
  <c r="T929" i="5"/>
  <c r="T941" i="5"/>
  <c r="T953" i="5"/>
  <c r="K760" i="5"/>
  <c r="O760" i="5"/>
  <c r="T760" i="5" s="1"/>
  <c r="Q760" i="5"/>
  <c r="R760" i="5"/>
  <c r="K761" i="5"/>
  <c r="O761" i="5"/>
  <c r="Q761" i="5"/>
  <c r="R761" i="5"/>
  <c r="K762" i="5"/>
  <c r="O762" i="5"/>
  <c r="T762" i="5" s="1"/>
  <c r="Q762" i="5"/>
  <c r="R762" i="5"/>
  <c r="K763" i="5"/>
  <c r="O763" i="5"/>
  <c r="T763" i="5" s="1"/>
  <c r="Q763" i="5"/>
  <c r="R763" i="5"/>
  <c r="K764" i="5"/>
  <c r="O764" i="5"/>
  <c r="T764" i="5" s="1"/>
  <c r="Q764" i="5"/>
  <c r="R764" i="5"/>
  <c r="K765" i="5"/>
  <c r="O765" i="5"/>
  <c r="T765" i="5" s="1"/>
  <c r="Q765" i="5"/>
  <c r="R765" i="5"/>
  <c r="K766" i="5"/>
  <c r="O766" i="5"/>
  <c r="T766" i="5" s="1"/>
  <c r="Q766" i="5"/>
  <c r="R766" i="5"/>
  <c r="K767" i="5"/>
  <c r="O767" i="5"/>
  <c r="T767" i="5" s="1"/>
  <c r="Q767" i="5"/>
  <c r="R767" i="5"/>
  <c r="K768" i="5"/>
  <c r="O768" i="5"/>
  <c r="T768" i="5" s="1"/>
  <c r="Q768" i="5"/>
  <c r="R768" i="5"/>
  <c r="K769" i="5"/>
  <c r="O769" i="5"/>
  <c r="T769" i="5" s="1"/>
  <c r="Q769" i="5"/>
  <c r="R769" i="5"/>
  <c r="K770" i="5"/>
  <c r="O770" i="5"/>
  <c r="T770" i="5" s="1"/>
  <c r="Q770" i="5"/>
  <c r="R770" i="5"/>
  <c r="K771" i="5"/>
  <c r="O771" i="5"/>
  <c r="T771" i="5" s="1"/>
  <c r="Q771" i="5"/>
  <c r="R771" i="5"/>
  <c r="K772" i="5"/>
  <c r="O772" i="5"/>
  <c r="T772" i="5" s="1"/>
  <c r="Q772" i="5"/>
  <c r="R772" i="5"/>
  <c r="K773" i="5"/>
  <c r="O773" i="5"/>
  <c r="Q773" i="5"/>
  <c r="R773" i="5"/>
  <c r="K774" i="5"/>
  <c r="O774" i="5"/>
  <c r="T774" i="5" s="1"/>
  <c r="Q774" i="5"/>
  <c r="R774" i="5"/>
  <c r="K775" i="5"/>
  <c r="O775" i="5"/>
  <c r="T775" i="5" s="1"/>
  <c r="Q775" i="5"/>
  <c r="R775" i="5"/>
  <c r="K776" i="5"/>
  <c r="O776" i="5"/>
  <c r="T776" i="5" s="1"/>
  <c r="Q776" i="5"/>
  <c r="R776" i="5"/>
  <c r="K777" i="5"/>
  <c r="O777" i="5"/>
  <c r="T777" i="5" s="1"/>
  <c r="Q777" i="5"/>
  <c r="R777" i="5"/>
  <c r="K778" i="5"/>
  <c r="O778" i="5"/>
  <c r="T778" i="5" s="1"/>
  <c r="Q778" i="5"/>
  <c r="R778" i="5"/>
  <c r="K779" i="5"/>
  <c r="O779" i="5"/>
  <c r="T779" i="5" s="1"/>
  <c r="Q779" i="5"/>
  <c r="R779" i="5"/>
  <c r="K780" i="5"/>
  <c r="O780" i="5"/>
  <c r="T780" i="5" s="1"/>
  <c r="Q780" i="5"/>
  <c r="R780" i="5"/>
  <c r="K781" i="5"/>
  <c r="O781" i="5"/>
  <c r="T781" i="5" s="1"/>
  <c r="Q781" i="5"/>
  <c r="R781" i="5"/>
  <c r="K782" i="5"/>
  <c r="O782" i="5"/>
  <c r="T782" i="5" s="1"/>
  <c r="Q782" i="5"/>
  <c r="R782" i="5"/>
  <c r="K783" i="5"/>
  <c r="O783" i="5"/>
  <c r="T783" i="5" s="1"/>
  <c r="Q783" i="5"/>
  <c r="R783" i="5"/>
  <c r="K784" i="5"/>
  <c r="O784" i="5"/>
  <c r="T784" i="5" s="1"/>
  <c r="Q784" i="5"/>
  <c r="R784" i="5"/>
  <c r="K785" i="5"/>
  <c r="O785" i="5"/>
  <c r="Q785" i="5"/>
  <c r="R785" i="5"/>
  <c r="K786" i="5"/>
  <c r="O786" i="5"/>
  <c r="T786" i="5" s="1"/>
  <c r="Q786" i="5"/>
  <c r="R786" i="5"/>
  <c r="K787" i="5"/>
  <c r="O787" i="5"/>
  <c r="T787" i="5" s="1"/>
  <c r="Q787" i="5"/>
  <c r="R787" i="5"/>
  <c r="K788" i="5"/>
  <c r="O788" i="5"/>
  <c r="T788" i="5" s="1"/>
  <c r="Q788" i="5"/>
  <c r="R788" i="5"/>
  <c r="K789" i="5"/>
  <c r="O789" i="5"/>
  <c r="T789" i="5" s="1"/>
  <c r="Q789" i="5"/>
  <c r="R789" i="5"/>
  <c r="K790" i="5"/>
  <c r="O790" i="5"/>
  <c r="T790" i="5" s="1"/>
  <c r="Q790" i="5"/>
  <c r="R790" i="5"/>
  <c r="K791" i="5"/>
  <c r="O791" i="5"/>
  <c r="T791" i="5" s="1"/>
  <c r="Q791" i="5"/>
  <c r="R791" i="5"/>
  <c r="K792" i="5"/>
  <c r="O792" i="5"/>
  <c r="T792" i="5" s="1"/>
  <c r="Q792" i="5"/>
  <c r="R792" i="5"/>
  <c r="K793" i="5"/>
  <c r="O793" i="5"/>
  <c r="T793" i="5" s="1"/>
  <c r="Q793" i="5"/>
  <c r="R793" i="5"/>
  <c r="K794" i="5"/>
  <c r="O794" i="5"/>
  <c r="T794" i="5" s="1"/>
  <c r="Q794" i="5"/>
  <c r="R794" i="5"/>
  <c r="K795" i="5"/>
  <c r="O795" i="5"/>
  <c r="T795" i="5" s="1"/>
  <c r="Q795" i="5"/>
  <c r="R795" i="5"/>
  <c r="K796" i="5"/>
  <c r="O796" i="5"/>
  <c r="T796" i="5" s="1"/>
  <c r="Q796" i="5"/>
  <c r="R796" i="5"/>
  <c r="K797" i="5"/>
  <c r="O797" i="5"/>
  <c r="Q797" i="5"/>
  <c r="R797" i="5"/>
  <c r="K798" i="5"/>
  <c r="O798" i="5"/>
  <c r="T798" i="5" s="1"/>
  <c r="Q798" i="5"/>
  <c r="R798" i="5"/>
  <c r="K799" i="5"/>
  <c r="O799" i="5"/>
  <c r="T799" i="5" s="1"/>
  <c r="Q799" i="5"/>
  <c r="R799" i="5"/>
  <c r="K800" i="5"/>
  <c r="O800" i="5"/>
  <c r="T800" i="5" s="1"/>
  <c r="Q800" i="5"/>
  <c r="R800" i="5"/>
  <c r="K801" i="5"/>
  <c r="O801" i="5"/>
  <c r="T801" i="5" s="1"/>
  <c r="Q801" i="5"/>
  <c r="R801" i="5"/>
  <c r="K802" i="5"/>
  <c r="O802" i="5"/>
  <c r="T802" i="5" s="1"/>
  <c r="Q802" i="5"/>
  <c r="R802" i="5"/>
  <c r="K803" i="5"/>
  <c r="O803" i="5"/>
  <c r="T803" i="5" s="1"/>
  <c r="Q803" i="5"/>
  <c r="R803" i="5"/>
  <c r="K804" i="5"/>
  <c r="O804" i="5"/>
  <c r="T804" i="5" s="1"/>
  <c r="Q804" i="5"/>
  <c r="R804" i="5"/>
  <c r="K805" i="5"/>
  <c r="O805" i="5"/>
  <c r="T805" i="5" s="1"/>
  <c r="Q805" i="5"/>
  <c r="R805" i="5"/>
  <c r="K806" i="5"/>
  <c r="O806" i="5"/>
  <c r="T806" i="5" s="1"/>
  <c r="Q806" i="5"/>
  <c r="R806" i="5"/>
  <c r="K807" i="5"/>
  <c r="O807" i="5"/>
  <c r="T807" i="5" s="1"/>
  <c r="Q807" i="5"/>
  <c r="R807" i="5"/>
  <c r="K808" i="5"/>
  <c r="O808" i="5"/>
  <c r="T808" i="5" s="1"/>
  <c r="Q808" i="5"/>
  <c r="R808" i="5"/>
  <c r="K809" i="5"/>
  <c r="O809" i="5"/>
  <c r="Q809" i="5"/>
  <c r="R809" i="5"/>
  <c r="K810" i="5"/>
  <c r="O810" i="5"/>
  <c r="T810" i="5" s="1"/>
  <c r="Q810" i="5"/>
  <c r="R810" i="5"/>
  <c r="K811" i="5"/>
  <c r="O811" i="5"/>
  <c r="T811" i="5" s="1"/>
  <c r="Q811" i="5"/>
  <c r="R811" i="5"/>
  <c r="K812" i="5"/>
  <c r="O812" i="5"/>
  <c r="T812" i="5" s="1"/>
  <c r="Q812" i="5"/>
  <c r="R812" i="5"/>
  <c r="K813" i="5"/>
  <c r="O813" i="5"/>
  <c r="T813" i="5" s="1"/>
  <c r="Q813" i="5"/>
  <c r="R813" i="5"/>
  <c r="K814" i="5"/>
  <c r="O814" i="5"/>
  <c r="T814" i="5" s="1"/>
  <c r="Q814" i="5"/>
  <c r="R814" i="5"/>
  <c r="K815" i="5"/>
  <c r="O815" i="5"/>
  <c r="T815" i="5" s="1"/>
  <c r="Q815" i="5"/>
  <c r="R815" i="5"/>
  <c r="K816" i="5"/>
  <c r="O816" i="5"/>
  <c r="T816" i="5" s="1"/>
  <c r="Q816" i="5"/>
  <c r="R816" i="5"/>
  <c r="K817" i="5"/>
  <c r="O817" i="5"/>
  <c r="T817" i="5" s="1"/>
  <c r="Q817" i="5"/>
  <c r="R817" i="5"/>
  <c r="K818" i="5"/>
  <c r="O818" i="5"/>
  <c r="T818" i="5" s="1"/>
  <c r="Q818" i="5"/>
  <c r="R818" i="5"/>
  <c r="K819" i="5"/>
  <c r="O819" i="5"/>
  <c r="T819" i="5" s="1"/>
  <c r="Q819" i="5"/>
  <c r="R819" i="5"/>
  <c r="K820" i="5"/>
  <c r="O820" i="5"/>
  <c r="T820" i="5" s="1"/>
  <c r="Q820" i="5"/>
  <c r="R820" i="5"/>
  <c r="K821" i="5"/>
  <c r="O821" i="5"/>
  <c r="Q821" i="5"/>
  <c r="R821" i="5"/>
  <c r="K822" i="5"/>
  <c r="O822" i="5"/>
  <c r="T822" i="5" s="1"/>
  <c r="Q822" i="5"/>
  <c r="R822" i="5"/>
  <c r="K823" i="5"/>
  <c r="O823" i="5"/>
  <c r="T823" i="5" s="1"/>
  <c r="Q823" i="5"/>
  <c r="R823" i="5"/>
  <c r="K824" i="5"/>
  <c r="O824" i="5"/>
  <c r="T824" i="5" s="1"/>
  <c r="Q824" i="5"/>
  <c r="R824" i="5"/>
  <c r="K825" i="5"/>
  <c r="O825" i="5"/>
  <c r="T825" i="5" s="1"/>
  <c r="Q825" i="5"/>
  <c r="R825" i="5"/>
  <c r="K826" i="5"/>
  <c r="O826" i="5"/>
  <c r="T826" i="5" s="1"/>
  <c r="Q826" i="5"/>
  <c r="R826" i="5"/>
  <c r="K827" i="5"/>
  <c r="O827" i="5"/>
  <c r="T827" i="5" s="1"/>
  <c r="Q827" i="5"/>
  <c r="R827" i="5"/>
  <c r="K828" i="5"/>
  <c r="O828" i="5"/>
  <c r="T828" i="5" s="1"/>
  <c r="Q828" i="5"/>
  <c r="R828" i="5"/>
  <c r="K829" i="5"/>
  <c r="O829" i="5"/>
  <c r="T829" i="5" s="1"/>
  <c r="Q829" i="5"/>
  <c r="R829" i="5"/>
  <c r="K830" i="5"/>
  <c r="O830" i="5"/>
  <c r="T830" i="5" s="1"/>
  <c r="Q830" i="5"/>
  <c r="R830" i="5"/>
  <c r="K831" i="5"/>
  <c r="O831" i="5"/>
  <c r="T831" i="5" s="1"/>
  <c r="Q831" i="5"/>
  <c r="R831" i="5"/>
  <c r="K832" i="5"/>
  <c r="O832" i="5"/>
  <c r="T832" i="5" s="1"/>
  <c r="Q832" i="5"/>
  <c r="R832" i="5"/>
  <c r="K833" i="5"/>
  <c r="O833" i="5"/>
  <c r="Q833" i="5"/>
  <c r="R833" i="5"/>
  <c r="K834" i="5"/>
  <c r="O834" i="5"/>
  <c r="T834" i="5" s="1"/>
  <c r="Q834" i="5"/>
  <c r="R834" i="5"/>
  <c r="K835" i="5"/>
  <c r="O835" i="5"/>
  <c r="T835" i="5" s="1"/>
  <c r="Q835" i="5"/>
  <c r="R835" i="5"/>
  <c r="K836" i="5"/>
  <c r="O836" i="5"/>
  <c r="T836" i="5" s="1"/>
  <c r="Q836" i="5"/>
  <c r="R836" i="5"/>
  <c r="K837" i="5"/>
  <c r="O837" i="5"/>
  <c r="T837" i="5" s="1"/>
  <c r="Q837" i="5"/>
  <c r="R837" i="5"/>
  <c r="K838" i="5"/>
  <c r="O838" i="5"/>
  <c r="T838" i="5" s="1"/>
  <c r="Q838" i="5"/>
  <c r="R838" i="5"/>
  <c r="K839" i="5"/>
  <c r="O839" i="5"/>
  <c r="T839" i="5" s="1"/>
  <c r="Q839" i="5"/>
  <c r="R839" i="5"/>
  <c r="K840" i="5"/>
  <c r="O840" i="5"/>
  <c r="T840" i="5" s="1"/>
  <c r="Q840" i="5"/>
  <c r="R840" i="5"/>
  <c r="K841" i="5"/>
  <c r="O841" i="5"/>
  <c r="T841" i="5" s="1"/>
  <c r="Q841" i="5"/>
  <c r="R841" i="5"/>
  <c r="K842" i="5"/>
  <c r="O842" i="5"/>
  <c r="T842" i="5" s="1"/>
  <c r="Q842" i="5"/>
  <c r="R842" i="5"/>
  <c r="K843" i="5"/>
  <c r="O843" i="5"/>
  <c r="T843" i="5" s="1"/>
  <c r="Q843" i="5"/>
  <c r="R843" i="5"/>
  <c r="K844" i="5"/>
  <c r="O844" i="5"/>
  <c r="T844" i="5" s="1"/>
  <c r="Q844" i="5"/>
  <c r="R844" i="5"/>
  <c r="K845" i="5"/>
  <c r="O845" i="5"/>
  <c r="Q845" i="5"/>
  <c r="R845" i="5"/>
  <c r="K846" i="5"/>
  <c r="O846" i="5"/>
  <c r="T846" i="5" s="1"/>
  <c r="Q846" i="5"/>
  <c r="R846" i="5"/>
  <c r="K847" i="5"/>
  <c r="O847" i="5"/>
  <c r="T847" i="5" s="1"/>
  <c r="Q847" i="5"/>
  <c r="R847" i="5"/>
  <c r="K848" i="5"/>
  <c r="O848" i="5"/>
  <c r="T848" i="5" s="1"/>
  <c r="Q848" i="5"/>
  <c r="R848" i="5"/>
  <c r="K849" i="5"/>
  <c r="O849" i="5"/>
  <c r="T849" i="5" s="1"/>
  <c r="Q849" i="5"/>
  <c r="R849" i="5"/>
  <c r="K850" i="5"/>
  <c r="O850" i="5"/>
  <c r="T850" i="5" s="1"/>
  <c r="Q850" i="5"/>
  <c r="R850" i="5"/>
  <c r="K851" i="5"/>
  <c r="O851" i="5"/>
  <c r="T851" i="5" s="1"/>
  <c r="Q851" i="5"/>
  <c r="R851" i="5"/>
  <c r="K852" i="5"/>
  <c r="O852" i="5"/>
  <c r="T852" i="5" s="1"/>
  <c r="Q852" i="5"/>
  <c r="R852" i="5"/>
  <c r="K853" i="5"/>
  <c r="O853" i="5"/>
  <c r="T853" i="5" s="1"/>
  <c r="Q853" i="5"/>
  <c r="R853" i="5"/>
  <c r="K854" i="5"/>
  <c r="O854" i="5"/>
  <c r="T854" i="5" s="1"/>
  <c r="Q854" i="5"/>
  <c r="R854" i="5"/>
  <c r="K855" i="5"/>
  <c r="O855" i="5"/>
  <c r="T855" i="5" s="1"/>
  <c r="Q855" i="5"/>
  <c r="R855" i="5"/>
  <c r="K856" i="5"/>
  <c r="O856" i="5"/>
  <c r="T856" i="5" s="1"/>
  <c r="Q856" i="5"/>
  <c r="R856" i="5"/>
  <c r="K857" i="5"/>
  <c r="O857" i="5"/>
  <c r="Q857" i="5"/>
  <c r="R857" i="5"/>
  <c r="K858" i="5"/>
  <c r="O858" i="5"/>
  <c r="T858" i="5" s="1"/>
  <c r="Q858" i="5"/>
  <c r="R858" i="5"/>
  <c r="K859" i="5"/>
  <c r="O859" i="5"/>
  <c r="T859" i="5" s="1"/>
  <c r="Q859" i="5"/>
  <c r="R859" i="5"/>
  <c r="K860" i="5"/>
  <c r="O860" i="5"/>
  <c r="T860" i="5" s="1"/>
  <c r="Q860" i="5"/>
  <c r="R860" i="5"/>
  <c r="K861" i="5"/>
  <c r="O861" i="5"/>
  <c r="T861" i="5" s="1"/>
  <c r="Q861" i="5"/>
  <c r="R861" i="5"/>
  <c r="K862" i="5"/>
  <c r="O862" i="5"/>
  <c r="T862" i="5" s="1"/>
  <c r="Q862" i="5"/>
  <c r="R862" i="5"/>
  <c r="K863" i="5"/>
  <c r="O863" i="5"/>
  <c r="T863" i="5" s="1"/>
  <c r="Q863" i="5"/>
  <c r="R863" i="5"/>
  <c r="K864" i="5"/>
  <c r="O864" i="5"/>
  <c r="T864" i="5" s="1"/>
  <c r="Q864" i="5"/>
  <c r="R864" i="5"/>
  <c r="K865" i="5"/>
  <c r="O865" i="5"/>
  <c r="T865" i="5" s="1"/>
  <c r="Q865" i="5"/>
  <c r="R865" i="5"/>
  <c r="K866" i="5"/>
  <c r="O866" i="5"/>
  <c r="T866" i="5" s="1"/>
  <c r="Q866" i="5"/>
  <c r="R866" i="5"/>
  <c r="K867" i="5"/>
  <c r="O867" i="5"/>
  <c r="T867" i="5" s="1"/>
  <c r="Q867" i="5"/>
  <c r="R867" i="5"/>
  <c r="K868" i="5"/>
  <c r="O868" i="5"/>
  <c r="T868" i="5" s="1"/>
  <c r="Q868" i="5"/>
  <c r="R868" i="5"/>
  <c r="K869" i="5"/>
  <c r="O869" i="5"/>
  <c r="Q869" i="5"/>
  <c r="R869" i="5"/>
  <c r="K870" i="5"/>
  <c r="O870" i="5"/>
  <c r="T870" i="5" s="1"/>
  <c r="Q870" i="5"/>
  <c r="R870" i="5"/>
  <c r="K871" i="5"/>
  <c r="O871" i="5"/>
  <c r="T871" i="5" s="1"/>
  <c r="Q871" i="5"/>
  <c r="R871" i="5"/>
  <c r="K872" i="5"/>
  <c r="O872" i="5"/>
  <c r="T872" i="5" s="1"/>
  <c r="Q872" i="5"/>
  <c r="R872" i="5"/>
  <c r="K873" i="5"/>
  <c r="O873" i="5"/>
  <c r="T873" i="5" s="1"/>
  <c r="Q873" i="5"/>
  <c r="R873" i="5"/>
  <c r="K874" i="5"/>
  <c r="O874" i="5"/>
  <c r="T874" i="5" s="1"/>
  <c r="Q874" i="5"/>
  <c r="R874" i="5"/>
  <c r="K875" i="5"/>
  <c r="O875" i="5"/>
  <c r="T875" i="5" s="1"/>
  <c r="Q875" i="5"/>
  <c r="R875" i="5"/>
  <c r="K876" i="5"/>
  <c r="O876" i="5"/>
  <c r="T876" i="5" s="1"/>
  <c r="Q876" i="5"/>
  <c r="R876" i="5"/>
  <c r="K877" i="5"/>
  <c r="O877" i="5"/>
  <c r="T877" i="5" s="1"/>
  <c r="Q877" i="5"/>
  <c r="R877" i="5"/>
  <c r="K878" i="5"/>
  <c r="O878" i="5"/>
  <c r="T878" i="5" s="1"/>
  <c r="Q878" i="5"/>
  <c r="R878" i="5"/>
  <c r="K879" i="5"/>
  <c r="O879" i="5"/>
  <c r="T879" i="5" s="1"/>
  <c r="Q879" i="5"/>
  <c r="R879" i="5"/>
  <c r="K880" i="5"/>
  <c r="O880" i="5"/>
  <c r="T880" i="5" s="1"/>
  <c r="Q880" i="5"/>
  <c r="R880" i="5"/>
  <c r="K881" i="5"/>
  <c r="O881" i="5"/>
  <c r="Q881" i="5"/>
  <c r="R881" i="5"/>
  <c r="K882" i="5"/>
  <c r="O882" i="5"/>
  <c r="T882" i="5" s="1"/>
  <c r="Q882" i="5"/>
  <c r="R882" i="5"/>
  <c r="K883" i="5"/>
  <c r="O883" i="5"/>
  <c r="T883" i="5" s="1"/>
  <c r="Q883" i="5"/>
  <c r="R883" i="5"/>
  <c r="K884" i="5"/>
  <c r="O884" i="5"/>
  <c r="T884" i="5" s="1"/>
  <c r="Q884" i="5"/>
  <c r="R884" i="5"/>
  <c r="K885" i="5"/>
  <c r="O885" i="5"/>
  <c r="T885" i="5" s="1"/>
  <c r="Q885" i="5"/>
  <c r="R885" i="5"/>
  <c r="K886" i="5"/>
  <c r="O886" i="5"/>
  <c r="T886" i="5" s="1"/>
  <c r="Q886" i="5"/>
  <c r="R886" i="5"/>
  <c r="K887" i="5"/>
  <c r="O887" i="5"/>
  <c r="T887" i="5" s="1"/>
  <c r="Q887" i="5"/>
  <c r="R887" i="5"/>
  <c r="K888" i="5"/>
  <c r="O888" i="5"/>
  <c r="T888" i="5" s="1"/>
  <c r="Q888" i="5"/>
  <c r="R888" i="5"/>
  <c r="K889" i="5"/>
  <c r="O889" i="5"/>
  <c r="T889" i="5" s="1"/>
  <c r="Q889" i="5"/>
  <c r="R889" i="5"/>
  <c r="K890" i="5"/>
  <c r="O890" i="5"/>
  <c r="T890" i="5" s="1"/>
  <c r="Q890" i="5"/>
  <c r="R890" i="5"/>
  <c r="K891" i="5"/>
  <c r="O891" i="5"/>
  <c r="T891" i="5" s="1"/>
  <c r="Q891" i="5"/>
  <c r="R891" i="5"/>
  <c r="K892" i="5"/>
  <c r="O892" i="5"/>
  <c r="T892" i="5" s="1"/>
  <c r="Q892" i="5"/>
  <c r="R892" i="5"/>
  <c r="K893" i="5"/>
  <c r="O893" i="5"/>
  <c r="Q893" i="5"/>
  <c r="R893" i="5"/>
  <c r="K894" i="5"/>
  <c r="O894" i="5"/>
  <c r="T894" i="5" s="1"/>
  <c r="Q894" i="5"/>
  <c r="R894" i="5"/>
  <c r="K895" i="5"/>
  <c r="O895" i="5"/>
  <c r="T895" i="5" s="1"/>
  <c r="Q895" i="5"/>
  <c r="R895" i="5"/>
  <c r="K896" i="5"/>
  <c r="O896" i="5"/>
  <c r="T896" i="5" s="1"/>
  <c r="Q896" i="5"/>
  <c r="R896" i="5"/>
  <c r="K897" i="5"/>
  <c r="O897" i="5"/>
  <c r="T897" i="5" s="1"/>
  <c r="Q897" i="5"/>
  <c r="R897" i="5"/>
  <c r="K898" i="5"/>
  <c r="O898" i="5"/>
  <c r="T898" i="5" s="1"/>
  <c r="Q898" i="5"/>
  <c r="R898" i="5"/>
  <c r="K899" i="5"/>
  <c r="O899" i="5"/>
  <c r="T899" i="5" s="1"/>
  <c r="Q899" i="5"/>
  <c r="R899" i="5"/>
  <c r="K900" i="5"/>
  <c r="O900" i="5"/>
  <c r="T900" i="5" s="1"/>
  <c r="Q900" i="5"/>
  <c r="R900" i="5"/>
  <c r="K901" i="5"/>
  <c r="O901" i="5"/>
  <c r="T901" i="5" s="1"/>
  <c r="Q901" i="5"/>
  <c r="R901" i="5"/>
  <c r="K902" i="5"/>
  <c r="O902" i="5"/>
  <c r="T902" i="5" s="1"/>
  <c r="Q902" i="5"/>
  <c r="R902" i="5"/>
  <c r="K903" i="5"/>
  <c r="O903" i="5"/>
  <c r="T903" i="5" s="1"/>
  <c r="Q903" i="5"/>
  <c r="R903" i="5"/>
  <c r="K904" i="5"/>
  <c r="O904" i="5"/>
  <c r="T904" i="5" s="1"/>
  <c r="Q904" i="5"/>
  <c r="R904" i="5"/>
  <c r="K905" i="5"/>
  <c r="O905" i="5"/>
  <c r="Q905" i="5"/>
  <c r="R905" i="5"/>
  <c r="K906" i="5"/>
  <c r="O906" i="5"/>
  <c r="T906" i="5" s="1"/>
  <c r="Q906" i="5"/>
  <c r="R906" i="5"/>
  <c r="K907" i="5"/>
  <c r="O907" i="5"/>
  <c r="T907" i="5" s="1"/>
  <c r="Q907" i="5"/>
  <c r="R907" i="5"/>
  <c r="K908" i="5"/>
  <c r="O908" i="5"/>
  <c r="T908" i="5" s="1"/>
  <c r="Q908" i="5"/>
  <c r="R908" i="5"/>
  <c r="K909" i="5"/>
  <c r="O909" i="5"/>
  <c r="T909" i="5" s="1"/>
  <c r="Q909" i="5"/>
  <c r="R909" i="5"/>
  <c r="K910" i="5"/>
  <c r="O910" i="5"/>
  <c r="T910" i="5" s="1"/>
  <c r="Q910" i="5"/>
  <c r="R910" i="5"/>
  <c r="K911" i="5"/>
  <c r="O911" i="5"/>
  <c r="T911" i="5" s="1"/>
  <c r="Q911" i="5"/>
  <c r="R911" i="5"/>
  <c r="K912" i="5"/>
  <c r="O912" i="5"/>
  <c r="T912" i="5" s="1"/>
  <c r="Q912" i="5"/>
  <c r="R912" i="5"/>
  <c r="K913" i="5"/>
  <c r="O913" i="5"/>
  <c r="T913" i="5" s="1"/>
  <c r="Q913" i="5"/>
  <c r="R913" i="5"/>
  <c r="K914" i="5"/>
  <c r="O914" i="5"/>
  <c r="T914" i="5" s="1"/>
  <c r="Q914" i="5"/>
  <c r="R914" i="5"/>
  <c r="K915" i="5"/>
  <c r="O915" i="5"/>
  <c r="T915" i="5" s="1"/>
  <c r="Q915" i="5"/>
  <c r="R915" i="5"/>
  <c r="K916" i="5"/>
  <c r="O916" i="5"/>
  <c r="T916" i="5" s="1"/>
  <c r="Q916" i="5"/>
  <c r="R916" i="5"/>
  <c r="K917" i="5"/>
  <c r="O917" i="5"/>
  <c r="Q917" i="5"/>
  <c r="R917" i="5"/>
  <c r="K918" i="5"/>
  <c r="O918" i="5"/>
  <c r="T918" i="5" s="1"/>
  <c r="Q918" i="5"/>
  <c r="R918" i="5"/>
  <c r="K919" i="5"/>
  <c r="O919" i="5"/>
  <c r="T919" i="5" s="1"/>
  <c r="Q919" i="5"/>
  <c r="R919" i="5"/>
  <c r="K920" i="5"/>
  <c r="O920" i="5"/>
  <c r="T920" i="5" s="1"/>
  <c r="Q920" i="5"/>
  <c r="R920" i="5"/>
  <c r="K921" i="5"/>
  <c r="O921" i="5"/>
  <c r="T921" i="5" s="1"/>
  <c r="Q921" i="5"/>
  <c r="R921" i="5"/>
  <c r="K922" i="5"/>
  <c r="O922" i="5"/>
  <c r="T922" i="5" s="1"/>
  <c r="Q922" i="5"/>
  <c r="R922" i="5"/>
  <c r="K923" i="5"/>
  <c r="O923" i="5"/>
  <c r="T923" i="5" s="1"/>
  <c r="Q923" i="5"/>
  <c r="R923" i="5"/>
  <c r="K924" i="5"/>
  <c r="O924" i="5"/>
  <c r="T924" i="5" s="1"/>
  <c r="Q924" i="5"/>
  <c r="R924" i="5"/>
  <c r="K925" i="5"/>
  <c r="O925" i="5"/>
  <c r="T925" i="5" s="1"/>
  <c r="Q925" i="5"/>
  <c r="R925" i="5"/>
  <c r="K926" i="5"/>
  <c r="O926" i="5"/>
  <c r="T926" i="5" s="1"/>
  <c r="Q926" i="5"/>
  <c r="R926" i="5"/>
  <c r="K927" i="5"/>
  <c r="O927" i="5"/>
  <c r="T927" i="5" s="1"/>
  <c r="Q927" i="5"/>
  <c r="R927" i="5"/>
  <c r="K928" i="5"/>
  <c r="O928" i="5"/>
  <c r="T928" i="5" s="1"/>
  <c r="Q928" i="5"/>
  <c r="R928" i="5"/>
  <c r="K929" i="5"/>
  <c r="O929" i="5"/>
  <c r="Q929" i="5"/>
  <c r="R929" i="5"/>
  <c r="K930" i="5"/>
  <c r="O930" i="5"/>
  <c r="T930" i="5" s="1"/>
  <c r="Q930" i="5"/>
  <c r="R930" i="5"/>
  <c r="K931" i="5"/>
  <c r="O931" i="5"/>
  <c r="T931" i="5" s="1"/>
  <c r="Q931" i="5"/>
  <c r="R931" i="5"/>
  <c r="K932" i="5"/>
  <c r="O932" i="5"/>
  <c r="T932" i="5" s="1"/>
  <c r="Q932" i="5"/>
  <c r="R932" i="5"/>
  <c r="K933" i="5"/>
  <c r="O933" i="5"/>
  <c r="T933" i="5" s="1"/>
  <c r="Q933" i="5"/>
  <c r="R933" i="5"/>
  <c r="K934" i="5"/>
  <c r="O934" i="5"/>
  <c r="T934" i="5" s="1"/>
  <c r="Q934" i="5"/>
  <c r="R934" i="5"/>
  <c r="K935" i="5"/>
  <c r="O935" i="5"/>
  <c r="T935" i="5" s="1"/>
  <c r="Q935" i="5"/>
  <c r="R935" i="5"/>
  <c r="K936" i="5"/>
  <c r="O936" i="5"/>
  <c r="T936" i="5" s="1"/>
  <c r="Q936" i="5"/>
  <c r="R936" i="5"/>
  <c r="K937" i="5"/>
  <c r="O937" i="5"/>
  <c r="T937" i="5" s="1"/>
  <c r="Q937" i="5"/>
  <c r="R937" i="5"/>
  <c r="K938" i="5"/>
  <c r="O938" i="5"/>
  <c r="T938" i="5" s="1"/>
  <c r="Q938" i="5"/>
  <c r="R938" i="5"/>
  <c r="K939" i="5"/>
  <c r="O939" i="5"/>
  <c r="T939" i="5" s="1"/>
  <c r="Q939" i="5"/>
  <c r="R939" i="5"/>
  <c r="K940" i="5"/>
  <c r="O940" i="5"/>
  <c r="T940" i="5" s="1"/>
  <c r="Q940" i="5"/>
  <c r="R940" i="5"/>
  <c r="K941" i="5"/>
  <c r="O941" i="5"/>
  <c r="Q941" i="5"/>
  <c r="R941" i="5"/>
  <c r="K942" i="5"/>
  <c r="O942" i="5"/>
  <c r="T942" i="5" s="1"/>
  <c r="Q942" i="5"/>
  <c r="R942" i="5"/>
  <c r="K943" i="5"/>
  <c r="O943" i="5"/>
  <c r="T943" i="5" s="1"/>
  <c r="Q943" i="5"/>
  <c r="R943" i="5"/>
  <c r="K944" i="5"/>
  <c r="O944" i="5"/>
  <c r="T944" i="5" s="1"/>
  <c r="Q944" i="5"/>
  <c r="R944" i="5"/>
  <c r="K945" i="5"/>
  <c r="O945" i="5"/>
  <c r="T945" i="5" s="1"/>
  <c r="Q945" i="5"/>
  <c r="R945" i="5"/>
  <c r="K946" i="5"/>
  <c r="O946" i="5"/>
  <c r="T946" i="5" s="1"/>
  <c r="Q946" i="5"/>
  <c r="R946" i="5"/>
  <c r="K947" i="5"/>
  <c r="O947" i="5"/>
  <c r="T947" i="5" s="1"/>
  <c r="Q947" i="5"/>
  <c r="R947" i="5"/>
  <c r="K948" i="5"/>
  <c r="O948" i="5"/>
  <c r="T948" i="5" s="1"/>
  <c r="Q948" i="5"/>
  <c r="R948" i="5"/>
  <c r="K949" i="5"/>
  <c r="O949" i="5"/>
  <c r="T949" i="5" s="1"/>
  <c r="Q949" i="5"/>
  <c r="R949" i="5"/>
  <c r="K950" i="5"/>
  <c r="O950" i="5"/>
  <c r="T950" i="5" s="1"/>
  <c r="Q950" i="5"/>
  <c r="R950" i="5"/>
  <c r="K951" i="5"/>
  <c r="O951" i="5"/>
  <c r="T951" i="5" s="1"/>
  <c r="Q951" i="5"/>
  <c r="R951" i="5"/>
  <c r="K952" i="5"/>
  <c r="O952" i="5"/>
  <c r="T952" i="5" s="1"/>
  <c r="Q952" i="5"/>
  <c r="R952" i="5"/>
  <c r="K953" i="5"/>
  <c r="O953" i="5"/>
  <c r="Q953" i="5"/>
  <c r="R953" i="5"/>
  <c r="K954" i="5"/>
  <c r="O954" i="5"/>
  <c r="T954" i="5" s="1"/>
  <c r="Q954" i="5"/>
  <c r="R954" i="5"/>
  <c r="K955" i="5"/>
  <c r="O955" i="5"/>
  <c r="T955" i="5" s="1"/>
  <c r="Q955" i="5"/>
  <c r="R955" i="5"/>
  <c r="K956" i="5"/>
  <c r="O956" i="5"/>
  <c r="T956" i="5" s="1"/>
  <c r="Q956" i="5"/>
  <c r="R956" i="5"/>
  <c r="K957" i="5"/>
  <c r="O957" i="5"/>
  <c r="T957" i="5" s="1"/>
  <c r="Q957" i="5"/>
  <c r="R957" i="5"/>
  <c r="O759" i="5"/>
  <c r="T759" i="5" s="1"/>
  <c r="R759" i="5"/>
  <c r="Q759" i="5"/>
  <c r="K759" i="5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84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57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30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84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30" i="8"/>
  <c r="K85" i="8"/>
  <c r="Q85" i="8"/>
  <c r="R85" i="8"/>
  <c r="K86" i="8"/>
  <c r="Q86" i="8"/>
  <c r="R86" i="8"/>
  <c r="K87" i="8"/>
  <c r="Q87" i="8"/>
  <c r="R87" i="8"/>
  <c r="K88" i="8"/>
  <c r="Q88" i="8"/>
  <c r="R88" i="8"/>
  <c r="K89" i="8"/>
  <c r="Q89" i="8"/>
  <c r="R89" i="8"/>
  <c r="K90" i="8"/>
  <c r="Q90" i="8"/>
  <c r="R90" i="8"/>
  <c r="K91" i="8"/>
  <c r="Q91" i="8"/>
  <c r="R91" i="8"/>
  <c r="K92" i="8"/>
  <c r="Q92" i="8"/>
  <c r="R92" i="8"/>
  <c r="K93" i="8"/>
  <c r="Q93" i="8"/>
  <c r="R93" i="8"/>
  <c r="K94" i="8"/>
  <c r="Q94" i="8"/>
  <c r="R94" i="8"/>
  <c r="K95" i="8"/>
  <c r="Q95" i="8"/>
  <c r="R95" i="8"/>
  <c r="K96" i="8"/>
  <c r="Q96" i="8"/>
  <c r="R96" i="8"/>
  <c r="K97" i="8"/>
  <c r="Q97" i="8"/>
  <c r="R97" i="8"/>
  <c r="K98" i="8"/>
  <c r="Q98" i="8"/>
  <c r="R98" i="8"/>
  <c r="K99" i="8"/>
  <c r="Q99" i="8"/>
  <c r="R99" i="8"/>
  <c r="K100" i="8"/>
  <c r="Q100" i="8"/>
  <c r="R100" i="8"/>
  <c r="K101" i="8"/>
  <c r="Q101" i="8"/>
  <c r="R101" i="8"/>
  <c r="K102" i="8"/>
  <c r="Q102" i="8"/>
  <c r="R102" i="8"/>
  <c r="K103" i="8"/>
  <c r="Q103" i="8"/>
  <c r="R103" i="8"/>
  <c r="K104" i="8"/>
  <c r="Q104" i="8"/>
  <c r="T104" i="8" s="1"/>
  <c r="R104" i="8"/>
  <c r="K105" i="8"/>
  <c r="Q105" i="8"/>
  <c r="T105" i="8" s="1"/>
  <c r="R105" i="8"/>
  <c r="K106" i="8"/>
  <c r="Q106" i="8"/>
  <c r="T106" i="8" s="1"/>
  <c r="R106" i="8"/>
  <c r="K107" i="8"/>
  <c r="Q107" i="8"/>
  <c r="T107" i="8" s="1"/>
  <c r="R107" i="8"/>
  <c r="R84" i="8"/>
  <c r="Q84" i="8"/>
  <c r="K84" i="8"/>
  <c r="K58" i="8"/>
  <c r="O58" i="8"/>
  <c r="Q58" i="8"/>
  <c r="R58" i="8"/>
  <c r="K59" i="8"/>
  <c r="O59" i="8"/>
  <c r="Q59" i="8"/>
  <c r="R59" i="8"/>
  <c r="K60" i="8"/>
  <c r="O60" i="8"/>
  <c r="Q60" i="8"/>
  <c r="R60" i="8"/>
  <c r="K61" i="8"/>
  <c r="O61" i="8"/>
  <c r="Q61" i="8"/>
  <c r="R61" i="8"/>
  <c r="K62" i="8"/>
  <c r="O62" i="8"/>
  <c r="Q62" i="8"/>
  <c r="R62" i="8"/>
  <c r="K63" i="8"/>
  <c r="O63" i="8"/>
  <c r="Q63" i="8"/>
  <c r="R63" i="8"/>
  <c r="K64" i="8"/>
  <c r="O64" i="8"/>
  <c r="Q64" i="8"/>
  <c r="R64" i="8"/>
  <c r="K65" i="8"/>
  <c r="O65" i="8"/>
  <c r="Q65" i="8"/>
  <c r="R65" i="8"/>
  <c r="K66" i="8"/>
  <c r="O66" i="8"/>
  <c r="Q66" i="8"/>
  <c r="R66" i="8"/>
  <c r="K67" i="8"/>
  <c r="O67" i="8"/>
  <c r="Q67" i="8"/>
  <c r="R67" i="8"/>
  <c r="K68" i="8"/>
  <c r="O68" i="8"/>
  <c r="Q68" i="8"/>
  <c r="R68" i="8"/>
  <c r="K69" i="8"/>
  <c r="O69" i="8"/>
  <c r="Q69" i="8"/>
  <c r="R69" i="8"/>
  <c r="K70" i="8"/>
  <c r="O70" i="8"/>
  <c r="Q70" i="8"/>
  <c r="R70" i="8"/>
  <c r="K71" i="8"/>
  <c r="O71" i="8"/>
  <c r="Q71" i="8"/>
  <c r="R71" i="8"/>
  <c r="K72" i="8"/>
  <c r="O72" i="8"/>
  <c r="Q72" i="8"/>
  <c r="R72" i="8"/>
  <c r="K73" i="8"/>
  <c r="O73" i="8"/>
  <c r="Q73" i="8"/>
  <c r="R73" i="8"/>
  <c r="K74" i="8"/>
  <c r="O74" i="8"/>
  <c r="Q74" i="8"/>
  <c r="R74" i="8"/>
  <c r="K75" i="8"/>
  <c r="O75" i="8"/>
  <c r="Q75" i="8"/>
  <c r="R75" i="8"/>
  <c r="K76" i="8"/>
  <c r="O76" i="8"/>
  <c r="Q76" i="8"/>
  <c r="R76" i="8"/>
  <c r="K77" i="8"/>
  <c r="O77" i="8"/>
  <c r="Q77" i="8"/>
  <c r="R77" i="8"/>
  <c r="K78" i="8"/>
  <c r="O78" i="8"/>
  <c r="Q78" i="8"/>
  <c r="R78" i="8"/>
  <c r="K79" i="8"/>
  <c r="O79" i="8"/>
  <c r="Q79" i="8"/>
  <c r="R79" i="8"/>
  <c r="K80" i="8"/>
  <c r="O80" i="8"/>
  <c r="Q80" i="8"/>
  <c r="R80" i="8"/>
  <c r="O57" i="8"/>
  <c r="R57" i="8"/>
  <c r="Q57" i="8"/>
  <c r="K57" i="8"/>
  <c r="K31" i="8"/>
  <c r="Q31" i="8"/>
  <c r="R31" i="8"/>
  <c r="K32" i="8"/>
  <c r="Q32" i="8"/>
  <c r="R32" i="8"/>
  <c r="K33" i="8"/>
  <c r="Q33" i="8"/>
  <c r="R33" i="8"/>
  <c r="K34" i="8"/>
  <c r="Q34" i="8"/>
  <c r="R34" i="8"/>
  <c r="K35" i="8"/>
  <c r="Q35" i="8"/>
  <c r="R35" i="8"/>
  <c r="K36" i="8"/>
  <c r="Q36" i="8"/>
  <c r="R36" i="8"/>
  <c r="K37" i="8"/>
  <c r="Q37" i="8"/>
  <c r="R37" i="8"/>
  <c r="K38" i="8"/>
  <c r="Q38" i="8"/>
  <c r="R38" i="8"/>
  <c r="K39" i="8"/>
  <c r="Q39" i="8"/>
  <c r="R39" i="8"/>
  <c r="K40" i="8"/>
  <c r="Q40" i="8"/>
  <c r="R40" i="8"/>
  <c r="K41" i="8"/>
  <c r="Q41" i="8"/>
  <c r="R41" i="8"/>
  <c r="K42" i="8"/>
  <c r="Q42" i="8"/>
  <c r="R42" i="8"/>
  <c r="K43" i="8"/>
  <c r="Q43" i="8"/>
  <c r="R43" i="8"/>
  <c r="K44" i="8"/>
  <c r="Q44" i="8"/>
  <c r="R44" i="8"/>
  <c r="K45" i="8"/>
  <c r="Q45" i="8"/>
  <c r="R45" i="8"/>
  <c r="K46" i="8"/>
  <c r="Q46" i="8"/>
  <c r="R46" i="8"/>
  <c r="K47" i="8"/>
  <c r="Q47" i="8"/>
  <c r="R47" i="8"/>
  <c r="K48" i="8"/>
  <c r="Q48" i="8"/>
  <c r="R48" i="8"/>
  <c r="K49" i="8"/>
  <c r="Q49" i="8"/>
  <c r="R49" i="8"/>
  <c r="K50" i="8"/>
  <c r="Q50" i="8"/>
  <c r="R50" i="8"/>
  <c r="K51" i="8"/>
  <c r="Q51" i="8"/>
  <c r="R51" i="8"/>
  <c r="K52" i="8"/>
  <c r="Q52" i="8"/>
  <c r="R52" i="8"/>
  <c r="K53" i="8"/>
  <c r="Q53" i="8"/>
  <c r="R53" i="8"/>
  <c r="R30" i="8"/>
  <c r="Q30" i="8"/>
  <c r="K30" i="8"/>
  <c r="T25" i="7"/>
  <c r="T26" i="7"/>
  <c r="T27" i="7"/>
  <c r="T24" i="7"/>
  <c r="T18" i="7"/>
  <c r="T19" i="7"/>
  <c r="T20" i="7"/>
  <c r="T17" i="7"/>
  <c r="T11" i="7"/>
  <c r="T12" i="7"/>
  <c r="T13" i="7"/>
  <c r="T10" i="7"/>
  <c r="K25" i="7"/>
  <c r="O25" i="7"/>
  <c r="Q25" i="7"/>
  <c r="R25" i="7"/>
  <c r="K26" i="7"/>
  <c r="O26" i="7"/>
  <c r="Q26" i="7"/>
  <c r="R26" i="7"/>
  <c r="K27" i="7"/>
  <c r="O27" i="7"/>
  <c r="Q27" i="7"/>
  <c r="R27" i="7"/>
  <c r="O24" i="7"/>
  <c r="R24" i="7"/>
  <c r="Q24" i="7"/>
  <c r="K24" i="7"/>
  <c r="K18" i="7"/>
  <c r="O18" i="7"/>
  <c r="Q18" i="7"/>
  <c r="R18" i="7"/>
  <c r="K19" i="7"/>
  <c r="O19" i="7"/>
  <c r="Q19" i="7"/>
  <c r="R19" i="7"/>
  <c r="K20" i="7"/>
  <c r="O20" i="7"/>
  <c r="Q20" i="7"/>
  <c r="R20" i="7"/>
  <c r="O17" i="7"/>
  <c r="R17" i="7"/>
  <c r="Q17" i="7"/>
  <c r="K17" i="7"/>
  <c r="K11" i="7"/>
  <c r="O11" i="7"/>
  <c r="Q11" i="7"/>
  <c r="R11" i="7"/>
  <c r="K12" i="7"/>
  <c r="O12" i="7"/>
  <c r="Q12" i="7"/>
  <c r="R12" i="7"/>
  <c r="K13" i="7"/>
  <c r="O13" i="7"/>
  <c r="Q13" i="7"/>
  <c r="R13" i="7"/>
  <c r="O10" i="7"/>
  <c r="R10" i="7"/>
  <c r="Q10" i="7"/>
  <c r="K10" i="7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84" i="6"/>
  <c r="K85" i="6"/>
  <c r="O85" i="6"/>
  <c r="Q85" i="6"/>
  <c r="R85" i="6"/>
  <c r="K86" i="6"/>
  <c r="O86" i="6"/>
  <c r="Q86" i="6"/>
  <c r="R86" i="6"/>
  <c r="K87" i="6"/>
  <c r="O87" i="6"/>
  <c r="Q87" i="6"/>
  <c r="R87" i="6"/>
  <c r="K88" i="6"/>
  <c r="O88" i="6"/>
  <c r="Q88" i="6"/>
  <c r="R88" i="6"/>
  <c r="K89" i="6"/>
  <c r="O89" i="6"/>
  <c r="Q89" i="6"/>
  <c r="R89" i="6"/>
  <c r="K90" i="6"/>
  <c r="O90" i="6"/>
  <c r="Q90" i="6"/>
  <c r="R90" i="6"/>
  <c r="K91" i="6"/>
  <c r="O91" i="6"/>
  <c r="Q91" i="6"/>
  <c r="R91" i="6"/>
  <c r="K92" i="6"/>
  <c r="O92" i="6"/>
  <c r="Q92" i="6"/>
  <c r="R92" i="6"/>
  <c r="K93" i="6"/>
  <c r="O93" i="6"/>
  <c r="Q93" i="6"/>
  <c r="R93" i="6"/>
  <c r="K94" i="6"/>
  <c r="O94" i="6"/>
  <c r="Q94" i="6"/>
  <c r="R94" i="6"/>
  <c r="K95" i="6"/>
  <c r="O95" i="6"/>
  <c r="Q95" i="6"/>
  <c r="R95" i="6"/>
  <c r="K96" i="6"/>
  <c r="O96" i="6"/>
  <c r="Q96" i="6"/>
  <c r="R96" i="6"/>
  <c r="K97" i="6"/>
  <c r="O97" i="6"/>
  <c r="Q97" i="6"/>
  <c r="R97" i="6"/>
  <c r="K98" i="6"/>
  <c r="O98" i="6"/>
  <c r="Q98" i="6"/>
  <c r="R98" i="6"/>
  <c r="K99" i="6"/>
  <c r="O99" i="6"/>
  <c r="Q99" i="6"/>
  <c r="R99" i="6"/>
  <c r="K100" i="6"/>
  <c r="O100" i="6"/>
  <c r="Q100" i="6"/>
  <c r="R100" i="6"/>
  <c r="K101" i="6"/>
  <c r="O101" i="6"/>
  <c r="Q101" i="6"/>
  <c r="R101" i="6"/>
  <c r="K102" i="6"/>
  <c r="O102" i="6"/>
  <c r="Q102" i="6"/>
  <c r="R102" i="6"/>
  <c r="K103" i="6"/>
  <c r="O103" i="6"/>
  <c r="Q103" i="6"/>
  <c r="R103" i="6"/>
  <c r="K104" i="6"/>
  <c r="O104" i="6"/>
  <c r="Q104" i="6"/>
  <c r="T104" i="6" s="1"/>
  <c r="R104" i="6"/>
  <c r="K105" i="6"/>
  <c r="O105" i="6"/>
  <c r="Q105" i="6"/>
  <c r="R105" i="6"/>
  <c r="K106" i="6"/>
  <c r="O106" i="6"/>
  <c r="Q106" i="6"/>
  <c r="T106" i="6" s="1"/>
  <c r="R106" i="6"/>
  <c r="K107" i="6"/>
  <c r="O107" i="6"/>
  <c r="Q107" i="6"/>
  <c r="T107" i="6" s="1"/>
  <c r="R107" i="6"/>
  <c r="O84" i="6"/>
  <c r="R84" i="6"/>
  <c r="Q84" i="6"/>
  <c r="K84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57" i="6"/>
  <c r="K58" i="6"/>
  <c r="O58" i="6"/>
  <c r="Q58" i="6"/>
  <c r="R58" i="6"/>
  <c r="K59" i="6"/>
  <c r="O59" i="6"/>
  <c r="Q59" i="6"/>
  <c r="R59" i="6"/>
  <c r="K60" i="6"/>
  <c r="O60" i="6"/>
  <c r="Q60" i="6"/>
  <c r="R60" i="6"/>
  <c r="K61" i="6"/>
  <c r="O61" i="6"/>
  <c r="Q61" i="6"/>
  <c r="R61" i="6"/>
  <c r="K62" i="6"/>
  <c r="O62" i="6"/>
  <c r="Q62" i="6"/>
  <c r="R62" i="6"/>
  <c r="K63" i="6"/>
  <c r="O63" i="6"/>
  <c r="Q63" i="6"/>
  <c r="R63" i="6"/>
  <c r="K64" i="6"/>
  <c r="O64" i="6"/>
  <c r="Q64" i="6"/>
  <c r="R64" i="6"/>
  <c r="K65" i="6"/>
  <c r="O65" i="6"/>
  <c r="Q65" i="6"/>
  <c r="R65" i="6"/>
  <c r="K66" i="6"/>
  <c r="O66" i="6"/>
  <c r="Q66" i="6"/>
  <c r="R66" i="6"/>
  <c r="K67" i="6"/>
  <c r="O67" i="6"/>
  <c r="Q67" i="6"/>
  <c r="R67" i="6"/>
  <c r="K68" i="6"/>
  <c r="O68" i="6"/>
  <c r="Q68" i="6"/>
  <c r="R68" i="6"/>
  <c r="K69" i="6"/>
  <c r="O69" i="6"/>
  <c r="Q69" i="6"/>
  <c r="R69" i="6"/>
  <c r="K70" i="6"/>
  <c r="O70" i="6"/>
  <c r="Q70" i="6"/>
  <c r="R70" i="6"/>
  <c r="K71" i="6"/>
  <c r="O71" i="6"/>
  <c r="Q71" i="6"/>
  <c r="R71" i="6"/>
  <c r="K72" i="6"/>
  <c r="O72" i="6"/>
  <c r="Q72" i="6"/>
  <c r="R72" i="6"/>
  <c r="K73" i="6"/>
  <c r="O73" i="6"/>
  <c r="Q73" i="6"/>
  <c r="R73" i="6"/>
  <c r="K74" i="6"/>
  <c r="O74" i="6"/>
  <c r="Q74" i="6"/>
  <c r="R74" i="6"/>
  <c r="K75" i="6"/>
  <c r="O75" i="6"/>
  <c r="Q75" i="6"/>
  <c r="R75" i="6"/>
  <c r="K76" i="6"/>
  <c r="O76" i="6"/>
  <c r="Q76" i="6"/>
  <c r="R76" i="6"/>
  <c r="K77" i="6"/>
  <c r="O77" i="6"/>
  <c r="Q77" i="6"/>
  <c r="T77" i="6" s="1"/>
  <c r="R77" i="6"/>
  <c r="K78" i="6"/>
  <c r="O78" i="6"/>
  <c r="Q78" i="6"/>
  <c r="T78" i="6" s="1"/>
  <c r="R78" i="6"/>
  <c r="K79" i="6"/>
  <c r="O79" i="6"/>
  <c r="Q79" i="6"/>
  <c r="T79" i="6" s="1"/>
  <c r="R79" i="6"/>
  <c r="K80" i="6"/>
  <c r="O80" i="6"/>
  <c r="Q80" i="6"/>
  <c r="T80" i="6" s="1"/>
  <c r="R80" i="6"/>
  <c r="O57" i="6"/>
  <c r="R57" i="6"/>
  <c r="Q57" i="6"/>
  <c r="K57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K31" i="6"/>
  <c r="O31" i="6"/>
  <c r="Q31" i="6"/>
  <c r="R31" i="6"/>
  <c r="K32" i="6"/>
  <c r="O32" i="6"/>
  <c r="Q32" i="6"/>
  <c r="R32" i="6"/>
  <c r="K33" i="6"/>
  <c r="O33" i="6"/>
  <c r="Q33" i="6"/>
  <c r="R33" i="6"/>
  <c r="K34" i="6"/>
  <c r="O34" i="6"/>
  <c r="Q34" i="6"/>
  <c r="R34" i="6"/>
  <c r="K35" i="6"/>
  <c r="O35" i="6"/>
  <c r="Q35" i="6"/>
  <c r="R35" i="6"/>
  <c r="K36" i="6"/>
  <c r="O36" i="6"/>
  <c r="Q36" i="6"/>
  <c r="R36" i="6"/>
  <c r="K37" i="6"/>
  <c r="O37" i="6"/>
  <c r="Q37" i="6"/>
  <c r="R37" i="6"/>
  <c r="K38" i="6"/>
  <c r="O38" i="6"/>
  <c r="Q38" i="6"/>
  <c r="R38" i="6"/>
  <c r="K39" i="6"/>
  <c r="O39" i="6"/>
  <c r="Q39" i="6"/>
  <c r="R39" i="6"/>
  <c r="K40" i="6"/>
  <c r="O40" i="6"/>
  <c r="Q40" i="6"/>
  <c r="R40" i="6"/>
  <c r="K41" i="6"/>
  <c r="O41" i="6"/>
  <c r="Q41" i="6"/>
  <c r="R41" i="6"/>
  <c r="K42" i="6"/>
  <c r="O42" i="6"/>
  <c r="Q42" i="6"/>
  <c r="R42" i="6"/>
  <c r="K43" i="6"/>
  <c r="O43" i="6"/>
  <c r="Q43" i="6"/>
  <c r="R43" i="6"/>
  <c r="K44" i="6"/>
  <c r="O44" i="6"/>
  <c r="Q44" i="6"/>
  <c r="R44" i="6"/>
  <c r="K45" i="6"/>
  <c r="O45" i="6"/>
  <c r="Q45" i="6"/>
  <c r="R45" i="6"/>
  <c r="K46" i="6"/>
  <c r="O46" i="6"/>
  <c r="Q46" i="6"/>
  <c r="R46" i="6"/>
  <c r="K47" i="6"/>
  <c r="O47" i="6"/>
  <c r="Q47" i="6"/>
  <c r="R47" i="6"/>
  <c r="K48" i="6"/>
  <c r="O48" i="6"/>
  <c r="Q48" i="6"/>
  <c r="R48" i="6"/>
  <c r="K49" i="6"/>
  <c r="O49" i="6"/>
  <c r="Q49" i="6"/>
  <c r="R49" i="6"/>
  <c r="K50" i="6"/>
  <c r="O50" i="6"/>
  <c r="Q50" i="6"/>
  <c r="T50" i="6" s="1"/>
  <c r="R50" i="6"/>
  <c r="K51" i="6"/>
  <c r="O51" i="6"/>
  <c r="Q51" i="6"/>
  <c r="T51" i="6" s="1"/>
  <c r="R51" i="6"/>
  <c r="K52" i="6"/>
  <c r="O52" i="6"/>
  <c r="Q52" i="6"/>
  <c r="T52" i="6" s="1"/>
  <c r="R52" i="6"/>
  <c r="K53" i="6"/>
  <c r="O53" i="6"/>
  <c r="Q53" i="6"/>
  <c r="T53" i="6" s="1"/>
  <c r="R53" i="6"/>
  <c r="T30" i="6"/>
  <c r="O30" i="6"/>
  <c r="R30" i="6"/>
  <c r="Q30" i="6"/>
  <c r="K30" i="6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K571" i="5"/>
  <c r="O571" i="5"/>
  <c r="Q571" i="5"/>
  <c r="R571" i="5"/>
  <c r="K572" i="5"/>
  <c r="O572" i="5"/>
  <c r="Q572" i="5"/>
  <c r="R572" i="5"/>
  <c r="K573" i="5"/>
  <c r="O573" i="5"/>
  <c r="Q573" i="5"/>
  <c r="R573" i="5"/>
  <c r="K574" i="5"/>
  <c r="O574" i="5"/>
  <c r="Q574" i="5"/>
  <c r="R574" i="5"/>
  <c r="K575" i="5"/>
  <c r="O575" i="5"/>
  <c r="Q575" i="5"/>
  <c r="R575" i="5"/>
  <c r="K576" i="5"/>
  <c r="O576" i="5"/>
  <c r="Q576" i="5"/>
  <c r="R576" i="5"/>
  <c r="K577" i="5"/>
  <c r="O577" i="5"/>
  <c r="Q577" i="5"/>
  <c r="R577" i="5"/>
  <c r="K578" i="5"/>
  <c r="O578" i="5"/>
  <c r="Q578" i="5"/>
  <c r="R578" i="5"/>
  <c r="K579" i="5"/>
  <c r="O579" i="5"/>
  <c r="Q579" i="5"/>
  <c r="R579" i="5"/>
  <c r="K580" i="5"/>
  <c r="O580" i="5"/>
  <c r="Q580" i="5"/>
  <c r="R580" i="5"/>
  <c r="K581" i="5"/>
  <c r="O581" i="5"/>
  <c r="Q581" i="5"/>
  <c r="R581" i="5"/>
  <c r="K582" i="5"/>
  <c r="O582" i="5"/>
  <c r="Q582" i="5"/>
  <c r="R582" i="5"/>
  <c r="K583" i="5"/>
  <c r="O583" i="5"/>
  <c r="Q583" i="5"/>
  <c r="R583" i="5"/>
  <c r="K584" i="5"/>
  <c r="O584" i="5"/>
  <c r="Q584" i="5"/>
  <c r="R584" i="5"/>
  <c r="K585" i="5"/>
  <c r="O585" i="5"/>
  <c r="Q585" i="5"/>
  <c r="R585" i="5"/>
  <c r="K586" i="5"/>
  <c r="O586" i="5"/>
  <c r="Q586" i="5"/>
  <c r="R586" i="5"/>
  <c r="K587" i="5"/>
  <c r="O587" i="5"/>
  <c r="Q587" i="5"/>
  <c r="R587" i="5"/>
  <c r="K588" i="5"/>
  <c r="O588" i="5"/>
  <c r="Q588" i="5"/>
  <c r="R588" i="5"/>
  <c r="K589" i="5"/>
  <c r="O589" i="5"/>
  <c r="Q589" i="5"/>
  <c r="R589" i="5"/>
  <c r="K590" i="5"/>
  <c r="O590" i="5"/>
  <c r="Q590" i="5"/>
  <c r="R590" i="5"/>
  <c r="K591" i="5"/>
  <c r="O591" i="5"/>
  <c r="Q591" i="5"/>
  <c r="R591" i="5"/>
  <c r="K592" i="5"/>
  <c r="O592" i="5"/>
  <c r="Q592" i="5"/>
  <c r="R592" i="5"/>
  <c r="K593" i="5"/>
  <c r="O593" i="5"/>
  <c r="Q593" i="5"/>
  <c r="R593" i="5"/>
  <c r="K594" i="5"/>
  <c r="O594" i="5"/>
  <c r="Q594" i="5"/>
  <c r="R594" i="5"/>
  <c r="K595" i="5"/>
  <c r="O595" i="5"/>
  <c r="Q595" i="5"/>
  <c r="R595" i="5"/>
  <c r="K596" i="5"/>
  <c r="O596" i="5"/>
  <c r="Q596" i="5"/>
  <c r="R596" i="5"/>
  <c r="K597" i="5"/>
  <c r="O597" i="5"/>
  <c r="Q597" i="5"/>
  <c r="R597" i="5"/>
  <c r="K598" i="5"/>
  <c r="O598" i="5"/>
  <c r="Q598" i="5"/>
  <c r="R598" i="5"/>
  <c r="K599" i="5"/>
  <c r="O599" i="5"/>
  <c r="Q599" i="5"/>
  <c r="R599" i="5"/>
  <c r="K600" i="5"/>
  <c r="O600" i="5"/>
  <c r="Q600" i="5"/>
  <c r="R600" i="5"/>
  <c r="K601" i="5"/>
  <c r="O601" i="5"/>
  <c r="Q601" i="5"/>
  <c r="R601" i="5"/>
  <c r="K602" i="5"/>
  <c r="O602" i="5"/>
  <c r="Q602" i="5"/>
  <c r="R602" i="5"/>
  <c r="K603" i="5"/>
  <c r="O603" i="5"/>
  <c r="Q603" i="5"/>
  <c r="R603" i="5"/>
  <c r="K604" i="5"/>
  <c r="O604" i="5"/>
  <c r="Q604" i="5"/>
  <c r="R604" i="5"/>
  <c r="K605" i="5"/>
  <c r="O605" i="5"/>
  <c r="Q605" i="5"/>
  <c r="R605" i="5"/>
  <c r="K606" i="5"/>
  <c r="O606" i="5"/>
  <c r="Q606" i="5"/>
  <c r="R606" i="5"/>
  <c r="K607" i="5"/>
  <c r="O607" i="5"/>
  <c r="Q607" i="5"/>
  <c r="R607" i="5"/>
  <c r="K608" i="5"/>
  <c r="O608" i="5"/>
  <c r="Q608" i="5"/>
  <c r="R608" i="5"/>
  <c r="K609" i="5"/>
  <c r="O609" i="5"/>
  <c r="Q609" i="5"/>
  <c r="R609" i="5"/>
  <c r="K610" i="5"/>
  <c r="O610" i="5"/>
  <c r="Q610" i="5"/>
  <c r="R610" i="5"/>
  <c r="K611" i="5"/>
  <c r="O611" i="5"/>
  <c r="Q611" i="5"/>
  <c r="R611" i="5"/>
  <c r="K612" i="5"/>
  <c r="O612" i="5"/>
  <c r="Q612" i="5"/>
  <c r="R612" i="5"/>
  <c r="K613" i="5"/>
  <c r="O613" i="5"/>
  <c r="Q613" i="5"/>
  <c r="R613" i="5"/>
  <c r="K614" i="5"/>
  <c r="O614" i="5"/>
  <c r="Q614" i="5"/>
  <c r="R614" i="5"/>
  <c r="K615" i="5"/>
  <c r="O615" i="5"/>
  <c r="Q615" i="5"/>
  <c r="R615" i="5"/>
  <c r="K616" i="5"/>
  <c r="O616" i="5"/>
  <c r="Q616" i="5"/>
  <c r="R616" i="5"/>
  <c r="K617" i="5"/>
  <c r="O617" i="5"/>
  <c r="Q617" i="5"/>
  <c r="R617" i="5"/>
  <c r="K618" i="5"/>
  <c r="O618" i="5"/>
  <c r="Q618" i="5"/>
  <c r="R618" i="5"/>
  <c r="K619" i="5"/>
  <c r="O619" i="5"/>
  <c r="Q619" i="5"/>
  <c r="R619" i="5"/>
  <c r="K620" i="5"/>
  <c r="O620" i="5"/>
  <c r="Q620" i="5"/>
  <c r="R620" i="5"/>
  <c r="K621" i="5"/>
  <c r="O621" i="5"/>
  <c r="Q621" i="5"/>
  <c r="R621" i="5"/>
  <c r="K622" i="5"/>
  <c r="O622" i="5"/>
  <c r="Q622" i="5"/>
  <c r="R622" i="5"/>
  <c r="K623" i="5"/>
  <c r="O623" i="5"/>
  <c r="Q623" i="5"/>
  <c r="R623" i="5"/>
  <c r="K624" i="5"/>
  <c r="O624" i="5"/>
  <c r="Q624" i="5"/>
  <c r="R624" i="5"/>
  <c r="K625" i="5"/>
  <c r="O625" i="5"/>
  <c r="Q625" i="5"/>
  <c r="R625" i="5"/>
  <c r="K626" i="5"/>
  <c r="O626" i="5"/>
  <c r="Q626" i="5"/>
  <c r="R626" i="5"/>
  <c r="K627" i="5"/>
  <c r="O627" i="5"/>
  <c r="Q627" i="5"/>
  <c r="R627" i="5"/>
  <c r="K628" i="5"/>
  <c r="O628" i="5"/>
  <c r="Q628" i="5"/>
  <c r="R628" i="5"/>
  <c r="K629" i="5"/>
  <c r="O629" i="5"/>
  <c r="Q629" i="5"/>
  <c r="R629" i="5"/>
  <c r="K630" i="5"/>
  <c r="O630" i="5"/>
  <c r="Q630" i="5"/>
  <c r="R630" i="5"/>
  <c r="K631" i="5"/>
  <c r="O631" i="5"/>
  <c r="Q631" i="5"/>
  <c r="R631" i="5"/>
  <c r="K632" i="5"/>
  <c r="O632" i="5"/>
  <c r="Q632" i="5"/>
  <c r="R632" i="5"/>
  <c r="K633" i="5"/>
  <c r="O633" i="5"/>
  <c r="Q633" i="5"/>
  <c r="R633" i="5"/>
  <c r="K634" i="5"/>
  <c r="O634" i="5"/>
  <c r="Q634" i="5"/>
  <c r="R634" i="5"/>
  <c r="K635" i="5"/>
  <c r="O635" i="5"/>
  <c r="Q635" i="5"/>
  <c r="R635" i="5"/>
  <c r="K636" i="5"/>
  <c r="O636" i="5"/>
  <c r="Q636" i="5"/>
  <c r="R636" i="5"/>
  <c r="K637" i="5"/>
  <c r="O637" i="5"/>
  <c r="Q637" i="5"/>
  <c r="R637" i="5"/>
  <c r="K638" i="5"/>
  <c r="O638" i="5"/>
  <c r="Q638" i="5"/>
  <c r="R638" i="5"/>
  <c r="K639" i="5"/>
  <c r="O639" i="5"/>
  <c r="Q639" i="5"/>
  <c r="R639" i="5"/>
  <c r="K640" i="5"/>
  <c r="O640" i="5"/>
  <c r="Q640" i="5"/>
  <c r="R640" i="5"/>
  <c r="K641" i="5"/>
  <c r="O641" i="5"/>
  <c r="Q641" i="5"/>
  <c r="R641" i="5"/>
  <c r="K642" i="5"/>
  <c r="O642" i="5"/>
  <c r="Q642" i="5"/>
  <c r="R642" i="5"/>
  <c r="K643" i="5"/>
  <c r="O643" i="5"/>
  <c r="Q643" i="5"/>
  <c r="R643" i="5"/>
  <c r="K644" i="5"/>
  <c r="O644" i="5"/>
  <c r="Q644" i="5"/>
  <c r="R644" i="5"/>
  <c r="K645" i="5"/>
  <c r="O645" i="5"/>
  <c r="Q645" i="5"/>
  <c r="R645" i="5"/>
  <c r="K646" i="5"/>
  <c r="O646" i="5"/>
  <c r="Q646" i="5"/>
  <c r="R646" i="5"/>
  <c r="K647" i="5"/>
  <c r="O647" i="5"/>
  <c r="Q647" i="5"/>
  <c r="R647" i="5"/>
  <c r="K648" i="5"/>
  <c r="O648" i="5"/>
  <c r="Q648" i="5"/>
  <c r="R648" i="5"/>
  <c r="K649" i="5"/>
  <c r="O649" i="5"/>
  <c r="Q649" i="5"/>
  <c r="R649" i="5"/>
  <c r="K650" i="5"/>
  <c r="O650" i="5"/>
  <c r="Q650" i="5"/>
  <c r="R650" i="5"/>
  <c r="K651" i="5"/>
  <c r="O651" i="5"/>
  <c r="Q651" i="5"/>
  <c r="R651" i="5"/>
  <c r="K652" i="5"/>
  <c r="O652" i="5"/>
  <c r="Q652" i="5"/>
  <c r="R652" i="5"/>
  <c r="K653" i="5"/>
  <c r="O653" i="5"/>
  <c r="Q653" i="5"/>
  <c r="R653" i="5"/>
  <c r="K654" i="5"/>
  <c r="O654" i="5"/>
  <c r="Q654" i="5"/>
  <c r="R654" i="5"/>
  <c r="K655" i="5"/>
  <c r="O655" i="5"/>
  <c r="Q655" i="5"/>
  <c r="R655" i="5"/>
  <c r="K656" i="5"/>
  <c r="O656" i="5"/>
  <c r="Q656" i="5"/>
  <c r="R656" i="5"/>
  <c r="K657" i="5"/>
  <c r="O657" i="5"/>
  <c r="Q657" i="5"/>
  <c r="R657" i="5"/>
  <c r="K658" i="5"/>
  <c r="O658" i="5"/>
  <c r="Q658" i="5"/>
  <c r="R658" i="5"/>
  <c r="K659" i="5"/>
  <c r="O659" i="5"/>
  <c r="Q659" i="5"/>
  <c r="R659" i="5"/>
  <c r="K660" i="5"/>
  <c r="O660" i="5"/>
  <c r="Q660" i="5"/>
  <c r="R660" i="5"/>
  <c r="K661" i="5"/>
  <c r="O661" i="5"/>
  <c r="Q661" i="5"/>
  <c r="R661" i="5"/>
  <c r="K662" i="5"/>
  <c r="O662" i="5"/>
  <c r="Q662" i="5"/>
  <c r="R662" i="5"/>
  <c r="K663" i="5"/>
  <c r="O663" i="5"/>
  <c r="Q663" i="5"/>
  <c r="R663" i="5"/>
  <c r="K664" i="5"/>
  <c r="O664" i="5"/>
  <c r="Q664" i="5"/>
  <c r="R664" i="5"/>
  <c r="K665" i="5"/>
  <c r="O665" i="5"/>
  <c r="Q665" i="5"/>
  <c r="R665" i="5"/>
  <c r="K666" i="5"/>
  <c r="O666" i="5"/>
  <c r="Q666" i="5"/>
  <c r="R666" i="5"/>
  <c r="K667" i="5"/>
  <c r="O667" i="5"/>
  <c r="Q667" i="5"/>
  <c r="R667" i="5"/>
  <c r="K668" i="5"/>
  <c r="O668" i="5"/>
  <c r="Q668" i="5"/>
  <c r="R668" i="5"/>
  <c r="K669" i="5"/>
  <c r="O669" i="5"/>
  <c r="Q669" i="5"/>
  <c r="R669" i="5"/>
  <c r="K670" i="5"/>
  <c r="O670" i="5"/>
  <c r="Q670" i="5"/>
  <c r="R670" i="5"/>
  <c r="K671" i="5"/>
  <c r="O671" i="5"/>
  <c r="Q671" i="5"/>
  <c r="R671" i="5"/>
  <c r="K672" i="5"/>
  <c r="O672" i="5"/>
  <c r="Q672" i="5"/>
  <c r="R672" i="5"/>
  <c r="K673" i="5"/>
  <c r="O673" i="5"/>
  <c r="Q673" i="5"/>
  <c r="R673" i="5"/>
  <c r="K674" i="5"/>
  <c r="O674" i="5"/>
  <c r="Q674" i="5"/>
  <c r="R674" i="5"/>
  <c r="K675" i="5"/>
  <c r="O675" i="5"/>
  <c r="Q675" i="5"/>
  <c r="R675" i="5"/>
  <c r="K676" i="5"/>
  <c r="O676" i="5"/>
  <c r="Q676" i="5"/>
  <c r="R676" i="5"/>
  <c r="K677" i="5"/>
  <c r="O677" i="5"/>
  <c r="Q677" i="5"/>
  <c r="R677" i="5"/>
  <c r="K678" i="5"/>
  <c r="O678" i="5"/>
  <c r="Q678" i="5"/>
  <c r="R678" i="5"/>
  <c r="K679" i="5"/>
  <c r="O679" i="5"/>
  <c r="Q679" i="5"/>
  <c r="R679" i="5"/>
  <c r="K680" i="5"/>
  <c r="O680" i="5"/>
  <c r="Q680" i="5"/>
  <c r="R680" i="5"/>
  <c r="K681" i="5"/>
  <c r="O681" i="5"/>
  <c r="Q681" i="5"/>
  <c r="R681" i="5"/>
  <c r="K682" i="5"/>
  <c r="O682" i="5"/>
  <c r="Q682" i="5"/>
  <c r="R682" i="5"/>
  <c r="K683" i="5"/>
  <c r="O683" i="5"/>
  <c r="Q683" i="5"/>
  <c r="R683" i="5"/>
  <c r="K684" i="5"/>
  <c r="O684" i="5"/>
  <c r="Q684" i="5"/>
  <c r="R684" i="5"/>
  <c r="K685" i="5"/>
  <c r="O685" i="5"/>
  <c r="Q685" i="5"/>
  <c r="R685" i="5"/>
  <c r="K686" i="5"/>
  <c r="O686" i="5"/>
  <c r="Q686" i="5"/>
  <c r="R686" i="5"/>
  <c r="K687" i="5"/>
  <c r="O687" i="5"/>
  <c r="Q687" i="5"/>
  <c r="R687" i="5"/>
  <c r="K688" i="5"/>
  <c r="O688" i="5"/>
  <c r="Q688" i="5"/>
  <c r="R688" i="5"/>
  <c r="K689" i="5"/>
  <c r="O689" i="5"/>
  <c r="Q689" i="5"/>
  <c r="R689" i="5"/>
  <c r="K690" i="5"/>
  <c r="O690" i="5"/>
  <c r="Q690" i="5"/>
  <c r="R690" i="5"/>
  <c r="K691" i="5"/>
  <c r="O691" i="5"/>
  <c r="Q691" i="5"/>
  <c r="R691" i="5"/>
  <c r="K692" i="5"/>
  <c r="O692" i="5"/>
  <c r="Q692" i="5"/>
  <c r="R692" i="5"/>
  <c r="K693" i="5"/>
  <c r="O693" i="5"/>
  <c r="Q693" i="5"/>
  <c r="R693" i="5"/>
  <c r="K694" i="5"/>
  <c r="O694" i="5"/>
  <c r="Q694" i="5"/>
  <c r="R694" i="5"/>
  <c r="K695" i="5"/>
  <c r="O695" i="5"/>
  <c r="Q695" i="5"/>
  <c r="R695" i="5"/>
  <c r="K696" i="5"/>
  <c r="O696" i="5"/>
  <c r="Q696" i="5"/>
  <c r="R696" i="5"/>
  <c r="K697" i="5"/>
  <c r="O697" i="5"/>
  <c r="Q697" i="5"/>
  <c r="R697" i="5"/>
  <c r="K698" i="5"/>
  <c r="O698" i="5"/>
  <c r="Q698" i="5"/>
  <c r="R698" i="5"/>
  <c r="K699" i="5"/>
  <c r="O699" i="5"/>
  <c r="Q699" i="5"/>
  <c r="R699" i="5"/>
  <c r="K700" i="5"/>
  <c r="O700" i="5"/>
  <c r="Q700" i="5"/>
  <c r="R700" i="5"/>
  <c r="K701" i="5"/>
  <c r="O701" i="5"/>
  <c r="Q701" i="5"/>
  <c r="R701" i="5"/>
  <c r="K702" i="5"/>
  <c r="O702" i="5"/>
  <c r="Q702" i="5"/>
  <c r="R702" i="5"/>
  <c r="K703" i="5"/>
  <c r="O703" i="5"/>
  <c r="Q703" i="5"/>
  <c r="R703" i="5"/>
  <c r="K704" i="5"/>
  <c r="O704" i="5"/>
  <c r="Q704" i="5"/>
  <c r="R704" i="5"/>
  <c r="K705" i="5"/>
  <c r="O705" i="5"/>
  <c r="Q705" i="5"/>
  <c r="R705" i="5"/>
  <c r="K706" i="5"/>
  <c r="O706" i="5"/>
  <c r="Q706" i="5"/>
  <c r="R706" i="5"/>
  <c r="K707" i="5"/>
  <c r="O707" i="5"/>
  <c r="Q707" i="5"/>
  <c r="R707" i="5"/>
  <c r="K708" i="5"/>
  <c r="O708" i="5"/>
  <c r="Q708" i="5"/>
  <c r="R708" i="5"/>
  <c r="K709" i="5"/>
  <c r="O709" i="5"/>
  <c r="Q709" i="5"/>
  <c r="R709" i="5"/>
  <c r="K710" i="5"/>
  <c r="O710" i="5"/>
  <c r="Q710" i="5"/>
  <c r="R710" i="5"/>
  <c r="K711" i="5"/>
  <c r="O711" i="5"/>
  <c r="Q711" i="5"/>
  <c r="R711" i="5"/>
  <c r="K712" i="5"/>
  <c r="O712" i="5"/>
  <c r="Q712" i="5"/>
  <c r="R712" i="5"/>
  <c r="K713" i="5"/>
  <c r="O713" i="5"/>
  <c r="Q713" i="5"/>
  <c r="R713" i="5"/>
  <c r="K714" i="5"/>
  <c r="O714" i="5"/>
  <c r="Q714" i="5"/>
  <c r="R714" i="5"/>
  <c r="K715" i="5"/>
  <c r="O715" i="5"/>
  <c r="Q715" i="5"/>
  <c r="R715" i="5"/>
  <c r="K716" i="5"/>
  <c r="O716" i="5"/>
  <c r="Q716" i="5"/>
  <c r="R716" i="5"/>
  <c r="K717" i="5"/>
  <c r="O717" i="5"/>
  <c r="Q717" i="5"/>
  <c r="R717" i="5"/>
  <c r="K718" i="5"/>
  <c r="O718" i="5"/>
  <c r="Q718" i="5"/>
  <c r="R718" i="5"/>
  <c r="K719" i="5"/>
  <c r="O719" i="5"/>
  <c r="Q719" i="5"/>
  <c r="R719" i="5"/>
  <c r="K720" i="5"/>
  <c r="O720" i="5"/>
  <c r="Q720" i="5"/>
  <c r="R720" i="5"/>
  <c r="K721" i="5"/>
  <c r="O721" i="5"/>
  <c r="Q721" i="5"/>
  <c r="R721" i="5"/>
  <c r="K722" i="5"/>
  <c r="O722" i="5"/>
  <c r="Q722" i="5"/>
  <c r="R722" i="5"/>
  <c r="K723" i="5"/>
  <c r="O723" i="5"/>
  <c r="Q723" i="5"/>
  <c r="R723" i="5"/>
  <c r="K724" i="5"/>
  <c r="O724" i="5"/>
  <c r="Q724" i="5"/>
  <c r="R724" i="5"/>
  <c r="K725" i="5"/>
  <c r="O725" i="5"/>
  <c r="Q725" i="5"/>
  <c r="R725" i="5"/>
  <c r="K726" i="5"/>
  <c r="O726" i="5"/>
  <c r="Q726" i="5"/>
  <c r="R726" i="5"/>
  <c r="K727" i="5"/>
  <c r="O727" i="5"/>
  <c r="Q727" i="5"/>
  <c r="R727" i="5"/>
  <c r="K728" i="5"/>
  <c r="O728" i="5"/>
  <c r="Q728" i="5"/>
  <c r="R728" i="5"/>
  <c r="K729" i="5"/>
  <c r="O729" i="5"/>
  <c r="Q729" i="5"/>
  <c r="R729" i="5"/>
  <c r="K730" i="5"/>
  <c r="O730" i="5"/>
  <c r="Q730" i="5"/>
  <c r="R730" i="5"/>
  <c r="K731" i="5"/>
  <c r="O731" i="5"/>
  <c r="Q731" i="5"/>
  <c r="R731" i="5"/>
  <c r="K732" i="5"/>
  <c r="O732" i="5"/>
  <c r="Q732" i="5"/>
  <c r="R732" i="5"/>
  <c r="K733" i="5"/>
  <c r="O733" i="5"/>
  <c r="Q733" i="5"/>
  <c r="R733" i="5"/>
  <c r="K734" i="5"/>
  <c r="O734" i="5"/>
  <c r="Q734" i="5"/>
  <c r="R734" i="5"/>
  <c r="K735" i="5"/>
  <c r="O735" i="5"/>
  <c r="Q735" i="5"/>
  <c r="R735" i="5"/>
  <c r="K736" i="5"/>
  <c r="O736" i="5"/>
  <c r="Q736" i="5"/>
  <c r="R736" i="5"/>
  <c r="K737" i="5"/>
  <c r="O737" i="5"/>
  <c r="Q737" i="5"/>
  <c r="R737" i="5"/>
  <c r="K738" i="5"/>
  <c r="O738" i="5"/>
  <c r="Q738" i="5"/>
  <c r="R738" i="5"/>
  <c r="K739" i="5"/>
  <c r="O739" i="5"/>
  <c r="Q739" i="5"/>
  <c r="R739" i="5"/>
  <c r="K740" i="5"/>
  <c r="O740" i="5"/>
  <c r="Q740" i="5"/>
  <c r="R740" i="5"/>
  <c r="K741" i="5"/>
  <c r="O741" i="5"/>
  <c r="Q741" i="5"/>
  <c r="R741" i="5"/>
  <c r="K742" i="5"/>
  <c r="O742" i="5"/>
  <c r="Q742" i="5"/>
  <c r="R742" i="5"/>
  <c r="K743" i="5"/>
  <c r="O743" i="5"/>
  <c r="Q743" i="5"/>
  <c r="R743" i="5"/>
  <c r="K744" i="5"/>
  <c r="O744" i="5"/>
  <c r="Q744" i="5"/>
  <c r="R744" i="5"/>
  <c r="K745" i="5"/>
  <c r="O745" i="5"/>
  <c r="Q745" i="5"/>
  <c r="R745" i="5"/>
  <c r="K746" i="5"/>
  <c r="O746" i="5"/>
  <c r="Q746" i="5"/>
  <c r="R746" i="5"/>
  <c r="K747" i="5"/>
  <c r="O747" i="5"/>
  <c r="Q747" i="5"/>
  <c r="R747" i="5"/>
  <c r="K748" i="5"/>
  <c r="O748" i="5"/>
  <c r="Q748" i="5"/>
  <c r="R748" i="5"/>
  <c r="K749" i="5"/>
  <c r="O749" i="5"/>
  <c r="Q749" i="5"/>
  <c r="R749" i="5"/>
  <c r="K750" i="5"/>
  <c r="O750" i="5"/>
  <c r="Q750" i="5"/>
  <c r="R750" i="5"/>
  <c r="K751" i="5"/>
  <c r="O751" i="5"/>
  <c r="Q751" i="5"/>
  <c r="R751" i="5"/>
  <c r="K752" i="5"/>
  <c r="O752" i="5"/>
  <c r="Q752" i="5"/>
  <c r="R752" i="5"/>
  <c r="K753" i="5"/>
  <c r="O753" i="5"/>
  <c r="Q753" i="5"/>
  <c r="R753" i="5"/>
  <c r="K754" i="5"/>
  <c r="O754" i="5"/>
  <c r="Q754" i="5"/>
  <c r="R754" i="5"/>
  <c r="K755" i="5"/>
  <c r="O755" i="5"/>
  <c r="Q755" i="5"/>
  <c r="R755" i="5"/>
  <c r="K756" i="5"/>
  <c r="O756" i="5"/>
  <c r="Q756" i="5"/>
  <c r="R756" i="5"/>
  <c r="O570" i="5"/>
  <c r="R570" i="5"/>
  <c r="Q570" i="5"/>
  <c r="K570" i="5"/>
  <c r="T570" i="5" s="1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379" i="5"/>
  <c r="K380" i="5"/>
  <c r="O380" i="5"/>
  <c r="Q380" i="5"/>
  <c r="R380" i="5"/>
  <c r="K381" i="5"/>
  <c r="O381" i="5"/>
  <c r="Q381" i="5"/>
  <c r="R381" i="5"/>
  <c r="K382" i="5"/>
  <c r="O382" i="5"/>
  <c r="Q382" i="5"/>
  <c r="R382" i="5"/>
  <c r="K383" i="5"/>
  <c r="O383" i="5"/>
  <c r="Q383" i="5"/>
  <c r="R383" i="5"/>
  <c r="K384" i="5"/>
  <c r="O384" i="5"/>
  <c r="Q384" i="5"/>
  <c r="R384" i="5"/>
  <c r="K385" i="5"/>
  <c r="O385" i="5"/>
  <c r="Q385" i="5"/>
  <c r="R385" i="5"/>
  <c r="K386" i="5"/>
  <c r="O386" i="5"/>
  <c r="Q386" i="5"/>
  <c r="R386" i="5"/>
  <c r="K387" i="5"/>
  <c r="O387" i="5"/>
  <c r="Q387" i="5"/>
  <c r="R387" i="5"/>
  <c r="K388" i="5"/>
  <c r="O388" i="5"/>
  <c r="Q388" i="5"/>
  <c r="R388" i="5"/>
  <c r="K389" i="5"/>
  <c r="O389" i="5"/>
  <c r="Q389" i="5"/>
  <c r="R389" i="5"/>
  <c r="K390" i="5"/>
  <c r="O390" i="5"/>
  <c r="Q390" i="5"/>
  <c r="R390" i="5"/>
  <c r="K391" i="5"/>
  <c r="O391" i="5"/>
  <c r="Q391" i="5"/>
  <c r="R391" i="5"/>
  <c r="K392" i="5"/>
  <c r="O392" i="5"/>
  <c r="Q392" i="5"/>
  <c r="R392" i="5"/>
  <c r="K393" i="5"/>
  <c r="O393" i="5"/>
  <c r="Q393" i="5"/>
  <c r="R393" i="5"/>
  <c r="K394" i="5"/>
  <c r="O394" i="5"/>
  <c r="Q394" i="5"/>
  <c r="R394" i="5"/>
  <c r="K395" i="5"/>
  <c r="O395" i="5"/>
  <c r="Q395" i="5"/>
  <c r="R395" i="5"/>
  <c r="K396" i="5"/>
  <c r="O396" i="5"/>
  <c r="Q396" i="5"/>
  <c r="R396" i="5"/>
  <c r="K397" i="5"/>
  <c r="O397" i="5"/>
  <c r="Q397" i="5"/>
  <c r="R397" i="5"/>
  <c r="K398" i="5"/>
  <c r="O398" i="5"/>
  <c r="Q398" i="5"/>
  <c r="R398" i="5"/>
  <c r="K399" i="5"/>
  <c r="O399" i="5"/>
  <c r="Q399" i="5"/>
  <c r="R399" i="5"/>
  <c r="K400" i="5"/>
  <c r="O400" i="5"/>
  <c r="Q400" i="5"/>
  <c r="R400" i="5"/>
  <c r="K401" i="5"/>
  <c r="O401" i="5"/>
  <c r="Q401" i="5"/>
  <c r="R401" i="5"/>
  <c r="K402" i="5"/>
  <c r="O402" i="5"/>
  <c r="Q402" i="5"/>
  <c r="R402" i="5"/>
  <c r="K403" i="5"/>
  <c r="O403" i="5"/>
  <c r="Q403" i="5"/>
  <c r="R403" i="5"/>
  <c r="K404" i="5"/>
  <c r="O404" i="5"/>
  <c r="Q404" i="5"/>
  <c r="R404" i="5"/>
  <c r="K405" i="5"/>
  <c r="O405" i="5"/>
  <c r="Q405" i="5"/>
  <c r="R405" i="5"/>
  <c r="K406" i="5"/>
  <c r="O406" i="5"/>
  <c r="Q406" i="5"/>
  <c r="R406" i="5"/>
  <c r="K407" i="5"/>
  <c r="O407" i="5"/>
  <c r="Q407" i="5"/>
  <c r="R407" i="5"/>
  <c r="K408" i="5"/>
  <c r="O408" i="5"/>
  <c r="Q408" i="5"/>
  <c r="R408" i="5"/>
  <c r="K409" i="5"/>
  <c r="O409" i="5"/>
  <c r="Q409" i="5"/>
  <c r="R409" i="5"/>
  <c r="K410" i="5"/>
  <c r="O410" i="5"/>
  <c r="Q410" i="5"/>
  <c r="R410" i="5"/>
  <c r="K411" i="5"/>
  <c r="O411" i="5"/>
  <c r="Q411" i="5"/>
  <c r="R411" i="5"/>
  <c r="K412" i="5"/>
  <c r="O412" i="5"/>
  <c r="Q412" i="5"/>
  <c r="R412" i="5"/>
  <c r="K413" i="5"/>
  <c r="O413" i="5"/>
  <c r="Q413" i="5"/>
  <c r="R413" i="5"/>
  <c r="K414" i="5"/>
  <c r="O414" i="5"/>
  <c r="Q414" i="5"/>
  <c r="R414" i="5"/>
  <c r="K415" i="5"/>
  <c r="O415" i="5"/>
  <c r="Q415" i="5"/>
  <c r="R415" i="5"/>
  <c r="K416" i="5"/>
  <c r="O416" i="5"/>
  <c r="Q416" i="5"/>
  <c r="R416" i="5"/>
  <c r="K417" i="5"/>
  <c r="O417" i="5"/>
  <c r="Q417" i="5"/>
  <c r="R417" i="5"/>
  <c r="K418" i="5"/>
  <c r="O418" i="5"/>
  <c r="Q418" i="5"/>
  <c r="R418" i="5"/>
  <c r="K419" i="5"/>
  <c r="O419" i="5"/>
  <c r="Q419" i="5"/>
  <c r="R419" i="5"/>
  <c r="K420" i="5"/>
  <c r="O420" i="5"/>
  <c r="Q420" i="5"/>
  <c r="R420" i="5"/>
  <c r="K421" i="5"/>
  <c r="O421" i="5"/>
  <c r="Q421" i="5"/>
  <c r="R421" i="5"/>
  <c r="K422" i="5"/>
  <c r="O422" i="5"/>
  <c r="Q422" i="5"/>
  <c r="R422" i="5"/>
  <c r="K423" i="5"/>
  <c r="O423" i="5"/>
  <c r="Q423" i="5"/>
  <c r="R423" i="5"/>
  <c r="K424" i="5"/>
  <c r="O424" i="5"/>
  <c r="Q424" i="5"/>
  <c r="R424" i="5"/>
  <c r="K425" i="5"/>
  <c r="O425" i="5"/>
  <c r="Q425" i="5"/>
  <c r="R425" i="5"/>
  <c r="K426" i="5"/>
  <c r="O426" i="5"/>
  <c r="Q426" i="5"/>
  <c r="R426" i="5"/>
  <c r="K427" i="5"/>
  <c r="O427" i="5"/>
  <c r="Q427" i="5"/>
  <c r="R427" i="5"/>
  <c r="K428" i="5"/>
  <c r="O428" i="5"/>
  <c r="Q428" i="5"/>
  <c r="R428" i="5"/>
  <c r="K429" i="5"/>
  <c r="O429" i="5"/>
  <c r="Q429" i="5"/>
  <c r="R429" i="5"/>
  <c r="K430" i="5"/>
  <c r="O430" i="5"/>
  <c r="Q430" i="5"/>
  <c r="R430" i="5"/>
  <c r="K431" i="5"/>
  <c r="O431" i="5"/>
  <c r="Q431" i="5"/>
  <c r="R431" i="5"/>
  <c r="K432" i="5"/>
  <c r="O432" i="5"/>
  <c r="Q432" i="5"/>
  <c r="R432" i="5"/>
  <c r="K433" i="5"/>
  <c r="O433" i="5"/>
  <c r="Q433" i="5"/>
  <c r="R433" i="5"/>
  <c r="K434" i="5"/>
  <c r="O434" i="5"/>
  <c r="Q434" i="5"/>
  <c r="R434" i="5"/>
  <c r="K435" i="5"/>
  <c r="O435" i="5"/>
  <c r="Q435" i="5"/>
  <c r="R435" i="5"/>
  <c r="K436" i="5"/>
  <c r="O436" i="5"/>
  <c r="Q436" i="5"/>
  <c r="R436" i="5"/>
  <c r="K437" i="5"/>
  <c r="O437" i="5"/>
  <c r="Q437" i="5"/>
  <c r="R437" i="5"/>
  <c r="K438" i="5"/>
  <c r="O438" i="5"/>
  <c r="Q438" i="5"/>
  <c r="R438" i="5"/>
  <c r="K439" i="5"/>
  <c r="O439" i="5"/>
  <c r="Q439" i="5"/>
  <c r="R439" i="5"/>
  <c r="K440" i="5"/>
  <c r="O440" i="5"/>
  <c r="Q440" i="5"/>
  <c r="R440" i="5"/>
  <c r="K441" i="5"/>
  <c r="O441" i="5"/>
  <c r="Q441" i="5"/>
  <c r="R441" i="5"/>
  <c r="K442" i="5"/>
  <c r="O442" i="5"/>
  <c r="Q442" i="5"/>
  <c r="R442" i="5"/>
  <c r="K443" i="5"/>
  <c r="O443" i="5"/>
  <c r="Q443" i="5"/>
  <c r="R443" i="5"/>
  <c r="K444" i="5"/>
  <c r="O444" i="5"/>
  <c r="Q444" i="5"/>
  <c r="R444" i="5"/>
  <c r="K445" i="5"/>
  <c r="O445" i="5"/>
  <c r="Q445" i="5"/>
  <c r="R445" i="5"/>
  <c r="K446" i="5"/>
  <c r="O446" i="5"/>
  <c r="Q446" i="5"/>
  <c r="R446" i="5"/>
  <c r="K447" i="5"/>
  <c r="O447" i="5"/>
  <c r="Q447" i="5"/>
  <c r="R447" i="5"/>
  <c r="K448" i="5"/>
  <c r="O448" i="5"/>
  <c r="Q448" i="5"/>
  <c r="R448" i="5"/>
  <c r="K449" i="5"/>
  <c r="O449" i="5"/>
  <c r="Q449" i="5"/>
  <c r="R449" i="5"/>
  <c r="K450" i="5"/>
  <c r="O450" i="5"/>
  <c r="Q450" i="5"/>
  <c r="R450" i="5"/>
  <c r="K451" i="5"/>
  <c r="O451" i="5"/>
  <c r="Q451" i="5"/>
  <c r="R451" i="5"/>
  <c r="K452" i="5"/>
  <c r="O452" i="5"/>
  <c r="Q452" i="5"/>
  <c r="R452" i="5"/>
  <c r="K453" i="5"/>
  <c r="O453" i="5"/>
  <c r="Q453" i="5"/>
  <c r="R453" i="5"/>
  <c r="K454" i="5"/>
  <c r="O454" i="5"/>
  <c r="Q454" i="5"/>
  <c r="R454" i="5"/>
  <c r="K455" i="5"/>
  <c r="O455" i="5"/>
  <c r="Q455" i="5"/>
  <c r="R455" i="5"/>
  <c r="K456" i="5"/>
  <c r="O456" i="5"/>
  <c r="Q456" i="5"/>
  <c r="R456" i="5"/>
  <c r="K457" i="5"/>
  <c r="O457" i="5"/>
  <c r="Q457" i="5"/>
  <c r="R457" i="5"/>
  <c r="K458" i="5"/>
  <c r="O458" i="5"/>
  <c r="Q458" i="5"/>
  <c r="R458" i="5"/>
  <c r="K459" i="5"/>
  <c r="O459" i="5"/>
  <c r="Q459" i="5"/>
  <c r="R459" i="5"/>
  <c r="K460" i="5"/>
  <c r="O460" i="5"/>
  <c r="Q460" i="5"/>
  <c r="R460" i="5"/>
  <c r="K461" i="5"/>
  <c r="O461" i="5"/>
  <c r="Q461" i="5"/>
  <c r="R461" i="5"/>
  <c r="K462" i="5"/>
  <c r="O462" i="5"/>
  <c r="Q462" i="5"/>
  <c r="R462" i="5"/>
  <c r="K463" i="5"/>
  <c r="O463" i="5"/>
  <c r="Q463" i="5"/>
  <c r="R463" i="5"/>
  <c r="K464" i="5"/>
  <c r="O464" i="5"/>
  <c r="Q464" i="5"/>
  <c r="R464" i="5"/>
  <c r="K465" i="5"/>
  <c r="O465" i="5"/>
  <c r="Q465" i="5"/>
  <c r="R465" i="5"/>
  <c r="K466" i="5"/>
  <c r="O466" i="5"/>
  <c r="Q466" i="5"/>
  <c r="R466" i="5"/>
  <c r="K467" i="5"/>
  <c r="O467" i="5"/>
  <c r="Q467" i="5"/>
  <c r="R467" i="5"/>
  <c r="K468" i="5"/>
  <c r="O468" i="5"/>
  <c r="Q468" i="5"/>
  <c r="R468" i="5"/>
  <c r="K469" i="5"/>
  <c r="O469" i="5"/>
  <c r="Q469" i="5"/>
  <c r="R469" i="5"/>
  <c r="K470" i="5"/>
  <c r="O470" i="5"/>
  <c r="Q470" i="5"/>
  <c r="R470" i="5"/>
  <c r="K471" i="5"/>
  <c r="O471" i="5"/>
  <c r="Q471" i="5"/>
  <c r="R471" i="5"/>
  <c r="K472" i="5"/>
  <c r="O472" i="5"/>
  <c r="Q472" i="5"/>
  <c r="R472" i="5"/>
  <c r="K473" i="5"/>
  <c r="O473" i="5"/>
  <c r="Q473" i="5"/>
  <c r="R473" i="5"/>
  <c r="K474" i="5"/>
  <c r="O474" i="5"/>
  <c r="Q474" i="5"/>
  <c r="R474" i="5"/>
  <c r="K475" i="5"/>
  <c r="O475" i="5"/>
  <c r="Q475" i="5"/>
  <c r="R475" i="5"/>
  <c r="K476" i="5"/>
  <c r="O476" i="5"/>
  <c r="Q476" i="5"/>
  <c r="R476" i="5"/>
  <c r="K477" i="5"/>
  <c r="O477" i="5"/>
  <c r="Q477" i="5"/>
  <c r="R477" i="5"/>
  <c r="K478" i="5"/>
  <c r="O478" i="5"/>
  <c r="Q478" i="5"/>
  <c r="R478" i="5"/>
  <c r="K479" i="5"/>
  <c r="O479" i="5"/>
  <c r="Q479" i="5"/>
  <c r="R479" i="5"/>
  <c r="K480" i="5"/>
  <c r="O480" i="5"/>
  <c r="Q480" i="5"/>
  <c r="R480" i="5"/>
  <c r="K481" i="5"/>
  <c r="O481" i="5"/>
  <c r="Q481" i="5"/>
  <c r="R481" i="5"/>
  <c r="K482" i="5"/>
  <c r="O482" i="5"/>
  <c r="Q482" i="5"/>
  <c r="R482" i="5"/>
  <c r="K483" i="5"/>
  <c r="O483" i="5"/>
  <c r="Q483" i="5"/>
  <c r="R483" i="5"/>
  <c r="K484" i="5"/>
  <c r="O484" i="5"/>
  <c r="Q484" i="5"/>
  <c r="R484" i="5"/>
  <c r="K485" i="5"/>
  <c r="O485" i="5"/>
  <c r="Q485" i="5"/>
  <c r="R485" i="5"/>
  <c r="K486" i="5"/>
  <c r="O486" i="5"/>
  <c r="Q486" i="5"/>
  <c r="R486" i="5"/>
  <c r="K487" i="5"/>
  <c r="O487" i="5"/>
  <c r="Q487" i="5"/>
  <c r="R487" i="5"/>
  <c r="K488" i="5"/>
  <c r="O488" i="5"/>
  <c r="Q488" i="5"/>
  <c r="R488" i="5"/>
  <c r="K489" i="5"/>
  <c r="O489" i="5"/>
  <c r="Q489" i="5"/>
  <c r="R489" i="5"/>
  <c r="K490" i="5"/>
  <c r="O490" i="5"/>
  <c r="Q490" i="5"/>
  <c r="R490" i="5"/>
  <c r="K491" i="5"/>
  <c r="O491" i="5"/>
  <c r="Q491" i="5"/>
  <c r="R491" i="5"/>
  <c r="K492" i="5"/>
  <c r="O492" i="5"/>
  <c r="Q492" i="5"/>
  <c r="R492" i="5"/>
  <c r="K493" i="5"/>
  <c r="O493" i="5"/>
  <c r="Q493" i="5"/>
  <c r="R493" i="5"/>
  <c r="K494" i="5"/>
  <c r="O494" i="5"/>
  <c r="Q494" i="5"/>
  <c r="R494" i="5"/>
  <c r="K495" i="5"/>
  <c r="O495" i="5"/>
  <c r="Q495" i="5"/>
  <c r="R495" i="5"/>
  <c r="K496" i="5"/>
  <c r="O496" i="5"/>
  <c r="Q496" i="5"/>
  <c r="R496" i="5"/>
  <c r="K497" i="5"/>
  <c r="O497" i="5"/>
  <c r="Q497" i="5"/>
  <c r="R497" i="5"/>
  <c r="K498" i="5"/>
  <c r="O498" i="5"/>
  <c r="Q498" i="5"/>
  <c r="R498" i="5"/>
  <c r="K499" i="5"/>
  <c r="O499" i="5"/>
  <c r="Q499" i="5"/>
  <c r="R499" i="5"/>
  <c r="K500" i="5"/>
  <c r="O500" i="5"/>
  <c r="Q500" i="5"/>
  <c r="R500" i="5"/>
  <c r="K501" i="5"/>
  <c r="O501" i="5"/>
  <c r="Q501" i="5"/>
  <c r="R501" i="5"/>
  <c r="K502" i="5"/>
  <c r="O502" i="5"/>
  <c r="Q502" i="5"/>
  <c r="R502" i="5"/>
  <c r="K503" i="5"/>
  <c r="O503" i="5"/>
  <c r="Q503" i="5"/>
  <c r="R503" i="5"/>
  <c r="K504" i="5"/>
  <c r="O504" i="5"/>
  <c r="Q504" i="5"/>
  <c r="R504" i="5"/>
  <c r="K505" i="5"/>
  <c r="O505" i="5"/>
  <c r="Q505" i="5"/>
  <c r="R505" i="5"/>
  <c r="K506" i="5"/>
  <c r="O506" i="5"/>
  <c r="Q506" i="5"/>
  <c r="R506" i="5"/>
  <c r="K507" i="5"/>
  <c r="O507" i="5"/>
  <c r="Q507" i="5"/>
  <c r="R507" i="5"/>
  <c r="K508" i="5"/>
  <c r="O508" i="5"/>
  <c r="Q508" i="5"/>
  <c r="R508" i="5"/>
  <c r="K509" i="5"/>
  <c r="O509" i="5"/>
  <c r="Q509" i="5"/>
  <c r="R509" i="5"/>
  <c r="K510" i="5"/>
  <c r="O510" i="5"/>
  <c r="Q510" i="5"/>
  <c r="R510" i="5"/>
  <c r="K511" i="5"/>
  <c r="O511" i="5"/>
  <c r="Q511" i="5"/>
  <c r="R511" i="5"/>
  <c r="K512" i="5"/>
  <c r="O512" i="5"/>
  <c r="Q512" i="5"/>
  <c r="R512" i="5"/>
  <c r="K513" i="5"/>
  <c r="O513" i="5"/>
  <c r="Q513" i="5"/>
  <c r="R513" i="5"/>
  <c r="K514" i="5"/>
  <c r="O514" i="5"/>
  <c r="Q514" i="5"/>
  <c r="R514" i="5"/>
  <c r="K515" i="5"/>
  <c r="O515" i="5"/>
  <c r="Q515" i="5"/>
  <c r="R515" i="5"/>
  <c r="K516" i="5"/>
  <c r="O516" i="5"/>
  <c r="Q516" i="5"/>
  <c r="R516" i="5"/>
  <c r="K517" i="5"/>
  <c r="O517" i="5"/>
  <c r="Q517" i="5"/>
  <c r="R517" i="5"/>
  <c r="K518" i="5"/>
  <c r="O518" i="5"/>
  <c r="Q518" i="5"/>
  <c r="R518" i="5"/>
  <c r="K519" i="5"/>
  <c r="O519" i="5"/>
  <c r="Q519" i="5"/>
  <c r="R519" i="5"/>
  <c r="K520" i="5"/>
  <c r="O520" i="5"/>
  <c r="Q520" i="5"/>
  <c r="R520" i="5"/>
  <c r="K521" i="5"/>
  <c r="O521" i="5"/>
  <c r="Q521" i="5"/>
  <c r="R521" i="5"/>
  <c r="K522" i="5"/>
  <c r="O522" i="5"/>
  <c r="Q522" i="5"/>
  <c r="R522" i="5"/>
  <c r="K523" i="5"/>
  <c r="O523" i="5"/>
  <c r="Q523" i="5"/>
  <c r="R523" i="5"/>
  <c r="K524" i="5"/>
  <c r="O524" i="5"/>
  <c r="Q524" i="5"/>
  <c r="R524" i="5"/>
  <c r="K525" i="5"/>
  <c r="O525" i="5"/>
  <c r="Q525" i="5"/>
  <c r="R525" i="5"/>
  <c r="K526" i="5"/>
  <c r="O526" i="5"/>
  <c r="Q526" i="5"/>
  <c r="R526" i="5"/>
  <c r="K527" i="5"/>
  <c r="O527" i="5"/>
  <c r="Q527" i="5"/>
  <c r="R527" i="5"/>
  <c r="K528" i="5"/>
  <c r="O528" i="5"/>
  <c r="Q528" i="5"/>
  <c r="R528" i="5"/>
  <c r="K529" i="5"/>
  <c r="O529" i="5"/>
  <c r="Q529" i="5"/>
  <c r="R529" i="5"/>
  <c r="K530" i="5"/>
  <c r="O530" i="5"/>
  <c r="Q530" i="5"/>
  <c r="R530" i="5"/>
  <c r="K531" i="5"/>
  <c r="O531" i="5"/>
  <c r="Q531" i="5"/>
  <c r="R531" i="5"/>
  <c r="K532" i="5"/>
  <c r="O532" i="5"/>
  <c r="Q532" i="5"/>
  <c r="R532" i="5"/>
  <c r="K533" i="5"/>
  <c r="O533" i="5"/>
  <c r="Q533" i="5"/>
  <c r="R533" i="5"/>
  <c r="K534" i="5"/>
  <c r="O534" i="5"/>
  <c r="Q534" i="5"/>
  <c r="R534" i="5"/>
  <c r="K535" i="5"/>
  <c r="O535" i="5"/>
  <c r="Q535" i="5"/>
  <c r="R535" i="5"/>
  <c r="K536" i="5"/>
  <c r="O536" i="5"/>
  <c r="Q536" i="5"/>
  <c r="R536" i="5"/>
  <c r="K537" i="5"/>
  <c r="O537" i="5"/>
  <c r="Q537" i="5"/>
  <c r="R537" i="5"/>
  <c r="K538" i="5"/>
  <c r="O538" i="5"/>
  <c r="Q538" i="5"/>
  <c r="R538" i="5"/>
  <c r="K539" i="5"/>
  <c r="O539" i="5"/>
  <c r="Q539" i="5"/>
  <c r="R539" i="5"/>
  <c r="K540" i="5"/>
  <c r="O540" i="5"/>
  <c r="Q540" i="5"/>
  <c r="R540" i="5"/>
  <c r="K541" i="5"/>
  <c r="O541" i="5"/>
  <c r="Q541" i="5"/>
  <c r="R541" i="5"/>
  <c r="K542" i="5"/>
  <c r="O542" i="5"/>
  <c r="Q542" i="5"/>
  <c r="R542" i="5"/>
  <c r="K543" i="5"/>
  <c r="O543" i="5"/>
  <c r="Q543" i="5"/>
  <c r="R543" i="5"/>
  <c r="K544" i="5"/>
  <c r="O544" i="5"/>
  <c r="Q544" i="5"/>
  <c r="R544" i="5"/>
  <c r="K545" i="5"/>
  <c r="O545" i="5"/>
  <c r="Q545" i="5"/>
  <c r="R545" i="5"/>
  <c r="K546" i="5"/>
  <c r="O546" i="5"/>
  <c r="Q546" i="5"/>
  <c r="R546" i="5"/>
  <c r="K547" i="5"/>
  <c r="O547" i="5"/>
  <c r="Q547" i="5"/>
  <c r="R547" i="5"/>
  <c r="K548" i="5"/>
  <c r="O548" i="5"/>
  <c r="Q548" i="5"/>
  <c r="R548" i="5"/>
  <c r="K549" i="5"/>
  <c r="O549" i="5"/>
  <c r="Q549" i="5"/>
  <c r="R549" i="5"/>
  <c r="K550" i="5"/>
  <c r="O550" i="5"/>
  <c r="Q550" i="5"/>
  <c r="R550" i="5"/>
  <c r="K551" i="5"/>
  <c r="O551" i="5"/>
  <c r="Q551" i="5"/>
  <c r="R551" i="5"/>
  <c r="K552" i="5"/>
  <c r="O552" i="5"/>
  <c r="Q552" i="5"/>
  <c r="R552" i="5"/>
  <c r="K553" i="5"/>
  <c r="O553" i="5"/>
  <c r="Q553" i="5"/>
  <c r="R553" i="5"/>
  <c r="K554" i="5"/>
  <c r="O554" i="5"/>
  <c r="Q554" i="5"/>
  <c r="R554" i="5"/>
  <c r="K555" i="5"/>
  <c r="O555" i="5"/>
  <c r="Q555" i="5"/>
  <c r="R555" i="5"/>
  <c r="K556" i="5"/>
  <c r="O556" i="5"/>
  <c r="Q556" i="5"/>
  <c r="R556" i="5"/>
  <c r="K557" i="5"/>
  <c r="O557" i="5"/>
  <c r="Q557" i="5"/>
  <c r="R557" i="5"/>
  <c r="K558" i="5"/>
  <c r="O558" i="5"/>
  <c r="Q558" i="5"/>
  <c r="R558" i="5"/>
  <c r="K559" i="5"/>
  <c r="O559" i="5"/>
  <c r="Q559" i="5"/>
  <c r="R559" i="5"/>
  <c r="K560" i="5"/>
  <c r="O560" i="5"/>
  <c r="Q560" i="5"/>
  <c r="R560" i="5"/>
  <c r="K561" i="5"/>
  <c r="O561" i="5"/>
  <c r="Q561" i="5"/>
  <c r="R561" i="5"/>
  <c r="K562" i="5"/>
  <c r="O562" i="5"/>
  <c r="Q562" i="5"/>
  <c r="R562" i="5"/>
  <c r="K563" i="5"/>
  <c r="O563" i="5"/>
  <c r="Q563" i="5"/>
  <c r="R563" i="5"/>
  <c r="K564" i="5"/>
  <c r="O564" i="5"/>
  <c r="Q564" i="5"/>
  <c r="R564" i="5"/>
  <c r="K565" i="5"/>
  <c r="O565" i="5"/>
  <c r="Q565" i="5"/>
  <c r="R565" i="5"/>
  <c r="K566" i="5"/>
  <c r="O566" i="5"/>
  <c r="Q566" i="5"/>
  <c r="R566" i="5"/>
  <c r="O379" i="5"/>
  <c r="R379" i="5"/>
  <c r="Q379" i="5"/>
  <c r="K379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K192" i="5"/>
  <c r="O192" i="5"/>
  <c r="Q192" i="5"/>
  <c r="R192" i="5"/>
  <c r="K193" i="5"/>
  <c r="O193" i="5"/>
  <c r="Q193" i="5"/>
  <c r="R193" i="5"/>
  <c r="K194" i="5"/>
  <c r="O194" i="5"/>
  <c r="Q194" i="5"/>
  <c r="R194" i="5"/>
  <c r="K195" i="5"/>
  <c r="O195" i="5"/>
  <c r="Q195" i="5"/>
  <c r="R195" i="5"/>
  <c r="K196" i="5"/>
  <c r="O196" i="5"/>
  <c r="Q196" i="5"/>
  <c r="R196" i="5"/>
  <c r="K197" i="5"/>
  <c r="O197" i="5"/>
  <c r="Q197" i="5"/>
  <c r="R197" i="5"/>
  <c r="K198" i="5"/>
  <c r="O198" i="5"/>
  <c r="Q198" i="5"/>
  <c r="R198" i="5"/>
  <c r="K199" i="5"/>
  <c r="O199" i="5"/>
  <c r="Q199" i="5"/>
  <c r="R199" i="5"/>
  <c r="K200" i="5"/>
  <c r="O200" i="5"/>
  <c r="Q200" i="5"/>
  <c r="R200" i="5"/>
  <c r="K201" i="5"/>
  <c r="O201" i="5"/>
  <c r="Q201" i="5"/>
  <c r="R201" i="5"/>
  <c r="K202" i="5"/>
  <c r="O202" i="5"/>
  <c r="Q202" i="5"/>
  <c r="R202" i="5"/>
  <c r="K203" i="5"/>
  <c r="O203" i="5"/>
  <c r="Q203" i="5"/>
  <c r="R203" i="5"/>
  <c r="K204" i="5"/>
  <c r="O204" i="5"/>
  <c r="Q204" i="5"/>
  <c r="R204" i="5"/>
  <c r="K205" i="5"/>
  <c r="O205" i="5"/>
  <c r="Q205" i="5"/>
  <c r="R205" i="5"/>
  <c r="K206" i="5"/>
  <c r="O206" i="5"/>
  <c r="Q206" i="5"/>
  <c r="R206" i="5"/>
  <c r="K207" i="5"/>
  <c r="O207" i="5"/>
  <c r="Q207" i="5"/>
  <c r="R207" i="5"/>
  <c r="K208" i="5"/>
  <c r="O208" i="5"/>
  <c r="Q208" i="5"/>
  <c r="R208" i="5"/>
  <c r="K209" i="5"/>
  <c r="O209" i="5"/>
  <c r="Q209" i="5"/>
  <c r="R209" i="5"/>
  <c r="K210" i="5"/>
  <c r="O210" i="5"/>
  <c r="Q210" i="5"/>
  <c r="R210" i="5"/>
  <c r="K211" i="5"/>
  <c r="O211" i="5"/>
  <c r="Q211" i="5"/>
  <c r="R211" i="5"/>
  <c r="K212" i="5"/>
  <c r="O212" i="5"/>
  <c r="Q212" i="5"/>
  <c r="R212" i="5"/>
  <c r="K213" i="5"/>
  <c r="O213" i="5"/>
  <c r="Q213" i="5"/>
  <c r="R213" i="5"/>
  <c r="K214" i="5"/>
  <c r="O214" i="5"/>
  <c r="Q214" i="5"/>
  <c r="R214" i="5"/>
  <c r="K215" i="5"/>
  <c r="O215" i="5"/>
  <c r="Q215" i="5"/>
  <c r="R215" i="5"/>
  <c r="K216" i="5"/>
  <c r="O216" i="5"/>
  <c r="Q216" i="5"/>
  <c r="R216" i="5"/>
  <c r="K217" i="5"/>
  <c r="O217" i="5"/>
  <c r="Q217" i="5"/>
  <c r="R217" i="5"/>
  <c r="K218" i="5"/>
  <c r="O218" i="5"/>
  <c r="Q218" i="5"/>
  <c r="R218" i="5"/>
  <c r="K219" i="5"/>
  <c r="O219" i="5"/>
  <c r="Q219" i="5"/>
  <c r="R219" i="5"/>
  <c r="K220" i="5"/>
  <c r="O220" i="5"/>
  <c r="Q220" i="5"/>
  <c r="R220" i="5"/>
  <c r="K221" i="5"/>
  <c r="O221" i="5"/>
  <c r="Q221" i="5"/>
  <c r="R221" i="5"/>
  <c r="K222" i="5"/>
  <c r="O222" i="5"/>
  <c r="Q222" i="5"/>
  <c r="R222" i="5"/>
  <c r="K223" i="5"/>
  <c r="O223" i="5"/>
  <c r="Q223" i="5"/>
  <c r="R223" i="5"/>
  <c r="K224" i="5"/>
  <c r="O224" i="5"/>
  <c r="Q224" i="5"/>
  <c r="R224" i="5"/>
  <c r="K225" i="5"/>
  <c r="O225" i="5"/>
  <c r="Q225" i="5"/>
  <c r="R225" i="5"/>
  <c r="K226" i="5"/>
  <c r="O226" i="5"/>
  <c r="Q226" i="5"/>
  <c r="R226" i="5"/>
  <c r="K227" i="5"/>
  <c r="O227" i="5"/>
  <c r="Q227" i="5"/>
  <c r="R227" i="5"/>
  <c r="K228" i="5"/>
  <c r="O228" i="5"/>
  <c r="Q228" i="5"/>
  <c r="R228" i="5"/>
  <c r="K229" i="5"/>
  <c r="O229" i="5"/>
  <c r="Q229" i="5"/>
  <c r="R229" i="5"/>
  <c r="K230" i="5"/>
  <c r="O230" i="5"/>
  <c r="Q230" i="5"/>
  <c r="R230" i="5"/>
  <c r="K231" i="5"/>
  <c r="O231" i="5"/>
  <c r="Q231" i="5"/>
  <c r="R231" i="5"/>
  <c r="K232" i="5"/>
  <c r="O232" i="5"/>
  <c r="Q232" i="5"/>
  <c r="R232" i="5"/>
  <c r="K233" i="5"/>
  <c r="O233" i="5"/>
  <c r="Q233" i="5"/>
  <c r="R233" i="5"/>
  <c r="K234" i="5"/>
  <c r="O234" i="5"/>
  <c r="Q234" i="5"/>
  <c r="R234" i="5"/>
  <c r="K235" i="5"/>
  <c r="O235" i="5"/>
  <c r="Q235" i="5"/>
  <c r="R235" i="5"/>
  <c r="K236" i="5"/>
  <c r="O236" i="5"/>
  <c r="Q236" i="5"/>
  <c r="R236" i="5"/>
  <c r="K237" i="5"/>
  <c r="O237" i="5"/>
  <c r="Q237" i="5"/>
  <c r="R237" i="5"/>
  <c r="K238" i="5"/>
  <c r="O238" i="5"/>
  <c r="Q238" i="5"/>
  <c r="R238" i="5"/>
  <c r="K239" i="5"/>
  <c r="O239" i="5"/>
  <c r="Q239" i="5"/>
  <c r="R239" i="5"/>
  <c r="K240" i="5"/>
  <c r="O240" i="5"/>
  <c r="Q240" i="5"/>
  <c r="R240" i="5"/>
  <c r="K241" i="5"/>
  <c r="O241" i="5"/>
  <c r="Q241" i="5"/>
  <c r="R241" i="5"/>
  <c r="K242" i="5"/>
  <c r="O242" i="5"/>
  <c r="Q242" i="5"/>
  <c r="R242" i="5"/>
  <c r="K243" i="5"/>
  <c r="O243" i="5"/>
  <c r="Q243" i="5"/>
  <c r="R243" i="5"/>
  <c r="K244" i="5"/>
  <c r="O244" i="5"/>
  <c r="Q244" i="5"/>
  <c r="R244" i="5"/>
  <c r="K245" i="5"/>
  <c r="O245" i="5"/>
  <c r="Q245" i="5"/>
  <c r="R245" i="5"/>
  <c r="K246" i="5"/>
  <c r="O246" i="5"/>
  <c r="Q246" i="5"/>
  <c r="R246" i="5"/>
  <c r="K247" i="5"/>
  <c r="O247" i="5"/>
  <c r="Q247" i="5"/>
  <c r="R247" i="5"/>
  <c r="K248" i="5"/>
  <c r="O248" i="5"/>
  <c r="Q248" i="5"/>
  <c r="R248" i="5"/>
  <c r="K249" i="5"/>
  <c r="O249" i="5"/>
  <c r="Q249" i="5"/>
  <c r="R249" i="5"/>
  <c r="K250" i="5"/>
  <c r="O250" i="5"/>
  <c r="Q250" i="5"/>
  <c r="R250" i="5"/>
  <c r="K251" i="5"/>
  <c r="O251" i="5"/>
  <c r="Q251" i="5"/>
  <c r="R251" i="5"/>
  <c r="K252" i="5"/>
  <c r="O252" i="5"/>
  <c r="Q252" i="5"/>
  <c r="R252" i="5"/>
  <c r="K253" i="5"/>
  <c r="O253" i="5"/>
  <c r="Q253" i="5"/>
  <c r="R253" i="5"/>
  <c r="K254" i="5"/>
  <c r="O254" i="5"/>
  <c r="Q254" i="5"/>
  <c r="R254" i="5"/>
  <c r="K255" i="5"/>
  <c r="O255" i="5"/>
  <c r="Q255" i="5"/>
  <c r="R255" i="5"/>
  <c r="K256" i="5"/>
  <c r="O256" i="5"/>
  <c r="Q256" i="5"/>
  <c r="R256" i="5"/>
  <c r="K257" i="5"/>
  <c r="O257" i="5"/>
  <c r="Q257" i="5"/>
  <c r="R257" i="5"/>
  <c r="K258" i="5"/>
  <c r="O258" i="5"/>
  <c r="Q258" i="5"/>
  <c r="R258" i="5"/>
  <c r="K259" i="5"/>
  <c r="O259" i="5"/>
  <c r="Q259" i="5"/>
  <c r="R259" i="5"/>
  <c r="K260" i="5"/>
  <c r="O260" i="5"/>
  <c r="Q260" i="5"/>
  <c r="R260" i="5"/>
  <c r="K261" i="5"/>
  <c r="O261" i="5"/>
  <c r="Q261" i="5"/>
  <c r="R261" i="5"/>
  <c r="K262" i="5"/>
  <c r="O262" i="5"/>
  <c r="Q262" i="5"/>
  <c r="R262" i="5"/>
  <c r="K263" i="5"/>
  <c r="O263" i="5"/>
  <c r="Q263" i="5"/>
  <c r="R263" i="5"/>
  <c r="K264" i="5"/>
  <c r="O264" i="5"/>
  <c r="Q264" i="5"/>
  <c r="R264" i="5"/>
  <c r="K265" i="5"/>
  <c r="O265" i="5"/>
  <c r="Q265" i="5"/>
  <c r="R265" i="5"/>
  <c r="K266" i="5"/>
  <c r="O266" i="5"/>
  <c r="Q266" i="5"/>
  <c r="R266" i="5"/>
  <c r="K267" i="5"/>
  <c r="O267" i="5"/>
  <c r="Q267" i="5"/>
  <c r="R267" i="5"/>
  <c r="K268" i="5"/>
  <c r="O268" i="5"/>
  <c r="Q268" i="5"/>
  <c r="R268" i="5"/>
  <c r="K269" i="5"/>
  <c r="O269" i="5"/>
  <c r="Q269" i="5"/>
  <c r="R269" i="5"/>
  <c r="K270" i="5"/>
  <c r="O270" i="5"/>
  <c r="Q270" i="5"/>
  <c r="R270" i="5"/>
  <c r="K271" i="5"/>
  <c r="O271" i="5"/>
  <c r="Q271" i="5"/>
  <c r="R271" i="5"/>
  <c r="K272" i="5"/>
  <c r="O272" i="5"/>
  <c r="Q272" i="5"/>
  <c r="R272" i="5"/>
  <c r="K273" i="5"/>
  <c r="O273" i="5"/>
  <c r="Q273" i="5"/>
  <c r="R273" i="5"/>
  <c r="K274" i="5"/>
  <c r="O274" i="5"/>
  <c r="Q274" i="5"/>
  <c r="R274" i="5"/>
  <c r="K275" i="5"/>
  <c r="O275" i="5"/>
  <c r="Q275" i="5"/>
  <c r="R275" i="5"/>
  <c r="K276" i="5"/>
  <c r="O276" i="5"/>
  <c r="Q276" i="5"/>
  <c r="R276" i="5"/>
  <c r="K277" i="5"/>
  <c r="O277" i="5"/>
  <c r="Q277" i="5"/>
  <c r="R277" i="5"/>
  <c r="K278" i="5"/>
  <c r="O278" i="5"/>
  <c r="Q278" i="5"/>
  <c r="R278" i="5"/>
  <c r="K279" i="5"/>
  <c r="O279" i="5"/>
  <c r="Q279" i="5"/>
  <c r="R279" i="5"/>
  <c r="K280" i="5"/>
  <c r="O280" i="5"/>
  <c r="Q280" i="5"/>
  <c r="R280" i="5"/>
  <c r="K281" i="5"/>
  <c r="O281" i="5"/>
  <c r="Q281" i="5"/>
  <c r="R281" i="5"/>
  <c r="K282" i="5"/>
  <c r="O282" i="5"/>
  <c r="Q282" i="5"/>
  <c r="R282" i="5"/>
  <c r="K283" i="5"/>
  <c r="O283" i="5"/>
  <c r="Q283" i="5"/>
  <c r="R283" i="5"/>
  <c r="K284" i="5"/>
  <c r="O284" i="5"/>
  <c r="Q284" i="5"/>
  <c r="R284" i="5"/>
  <c r="K285" i="5"/>
  <c r="O285" i="5"/>
  <c r="Q285" i="5"/>
  <c r="R285" i="5"/>
  <c r="K286" i="5"/>
  <c r="O286" i="5"/>
  <c r="Q286" i="5"/>
  <c r="R286" i="5"/>
  <c r="K287" i="5"/>
  <c r="O287" i="5"/>
  <c r="Q287" i="5"/>
  <c r="R287" i="5"/>
  <c r="K288" i="5"/>
  <c r="O288" i="5"/>
  <c r="Q288" i="5"/>
  <c r="R288" i="5"/>
  <c r="K289" i="5"/>
  <c r="O289" i="5"/>
  <c r="Q289" i="5"/>
  <c r="R289" i="5"/>
  <c r="K290" i="5"/>
  <c r="O290" i="5"/>
  <c r="Q290" i="5"/>
  <c r="R290" i="5"/>
  <c r="K291" i="5"/>
  <c r="O291" i="5"/>
  <c r="Q291" i="5"/>
  <c r="R291" i="5"/>
  <c r="K292" i="5"/>
  <c r="O292" i="5"/>
  <c r="Q292" i="5"/>
  <c r="R292" i="5"/>
  <c r="K293" i="5"/>
  <c r="O293" i="5"/>
  <c r="Q293" i="5"/>
  <c r="R293" i="5"/>
  <c r="K294" i="5"/>
  <c r="O294" i="5"/>
  <c r="Q294" i="5"/>
  <c r="R294" i="5"/>
  <c r="K295" i="5"/>
  <c r="O295" i="5"/>
  <c r="Q295" i="5"/>
  <c r="R295" i="5"/>
  <c r="K296" i="5"/>
  <c r="O296" i="5"/>
  <c r="Q296" i="5"/>
  <c r="R296" i="5"/>
  <c r="K297" i="5"/>
  <c r="O297" i="5"/>
  <c r="Q297" i="5"/>
  <c r="R297" i="5"/>
  <c r="K298" i="5"/>
  <c r="O298" i="5"/>
  <c r="Q298" i="5"/>
  <c r="R298" i="5"/>
  <c r="K299" i="5"/>
  <c r="O299" i="5"/>
  <c r="Q299" i="5"/>
  <c r="R299" i="5"/>
  <c r="K300" i="5"/>
  <c r="O300" i="5"/>
  <c r="Q300" i="5"/>
  <c r="R300" i="5"/>
  <c r="K301" i="5"/>
  <c r="O301" i="5"/>
  <c r="Q301" i="5"/>
  <c r="R301" i="5"/>
  <c r="K302" i="5"/>
  <c r="O302" i="5"/>
  <c r="Q302" i="5"/>
  <c r="R302" i="5"/>
  <c r="K303" i="5"/>
  <c r="O303" i="5"/>
  <c r="Q303" i="5"/>
  <c r="R303" i="5"/>
  <c r="K304" i="5"/>
  <c r="O304" i="5"/>
  <c r="Q304" i="5"/>
  <c r="R304" i="5"/>
  <c r="K305" i="5"/>
  <c r="O305" i="5"/>
  <c r="Q305" i="5"/>
  <c r="R305" i="5"/>
  <c r="K306" i="5"/>
  <c r="O306" i="5"/>
  <c r="Q306" i="5"/>
  <c r="R306" i="5"/>
  <c r="K307" i="5"/>
  <c r="O307" i="5"/>
  <c r="Q307" i="5"/>
  <c r="R307" i="5"/>
  <c r="K308" i="5"/>
  <c r="O308" i="5"/>
  <c r="Q308" i="5"/>
  <c r="R308" i="5"/>
  <c r="K309" i="5"/>
  <c r="O309" i="5"/>
  <c r="Q309" i="5"/>
  <c r="R309" i="5"/>
  <c r="K310" i="5"/>
  <c r="O310" i="5"/>
  <c r="Q310" i="5"/>
  <c r="R310" i="5"/>
  <c r="K311" i="5"/>
  <c r="O311" i="5"/>
  <c r="Q311" i="5"/>
  <c r="R311" i="5"/>
  <c r="K312" i="5"/>
  <c r="O312" i="5"/>
  <c r="Q312" i="5"/>
  <c r="R312" i="5"/>
  <c r="K313" i="5"/>
  <c r="O313" i="5"/>
  <c r="Q313" i="5"/>
  <c r="R313" i="5"/>
  <c r="K314" i="5"/>
  <c r="O314" i="5"/>
  <c r="Q314" i="5"/>
  <c r="R314" i="5"/>
  <c r="K315" i="5"/>
  <c r="O315" i="5"/>
  <c r="Q315" i="5"/>
  <c r="R315" i="5"/>
  <c r="K316" i="5"/>
  <c r="O316" i="5"/>
  <c r="Q316" i="5"/>
  <c r="R316" i="5"/>
  <c r="K317" i="5"/>
  <c r="O317" i="5"/>
  <c r="Q317" i="5"/>
  <c r="R317" i="5"/>
  <c r="K318" i="5"/>
  <c r="O318" i="5"/>
  <c r="Q318" i="5"/>
  <c r="R318" i="5"/>
  <c r="K319" i="5"/>
  <c r="O319" i="5"/>
  <c r="Q319" i="5"/>
  <c r="R319" i="5"/>
  <c r="K320" i="5"/>
  <c r="O320" i="5"/>
  <c r="Q320" i="5"/>
  <c r="R320" i="5"/>
  <c r="K321" i="5"/>
  <c r="O321" i="5"/>
  <c r="Q321" i="5"/>
  <c r="R321" i="5"/>
  <c r="K322" i="5"/>
  <c r="O322" i="5"/>
  <c r="Q322" i="5"/>
  <c r="R322" i="5"/>
  <c r="K323" i="5"/>
  <c r="O323" i="5"/>
  <c r="Q323" i="5"/>
  <c r="R323" i="5"/>
  <c r="K324" i="5"/>
  <c r="O324" i="5"/>
  <c r="Q324" i="5"/>
  <c r="R324" i="5"/>
  <c r="K325" i="5"/>
  <c r="O325" i="5"/>
  <c r="Q325" i="5"/>
  <c r="R325" i="5"/>
  <c r="K326" i="5"/>
  <c r="O326" i="5"/>
  <c r="Q326" i="5"/>
  <c r="R326" i="5"/>
  <c r="K327" i="5"/>
  <c r="O327" i="5"/>
  <c r="Q327" i="5"/>
  <c r="R327" i="5"/>
  <c r="K328" i="5"/>
  <c r="O328" i="5"/>
  <c r="Q328" i="5"/>
  <c r="R328" i="5"/>
  <c r="K329" i="5"/>
  <c r="O329" i="5"/>
  <c r="Q329" i="5"/>
  <c r="R329" i="5"/>
  <c r="K330" i="5"/>
  <c r="O330" i="5"/>
  <c r="Q330" i="5"/>
  <c r="R330" i="5"/>
  <c r="K331" i="5"/>
  <c r="O331" i="5"/>
  <c r="Q331" i="5"/>
  <c r="R331" i="5"/>
  <c r="K332" i="5"/>
  <c r="O332" i="5"/>
  <c r="Q332" i="5"/>
  <c r="R332" i="5"/>
  <c r="K333" i="5"/>
  <c r="O333" i="5"/>
  <c r="Q333" i="5"/>
  <c r="R333" i="5"/>
  <c r="K334" i="5"/>
  <c r="O334" i="5"/>
  <c r="Q334" i="5"/>
  <c r="R334" i="5"/>
  <c r="K335" i="5"/>
  <c r="O335" i="5"/>
  <c r="Q335" i="5"/>
  <c r="R335" i="5"/>
  <c r="K336" i="5"/>
  <c r="O336" i="5"/>
  <c r="Q336" i="5"/>
  <c r="R336" i="5"/>
  <c r="K337" i="5"/>
  <c r="O337" i="5"/>
  <c r="Q337" i="5"/>
  <c r="R337" i="5"/>
  <c r="K338" i="5"/>
  <c r="O338" i="5"/>
  <c r="Q338" i="5"/>
  <c r="R338" i="5"/>
  <c r="K339" i="5"/>
  <c r="O339" i="5"/>
  <c r="Q339" i="5"/>
  <c r="R339" i="5"/>
  <c r="K340" i="5"/>
  <c r="O340" i="5"/>
  <c r="Q340" i="5"/>
  <c r="R340" i="5"/>
  <c r="K341" i="5"/>
  <c r="O341" i="5"/>
  <c r="Q341" i="5"/>
  <c r="R341" i="5"/>
  <c r="K342" i="5"/>
  <c r="O342" i="5"/>
  <c r="Q342" i="5"/>
  <c r="R342" i="5"/>
  <c r="K343" i="5"/>
  <c r="O343" i="5"/>
  <c r="Q343" i="5"/>
  <c r="R343" i="5"/>
  <c r="K344" i="5"/>
  <c r="O344" i="5"/>
  <c r="Q344" i="5"/>
  <c r="R344" i="5"/>
  <c r="K345" i="5"/>
  <c r="O345" i="5"/>
  <c r="Q345" i="5"/>
  <c r="R345" i="5"/>
  <c r="K346" i="5"/>
  <c r="O346" i="5"/>
  <c r="Q346" i="5"/>
  <c r="R346" i="5"/>
  <c r="K347" i="5"/>
  <c r="O347" i="5"/>
  <c r="Q347" i="5"/>
  <c r="R347" i="5"/>
  <c r="K348" i="5"/>
  <c r="O348" i="5"/>
  <c r="Q348" i="5"/>
  <c r="R348" i="5"/>
  <c r="K349" i="5"/>
  <c r="O349" i="5"/>
  <c r="Q349" i="5"/>
  <c r="R349" i="5"/>
  <c r="K350" i="5"/>
  <c r="O350" i="5"/>
  <c r="Q350" i="5"/>
  <c r="R350" i="5"/>
  <c r="K351" i="5"/>
  <c r="O351" i="5"/>
  <c r="Q351" i="5"/>
  <c r="R351" i="5"/>
  <c r="K352" i="5"/>
  <c r="O352" i="5"/>
  <c r="Q352" i="5"/>
  <c r="R352" i="5"/>
  <c r="K353" i="5"/>
  <c r="O353" i="5"/>
  <c r="Q353" i="5"/>
  <c r="R353" i="5"/>
  <c r="K354" i="5"/>
  <c r="O354" i="5"/>
  <c r="Q354" i="5"/>
  <c r="R354" i="5"/>
  <c r="K355" i="5"/>
  <c r="O355" i="5"/>
  <c r="Q355" i="5"/>
  <c r="R355" i="5"/>
  <c r="K356" i="5"/>
  <c r="O356" i="5"/>
  <c r="Q356" i="5"/>
  <c r="R356" i="5"/>
  <c r="K357" i="5"/>
  <c r="O357" i="5"/>
  <c r="Q357" i="5"/>
  <c r="R357" i="5"/>
  <c r="K358" i="5"/>
  <c r="O358" i="5"/>
  <c r="Q358" i="5"/>
  <c r="R358" i="5"/>
  <c r="K359" i="5"/>
  <c r="O359" i="5"/>
  <c r="Q359" i="5"/>
  <c r="R359" i="5"/>
  <c r="K360" i="5"/>
  <c r="O360" i="5"/>
  <c r="Q360" i="5"/>
  <c r="R360" i="5"/>
  <c r="K361" i="5"/>
  <c r="O361" i="5"/>
  <c r="Q361" i="5"/>
  <c r="R361" i="5"/>
  <c r="K362" i="5"/>
  <c r="O362" i="5"/>
  <c r="Q362" i="5"/>
  <c r="R362" i="5"/>
  <c r="K363" i="5"/>
  <c r="O363" i="5"/>
  <c r="Q363" i="5"/>
  <c r="R363" i="5"/>
  <c r="K364" i="5"/>
  <c r="O364" i="5"/>
  <c r="Q364" i="5"/>
  <c r="R364" i="5"/>
  <c r="K365" i="5"/>
  <c r="O365" i="5"/>
  <c r="Q365" i="5"/>
  <c r="R365" i="5"/>
  <c r="K366" i="5"/>
  <c r="O366" i="5"/>
  <c r="Q366" i="5"/>
  <c r="R366" i="5"/>
  <c r="K367" i="5"/>
  <c r="O367" i="5"/>
  <c r="Q367" i="5"/>
  <c r="R367" i="5"/>
  <c r="K368" i="5"/>
  <c r="O368" i="5"/>
  <c r="Q368" i="5"/>
  <c r="R368" i="5"/>
  <c r="K369" i="5"/>
  <c r="O369" i="5"/>
  <c r="Q369" i="5"/>
  <c r="R369" i="5"/>
  <c r="K370" i="5"/>
  <c r="O370" i="5"/>
  <c r="Q370" i="5"/>
  <c r="R370" i="5"/>
  <c r="K371" i="5"/>
  <c r="O371" i="5"/>
  <c r="Q371" i="5"/>
  <c r="R371" i="5"/>
  <c r="K372" i="5"/>
  <c r="O372" i="5"/>
  <c r="Q372" i="5"/>
  <c r="R372" i="5"/>
  <c r="K373" i="5"/>
  <c r="O373" i="5"/>
  <c r="Q373" i="5"/>
  <c r="R373" i="5"/>
  <c r="K374" i="5"/>
  <c r="O374" i="5"/>
  <c r="Q374" i="5"/>
  <c r="R374" i="5"/>
  <c r="K375" i="5"/>
  <c r="O375" i="5"/>
  <c r="Q375" i="5"/>
  <c r="R375" i="5"/>
  <c r="T211" i="8" l="1"/>
  <c r="T208" i="8"/>
  <c r="T209" i="6"/>
  <c r="T183" i="6"/>
  <c r="T158" i="6"/>
  <c r="T132" i="6"/>
  <c r="O191" i="5"/>
  <c r="R191" i="5"/>
  <c r="Q191" i="5"/>
  <c r="K191" i="5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3" i="8"/>
  <c r="O4" i="7"/>
  <c r="O5" i="7"/>
  <c r="O6" i="7"/>
  <c r="O3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3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C198" i="3"/>
  <c r="AC199" i="3"/>
  <c r="AC200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2" i="3"/>
  <c r="AD2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V198" i="3"/>
  <c r="V199" i="3"/>
  <c r="V200" i="3"/>
  <c r="T198" i="3"/>
  <c r="T199" i="3"/>
  <c r="T200" i="3"/>
  <c r="R198" i="3"/>
  <c r="R199" i="3"/>
  <c r="R200" i="3"/>
  <c r="Q198" i="3"/>
  <c r="Q199" i="3"/>
  <c r="Q200" i="3"/>
  <c r="V187" i="3"/>
  <c r="V188" i="3"/>
  <c r="V189" i="3"/>
  <c r="V190" i="3"/>
  <c r="V191" i="3"/>
  <c r="V192" i="3"/>
  <c r="V193" i="3"/>
  <c r="V194" i="3"/>
  <c r="V195" i="3"/>
  <c r="V196" i="3"/>
  <c r="V197" i="3"/>
  <c r="T187" i="3"/>
  <c r="T188" i="3"/>
  <c r="T189" i="3"/>
  <c r="T190" i="3"/>
  <c r="T191" i="3"/>
  <c r="T192" i="3"/>
  <c r="T193" i="3"/>
  <c r="T194" i="3"/>
  <c r="T195" i="3"/>
  <c r="T196" i="3"/>
  <c r="T197" i="3"/>
  <c r="R187" i="3"/>
  <c r="R188" i="3"/>
  <c r="R189" i="3"/>
  <c r="R190" i="3"/>
  <c r="R191" i="3"/>
  <c r="R192" i="3"/>
  <c r="R193" i="3"/>
  <c r="R194" i="3"/>
  <c r="R195" i="3"/>
  <c r="R196" i="3"/>
  <c r="R197" i="3"/>
  <c r="Q187" i="3"/>
  <c r="Q188" i="3"/>
  <c r="Q189" i="3"/>
  <c r="Q190" i="3"/>
  <c r="Q191" i="3"/>
  <c r="Q192" i="3"/>
  <c r="Q193" i="3"/>
  <c r="Q194" i="3"/>
  <c r="Q195" i="3"/>
  <c r="Q196" i="3"/>
  <c r="Q19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2" i="3"/>
  <c r="T191" i="5" l="1"/>
  <c r="T4" i="7"/>
  <c r="T5" i="7"/>
  <c r="T6" i="7"/>
  <c r="T3" i="7"/>
  <c r="T3" i="6"/>
  <c r="T4" i="6" l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4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3" i="5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3" i="6"/>
  <c r="R4" i="7"/>
  <c r="R5" i="7"/>
  <c r="R6" i="7"/>
  <c r="R3" i="7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3" i="8"/>
  <c r="K3" i="8"/>
  <c r="Q26" i="8"/>
  <c r="T26" i="8" s="1"/>
  <c r="K26" i="8"/>
  <c r="Q25" i="8"/>
  <c r="T25" i="8" s="1"/>
  <c r="K25" i="8"/>
  <c r="Q24" i="8"/>
  <c r="T24" i="8" s="1"/>
  <c r="K24" i="8"/>
  <c r="Q23" i="8"/>
  <c r="K23" i="8"/>
  <c r="Q22" i="8"/>
  <c r="T22" i="8" s="1"/>
  <c r="K22" i="8"/>
  <c r="Q21" i="8"/>
  <c r="K21" i="8"/>
  <c r="T21" i="8" s="1"/>
  <c r="Q20" i="8"/>
  <c r="K20" i="8"/>
  <c r="Q19" i="8"/>
  <c r="K19" i="8"/>
  <c r="Q18" i="8"/>
  <c r="K18" i="8"/>
  <c r="Q17" i="8"/>
  <c r="K17" i="8"/>
  <c r="Q16" i="8"/>
  <c r="K16" i="8"/>
  <c r="Q15" i="8"/>
  <c r="K15" i="8"/>
  <c r="T15" i="8" s="1"/>
  <c r="Q14" i="8"/>
  <c r="K14" i="8"/>
  <c r="Q13" i="8"/>
  <c r="K13" i="8"/>
  <c r="Q12" i="8"/>
  <c r="K12" i="8"/>
  <c r="Q11" i="8"/>
  <c r="K11" i="8"/>
  <c r="T11" i="8" s="1"/>
  <c r="Q10" i="8"/>
  <c r="K10" i="8"/>
  <c r="Q9" i="8"/>
  <c r="K9" i="8"/>
  <c r="T9" i="8" s="1"/>
  <c r="Q8" i="8"/>
  <c r="K8" i="8"/>
  <c r="Q7" i="8"/>
  <c r="K7" i="8"/>
  <c r="Q6" i="8"/>
  <c r="K6" i="8"/>
  <c r="Q5" i="8"/>
  <c r="K5" i="8"/>
  <c r="Q4" i="8"/>
  <c r="K4" i="8"/>
  <c r="Q3" i="8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T23" i="6" s="1"/>
  <c r="Q24" i="6"/>
  <c r="Q25" i="6"/>
  <c r="T25" i="6" s="1"/>
  <c r="Q26" i="6"/>
  <c r="T26" i="6" s="1"/>
  <c r="Q6" i="7"/>
  <c r="K6" i="7"/>
  <c r="Q5" i="7"/>
  <c r="K5" i="7"/>
  <c r="Q4" i="7"/>
  <c r="K4" i="7"/>
  <c r="Q3" i="7"/>
  <c r="K3" i="7"/>
  <c r="Q3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3" i="5"/>
  <c r="Q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I3" i="4"/>
  <c r="I4" i="4"/>
  <c r="O4" i="4" s="1"/>
  <c r="I5" i="4"/>
  <c r="O5" i="4" s="1"/>
  <c r="I6" i="4"/>
  <c r="I7" i="4"/>
  <c r="I8" i="4"/>
  <c r="I9" i="4"/>
  <c r="O9" i="4" s="1"/>
  <c r="I10" i="4"/>
  <c r="I11" i="4"/>
  <c r="I12" i="4"/>
  <c r="O12" i="4" s="1"/>
  <c r="I13" i="4"/>
  <c r="O13" i="4" s="1"/>
  <c r="I14" i="4"/>
  <c r="I15" i="4"/>
  <c r="I16" i="4"/>
  <c r="I17" i="4"/>
  <c r="O17" i="4" s="1"/>
  <c r="I18" i="4"/>
  <c r="I19" i="4"/>
  <c r="I20" i="4"/>
  <c r="O20" i="4" s="1"/>
  <c r="I21" i="4"/>
  <c r="O21" i="4" s="1"/>
  <c r="I22" i="4"/>
  <c r="I23" i="4"/>
  <c r="I24" i="4"/>
  <c r="O24" i="4" s="1"/>
  <c r="I25" i="4"/>
  <c r="O25" i="4" s="1"/>
  <c r="I2" i="4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2" i="3"/>
  <c r="M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2" i="3"/>
  <c r="T3" i="8" l="1"/>
  <c r="T4" i="8"/>
  <c r="T10" i="8"/>
  <c r="T16" i="8"/>
  <c r="T17" i="8"/>
  <c r="T23" i="8"/>
  <c r="T5" i="8"/>
  <c r="T6" i="8"/>
  <c r="T12" i="8"/>
  <c r="T18" i="8"/>
  <c r="T7" i="8"/>
  <c r="T13" i="8"/>
  <c r="T19" i="8"/>
  <c r="T8" i="8"/>
  <c r="T14" i="8"/>
  <c r="T20" i="8"/>
  <c r="O15" i="4"/>
  <c r="O23" i="4"/>
  <c r="O7" i="4"/>
  <c r="O22" i="4"/>
  <c r="O14" i="4"/>
  <c r="O6" i="4"/>
  <c r="O3" i="4"/>
  <c r="O19" i="4"/>
  <c r="O11" i="4"/>
  <c r="O2" i="4"/>
  <c r="O18" i="4"/>
  <c r="O10" i="4"/>
  <c r="O16" i="4"/>
  <c r="O8" i="4"/>
  <c r="AB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2" i="3"/>
</calcChain>
</file>

<file path=xl/sharedStrings.xml><?xml version="1.0" encoding="utf-8"?>
<sst xmlns="http://schemas.openxmlformats.org/spreadsheetml/2006/main" count="20382" uniqueCount="2628">
  <si>
    <t>eg:dsd-le a qb:DataStructureDefinition;</t>
  </si>
  <si>
    <t>Dimensiones</t>
  </si>
  <si>
    <t>refPeriod</t>
  </si>
  <si>
    <t># The dimensions</t>
  </si>
  <si>
    <t>refArea</t>
  </si>
  <si>
    <t>qb:component [qb:dimension eg:refArea; qb:order 1];</t>
  </si>
  <si>
    <t>cases</t>
  </si>
  <si>
    <t>qb:component [qb:dimension eg:refPeriod; qb:order 2];</t>
  </si>
  <si>
    <t>Medidas</t>
  </si>
  <si>
    <t>numberofcases</t>
  </si>
  <si>
    <t>qb:component [qb:dimension sdmx-dimension:cases qb:order 3];</t>
  </si>
  <si>
    <t>Atributos</t>
  </si>
  <si>
    <t>unidad medida</t>
  </si>
  <si>
    <t># The measure</t>
  </si>
  <si>
    <t>qb:component [qb:measure eg:numbercases]</t>
  </si>
  <si>
    <t># The attributes</t>
  </si>
  <si>
    <t>qb:component [qb:attribute sdmx-attribute:unitMeasure; qb:componentAttachment qb:DataSet;]</t>
  </si>
  <si>
    <t>null/05/2020</t>
  </si>
  <si>
    <t>Región</t>
  </si>
  <si>
    <t>Provincia</t>
  </si>
  <si>
    <t>Cantón</t>
  </si>
  <si>
    <t>Confirmado Cantón</t>
  </si>
  <si>
    <t>Confirmado Provincia</t>
  </si>
  <si>
    <t>Confirmados Región</t>
  </si>
  <si>
    <t>Fallecidos Provincia</t>
  </si>
  <si>
    <t>Estables en aislamiento domiciliario</t>
  </si>
  <si>
    <t>Hospitalizados estables</t>
  </si>
  <si>
    <t>Hospitalizados con pronóstico reservado</t>
  </si>
  <si>
    <t>Casos Masculino</t>
  </si>
  <si>
    <t>Casos Femeninos</t>
  </si>
  <si>
    <t>De 20 a 49 años</t>
  </si>
  <si>
    <t>De 50 a 64 años</t>
  </si>
  <si>
    <t>más de 65</t>
  </si>
  <si>
    <t>De 15 a 19 años</t>
  </si>
  <si>
    <t>De 10 a 14 años</t>
  </si>
  <si>
    <t>De 5 a 9 años</t>
  </si>
  <si>
    <t>De 1 a 4 años</t>
  </si>
  <si>
    <t>De 0 a 11 meses</t>
  </si>
  <si>
    <t>eg:typecases a rdf:Property, qb:DimensionProperty;</t>
  </si>
  <si>
    <t>Costa</t>
  </si>
  <si>
    <t>El Oro</t>
  </si>
  <si>
    <t>Arenillas</t>
  </si>
  <si>
    <t>rdfs:label "reference area"@en;</t>
  </si>
  <si>
    <t>Huaquillas</t>
  </si>
  <si>
    <t>rdfs:subPropertyOf sdmx-dimension:refArea;</t>
  </si>
  <si>
    <t>eg:Country a rdf:Property, qb:DimensionProperty;</t>
  </si>
  <si>
    <t>Machala</t>
  </si>
  <si>
    <t>rdfs:range admingeo:UnitaryAuthority;</t>
  </si>
  <si>
    <t>Pasaje</t>
  </si>
  <si>
    <t>qb:concept sdmx-concept:refArea .</t>
  </si>
  <si>
    <t>Santa Rosa</t>
  </si>
  <si>
    <t>Atahualpa</t>
  </si>
  <si>
    <t>Zaruma</t>
  </si>
  <si>
    <t>Portovelo</t>
  </si>
  <si>
    <t>El Guabo</t>
  </si>
  <si>
    <t>Las Lajas</t>
  </si>
  <si>
    <t>Piñas</t>
  </si>
  <si>
    <t>Esmeraldas</t>
  </si>
  <si>
    <t>Quinindé</t>
  </si>
  <si>
    <t>Rioverde</t>
  </si>
  <si>
    <t>Atacames</t>
  </si>
  <si>
    <t>Muisne</t>
  </si>
  <si>
    <t>San Lorenzo</t>
  </si>
  <si>
    <t>Eloy Alfaro</t>
  </si>
  <si>
    <t>Guayas</t>
  </si>
  <si>
    <t>Alfredo Baquerizo Moreno</t>
  </si>
  <si>
    <t>Balao</t>
  </si>
  <si>
    <t>Balzar</t>
  </si>
  <si>
    <t>Colimes</t>
  </si>
  <si>
    <t>Daule</t>
  </si>
  <si>
    <t>Durán</t>
  </si>
  <si>
    <t>Empalme</t>
  </si>
  <si>
    <t>Guayaquil</t>
  </si>
  <si>
    <t>Milagro</t>
  </si>
  <si>
    <t>Naranjal</t>
  </si>
  <si>
    <t>Pedro Carbo</t>
  </si>
  <si>
    <t>Salitre</t>
  </si>
  <si>
    <t>Samborondón</t>
  </si>
  <si>
    <t>Santa Lucía</t>
  </si>
  <si>
    <t>Playas</t>
  </si>
  <si>
    <t>Simón Bolívar</t>
  </si>
  <si>
    <t>San Jacinto de Yaguachi</t>
  </si>
  <si>
    <t>Palestina</t>
  </si>
  <si>
    <t>El Triunfo</t>
  </si>
  <si>
    <t>Lomas De Sargentillo</t>
  </si>
  <si>
    <t>Naranjito</t>
  </si>
  <si>
    <t>Crnel. Marcelino Maridueña</t>
  </si>
  <si>
    <t>Nobol</t>
  </si>
  <si>
    <t>Gral. Antonio Elizalde</t>
  </si>
  <si>
    <t>Isidro Ayora</t>
  </si>
  <si>
    <t>Los Ríos</t>
  </si>
  <si>
    <t>Baba</t>
  </si>
  <si>
    <t>Babahoyo</t>
  </si>
  <si>
    <t>Buena Fe</t>
  </si>
  <si>
    <t>Mocache</t>
  </si>
  <si>
    <t>Montalvo</t>
  </si>
  <si>
    <t>Palenque</t>
  </si>
  <si>
    <t>Puebloviejo</t>
  </si>
  <si>
    <t>Quevedo</t>
  </si>
  <si>
    <t>Urdaneta</t>
  </si>
  <si>
    <t>Ventanas</t>
  </si>
  <si>
    <t>Vinces</t>
  </si>
  <si>
    <t>Quinsaloma</t>
  </si>
  <si>
    <t>Valencia</t>
  </si>
  <si>
    <t>Manabí</t>
  </si>
  <si>
    <t>24 de Mayo</t>
  </si>
  <si>
    <t>Bolívar</t>
  </si>
  <si>
    <t>Jipijapa</t>
  </si>
  <si>
    <t>Manta</t>
  </si>
  <si>
    <t>Montecristi</t>
  </si>
  <si>
    <t>Portoviejo</t>
  </si>
  <si>
    <t>Rocafuerte</t>
  </si>
  <si>
    <t>Santa Ana</t>
  </si>
  <si>
    <t>Sucre</t>
  </si>
  <si>
    <t>Paján</t>
  </si>
  <si>
    <t>Jaramijó</t>
  </si>
  <si>
    <t>Olmedo</t>
  </si>
  <si>
    <t>Junán</t>
  </si>
  <si>
    <t>El Carmen</t>
  </si>
  <si>
    <t>Puerto López</t>
  </si>
  <si>
    <t>Pichincha</t>
  </si>
  <si>
    <t>Chone</t>
  </si>
  <si>
    <t>Flavio Alfaro</t>
  </si>
  <si>
    <t>Pedernales</t>
  </si>
  <si>
    <t>Tosagua</t>
  </si>
  <si>
    <t>San Vicente</t>
  </si>
  <si>
    <t>Santa Elena</t>
  </si>
  <si>
    <t>La Libertad</t>
  </si>
  <si>
    <t>Salinas</t>
  </si>
  <si>
    <t>Sto. Domingo Tsáchilas</t>
  </si>
  <si>
    <t>La Concordia</t>
  </si>
  <si>
    <t>Santo Domingo</t>
  </si>
  <si>
    <t>Sierra</t>
  </si>
  <si>
    <t>Azuay</t>
  </si>
  <si>
    <t>Camilo Ponce Enríquez</t>
  </si>
  <si>
    <t>Cuenca</t>
  </si>
  <si>
    <t>Gualaceo</t>
  </si>
  <si>
    <t>Santa Isabel</t>
  </si>
  <si>
    <t>Nabón</t>
  </si>
  <si>
    <t>Paute</t>
  </si>
  <si>
    <t>Siqsiq</t>
  </si>
  <si>
    <t>Sevilla De Oro</t>
  </si>
  <si>
    <t>Guachapala</t>
  </si>
  <si>
    <t>Girón</t>
  </si>
  <si>
    <t>Bolivar</t>
  </si>
  <si>
    <t>Chillanes</t>
  </si>
  <si>
    <t>Chimbo</t>
  </si>
  <si>
    <t>Guaranda</t>
  </si>
  <si>
    <t>San Miguel</t>
  </si>
  <si>
    <t>Echeandía</t>
  </si>
  <si>
    <t>Caluma</t>
  </si>
  <si>
    <t>Las Naves</t>
  </si>
  <si>
    <t>Cañar</t>
  </si>
  <si>
    <t>Azogues</t>
  </si>
  <si>
    <t>Déleq</t>
  </si>
  <si>
    <t>La Troncal</t>
  </si>
  <si>
    <t>El Tambo</t>
  </si>
  <si>
    <t>Biblián</t>
  </si>
  <si>
    <t>Suscal</t>
  </si>
  <si>
    <t>Carchi</t>
  </si>
  <si>
    <t>Tulcán</t>
  </si>
  <si>
    <t>Montúfar</t>
  </si>
  <si>
    <t>Mira</t>
  </si>
  <si>
    <t>San Pedro De Huaca</t>
  </si>
  <si>
    <t>Chimborazo</t>
  </si>
  <si>
    <t>Colta</t>
  </si>
  <si>
    <t>Riobamba</t>
  </si>
  <si>
    <t>Cumandá</t>
  </si>
  <si>
    <t>Guano</t>
  </si>
  <si>
    <t>Chambo</t>
  </si>
  <si>
    <t>Guamote</t>
  </si>
  <si>
    <t>Alausí</t>
  </si>
  <si>
    <t>Pallatanga</t>
  </si>
  <si>
    <t>Penipe</t>
  </si>
  <si>
    <t>Cotopaxi</t>
  </si>
  <si>
    <t>Pangua</t>
  </si>
  <si>
    <t>Pujilí</t>
  </si>
  <si>
    <t>Salcedo</t>
  </si>
  <si>
    <t>La Maná</t>
  </si>
  <si>
    <t>Latacunga</t>
  </si>
  <si>
    <t>Sigchos</t>
  </si>
  <si>
    <t>Saquisilí</t>
  </si>
  <si>
    <t>Imbabura</t>
  </si>
  <si>
    <t>Ibarra</t>
  </si>
  <si>
    <t>Otavalo</t>
  </si>
  <si>
    <t>Cotacachi</t>
  </si>
  <si>
    <t>Antonio Ante</t>
  </si>
  <si>
    <t>Pimampiro</t>
  </si>
  <si>
    <t>Loja</t>
  </si>
  <si>
    <t>Calvas</t>
  </si>
  <si>
    <t>Macará</t>
  </si>
  <si>
    <t>Catamayo</t>
  </si>
  <si>
    <t>Chaguarpamba</t>
  </si>
  <si>
    <t>Zapotillo</t>
  </si>
  <si>
    <t>Paltas</t>
  </si>
  <si>
    <t>Espíndola</t>
  </si>
  <si>
    <t>Mejía</t>
  </si>
  <si>
    <t>Pedro Vicente Maldonado</t>
  </si>
  <si>
    <t>Quito</t>
  </si>
  <si>
    <t>San Miguel de los Bancos</t>
  </si>
  <si>
    <t>Pedro Moncayo</t>
  </si>
  <si>
    <t>Cayambe</t>
  </si>
  <si>
    <t>Puerto Quito</t>
  </si>
  <si>
    <t>Rumiñahui</t>
  </si>
  <si>
    <t>Tungurahua</t>
  </si>
  <si>
    <t>Ambato</t>
  </si>
  <si>
    <t>San Pedro de Pelileo</t>
  </si>
  <si>
    <t>Santiago de Píllaro</t>
  </si>
  <si>
    <t>Quero</t>
  </si>
  <si>
    <t>Cevallos</t>
  </si>
  <si>
    <t>Tisaleo</t>
  </si>
  <si>
    <t>Baños De Agua Santa</t>
  </si>
  <si>
    <t>Insular</t>
  </si>
  <si>
    <t>Galápagos</t>
  </si>
  <si>
    <t>San Cristóbal</t>
  </si>
  <si>
    <t>Isabela</t>
  </si>
  <si>
    <t>Santa Cruz</t>
  </si>
  <si>
    <t>Amazónica</t>
  </si>
  <si>
    <t>Morona Santiago</t>
  </si>
  <si>
    <t>Gualaquiza</t>
  </si>
  <si>
    <t>Morona</t>
  </si>
  <si>
    <t>Sucúa</t>
  </si>
  <si>
    <t>Palora</t>
  </si>
  <si>
    <t>Taisha</t>
  </si>
  <si>
    <t>Tiwintza</t>
  </si>
  <si>
    <t>Pablo Sexto</t>
  </si>
  <si>
    <t>Huamboya</t>
  </si>
  <si>
    <t>Napo</t>
  </si>
  <si>
    <t>Quijos</t>
  </si>
  <si>
    <t>Tena</t>
  </si>
  <si>
    <t>Archidona</t>
  </si>
  <si>
    <t>Carlos Julio Arosemena Tola</t>
  </si>
  <si>
    <t>Orellana</t>
  </si>
  <si>
    <t>La Joya De Los Sachas</t>
  </si>
  <si>
    <t>Loreto</t>
  </si>
  <si>
    <t>Pastaza</t>
  </si>
  <si>
    <t>Mera</t>
  </si>
  <si>
    <t>Santa Clara</t>
  </si>
  <si>
    <t>Arajuno</t>
  </si>
  <si>
    <t>Sucumbíos</t>
  </si>
  <si>
    <t>Cuyabeno</t>
  </si>
  <si>
    <t>Lago Agrio</t>
  </si>
  <si>
    <t>Shushufindi</t>
  </si>
  <si>
    <t>Zamora Chinchipe</t>
  </si>
  <si>
    <t>Nangaritza</t>
  </si>
  <si>
    <t>Yantzaza</t>
  </si>
  <si>
    <t>Zamora</t>
  </si>
  <si>
    <t>Paquisha</t>
  </si>
  <si>
    <t>Centinela del Cóndor</t>
  </si>
  <si>
    <t>El</t>
  </si>
  <si>
    <t>Oro</t>
  </si>
  <si>
    <t>Los</t>
  </si>
  <si>
    <t>Ríos</t>
  </si>
  <si>
    <t>Santa</t>
  </si>
  <si>
    <t>Elena</t>
  </si>
  <si>
    <t>Sto.</t>
  </si>
  <si>
    <t>Domingo</t>
  </si>
  <si>
    <t>Tsáchilas</t>
  </si>
  <si>
    <t>Santiago</t>
  </si>
  <si>
    <t>Chinchipe</t>
  </si>
  <si>
    <t>Rosa</t>
  </si>
  <si>
    <t>Guabo</t>
  </si>
  <si>
    <t>Las</t>
  </si>
  <si>
    <t>Lajas</t>
  </si>
  <si>
    <t>San</t>
  </si>
  <si>
    <t>Lorenzo</t>
  </si>
  <si>
    <t>Eloy</t>
  </si>
  <si>
    <t>Alfaro</t>
  </si>
  <si>
    <t>Alfredo</t>
  </si>
  <si>
    <t>Baquerizo</t>
  </si>
  <si>
    <t>Moreno</t>
  </si>
  <si>
    <t>Pedro</t>
  </si>
  <si>
    <t>Carbo</t>
  </si>
  <si>
    <t>Lucía</t>
  </si>
  <si>
    <t>Simón</t>
  </si>
  <si>
    <t>Jacinto</t>
  </si>
  <si>
    <t>de</t>
  </si>
  <si>
    <t>Yaguachi</t>
  </si>
  <si>
    <t>Triunfo</t>
  </si>
  <si>
    <t>Lomas</t>
  </si>
  <si>
    <t>De</t>
  </si>
  <si>
    <t>Sargentillo</t>
  </si>
  <si>
    <t>Crnel.</t>
  </si>
  <si>
    <t>Marcelino</t>
  </si>
  <si>
    <t>Maridueña</t>
  </si>
  <si>
    <t>Gral.</t>
  </si>
  <si>
    <t>Antonio</t>
  </si>
  <si>
    <t>Elizalde</t>
  </si>
  <si>
    <t>Isidro</t>
  </si>
  <si>
    <t>Ayora</t>
  </si>
  <si>
    <t>Buena</t>
  </si>
  <si>
    <t>Fe</t>
  </si>
  <si>
    <t>24</t>
  </si>
  <si>
    <t>Mayo</t>
  </si>
  <si>
    <t>Ana</t>
  </si>
  <si>
    <t>Carmen</t>
  </si>
  <si>
    <t>Puerto</t>
  </si>
  <si>
    <t>López</t>
  </si>
  <si>
    <t>Flavio</t>
  </si>
  <si>
    <t>Vicente</t>
  </si>
  <si>
    <t>La</t>
  </si>
  <si>
    <t>Libertad</t>
  </si>
  <si>
    <t>Concordia</t>
  </si>
  <si>
    <t>Santo</t>
  </si>
  <si>
    <t>Camilo</t>
  </si>
  <si>
    <t>Ponce</t>
  </si>
  <si>
    <t>Enríquez</t>
  </si>
  <si>
    <t>Isabel</t>
  </si>
  <si>
    <t>Sevilla</t>
  </si>
  <si>
    <t>Miguel</t>
  </si>
  <si>
    <t>Naves</t>
  </si>
  <si>
    <t>Troncal</t>
  </si>
  <si>
    <t>Tambo</t>
  </si>
  <si>
    <t>Huaca</t>
  </si>
  <si>
    <t>Maná</t>
  </si>
  <si>
    <t>Ante</t>
  </si>
  <si>
    <t>Maldonado</t>
  </si>
  <si>
    <t>los</t>
  </si>
  <si>
    <t>Bancos</t>
  </si>
  <si>
    <t>Moncayo</t>
  </si>
  <si>
    <t>Pelileo</t>
  </si>
  <si>
    <t>Píllaro</t>
  </si>
  <si>
    <t>Baños</t>
  </si>
  <si>
    <t>Agua</t>
  </si>
  <si>
    <t>Cristóbal</t>
  </si>
  <si>
    <t>Cruz</t>
  </si>
  <si>
    <t>Pablo</t>
  </si>
  <si>
    <t>Sexto</t>
  </si>
  <si>
    <t>Carlos</t>
  </si>
  <si>
    <t>Julio</t>
  </si>
  <si>
    <t>Arosemena</t>
  </si>
  <si>
    <t>Tola</t>
  </si>
  <si>
    <t>Joya</t>
  </si>
  <si>
    <t>Sachas</t>
  </si>
  <si>
    <t>Clara</t>
  </si>
  <si>
    <t>Lago</t>
  </si>
  <si>
    <t>Agrio</t>
  </si>
  <si>
    <t>Centinela</t>
  </si>
  <si>
    <t>del</t>
  </si>
  <si>
    <t>Cóndor</t>
  </si>
  <si>
    <t>skos:inScheme &lt;https://example.org/id/conceptscheme/Region&gt; ;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</si>
  <si>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</si>
  <si>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</si>
  <si>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</si>
  <si>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</si>
  <si>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</si>
  <si>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</si>
  <si>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</si>
  <si>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</si>
  <si>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</si>
  <si>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</si>
  <si>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</si>
  <si>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</si>
  <si>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</si>
  <si>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</si>
  <si>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</si>
  <si>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</si>
  <si>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</si>
  <si>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</si>
  <si>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</si>
  <si>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</si>
  <si>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</si>
  <si>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</si>
  <si>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</si>
  <si>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</si>
  <si>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</si>
  <si>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</si>
  <si>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</si>
  <si>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</si>
  <si>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</si>
  <si>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</si>
  <si>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</si>
  <si>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</si>
  <si>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</si>
  <si>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</si>
  <si>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</si>
  <si>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</si>
  <si>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</si>
  <si>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</si>
  <si>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</si>
  <si>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</si>
  <si>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</si>
  <si>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</si>
  <si>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</si>
  <si>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</si>
  <si>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</si>
  <si>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</si>
  <si>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</si>
  <si>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</si>
  <si>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</si>
  <si>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</si>
  <si>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</si>
  <si>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</si>
  <si>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</si>
  <si>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</si>
  <si>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</si>
  <si>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</si>
  <si>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</si>
  <si>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</si>
  <si>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</si>
  <si>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</si>
  <si>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</si>
  <si>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</si>
  <si>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</si>
  <si>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</si>
  <si>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</si>
  <si>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</si>
  <si>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</si>
  <si>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</si>
  <si>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</si>
  <si>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</si>
  <si>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</si>
  <si>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</si>
  <si>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</si>
  <si>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</si>
  <si>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</si>
  <si>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</si>
  <si>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</si>
  <si>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</si>
  <si>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</si>
  <si>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</si>
  <si>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</si>
  <si>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</si>
  <si>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</si>
  <si>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</si>
  <si>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</si>
  <si>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</si>
  <si>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</si>
  <si>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</si>
  <si>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</si>
  <si>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</si>
  <si>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</si>
  <si>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</si>
  <si>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</si>
  <si>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</si>
  <si>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</si>
  <si>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</si>
  <si>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</si>
  <si>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</si>
  <si>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</si>
  <si>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</si>
  <si>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</si>
  <si>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</si>
  <si>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</si>
  <si>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</si>
  <si>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</si>
  <si>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</si>
  <si>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</si>
  <si>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</si>
  <si>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</si>
  <si>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</si>
  <si>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</si>
  <si>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</si>
  <si>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</si>
  <si>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</si>
  <si>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</si>
  <si>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</si>
  <si>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</si>
  <si>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</si>
  <si>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</si>
  <si>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</si>
  <si>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</si>
  <si>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</si>
  <si>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</si>
  <si>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</si>
  <si>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</si>
  <si>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</si>
  <si>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</si>
  <si>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</si>
  <si>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</si>
  <si>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</si>
  <si>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</si>
  <si>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</si>
  <si>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</si>
  <si>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</si>
  <si>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</si>
  <si>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</si>
  <si>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</si>
  <si>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</si>
  <si>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</si>
  <si>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</si>
  <si>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</si>
  <si>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</si>
  <si>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</si>
  <si>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</si>
  <si>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</si>
  <si>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</si>
  <si>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</si>
  <si>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</si>
  <si>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</si>
  <si>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</si>
  <si>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</si>
  <si>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</si>
  <si>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</si>
  <si>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</si>
  <si>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</si>
  <si>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</si>
  <si>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</si>
  <si>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</si>
  <si>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</si>
  <si>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</si>
  <si>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</si>
  <si>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</si>
  <si>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</si>
  <si>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</si>
  <si>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</si>
  <si>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</si>
  <si>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</si>
  <si>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</si>
  <si>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</si>
  <si>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</si>
  <si>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</si>
  <si>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</si>
  <si>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</si>
  <si>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</si>
  <si>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</si>
  <si>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</si>
  <si>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</si>
  <si>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</si>
  <si>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</si>
  <si>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</si>
  <si>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</si>
  <si>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</si>
  <si>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</si>
  <si>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</si>
  <si>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</si>
  <si>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qb:dataSet &lt;https://example.org/id/datacube/casesCovid&gt; ;</t>
  </si>
  <si>
    <t>sdmx-attribute:unitMeasure &lt;http://qudt.org/vocab/unit#Number&gt; ;</t>
  </si>
  <si>
    <t>sdmx-dimension:refPeriod &lt;http://reference.data.gov.uk/id/year/2012&gt; ;</t>
  </si>
  <si>
    <t>&lt;https://example.org/ns/casesCovid#typecases&gt;&lt;https://example.org/id/concept/confirmedCanton&gt;;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</si>
  <si>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</si>
  <si>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</si>
  <si>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</si>
  <si>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</si>
  <si>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</si>
  <si>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</si>
  <si>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</si>
  <si>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</si>
  <si>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</si>
  <si>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</si>
  <si>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</si>
  <si>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</si>
  <si>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</si>
  <si>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</si>
  <si>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OP15</t>
  </si>
  <si>
    <t>OP16</t>
  </si>
  <si>
    <t>OP17</t>
  </si>
  <si>
    <t>OP18</t>
  </si>
  <si>
    <t>OP19</t>
  </si>
  <si>
    <t>OP20</t>
  </si>
  <si>
    <t>OP21</t>
  </si>
  <si>
    <t>OP22</t>
  </si>
  <si>
    <t>OP23</t>
  </si>
  <si>
    <t>OP24</t>
  </si>
  <si>
    <t>&lt;https://example.org/ns/casesCovid#typecases&gt;&lt;https://example.org/id/concept/confirmedProvince&gt;;</t>
  </si>
  <si>
    <t>OR1</t>
  </si>
  <si>
    <t>OR2</t>
  </si>
  <si>
    <t>OR3</t>
  </si>
  <si>
    <t>OR4</t>
  </si>
  <si>
    <t>&lt;https://example.org/ns/casesCovid#typecases&gt;&lt;https://example.org/id/concept/confirmedRegion&gt;;</t>
  </si>
  <si>
    <t>ODF1</t>
  </si>
  <si>
    <t>ODF2</t>
  </si>
  <si>
    <t>ODF3</t>
  </si>
  <si>
    <t>ODF4</t>
  </si>
  <si>
    <t>ODF5</t>
  </si>
  <si>
    <t>ODF6</t>
  </si>
  <si>
    <t>ODF7</t>
  </si>
  <si>
    <t>ODF8</t>
  </si>
  <si>
    <t>ODF9</t>
  </si>
  <si>
    <t>ODF10</t>
  </si>
  <si>
    <t>ODF11</t>
  </si>
  <si>
    <t>ODF12</t>
  </si>
  <si>
    <t>ODF13</t>
  </si>
  <si>
    <t>ODF14</t>
  </si>
  <si>
    <t>ODF15</t>
  </si>
  <si>
    <t>ODF16</t>
  </si>
  <si>
    <t>ODF17</t>
  </si>
  <si>
    <t>ODF18</t>
  </si>
  <si>
    <t>ODF19</t>
  </si>
  <si>
    <t>ODF20</t>
  </si>
  <si>
    <t>ODF21</t>
  </si>
  <si>
    <t>ODF22</t>
  </si>
  <si>
    <t>ODF23</t>
  </si>
  <si>
    <t>ODF24</t>
  </si>
  <si>
    <t>&lt;https://example.org/ns/casesCovid#typecases&gt;&lt;https://example.org/id/concept/deceasedProvince&gt;;</t>
  </si>
  <si>
    <t>.</t>
  </si>
  <si>
    <t>Canton</t>
  </si>
  <si>
    <t>San Jacinto De Yaguachi</t>
  </si>
  <si>
    <t>Junín</t>
  </si>
  <si>
    <t>Sígsig</t>
  </si>
  <si>
    <t>Chordeleg</t>
  </si>
  <si>
    <t>Déleg</t>
  </si>
  <si>
    <t>Célica</t>
  </si>
  <si>
    <t>Saraguro</t>
  </si>
  <si>
    <t>San Miguel De Los Bancos</t>
  </si>
  <si>
    <t>24 De Mayo</t>
  </si>
  <si>
    <t>Jama</t>
  </si>
  <si>
    <t>El Pan</t>
  </si>
  <si>
    <t>Espejo</t>
  </si>
  <si>
    <t>Pan</t>
  </si>
  <si>
    <t>Putumayo</t>
  </si>
  <si>
    <t>Gonzalo</t>
  </si>
  <si>
    <t>Pizarro</t>
  </si>
  <si>
    <t>Pangui</t>
  </si>
  <si>
    <t>Yacuambi</t>
  </si>
  <si>
    <t>Lomas de Sargentillo</t>
  </si>
  <si>
    <t>Patate</t>
  </si>
  <si>
    <t>Aguarico</t>
  </si>
  <si>
    <t>Gonzalo Pizarro</t>
  </si>
  <si>
    <t>El Pangui</t>
  </si>
  <si>
    <t>Centinela Del Cóndor</t>
  </si>
  <si>
    <t>Del</t>
  </si>
  <si>
    <t>03/05/2020</t>
  </si>
  <si>
    <t>02/05/2020</t>
  </si>
  <si>
    <t>San Pedro De Pelileo</t>
  </si>
  <si>
    <t>Santiago De Pillarlo</t>
  </si>
  <si>
    <t>Pillarlo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</si>
  <si>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</si>
  <si>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</si>
  <si>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</si>
  <si>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</si>
  <si>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</si>
  <si>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</si>
  <si>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</si>
  <si>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</si>
  <si>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</si>
  <si>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</si>
  <si>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</si>
  <si>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</si>
  <si>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</si>
  <si>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</si>
  <si>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</si>
  <si>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</si>
  <si>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</si>
  <si>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</si>
  <si>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</si>
  <si>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</si>
  <si>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</si>
  <si>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</si>
  <si>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</si>
  <si>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</si>
  <si>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</si>
  <si>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</si>
  <si>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</si>
  <si>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</si>
  <si>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</si>
  <si>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</si>
  <si>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</si>
  <si>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</si>
  <si>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</si>
  <si>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</si>
  <si>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</si>
  <si>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</si>
  <si>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</si>
  <si>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</si>
  <si>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</si>
  <si>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</si>
  <si>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</si>
  <si>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</si>
  <si>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</si>
  <si>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</si>
  <si>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</si>
  <si>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</si>
  <si>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</si>
  <si>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</si>
  <si>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</si>
  <si>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</si>
  <si>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</si>
  <si>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</si>
  <si>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</si>
  <si>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</si>
  <si>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</si>
  <si>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</si>
  <si>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</si>
  <si>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</si>
  <si>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</si>
  <si>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</si>
  <si>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</si>
  <si>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</si>
  <si>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</si>
  <si>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</si>
  <si>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</si>
  <si>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</si>
  <si>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</si>
  <si>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</si>
  <si>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</si>
  <si>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</si>
  <si>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</si>
  <si>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</si>
  <si>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</si>
  <si>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</si>
  <si>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</si>
  <si>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</si>
  <si>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</si>
  <si>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</si>
  <si>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</si>
  <si>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</si>
  <si>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</si>
  <si>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</si>
  <si>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</si>
  <si>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</si>
  <si>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</si>
  <si>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</si>
  <si>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</si>
  <si>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</si>
  <si>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</si>
  <si>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</si>
  <si>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</si>
  <si>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</si>
  <si>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</si>
  <si>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</si>
  <si>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</si>
  <si>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</si>
  <si>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</si>
  <si>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</si>
  <si>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</si>
  <si>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</si>
  <si>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</si>
  <si>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</si>
  <si>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</si>
  <si>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</si>
  <si>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</si>
  <si>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</si>
  <si>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</si>
  <si>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</si>
  <si>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</si>
  <si>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</si>
  <si>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</si>
  <si>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</si>
  <si>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</si>
  <si>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</si>
  <si>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</si>
  <si>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</si>
  <si>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</si>
  <si>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</si>
  <si>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</si>
  <si>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</si>
  <si>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</si>
  <si>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</si>
  <si>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</si>
  <si>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</si>
  <si>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</si>
  <si>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</si>
  <si>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</si>
  <si>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</si>
  <si>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</si>
  <si>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</si>
  <si>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</si>
  <si>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</si>
  <si>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</si>
  <si>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</si>
  <si>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</si>
  <si>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</si>
  <si>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</si>
  <si>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</si>
  <si>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</si>
  <si>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</si>
  <si>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</si>
  <si>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</si>
  <si>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</si>
  <si>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</si>
  <si>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</si>
  <si>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</si>
  <si>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</si>
  <si>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</si>
  <si>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</si>
  <si>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</si>
  <si>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</si>
  <si>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</si>
  <si>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</si>
  <si>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</si>
  <si>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</si>
  <si>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</si>
  <si>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</si>
  <si>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</si>
  <si>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</si>
  <si>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</si>
  <si>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</si>
  <si>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</si>
  <si>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</si>
  <si>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</si>
  <si>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</si>
  <si>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</si>
  <si>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</si>
  <si>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</si>
  <si>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</si>
  <si>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</si>
  <si>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</si>
  <si>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</si>
  <si>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</si>
  <si>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</si>
  <si>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</si>
  <si>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</si>
  <si>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</si>
  <si>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</si>
  <si>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</si>
  <si>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</si>
  <si>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</si>
  <si>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</si>
  <si>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</si>
  <si>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</si>
  <si>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</si>
  <si>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04/05/2020</t>
  </si>
  <si>
    <t>Santa Lucia</t>
  </si>
  <si>
    <t>Lucia</t>
  </si>
  <si>
    <t>O371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</si>
  <si>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</si>
  <si>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</si>
  <si>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</si>
  <si>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</si>
  <si>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</si>
  <si>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</si>
  <si>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</si>
  <si>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</si>
  <si>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</si>
  <si>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</si>
  <si>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O382</t>
  </si>
  <si>
    <t>O383</t>
  </si>
  <si>
    <t>O384</t>
  </si>
  <si>
    <t>O385</t>
  </si>
  <si>
    <t>O386</t>
  </si>
  <si>
    <t>O387</t>
  </si>
  <si>
    <t>O388</t>
  </si>
  <si>
    <t>O389</t>
  </si>
  <si>
    <t>O390</t>
  </si>
  <si>
    <t>O391</t>
  </si>
  <si>
    <t>O392</t>
  </si>
  <si>
    <t>O393</t>
  </si>
  <si>
    <t>O394</t>
  </si>
  <si>
    <t>O395</t>
  </si>
  <si>
    <t>O396</t>
  </si>
  <si>
    <t>O397</t>
  </si>
  <si>
    <t>O398</t>
  </si>
  <si>
    <t>O399</t>
  </si>
  <si>
    <t>O400</t>
  </si>
  <si>
    <t>O401</t>
  </si>
  <si>
    <t>O402</t>
  </si>
  <si>
    <t>O403</t>
  </si>
  <si>
    <t>O404</t>
  </si>
  <si>
    <t>O405</t>
  </si>
  <si>
    <t>O406</t>
  </si>
  <si>
    <t>O407</t>
  </si>
  <si>
    <t>O408</t>
  </si>
  <si>
    <t>O409</t>
  </si>
  <si>
    <t>O410</t>
  </si>
  <si>
    <t>O411</t>
  </si>
  <si>
    <t>O412</t>
  </si>
  <si>
    <t>O413</t>
  </si>
  <si>
    <t>O414</t>
  </si>
  <si>
    <t>O415</t>
  </si>
  <si>
    <t>O416</t>
  </si>
  <si>
    <t>O417</t>
  </si>
  <si>
    <t>O418</t>
  </si>
  <si>
    <t>O419</t>
  </si>
  <si>
    <t>O420</t>
  </si>
  <si>
    <t>O421</t>
  </si>
  <si>
    <t>O422</t>
  </si>
  <si>
    <t>O423</t>
  </si>
  <si>
    <t>O424</t>
  </si>
  <si>
    <t>O425</t>
  </si>
  <si>
    <t>O426</t>
  </si>
  <si>
    <t>O427</t>
  </si>
  <si>
    <t>O428</t>
  </si>
  <si>
    <t>O429</t>
  </si>
  <si>
    <t>O430</t>
  </si>
  <si>
    <t>O431</t>
  </si>
  <si>
    <t>O432</t>
  </si>
  <si>
    <t>O433</t>
  </si>
  <si>
    <t>O434</t>
  </si>
  <si>
    <t>O435</t>
  </si>
  <si>
    <t>O436</t>
  </si>
  <si>
    <t>O437</t>
  </si>
  <si>
    <t>O438</t>
  </si>
  <si>
    <t>O439</t>
  </si>
  <si>
    <t>O440</t>
  </si>
  <si>
    <t>O441</t>
  </si>
  <si>
    <t>O442</t>
  </si>
  <si>
    <t>O443</t>
  </si>
  <si>
    <t>O444</t>
  </si>
  <si>
    <t>O445</t>
  </si>
  <si>
    <t>O446</t>
  </si>
  <si>
    <t>O447</t>
  </si>
  <si>
    <t>O448</t>
  </si>
  <si>
    <t>O449</t>
  </si>
  <si>
    <t>O450</t>
  </si>
  <si>
    <t>O451</t>
  </si>
  <si>
    <t>O452</t>
  </si>
  <si>
    <t>O453</t>
  </si>
  <si>
    <t>O454</t>
  </si>
  <si>
    <t>O455</t>
  </si>
  <si>
    <t>O456</t>
  </si>
  <si>
    <t>O457</t>
  </si>
  <si>
    <t>O458</t>
  </si>
  <si>
    <t>O459</t>
  </si>
  <si>
    <t>O460</t>
  </si>
  <si>
    <t>O461</t>
  </si>
  <si>
    <t>O462</t>
  </si>
  <si>
    <t>O463</t>
  </si>
  <si>
    <t>O464</t>
  </si>
  <si>
    <t>O465</t>
  </si>
  <si>
    <t>O466</t>
  </si>
  <si>
    <t>O467</t>
  </si>
  <si>
    <t>O468</t>
  </si>
  <si>
    <t>O469</t>
  </si>
  <si>
    <t>O470</t>
  </si>
  <si>
    <t>O471</t>
  </si>
  <si>
    <t>O472</t>
  </si>
  <si>
    <t>O473</t>
  </si>
  <si>
    <t>O474</t>
  </si>
  <si>
    <t>O475</t>
  </si>
  <si>
    <t>O476</t>
  </si>
  <si>
    <t>O477</t>
  </si>
  <si>
    <t>O478</t>
  </si>
  <si>
    <t>O479</t>
  </si>
  <si>
    <t>O480</t>
  </si>
  <si>
    <t>O481</t>
  </si>
  <si>
    <t>O482</t>
  </si>
  <si>
    <t>O483</t>
  </si>
  <si>
    <t>O484</t>
  </si>
  <si>
    <t>O485</t>
  </si>
  <si>
    <t>O486</t>
  </si>
  <si>
    <t>O487</t>
  </si>
  <si>
    <t>O488</t>
  </si>
  <si>
    <t>O489</t>
  </si>
  <si>
    <t>O490</t>
  </si>
  <si>
    <t>O491</t>
  </si>
  <si>
    <t>O492</t>
  </si>
  <si>
    <t>O493</t>
  </si>
  <si>
    <t>O494</t>
  </si>
  <si>
    <t>O495</t>
  </si>
  <si>
    <t>O496</t>
  </si>
  <si>
    <t>O497</t>
  </si>
  <si>
    <t>O498</t>
  </si>
  <si>
    <t>O499</t>
  </si>
  <si>
    <t>O500</t>
  </si>
  <si>
    <t>O501</t>
  </si>
  <si>
    <t>O502</t>
  </si>
  <si>
    <t>O503</t>
  </si>
  <si>
    <t>O504</t>
  </si>
  <si>
    <t>O505</t>
  </si>
  <si>
    <t>O506</t>
  </si>
  <si>
    <t>O507</t>
  </si>
  <si>
    <t>O508</t>
  </si>
  <si>
    <t>O509</t>
  </si>
  <si>
    <t>O510</t>
  </si>
  <si>
    <t>O511</t>
  </si>
  <si>
    <t>O512</t>
  </si>
  <si>
    <t>O513</t>
  </si>
  <si>
    <t>O514</t>
  </si>
  <si>
    <t>O515</t>
  </si>
  <si>
    <t>O516</t>
  </si>
  <si>
    <t>O517</t>
  </si>
  <si>
    <t>O518</t>
  </si>
  <si>
    <t>O519</t>
  </si>
  <si>
    <t>O520</t>
  </si>
  <si>
    <t>O521</t>
  </si>
  <si>
    <t>O522</t>
  </si>
  <si>
    <t>O523</t>
  </si>
  <si>
    <t>O524</t>
  </si>
  <si>
    <t>O525</t>
  </si>
  <si>
    <t>O526</t>
  </si>
  <si>
    <t>O527</t>
  </si>
  <si>
    <t>O528</t>
  </si>
  <si>
    <t>O529</t>
  </si>
  <si>
    <t>O530</t>
  </si>
  <si>
    <t>O531</t>
  </si>
  <si>
    <t>O532</t>
  </si>
  <si>
    <t>O533</t>
  </si>
  <si>
    <t>O534</t>
  </si>
  <si>
    <t>O535</t>
  </si>
  <si>
    <t>O536</t>
  </si>
  <si>
    <t>O537</t>
  </si>
  <si>
    <t>O538</t>
  </si>
  <si>
    <t>O539</t>
  </si>
  <si>
    <t>O540</t>
  </si>
  <si>
    <t>O541</t>
  </si>
  <si>
    <t>O542</t>
  </si>
  <si>
    <t>O543</t>
  </si>
  <si>
    <t>O544</t>
  </si>
  <si>
    <t>O545</t>
  </si>
  <si>
    <t>O546</t>
  </si>
  <si>
    <t>O547</t>
  </si>
  <si>
    <t>O548</t>
  </si>
  <si>
    <t>O549</t>
  </si>
  <si>
    <t>O550</t>
  </si>
  <si>
    <t>O551</t>
  </si>
  <si>
    <t>O552</t>
  </si>
  <si>
    <t>O553</t>
  </si>
  <si>
    <t>O554</t>
  </si>
  <si>
    <t>O555</t>
  </si>
  <si>
    <t>O556</t>
  </si>
  <si>
    <t>O557</t>
  </si>
  <si>
    <t>O558</t>
  </si>
  <si>
    <t>O559</t>
  </si>
  <si>
    <t>O560</t>
  </si>
  <si>
    <t>O561</t>
  </si>
  <si>
    <t>O562</t>
  </si>
  <si>
    <t>O563</t>
  </si>
  <si>
    <t>O564</t>
  </si>
  <si>
    <t>O565</t>
  </si>
  <si>
    <t>O566</t>
  </si>
  <si>
    <t>O567</t>
  </si>
  <si>
    <t>O568</t>
  </si>
  <si>
    <t>O569</t>
  </si>
  <si>
    <t>O570</t>
  </si>
  <si>
    <t>O571</t>
  </si>
  <si>
    <t>O572</t>
  </si>
  <si>
    <t>O573</t>
  </si>
  <si>
    <t>O574</t>
  </si>
  <si>
    <t>O575</t>
  </si>
  <si>
    <t>O576</t>
  </si>
  <si>
    <t>O577</t>
  </si>
  <si>
    <t>O578</t>
  </si>
  <si>
    <t>O579</t>
  </si>
  <si>
    <t>O580</t>
  </si>
  <si>
    <t>O581</t>
  </si>
  <si>
    <t>O582</t>
  </si>
  <si>
    <t>O583</t>
  </si>
  <si>
    <t>O584</t>
  </si>
  <si>
    <t>O585</t>
  </si>
  <si>
    <t>O586</t>
  </si>
  <si>
    <t>O587</t>
  </si>
  <si>
    <t>O588</t>
  </si>
  <si>
    <t>O589</t>
  </si>
  <si>
    <t>O590</t>
  </si>
  <si>
    <t>O591</t>
  </si>
  <si>
    <t>O592</t>
  </si>
  <si>
    <t>O593</t>
  </si>
  <si>
    <t>O594</t>
  </si>
  <si>
    <t>O595</t>
  </si>
  <si>
    <t>O596</t>
  </si>
  <si>
    <t>O597</t>
  </si>
  <si>
    <t>O598</t>
  </si>
  <si>
    <t>O599</t>
  </si>
  <si>
    <t>O600</t>
  </si>
  <si>
    <t>O601</t>
  </si>
  <si>
    <t>O602</t>
  </si>
  <si>
    <t>O603</t>
  </si>
  <si>
    <t>O604</t>
  </si>
  <si>
    <t>O605</t>
  </si>
  <si>
    <t>O606</t>
  </si>
  <si>
    <t>O607</t>
  </si>
  <si>
    <t>O608</t>
  </si>
  <si>
    <t>O609</t>
  </si>
  <si>
    <t>O610</t>
  </si>
  <si>
    <t>O611</t>
  </si>
  <si>
    <t>O612</t>
  </si>
  <si>
    <t>O613</t>
  </si>
  <si>
    <t>O614</t>
  </si>
  <si>
    <t>O615</t>
  </si>
  <si>
    <t>O616</t>
  </si>
  <si>
    <t>O617</t>
  </si>
  <si>
    <t>O618</t>
  </si>
  <si>
    <t>O619</t>
  </si>
  <si>
    <t>O620</t>
  </si>
  <si>
    <t>O621</t>
  </si>
  <si>
    <t>O622</t>
  </si>
  <si>
    <t>O623</t>
  </si>
  <si>
    <t>O624</t>
  </si>
  <si>
    <t>O625</t>
  </si>
  <si>
    <t>O626</t>
  </si>
  <si>
    <t>O627</t>
  </si>
  <si>
    <t>O628</t>
  </si>
  <si>
    <t>O629</t>
  </si>
  <si>
    <t>O630</t>
  </si>
  <si>
    <t>O631</t>
  </si>
  <si>
    <t>O632</t>
  </si>
  <si>
    <t>O633</t>
  </si>
  <si>
    <t>O634</t>
  </si>
  <si>
    <t>O635</t>
  </si>
  <si>
    <t>O636</t>
  </si>
  <si>
    <t>O637</t>
  </si>
  <si>
    <t>O638</t>
  </si>
  <si>
    <t>O639</t>
  </si>
  <si>
    <t>O640</t>
  </si>
  <si>
    <t>O641</t>
  </si>
  <si>
    <t>O642</t>
  </si>
  <si>
    <t>O643</t>
  </si>
  <si>
    <t>O644</t>
  </si>
  <si>
    <t>O645</t>
  </si>
  <si>
    <t>O646</t>
  </si>
  <si>
    <t>O647</t>
  </si>
  <si>
    <t>O648</t>
  </si>
  <si>
    <t>O649</t>
  </si>
  <si>
    <t>O650</t>
  </si>
  <si>
    <t>O651</t>
  </si>
  <si>
    <t>O652</t>
  </si>
  <si>
    <t>O653</t>
  </si>
  <si>
    <t>O654</t>
  </si>
  <si>
    <t>O655</t>
  </si>
  <si>
    <t>O656</t>
  </si>
  <si>
    <t>O657</t>
  </si>
  <si>
    <t>O658</t>
  </si>
  <si>
    <t>O659</t>
  </si>
  <si>
    <t>O660</t>
  </si>
  <si>
    <t>O661</t>
  </si>
  <si>
    <t>O662</t>
  </si>
  <si>
    <t>O663</t>
  </si>
  <si>
    <t>O664</t>
  </si>
  <si>
    <t>O665</t>
  </si>
  <si>
    <t>O666</t>
  </si>
  <si>
    <t>O667</t>
  </si>
  <si>
    <t>O668</t>
  </si>
  <si>
    <t>O669</t>
  </si>
  <si>
    <t>O670</t>
  </si>
  <si>
    <t>O671</t>
  </si>
  <si>
    <t>O672</t>
  </si>
  <si>
    <t>O673</t>
  </si>
  <si>
    <t>O674</t>
  </si>
  <si>
    <t>O675</t>
  </si>
  <si>
    <t>O676</t>
  </si>
  <si>
    <t>O677</t>
  </si>
  <si>
    <t>O678</t>
  </si>
  <si>
    <t>O679</t>
  </si>
  <si>
    <t>O680</t>
  </si>
  <si>
    <t>O681</t>
  </si>
  <si>
    <t>O682</t>
  </si>
  <si>
    <t>O683</t>
  </si>
  <si>
    <t>O684</t>
  </si>
  <si>
    <t>O685</t>
  </si>
  <si>
    <t>O686</t>
  </si>
  <si>
    <t>O687</t>
  </si>
  <si>
    <t>O688</t>
  </si>
  <si>
    <t>O689</t>
  </si>
  <si>
    <t>O690</t>
  </si>
  <si>
    <t>O691</t>
  </si>
  <si>
    <t>O692</t>
  </si>
  <si>
    <t>O693</t>
  </si>
  <si>
    <t>O694</t>
  </si>
  <si>
    <t>O695</t>
  </si>
  <si>
    <t>O696</t>
  </si>
  <si>
    <t>O697</t>
  </si>
  <si>
    <t>O698</t>
  </si>
  <si>
    <t>O699</t>
  </si>
  <si>
    <t>O700</t>
  </si>
  <si>
    <t>O701</t>
  </si>
  <si>
    <t>O702</t>
  </si>
  <si>
    <t>O703</t>
  </si>
  <si>
    <t>O704</t>
  </si>
  <si>
    <t>O705</t>
  </si>
  <si>
    <t>O706</t>
  </si>
  <si>
    <t>O707</t>
  </si>
  <si>
    <t>O708</t>
  </si>
  <si>
    <t>O709</t>
  </si>
  <si>
    <t>O710</t>
  </si>
  <si>
    <t>O711</t>
  </si>
  <si>
    <t>O712</t>
  </si>
  <si>
    <t>O713</t>
  </si>
  <si>
    <t>O714</t>
  </si>
  <si>
    <t>O715</t>
  </si>
  <si>
    <t>O716</t>
  </si>
  <si>
    <t>O717</t>
  </si>
  <si>
    <t>O718</t>
  </si>
  <si>
    <t>O719</t>
  </si>
  <si>
    <t>O720</t>
  </si>
  <si>
    <t>O721</t>
  </si>
  <si>
    <t>O722</t>
  </si>
  <si>
    <t>O723</t>
  </si>
  <si>
    <t>O724</t>
  </si>
  <si>
    <t>O725</t>
  </si>
  <si>
    <t>O726</t>
  </si>
  <si>
    <t>O727</t>
  </si>
  <si>
    <t>O728</t>
  </si>
  <si>
    <t>O729</t>
  </si>
  <si>
    <t>O730</t>
  </si>
  <si>
    <t>O731</t>
  </si>
  <si>
    <t>O732</t>
  </si>
  <si>
    <t>O733</t>
  </si>
  <si>
    <t>O734</t>
  </si>
  <si>
    <t>O735</t>
  </si>
  <si>
    <t>O736</t>
  </si>
  <si>
    <t>O737</t>
  </si>
  <si>
    <t>O738</t>
  </si>
  <si>
    <t>O739</t>
  </si>
  <si>
    <t>O740</t>
  </si>
  <si>
    <t>O741</t>
  </si>
  <si>
    <t>O742</t>
  </si>
  <si>
    <t>O743</t>
  </si>
  <si>
    <t>O744</t>
  </si>
  <si>
    <t>06/05/2020</t>
  </si>
  <si>
    <t>O745</t>
  </si>
  <si>
    <t>OP25</t>
  </si>
  <si>
    <t>OP26</t>
  </si>
  <si>
    <t>OP27</t>
  </si>
  <si>
    <t>OP28</t>
  </si>
  <si>
    <t>OP29</t>
  </si>
  <si>
    <t>OP30</t>
  </si>
  <si>
    <t>OP31</t>
  </si>
  <si>
    <t>OP32</t>
  </si>
  <si>
    <t>OP33</t>
  </si>
  <si>
    <t>OP34</t>
  </si>
  <si>
    <t>OP35</t>
  </si>
  <si>
    <t>OP36</t>
  </si>
  <si>
    <t>OP37</t>
  </si>
  <si>
    <t>OP38</t>
  </si>
  <si>
    <t>OP39</t>
  </si>
  <si>
    <t>OP40</t>
  </si>
  <si>
    <t>OP41</t>
  </si>
  <si>
    <t>OP42</t>
  </si>
  <si>
    <t>OP43</t>
  </si>
  <si>
    <t>OP44</t>
  </si>
  <si>
    <t>OP45</t>
  </si>
  <si>
    <t>OP46</t>
  </si>
  <si>
    <t>OP47</t>
  </si>
  <si>
    <t>OP48</t>
  </si>
  <si>
    <t>eg:OP1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02/05/2020"@en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575 ; 
.</t>
  </si>
  <si>
    <t>eg:OP2 rdf:type qb:Observation ;</t>
  </si>
  <si>
    <t>rdfs:label "number of confirmed cases of Covid in Esmeraldas on 02/05/2020"@en ;</t>
  </si>
  <si>
    <t>&lt;https://example.org/ns/casesCovid#Country&gt;&lt;https://example.org/id/concept/Esmeraldas&gt;;</t>
  </si>
  <si>
    <t xml:space="preserve">&lt;https://example.org/ns/casesCovid#numberofcases&gt; 212 ; </t>
  </si>
  <si>
    <t>OP49</t>
  </si>
  <si>
    <t>OP50</t>
  </si>
  <si>
    <t>OP51</t>
  </si>
  <si>
    <t>OP52</t>
  </si>
  <si>
    <t>OP53</t>
  </si>
  <si>
    <t>OP54</t>
  </si>
  <si>
    <t>OP55</t>
  </si>
  <si>
    <t>OP56</t>
  </si>
  <si>
    <t>OP57</t>
  </si>
  <si>
    <t>OP58</t>
  </si>
  <si>
    <t>OP59</t>
  </si>
  <si>
    <t>OP60</t>
  </si>
  <si>
    <t>OP61</t>
  </si>
  <si>
    <t>OP62</t>
  </si>
  <si>
    <t>OP63</t>
  </si>
  <si>
    <t>OP64</t>
  </si>
  <si>
    <t>OP65</t>
  </si>
  <si>
    <t>OP66</t>
  </si>
  <si>
    <t>OP67</t>
  </si>
  <si>
    <t>OP68</t>
  </si>
  <si>
    <t>OP69</t>
  </si>
  <si>
    <t>OP70</t>
  </si>
  <si>
    <t>OP71</t>
  </si>
  <si>
    <t>OP72</t>
  </si>
  <si>
    <t>OP73</t>
  </si>
  <si>
    <t>OP74</t>
  </si>
  <si>
    <t>OP75</t>
  </si>
  <si>
    <t>OP76</t>
  </si>
  <si>
    <t>OP77</t>
  </si>
  <si>
    <t>OP78</t>
  </si>
  <si>
    <t>OP79</t>
  </si>
  <si>
    <t>OP80</t>
  </si>
  <si>
    <t>OP81</t>
  </si>
  <si>
    <t>OP82</t>
  </si>
  <si>
    <t>OP83</t>
  </si>
  <si>
    <t>OP84</t>
  </si>
  <si>
    <t>OP85</t>
  </si>
  <si>
    <t>OP86</t>
  </si>
  <si>
    <t>OP87</t>
  </si>
  <si>
    <t>OP88</t>
  </si>
  <si>
    <t>OP89</t>
  </si>
  <si>
    <t>OP90</t>
  </si>
  <si>
    <t>OP91</t>
  </si>
  <si>
    <t>OP92</t>
  </si>
  <si>
    <t>OP93</t>
  </si>
  <si>
    <t>OP94</t>
  </si>
  <si>
    <t>OP95</t>
  </si>
  <si>
    <t>OP96</t>
  </si>
  <si>
    <t>OR5</t>
  </si>
  <si>
    <t>OR6</t>
  </si>
  <si>
    <t>OR7</t>
  </si>
  <si>
    <t>OR8</t>
  </si>
  <si>
    <t>OR9</t>
  </si>
  <si>
    <t>OR10</t>
  </si>
  <si>
    <t>OR11</t>
  </si>
  <si>
    <t>OR12</t>
  </si>
  <si>
    <t>OR13</t>
  </si>
  <si>
    <t>OR14</t>
  </si>
  <si>
    <t>OR15</t>
  </si>
  <si>
    <t>OR16</t>
  </si>
  <si>
    <t>ODF25</t>
  </si>
  <si>
    <t>ODF26</t>
  </si>
  <si>
    <t>ODF27</t>
  </si>
  <si>
    <t>ODF28</t>
  </si>
  <si>
    <t>ODF29</t>
  </si>
  <si>
    <t>ODF30</t>
  </si>
  <si>
    <t>ODF31</t>
  </si>
  <si>
    <t>ODF32</t>
  </si>
  <si>
    <t>ODF33</t>
  </si>
  <si>
    <t>ODF34</t>
  </si>
  <si>
    <t>ODF35</t>
  </si>
  <si>
    <t>ODF36</t>
  </si>
  <si>
    <t>ODF37</t>
  </si>
  <si>
    <t>ODF38</t>
  </si>
  <si>
    <t>ODF39</t>
  </si>
  <si>
    <t>ODF40</t>
  </si>
  <si>
    <t>ODF41</t>
  </si>
  <si>
    <t>ODF42</t>
  </si>
  <si>
    <t>ODF43</t>
  </si>
  <si>
    <t>ODF44</t>
  </si>
  <si>
    <t>ODF45</t>
  </si>
  <si>
    <t>ODF46</t>
  </si>
  <si>
    <t>ODF47</t>
  </si>
  <si>
    <t>ODF48</t>
  </si>
  <si>
    <t>ODF49</t>
  </si>
  <si>
    <t>ODF50</t>
  </si>
  <si>
    <t>ODF51</t>
  </si>
  <si>
    <t>ODF52</t>
  </si>
  <si>
    <t>ODF53</t>
  </si>
  <si>
    <t>ODF54</t>
  </si>
  <si>
    <t>ODF55</t>
  </si>
  <si>
    <t>ODF56</t>
  </si>
  <si>
    <t>ODF57</t>
  </si>
  <si>
    <t>ODF58</t>
  </si>
  <si>
    <t>ODF59</t>
  </si>
  <si>
    <t>ODF60</t>
  </si>
  <si>
    <t>ODF61</t>
  </si>
  <si>
    <t>ODF62</t>
  </si>
  <si>
    <t>ODF63</t>
  </si>
  <si>
    <t>ODF64</t>
  </si>
  <si>
    <t>ODF65</t>
  </si>
  <si>
    <t>ODF66</t>
  </si>
  <si>
    <t>ODF67</t>
  </si>
  <si>
    <t>ODF68</t>
  </si>
  <si>
    <t>ODF69</t>
  </si>
  <si>
    <t>ODF70</t>
  </si>
  <si>
    <t>ODF71</t>
  </si>
  <si>
    <t>ODF72</t>
  </si>
  <si>
    <t>ODF73</t>
  </si>
  <si>
    <t>ODF74</t>
  </si>
  <si>
    <t>ODF75</t>
  </si>
  <si>
    <t>ODF76</t>
  </si>
  <si>
    <t>ODF77</t>
  </si>
  <si>
    <t>ODF78</t>
  </si>
  <si>
    <t>ODF79</t>
  </si>
  <si>
    <t>ODF80</t>
  </si>
  <si>
    <t>ODF81</t>
  </si>
  <si>
    <t>ODF82</t>
  </si>
  <si>
    <t>ODF83</t>
  </si>
  <si>
    <t>ODF84</t>
  </si>
  <si>
    <t>ODF85</t>
  </si>
  <si>
    <t>ODF86</t>
  </si>
  <si>
    <t>ODF87</t>
  </si>
  <si>
    <t>ODF88</t>
  </si>
  <si>
    <t>ODF89</t>
  </si>
  <si>
    <t>ODF90</t>
  </si>
  <si>
    <t>ODF91</t>
  </si>
  <si>
    <t>ODF92</t>
  </si>
  <si>
    <t>ODF93</t>
  </si>
  <si>
    <t>ODF94</t>
  </si>
  <si>
    <t>ODF95</t>
  </si>
  <si>
    <t>ODF96</t>
  </si>
  <si>
    <t>22/05/2020</t>
  </si>
  <si>
    <t>Alfredo Baquerizo M.</t>
  </si>
  <si>
    <t>Duran</t>
  </si>
  <si>
    <t>Samborondon</t>
  </si>
  <si>
    <t>Simon Bolivar</t>
  </si>
  <si>
    <t>El triunfo</t>
  </si>
  <si>
    <t>Puero Lopez</t>
  </si>
  <si>
    <t>Camilo Ponce Enriquez</t>
  </si>
  <si>
    <t>Gualaseo</t>
  </si>
  <si>
    <t>Sevilla de Oro</t>
  </si>
  <si>
    <t>Biblían</t>
  </si>
  <si>
    <t>Tulcan</t>
  </si>
  <si>
    <t>Celica</t>
  </si>
  <si>
    <t>Santiago de Pillaro</t>
  </si>
  <si>
    <t>San Cristobal</t>
  </si>
  <si>
    <t>Isabella</t>
  </si>
  <si>
    <t>Centinela Del Condor</t>
  </si>
  <si>
    <t>M.</t>
  </si>
  <si>
    <t>Simon</t>
  </si>
  <si>
    <t>triunfo</t>
  </si>
  <si>
    <t>Puero</t>
  </si>
  <si>
    <t>Lopez</t>
  </si>
  <si>
    <t>Enriquez</t>
  </si>
  <si>
    <t>Pillaro</t>
  </si>
  <si>
    <t>Cristobal</t>
  </si>
  <si>
    <t>Condor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</si>
  <si>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</si>
  <si>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</si>
  <si>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</si>
  <si>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</si>
  <si>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</si>
  <si>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</si>
  <si>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</si>
  <si>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</si>
  <si>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</si>
  <si>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</si>
  <si>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</si>
  <si>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</si>
  <si>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</si>
  <si>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</si>
  <si>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</si>
  <si>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</si>
  <si>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</si>
  <si>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</si>
  <si>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</si>
  <si>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</si>
  <si>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</si>
  <si>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</si>
  <si>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</si>
  <si>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</si>
  <si>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</si>
  <si>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</si>
  <si>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</si>
  <si>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</si>
  <si>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</si>
  <si>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</si>
  <si>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</si>
  <si>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</si>
  <si>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</si>
  <si>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</si>
  <si>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</si>
  <si>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</si>
  <si>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</si>
  <si>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</si>
  <si>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</si>
  <si>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</si>
  <si>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</si>
  <si>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</si>
  <si>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</si>
  <si>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</si>
  <si>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</si>
  <si>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</si>
  <si>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</si>
  <si>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</si>
  <si>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</si>
  <si>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</si>
  <si>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</si>
  <si>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</si>
  <si>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</si>
  <si>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</si>
  <si>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</si>
  <si>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</si>
  <si>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</si>
  <si>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</si>
  <si>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</si>
  <si>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</si>
  <si>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</si>
  <si>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</si>
  <si>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</si>
  <si>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</si>
  <si>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</si>
  <si>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</si>
  <si>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</si>
  <si>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</si>
  <si>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</si>
  <si>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</si>
  <si>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</si>
  <si>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</si>
  <si>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</si>
  <si>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</si>
  <si>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</si>
  <si>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</si>
  <si>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</si>
  <si>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</si>
  <si>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</si>
  <si>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</si>
  <si>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</si>
  <si>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</si>
  <si>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</si>
  <si>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</si>
  <si>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</si>
  <si>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</si>
  <si>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</si>
  <si>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</si>
  <si>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</si>
  <si>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</si>
  <si>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</si>
  <si>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</si>
  <si>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</si>
  <si>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</si>
  <si>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</si>
  <si>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</si>
  <si>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</si>
  <si>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</si>
  <si>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</si>
  <si>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</si>
  <si>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</si>
  <si>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</si>
  <si>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</si>
  <si>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</si>
  <si>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</si>
  <si>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</si>
  <si>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</si>
  <si>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</si>
  <si>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</si>
  <si>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</si>
  <si>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</si>
  <si>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</si>
  <si>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</si>
  <si>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</si>
  <si>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</si>
  <si>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</si>
  <si>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</si>
  <si>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</si>
  <si>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</si>
  <si>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</si>
  <si>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</si>
  <si>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</si>
  <si>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</si>
  <si>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</si>
  <si>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</si>
  <si>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</si>
  <si>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</si>
  <si>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</si>
  <si>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</si>
  <si>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</si>
  <si>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</si>
  <si>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</si>
  <si>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</si>
  <si>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</si>
  <si>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</si>
  <si>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</si>
  <si>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</si>
  <si>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</si>
  <si>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</si>
  <si>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</si>
  <si>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</si>
  <si>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</si>
  <si>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</si>
  <si>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</si>
  <si>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</si>
  <si>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</si>
  <si>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</si>
  <si>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</si>
  <si>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</si>
  <si>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</si>
  <si>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</si>
  <si>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</si>
  <si>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</si>
  <si>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</si>
  <si>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</si>
  <si>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</si>
  <si>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</si>
  <si>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</si>
  <si>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</si>
  <si>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</si>
  <si>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</si>
  <si>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</si>
  <si>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</si>
  <si>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</si>
  <si>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</si>
  <si>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</si>
  <si>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</si>
  <si>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</si>
  <si>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</si>
  <si>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J170</t>
  </si>
  <si>
    <t>J171</t>
  </si>
  <si>
    <t>J172</t>
  </si>
  <si>
    <t>J173</t>
  </si>
  <si>
    <t>J174</t>
  </si>
  <si>
    <t>J175</t>
  </si>
  <si>
    <t>J176</t>
  </si>
  <si>
    <t>J177</t>
  </si>
  <si>
    <t>J178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</si>
  <si>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</si>
  <si>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</si>
  <si>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</si>
  <si>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</si>
  <si>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</si>
  <si>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</si>
  <si>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</si>
  <si>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</si>
  <si>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</si>
  <si>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</si>
  <si>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</si>
  <si>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</si>
  <si>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</si>
  <si>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</si>
  <si>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</si>
  <si>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</si>
  <si>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</si>
  <si>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</si>
  <si>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</si>
  <si>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</si>
  <si>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</si>
  <si>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23/05/2020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</si>
  <si>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</si>
  <si>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</si>
  <si>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</si>
  <si>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</si>
  <si>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</si>
  <si>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</si>
  <si>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</si>
  <si>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</si>
  <si>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</si>
  <si>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</si>
  <si>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</si>
  <si>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J211</t>
  </si>
  <si>
    <t>J212</t>
  </si>
  <si>
    <t>J213</t>
  </si>
  <si>
    <t>J214</t>
  </si>
  <si>
    <t>J215</t>
  </si>
  <si>
    <t>J216</t>
  </si>
  <si>
    <t>J217</t>
  </si>
  <si>
    <t>J218</t>
  </si>
  <si>
    <t>J219</t>
  </si>
  <si>
    <t>J220</t>
  </si>
  <si>
    <t>J221</t>
  </si>
  <si>
    <t>J222</t>
  </si>
  <si>
    <t>J223</t>
  </si>
  <si>
    <t>J224</t>
  </si>
  <si>
    <t>J225</t>
  </si>
  <si>
    <t>J226</t>
  </si>
  <si>
    <t>J227</t>
  </si>
  <si>
    <t>J228</t>
  </si>
  <si>
    <t>J229</t>
  </si>
  <si>
    <t>J230</t>
  </si>
  <si>
    <t>J231</t>
  </si>
  <si>
    <t>J232</t>
  </si>
  <si>
    <t>J233</t>
  </si>
  <si>
    <t>J234</t>
  </si>
  <si>
    <t>J235</t>
  </si>
  <si>
    <t>J236</t>
  </si>
  <si>
    <t>J237</t>
  </si>
  <si>
    <t>J238</t>
  </si>
  <si>
    <t>J239</t>
  </si>
  <si>
    <t>J240</t>
  </si>
  <si>
    <t>J241</t>
  </si>
  <si>
    <t>J242</t>
  </si>
  <si>
    <t>J243</t>
  </si>
  <si>
    <t>J244</t>
  </si>
  <si>
    <t>J245</t>
  </si>
  <si>
    <t>J246</t>
  </si>
  <si>
    <t>J247</t>
  </si>
  <si>
    <t>J248</t>
  </si>
  <si>
    <t>J249</t>
  </si>
  <si>
    <t>J250</t>
  </si>
  <si>
    <t>J251</t>
  </si>
  <si>
    <t>J252</t>
  </si>
  <si>
    <t>J253</t>
  </si>
  <si>
    <t>J254</t>
  </si>
  <si>
    <t>J255</t>
  </si>
  <si>
    <t>J256</t>
  </si>
  <si>
    <t>J257</t>
  </si>
  <si>
    <t>J258</t>
  </si>
  <si>
    <t>J259</t>
  </si>
  <si>
    <t>J260</t>
  </si>
  <si>
    <t>J261</t>
  </si>
  <si>
    <t>J262</t>
  </si>
  <si>
    <t>J263</t>
  </si>
  <si>
    <t>J264</t>
  </si>
  <si>
    <t>J265</t>
  </si>
  <si>
    <t>J266</t>
  </si>
  <si>
    <t>J267</t>
  </si>
  <si>
    <t>J268</t>
  </si>
  <si>
    <t>J269</t>
  </si>
  <si>
    <t>J270</t>
  </si>
  <si>
    <t>J271</t>
  </si>
  <si>
    <t>J272</t>
  </si>
  <si>
    <t>J273</t>
  </si>
  <si>
    <t>J274</t>
  </si>
  <si>
    <t>J275</t>
  </si>
  <si>
    <t>J276</t>
  </si>
  <si>
    <t>J277</t>
  </si>
  <si>
    <t>J278</t>
  </si>
  <si>
    <t>J279</t>
  </si>
  <si>
    <t>J280</t>
  </si>
  <si>
    <t>J281</t>
  </si>
  <si>
    <t>J282</t>
  </si>
  <si>
    <t>J283</t>
  </si>
  <si>
    <t>J284</t>
  </si>
  <si>
    <t>J285</t>
  </si>
  <si>
    <t>J286</t>
  </si>
  <si>
    <t>J287</t>
  </si>
  <si>
    <t>J288</t>
  </si>
  <si>
    <t>J289</t>
  </si>
  <si>
    <t>J290</t>
  </si>
  <si>
    <t>J291</t>
  </si>
  <si>
    <t>J292</t>
  </si>
  <si>
    <t>J293</t>
  </si>
  <si>
    <t>J294</t>
  </si>
  <si>
    <t>J295</t>
  </si>
  <si>
    <t>J296</t>
  </si>
  <si>
    <t>J297</t>
  </si>
  <si>
    <t>J298</t>
  </si>
  <si>
    <t>J299</t>
  </si>
  <si>
    <t>J300</t>
  </si>
  <si>
    <t>J301</t>
  </si>
  <si>
    <t>J302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</si>
  <si>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</si>
  <si>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</si>
  <si>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</si>
  <si>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</si>
  <si>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</si>
  <si>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</si>
  <si>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</si>
  <si>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</si>
  <si>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</si>
  <si>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</si>
  <si>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</si>
  <si>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</si>
  <si>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</si>
  <si>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</si>
  <si>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</si>
  <si>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</si>
  <si>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</si>
  <si>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</si>
  <si>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</si>
  <si>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</si>
  <si>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</si>
  <si>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</si>
  <si>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</si>
  <si>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</si>
  <si>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</si>
  <si>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</si>
  <si>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</si>
  <si>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</si>
  <si>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J331</t>
  </si>
  <si>
    <t>J332</t>
  </si>
  <si>
    <t>J333</t>
  </si>
  <si>
    <t>J334</t>
  </si>
  <si>
    <t>J335</t>
  </si>
  <si>
    <t>J336</t>
  </si>
  <si>
    <t>J337</t>
  </si>
  <si>
    <t>J338</t>
  </si>
  <si>
    <t>J339</t>
  </si>
  <si>
    <t>J340</t>
  </si>
  <si>
    <t>J341</t>
  </si>
  <si>
    <t>J342</t>
  </si>
  <si>
    <t>J343</t>
  </si>
  <si>
    <t>J344</t>
  </si>
  <si>
    <t>J345</t>
  </si>
  <si>
    <t>J346</t>
  </si>
  <si>
    <t>J347</t>
  </si>
  <si>
    <t>J348</t>
  </si>
  <si>
    <t>J349</t>
  </si>
  <si>
    <t>J350</t>
  </si>
  <si>
    <t>J351</t>
  </si>
  <si>
    <t>J352</t>
  </si>
  <si>
    <t>J353</t>
  </si>
  <si>
    <t>J354</t>
  </si>
  <si>
    <t>J355</t>
  </si>
  <si>
    <t>J356</t>
  </si>
  <si>
    <t>J357</t>
  </si>
  <si>
    <t>J358</t>
  </si>
  <si>
    <t>J359</t>
  </si>
  <si>
    <t>J360</t>
  </si>
  <si>
    <t>J361</t>
  </si>
  <si>
    <t>J362</t>
  </si>
  <si>
    <t>J363</t>
  </si>
  <si>
    <t>J364</t>
  </si>
  <si>
    <t>J365</t>
  </si>
  <si>
    <t>J366</t>
  </si>
  <si>
    <t>J367</t>
  </si>
  <si>
    <t>J368</t>
  </si>
  <si>
    <t>J369</t>
  </si>
  <si>
    <t>J370</t>
  </si>
  <si>
    <t>J371</t>
  </si>
  <si>
    <t>J372</t>
  </si>
  <si>
    <t>J373</t>
  </si>
  <si>
    <t>J374</t>
  </si>
  <si>
    <t>J375</t>
  </si>
  <si>
    <t>J376</t>
  </si>
  <si>
    <t>J377</t>
  </si>
  <si>
    <t>J378</t>
  </si>
  <si>
    <t>J379</t>
  </si>
  <si>
    <t>J380</t>
  </si>
  <si>
    <t>J381</t>
  </si>
  <si>
    <t>J382</t>
  </si>
  <si>
    <t>J383</t>
  </si>
  <si>
    <t>J384</t>
  </si>
  <si>
    <t>J385</t>
  </si>
  <si>
    <t>J386</t>
  </si>
  <si>
    <t>J387</t>
  </si>
  <si>
    <t>J388</t>
  </si>
  <si>
    <t>J389</t>
  </si>
  <si>
    <t>J390</t>
  </si>
  <si>
    <t>J391</t>
  </si>
  <si>
    <t>J392</t>
  </si>
  <si>
    <t>J393</t>
  </si>
  <si>
    <t>J394</t>
  </si>
  <si>
    <t>J395</t>
  </si>
  <si>
    <t>J396</t>
  </si>
  <si>
    <t>J397</t>
  </si>
  <si>
    <t>J398</t>
  </si>
  <si>
    <t>24/05/2020</t>
  </si>
  <si>
    <t>J399</t>
  </si>
  <si>
    <t>J400</t>
  </si>
  <si>
    <t>J401</t>
  </si>
  <si>
    <t>J402</t>
  </si>
  <si>
    <t>J403</t>
  </si>
  <si>
    <t>J404</t>
  </si>
  <si>
    <t>J405</t>
  </si>
  <si>
    <t>J406</t>
  </si>
  <si>
    <t>J407</t>
  </si>
  <si>
    <t>J408</t>
  </si>
  <si>
    <t>J409</t>
  </si>
  <si>
    <t>J410</t>
  </si>
  <si>
    <t>J411</t>
  </si>
  <si>
    <t>J412</t>
  </si>
  <si>
    <t>J413</t>
  </si>
  <si>
    <t>J414</t>
  </si>
  <si>
    <t>J415</t>
  </si>
  <si>
    <t>J416</t>
  </si>
  <si>
    <t>J417</t>
  </si>
  <si>
    <t>J418</t>
  </si>
  <si>
    <t>J419</t>
  </si>
  <si>
    <t>J420</t>
  </si>
  <si>
    <t>J421</t>
  </si>
  <si>
    <t>J422</t>
  </si>
  <si>
    <t>J423</t>
  </si>
  <si>
    <t>J424</t>
  </si>
  <si>
    <t>J425</t>
  </si>
  <si>
    <t>J426</t>
  </si>
  <si>
    <t>J427</t>
  </si>
  <si>
    <t>J428</t>
  </si>
  <si>
    <t>J429</t>
  </si>
  <si>
    <t>J430</t>
  </si>
  <si>
    <t>J431</t>
  </si>
  <si>
    <t>J432</t>
  </si>
  <si>
    <t>J433</t>
  </si>
  <si>
    <t>J434</t>
  </si>
  <si>
    <t>J435</t>
  </si>
  <si>
    <t>J436</t>
  </si>
  <si>
    <t>J437</t>
  </si>
  <si>
    <t>J438</t>
  </si>
  <si>
    <t>J439</t>
  </si>
  <si>
    <t>J440</t>
  </si>
  <si>
    <t>J441</t>
  </si>
  <si>
    <t>J442</t>
  </si>
  <si>
    <t>J443</t>
  </si>
  <si>
    <t>J444</t>
  </si>
  <si>
    <t>J445</t>
  </si>
  <si>
    <t>J446</t>
  </si>
  <si>
    <t>J447</t>
  </si>
  <si>
    <t>J448</t>
  </si>
  <si>
    <t>J449</t>
  </si>
  <si>
    <t>J450</t>
  </si>
  <si>
    <t>J451</t>
  </si>
  <si>
    <t>J452</t>
  </si>
  <si>
    <t>J453</t>
  </si>
  <si>
    <t>J454</t>
  </si>
  <si>
    <t>J455</t>
  </si>
  <si>
    <t>J456</t>
  </si>
  <si>
    <t>J457</t>
  </si>
  <si>
    <t>J458</t>
  </si>
  <si>
    <t>J459</t>
  </si>
  <si>
    <t>J460</t>
  </si>
  <si>
    <t>J461</t>
  </si>
  <si>
    <t>J462</t>
  </si>
  <si>
    <t>J463</t>
  </si>
  <si>
    <t>J464</t>
  </si>
  <si>
    <t>J465</t>
  </si>
  <si>
    <t>J466</t>
  </si>
  <si>
    <t>J467</t>
  </si>
  <si>
    <t>J468</t>
  </si>
  <si>
    <t>J469</t>
  </si>
  <si>
    <t>J470</t>
  </si>
  <si>
    <t>J471</t>
  </si>
  <si>
    <t>J472</t>
  </si>
  <si>
    <t>J473</t>
  </si>
  <si>
    <t>J474</t>
  </si>
  <si>
    <t>J475</t>
  </si>
  <si>
    <t>J476</t>
  </si>
  <si>
    <t>J477</t>
  </si>
  <si>
    <t>J478</t>
  </si>
  <si>
    <t>J479</t>
  </si>
  <si>
    <t>J480</t>
  </si>
  <si>
    <t>J481</t>
  </si>
  <si>
    <t>J482</t>
  </si>
  <si>
    <t>J483</t>
  </si>
  <si>
    <t>J484</t>
  </si>
  <si>
    <t>J485</t>
  </si>
  <si>
    <t>J486</t>
  </si>
  <si>
    <t>J487</t>
  </si>
  <si>
    <t>J488</t>
  </si>
  <si>
    <t>J489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</si>
  <si>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</si>
  <si>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</si>
  <si>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</si>
  <si>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</si>
  <si>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</si>
  <si>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</si>
  <si>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</si>
  <si>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</si>
  <si>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</si>
  <si>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J499</t>
  </si>
  <si>
    <t>J500</t>
  </si>
  <si>
    <t>J501</t>
  </si>
  <si>
    <t>J502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</si>
  <si>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</si>
  <si>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</si>
  <si>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</si>
  <si>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</si>
  <si>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</si>
  <si>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</si>
  <si>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</si>
  <si>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</si>
  <si>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</si>
  <si>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J512</t>
  </si>
  <si>
    <t>J513</t>
  </si>
  <si>
    <t>J514</t>
  </si>
  <si>
    <t>J515</t>
  </si>
  <si>
    <t>J516</t>
  </si>
  <si>
    <t>J517</t>
  </si>
  <si>
    <t>J518</t>
  </si>
  <si>
    <t>J519</t>
  </si>
  <si>
    <t>J520</t>
  </si>
  <si>
    <t>J521</t>
  </si>
  <si>
    <t>J522</t>
  </si>
  <si>
    <t>J523</t>
  </si>
  <si>
    <t>J524</t>
  </si>
  <si>
    <t>J525</t>
  </si>
  <si>
    <t>J526</t>
  </si>
  <si>
    <t>J527</t>
  </si>
  <si>
    <t>J528</t>
  </si>
  <si>
    <t>J529</t>
  </si>
  <si>
    <t>J530</t>
  </si>
  <si>
    <t>J531</t>
  </si>
  <si>
    <t>J532</t>
  </si>
  <si>
    <t>J533</t>
  </si>
  <si>
    <t>J534</t>
  </si>
  <si>
    <t>J535</t>
  </si>
  <si>
    <t>J536</t>
  </si>
  <si>
    <t>J537</t>
  </si>
  <si>
    <t>J538</t>
  </si>
  <si>
    <t>J539</t>
  </si>
  <si>
    <t>J540</t>
  </si>
  <si>
    <t>J541</t>
  </si>
  <si>
    <t>J542</t>
  </si>
  <si>
    <t>J543</t>
  </si>
  <si>
    <t>J544</t>
  </si>
  <si>
    <t>J545</t>
  </si>
  <si>
    <t>J546</t>
  </si>
  <si>
    <t>J547</t>
  </si>
  <si>
    <t>J548</t>
  </si>
  <si>
    <t>J549</t>
  </si>
  <si>
    <t>J550</t>
  </si>
  <si>
    <t>J551</t>
  </si>
  <si>
    <t>J552</t>
  </si>
  <si>
    <t>J553</t>
  </si>
  <si>
    <t>J554</t>
  </si>
  <si>
    <t>J555</t>
  </si>
  <si>
    <t>J556</t>
  </si>
  <si>
    <t>J557</t>
  </si>
  <si>
    <t>J558</t>
  </si>
  <si>
    <t>J559</t>
  </si>
  <si>
    <t>J560</t>
  </si>
  <si>
    <t>J561</t>
  </si>
  <si>
    <t>J562</t>
  </si>
  <si>
    <t>J563</t>
  </si>
  <si>
    <t>J564</t>
  </si>
  <si>
    <t>J565</t>
  </si>
  <si>
    <t>J566</t>
  </si>
  <si>
    <t>J567</t>
  </si>
  <si>
    <t>J568</t>
  </si>
  <si>
    <t>J569</t>
  </si>
  <si>
    <t>J570</t>
  </si>
  <si>
    <t>J571</t>
  </si>
  <si>
    <t>J572</t>
  </si>
  <si>
    <t>J573</t>
  </si>
  <si>
    <t>J574</t>
  </si>
  <si>
    <t>J575</t>
  </si>
  <si>
    <t>J576</t>
  </si>
  <si>
    <t>J577</t>
  </si>
  <si>
    <t>J578</t>
  </si>
  <si>
    <t>J579</t>
  </si>
  <si>
    <t>J580</t>
  </si>
  <si>
    <t>J581</t>
  </si>
  <si>
    <t>J582</t>
  </si>
  <si>
    <t>J583</t>
  </si>
  <si>
    <t>J584</t>
  </si>
  <si>
    <t>J585</t>
  </si>
  <si>
    <t>J586</t>
  </si>
  <si>
    <t>J587</t>
  </si>
  <si>
    <t>J588</t>
  </si>
  <si>
    <t>J589</t>
  </si>
  <si>
    <t>J590</t>
  </si>
  <si>
    <t>J591</t>
  </si>
  <si>
    <t>J592</t>
  </si>
  <si>
    <t>J593</t>
  </si>
  <si>
    <t>J594</t>
  </si>
  <si>
    <t>J595</t>
  </si>
  <si>
    <t>J596</t>
  </si>
  <si>
    <t>J597</t>
  </si>
  <si>
    <t>25/05/2020</t>
  </si>
  <si>
    <t>J598</t>
  </si>
  <si>
    <t>J599</t>
  </si>
  <si>
    <t>J600</t>
  </si>
  <si>
    <t>J601</t>
  </si>
  <si>
    <t>J602</t>
  </si>
  <si>
    <t>J603</t>
  </si>
  <si>
    <t>J604</t>
  </si>
  <si>
    <t>J605</t>
  </si>
  <si>
    <t>J606</t>
  </si>
  <si>
    <t>J607</t>
  </si>
  <si>
    <t>J608</t>
  </si>
  <si>
    <t>J609</t>
  </si>
  <si>
    <t>J610</t>
  </si>
  <si>
    <t>J611</t>
  </si>
  <si>
    <t>J612</t>
  </si>
  <si>
    <t>J613</t>
  </si>
  <si>
    <t>J614</t>
  </si>
  <si>
    <t>J615</t>
  </si>
  <si>
    <t>J616</t>
  </si>
  <si>
    <t>J617</t>
  </si>
  <si>
    <t>J618</t>
  </si>
  <si>
    <t>J619</t>
  </si>
  <si>
    <t>J620</t>
  </si>
  <si>
    <t>J621</t>
  </si>
  <si>
    <t>J622</t>
  </si>
  <si>
    <t>J623</t>
  </si>
  <si>
    <t>J624</t>
  </si>
  <si>
    <t>J625</t>
  </si>
  <si>
    <t>J626</t>
  </si>
  <si>
    <t>J627</t>
  </si>
  <si>
    <t>J628</t>
  </si>
  <si>
    <t>J629</t>
  </si>
  <si>
    <t>J630</t>
  </si>
  <si>
    <t>J631</t>
  </si>
  <si>
    <t>J632</t>
  </si>
  <si>
    <t>J633</t>
  </si>
  <si>
    <t>J634</t>
  </si>
  <si>
    <t>J635</t>
  </si>
  <si>
    <t>J636</t>
  </si>
  <si>
    <t>J637</t>
  </si>
  <si>
    <t>J638</t>
  </si>
  <si>
    <t>J639</t>
  </si>
  <si>
    <t>J640</t>
  </si>
  <si>
    <t>J641</t>
  </si>
  <si>
    <t>J642</t>
  </si>
  <si>
    <t>J643</t>
  </si>
  <si>
    <t>J644</t>
  </si>
  <si>
    <t>J645</t>
  </si>
  <si>
    <t>J646</t>
  </si>
  <si>
    <t>J647</t>
  </si>
  <si>
    <t>J648</t>
  </si>
  <si>
    <t>J649</t>
  </si>
  <si>
    <t>J650</t>
  </si>
  <si>
    <t>J651</t>
  </si>
  <si>
    <t>J652</t>
  </si>
  <si>
    <t>J653</t>
  </si>
  <si>
    <t>J654</t>
  </si>
  <si>
    <t>J655</t>
  </si>
  <si>
    <t>J656</t>
  </si>
  <si>
    <t>J657</t>
  </si>
  <si>
    <t>J658</t>
  </si>
  <si>
    <t>J659</t>
  </si>
  <si>
    <t>J660</t>
  </si>
  <si>
    <t>J661</t>
  </si>
  <si>
    <t>J662</t>
  </si>
  <si>
    <t>J663</t>
  </si>
  <si>
    <t>J664</t>
  </si>
  <si>
    <t>J665</t>
  </si>
  <si>
    <t>J666</t>
  </si>
  <si>
    <t>J667</t>
  </si>
  <si>
    <t>J668</t>
  </si>
  <si>
    <t>J669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</si>
  <si>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</si>
  <si>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</si>
  <si>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</si>
  <si>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</si>
  <si>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</si>
  <si>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</si>
  <si>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</si>
  <si>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</si>
  <si>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</si>
  <si>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</si>
  <si>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J680</t>
  </si>
  <si>
    <t>J681</t>
  </si>
  <si>
    <t>J682</t>
  </si>
  <si>
    <t>J683</t>
  </si>
  <si>
    <t>J684</t>
  </si>
  <si>
    <t>J685</t>
  </si>
  <si>
    <t>J686</t>
  </si>
  <si>
    <t>J687</t>
  </si>
  <si>
    <t>J688</t>
  </si>
  <si>
    <t>J689</t>
  </si>
  <si>
    <t>J690</t>
  </si>
  <si>
    <t>J691</t>
  </si>
  <si>
    <t>J692</t>
  </si>
  <si>
    <t>J693</t>
  </si>
  <si>
    <t>J694</t>
  </si>
  <si>
    <t>J695</t>
  </si>
  <si>
    <t>J696</t>
  </si>
  <si>
    <t>J697</t>
  </si>
  <si>
    <t>J698</t>
  </si>
  <si>
    <t>J699</t>
  </si>
  <si>
    <t>J700</t>
  </si>
  <si>
    <t>J701</t>
  </si>
  <si>
    <t>J702</t>
  </si>
  <si>
    <t>J703</t>
  </si>
  <si>
    <t>J704</t>
  </si>
  <si>
    <t>J705</t>
  </si>
  <si>
    <t>J706</t>
  </si>
  <si>
    <t>J707</t>
  </si>
  <si>
    <t>J708</t>
  </si>
  <si>
    <t>J709</t>
  </si>
  <si>
    <t>J710</t>
  </si>
  <si>
    <t>J711</t>
  </si>
  <si>
    <t>J712</t>
  </si>
  <si>
    <t>J713</t>
  </si>
  <si>
    <t>J714</t>
  </si>
  <si>
    <t>J715</t>
  </si>
  <si>
    <t>J716</t>
  </si>
  <si>
    <t>J717</t>
  </si>
  <si>
    <t>J718</t>
  </si>
  <si>
    <t>J719</t>
  </si>
  <si>
    <t>J720</t>
  </si>
  <si>
    <t>J721</t>
  </si>
  <si>
    <t>J722</t>
  </si>
  <si>
    <t>J723</t>
  </si>
  <si>
    <t>J724</t>
  </si>
  <si>
    <t>J725</t>
  </si>
  <si>
    <t>J726</t>
  </si>
  <si>
    <t>J727</t>
  </si>
  <si>
    <t>J728</t>
  </si>
  <si>
    <t>J729</t>
  </si>
  <si>
    <t>J730</t>
  </si>
  <si>
    <t>J731</t>
  </si>
  <si>
    <t>J732</t>
  </si>
  <si>
    <t>J733</t>
  </si>
  <si>
    <t>J734</t>
  </si>
  <si>
    <t>J735</t>
  </si>
  <si>
    <t>J736</t>
  </si>
  <si>
    <t>J737</t>
  </si>
  <si>
    <t>J738</t>
  </si>
  <si>
    <t>J739</t>
  </si>
  <si>
    <t>J740</t>
  </si>
  <si>
    <t>J741</t>
  </si>
  <si>
    <t>J742</t>
  </si>
  <si>
    <t>J743</t>
  </si>
  <si>
    <t>J744</t>
  </si>
  <si>
    <t>J745</t>
  </si>
  <si>
    <t>J746</t>
  </si>
  <si>
    <t>J747</t>
  </si>
  <si>
    <t>J748</t>
  </si>
  <si>
    <t>J749</t>
  </si>
  <si>
    <t>J750</t>
  </si>
  <si>
    <t>J751</t>
  </si>
  <si>
    <t>J752</t>
  </si>
  <si>
    <t>J753</t>
  </si>
  <si>
    <t>J754</t>
  </si>
  <si>
    <t>J755</t>
  </si>
  <si>
    <t>J756</t>
  </si>
  <si>
    <t>J757</t>
  </si>
  <si>
    <t>J758</t>
  </si>
  <si>
    <t>J759</t>
  </si>
  <si>
    <t>J760</t>
  </si>
  <si>
    <t>J761</t>
  </si>
  <si>
    <t>J762</t>
  </si>
  <si>
    <t>J763</t>
  </si>
  <si>
    <t>J764</t>
  </si>
  <si>
    <t>J765</t>
  </si>
  <si>
    <t>J766</t>
  </si>
  <si>
    <t>J767</t>
  </si>
  <si>
    <t>J768</t>
  </si>
  <si>
    <t>J769</t>
  </si>
  <si>
    <t>J770</t>
  </si>
  <si>
    <t>J771</t>
  </si>
  <si>
    <t>J772</t>
  </si>
  <si>
    <t>J773</t>
  </si>
  <si>
    <t>J774</t>
  </si>
  <si>
    <t>J775</t>
  </si>
  <si>
    <t>J776</t>
  </si>
  <si>
    <t>J777</t>
  </si>
  <si>
    <t>J778</t>
  </si>
  <si>
    <t>J779</t>
  </si>
  <si>
    <t>J780</t>
  </si>
  <si>
    <t>J781</t>
  </si>
  <si>
    <t>J782</t>
  </si>
  <si>
    <t>J783</t>
  </si>
  <si>
    <t>J784</t>
  </si>
  <si>
    <t>J785</t>
  </si>
  <si>
    <t>J786</t>
  </si>
  <si>
    <t>J787</t>
  </si>
  <si>
    <t>J788</t>
  </si>
  <si>
    <t>J789</t>
  </si>
  <si>
    <t>J790</t>
  </si>
  <si>
    <t>J791</t>
  </si>
  <si>
    <t>J792</t>
  </si>
  <si>
    <t>J793</t>
  </si>
  <si>
    <t>J794</t>
  </si>
  <si>
    <t>J795</t>
  </si>
  <si>
    <t>J796</t>
  </si>
  <si>
    <t>21/05/2020</t>
  </si>
  <si>
    <t>J797</t>
  </si>
  <si>
    <t>J798</t>
  </si>
  <si>
    <t>J799</t>
  </si>
  <si>
    <t>J800</t>
  </si>
  <si>
    <t>J801</t>
  </si>
  <si>
    <t>J802</t>
  </si>
  <si>
    <t>J803</t>
  </si>
  <si>
    <t>J804</t>
  </si>
  <si>
    <t>J805</t>
  </si>
  <si>
    <t>J806</t>
  </si>
  <si>
    <t>J807</t>
  </si>
  <si>
    <t>J808</t>
  </si>
  <si>
    <t>J809</t>
  </si>
  <si>
    <t>J810</t>
  </si>
  <si>
    <t>J811</t>
  </si>
  <si>
    <t>J812</t>
  </si>
  <si>
    <t>J813</t>
  </si>
  <si>
    <t>J814</t>
  </si>
  <si>
    <t>J815</t>
  </si>
  <si>
    <t>J816</t>
  </si>
  <si>
    <t>J817</t>
  </si>
  <si>
    <t>J818</t>
  </si>
  <si>
    <t>J819</t>
  </si>
  <si>
    <t>J820</t>
  </si>
  <si>
    <t>J821</t>
  </si>
  <si>
    <t>J822</t>
  </si>
  <si>
    <t>J823</t>
  </si>
  <si>
    <t>J824</t>
  </si>
  <si>
    <t>J825</t>
  </si>
  <si>
    <t>J826</t>
  </si>
  <si>
    <t>J827</t>
  </si>
  <si>
    <t>J828</t>
  </si>
  <si>
    <t>J829</t>
  </si>
  <si>
    <t>J830</t>
  </si>
  <si>
    <t>J831</t>
  </si>
  <si>
    <t>J832</t>
  </si>
  <si>
    <t>J833</t>
  </si>
  <si>
    <t>J834</t>
  </si>
  <si>
    <t>J835</t>
  </si>
  <si>
    <t>J836</t>
  </si>
  <si>
    <t>J837</t>
  </si>
  <si>
    <t>J838</t>
  </si>
  <si>
    <t>J839</t>
  </si>
  <si>
    <t>J840</t>
  </si>
  <si>
    <t>J841</t>
  </si>
  <si>
    <t>J842</t>
  </si>
  <si>
    <t>J843</t>
  </si>
  <si>
    <t>J844</t>
  </si>
  <si>
    <t>J845</t>
  </si>
  <si>
    <t>J846</t>
  </si>
  <si>
    <t>J847</t>
  </si>
  <si>
    <t>J848</t>
  </si>
  <si>
    <t>J849</t>
  </si>
  <si>
    <t>J850</t>
  </si>
  <si>
    <t>J851</t>
  </si>
  <si>
    <t>J852</t>
  </si>
  <si>
    <t>J853</t>
  </si>
  <si>
    <t>J854</t>
  </si>
  <si>
    <t>J855</t>
  </si>
  <si>
    <t>J856</t>
  </si>
  <si>
    <t>J857</t>
  </si>
  <si>
    <t>J858</t>
  </si>
  <si>
    <t>J859</t>
  </si>
  <si>
    <t>J860</t>
  </si>
  <si>
    <t>J861</t>
  </si>
  <si>
    <t>J862</t>
  </si>
  <si>
    <t>J863</t>
  </si>
  <si>
    <t>J864</t>
  </si>
  <si>
    <t>J865</t>
  </si>
  <si>
    <t>J866</t>
  </si>
  <si>
    <t>J867</t>
  </si>
  <si>
    <t>J868</t>
  </si>
  <si>
    <t>J869</t>
  </si>
  <si>
    <t>J870</t>
  </si>
  <si>
    <t>J871</t>
  </si>
  <si>
    <t>J872</t>
  </si>
  <si>
    <t>J873</t>
  </si>
  <si>
    <t>J874</t>
  </si>
  <si>
    <t>J875</t>
  </si>
  <si>
    <t>J876</t>
  </si>
  <si>
    <t>J877</t>
  </si>
  <si>
    <t>J878</t>
  </si>
  <si>
    <t>J879</t>
  </si>
  <si>
    <t>J880</t>
  </si>
  <si>
    <t>J881</t>
  </si>
  <si>
    <t>J882</t>
  </si>
  <si>
    <t>J883</t>
  </si>
  <si>
    <t>J884</t>
  </si>
  <si>
    <t>J885</t>
  </si>
  <si>
    <t>J886</t>
  </si>
  <si>
    <t>J887</t>
  </si>
  <si>
    <t>J888</t>
  </si>
  <si>
    <t>J889</t>
  </si>
  <si>
    <t>J890</t>
  </si>
  <si>
    <t>J891</t>
  </si>
  <si>
    <t>J892</t>
  </si>
  <si>
    <t>J893</t>
  </si>
  <si>
    <t>J894</t>
  </si>
  <si>
    <t>J895</t>
  </si>
  <si>
    <t>J896</t>
  </si>
  <si>
    <t>J897</t>
  </si>
  <si>
    <t>J898</t>
  </si>
  <si>
    <t>J899</t>
  </si>
  <si>
    <t>J900</t>
  </si>
  <si>
    <t>J901</t>
  </si>
  <si>
    <t>J902</t>
  </si>
  <si>
    <t>J903</t>
  </si>
  <si>
    <t>J904</t>
  </si>
  <si>
    <t>J905</t>
  </si>
  <si>
    <t>J906</t>
  </si>
  <si>
    <t>J907</t>
  </si>
  <si>
    <t>J908</t>
  </si>
  <si>
    <t>J909</t>
  </si>
  <si>
    <t>J910</t>
  </si>
  <si>
    <t>J911</t>
  </si>
  <si>
    <t>J912</t>
  </si>
  <si>
    <t>J913</t>
  </si>
  <si>
    <t>J914</t>
  </si>
  <si>
    <t>J915</t>
  </si>
  <si>
    <t>J916</t>
  </si>
  <si>
    <t>J917</t>
  </si>
  <si>
    <t>J918</t>
  </si>
  <si>
    <t>J919</t>
  </si>
  <si>
    <t>J920</t>
  </si>
  <si>
    <t>J921</t>
  </si>
  <si>
    <t>J922</t>
  </si>
  <si>
    <t>J923</t>
  </si>
  <si>
    <t>J924</t>
  </si>
  <si>
    <t>J925</t>
  </si>
  <si>
    <t>J926</t>
  </si>
  <si>
    <t>J927</t>
  </si>
  <si>
    <t>J928</t>
  </si>
  <si>
    <t>J929</t>
  </si>
  <si>
    <t>J930</t>
  </si>
  <si>
    <t>J931</t>
  </si>
  <si>
    <t>J932</t>
  </si>
  <si>
    <t>J933</t>
  </si>
  <si>
    <t>J934</t>
  </si>
  <si>
    <t>J935</t>
  </si>
  <si>
    <t>J936</t>
  </si>
  <si>
    <t>J937</t>
  </si>
  <si>
    <t>J938</t>
  </si>
  <si>
    <t>J939</t>
  </si>
  <si>
    <t>J940</t>
  </si>
  <si>
    <t>J941</t>
  </si>
  <si>
    <t>J942</t>
  </si>
  <si>
    <t>J943</t>
  </si>
  <si>
    <t>J944</t>
  </si>
  <si>
    <t>J945</t>
  </si>
  <si>
    <t>J946</t>
  </si>
  <si>
    <t>J947</t>
  </si>
  <si>
    <t>J948</t>
  </si>
  <si>
    <t>J949</t>
  </si>
  <si>
    <t>J950</t>
  </si>
  <si>
    <t>J951</t>
  </si>
  <si>
    <t>J952</t>
  </si>
  <si>
    <t>J953</t>
  </si>
  <si>
    <t>J954</t>
  </si>
  <si>
    <t>J955</t>
  </si>
  <si>
    <t>J956</t>
  </si>
  <si>
    <t>J957</t>
  </si>
  <si>
    <t>J958</t>
  </si>
  <si>
    <t>J959</t>
  </si>
  <si>
    <t>J960</t>
  </si>
  <si>
    <t>J961</t>
  </si>
  <si>
    <t>J962</t>
  </si>
  <si>
    <t>J963</t>
  </si>
  <si>
    <t>J964</t>
  </si>
  <si>
    <t>J965</t>
  </si>
  <si>
    <t>J966</t>
  </si>
  <si>
    <t>J967</t>
  </si>
  <si>
    <t>J968</t>
  </si>
  <si>
    <t>J969</t>
  </si>
  <si>
    <t>J970</t>
  </si>
  <si>
    <t>J971</t>
  </si>
  <si>
    <t>J972</t>
  </si>
  <si>
    <t>J973</t>
  </si>
  <si>
    <t>J974</t>
  </si>
  <si>
    <t>J975</t>
  </si>
  <si>
    <t>J976</t>
  </si>
  <si>
    <t>J977</t>
  </si>
  <si>
    <t>J978</t>
  </si>
  <si>
    <t>J979</t>
  </si>
  <si>
    <t>J980</t>
  </si>
  <si>
    <t>J981</t>
  </si>
  <si>
    <t>J982</t>
  </si>
  <si>
    <t>J983</t>
  </si>
  <si>
    <t>J984</t>
  </si>
  <si>
    <t>J985</t>
  </si>
  <si>
    <t>J986</t>
  </si>
  <si>
    <t>J987</t>
  </si>
  <si>
    <t>J988</t>
  </si>
  <si>
    <t>J989</t>
  </si>
  <si>
    <t>J990</t>
  </si>
  <si>
    <t>J991</t>
  </si>
  <si>
    <t>J992</t>
  </si>
  <si>
    <t>J993</t>
  </si>
  <si>
    <t>J994</t>
  </si>
  <si>
    <t>J995</t>
  </si>
  <si>
    <t>Sucumbios</t>
  </si>
  <si>
    <t>JJ97</t>
  </si>
  <si>
    <t>JJ98</t>
  </si>
  <si>
    <t>JJ99</t>
  </si>
  <si>
    <t>JJ100</t>
  </si>
  <si>
    <t>JJ101</t>
  </si>
  <si>
    <t>JJ102</t>
  </si>
  <si>
    <t>JJ103</t>
  </si>
  <si>
    <t>JJ104</t>
  </si>
  <si>
    <t>JJ105</t>
  </si>
  <si>
    <t>JJ106</t>
  </si>
  <si>
    <t>JJ107</t>
  </si>
  <si>
    <t>JJ108</t>
  </si>
  <si>
    <t>JJ109</t>
  </si>
  <si>
    <t>JJ110</t>
  </si>
  <si>
    <t>JJ111</t>
  </si>
  <si>
    <t>JJ112</t>
  </si>
  <si>
    <t>JJ113</t>
  </si>
  <si>
    <t>JJ114</t>
  </si>
  <si>
    <t>JJ115</t>
  </si>
  <si>
    <t>JJ116</t>
  </si>
  <si>
    <t>JJ117</t>
  </si>
  <si>
    <t>JJ118</t>
  </si>
  <si>
    <t>JJ119</t>
  </si>
  <si>
    <t>JJ120</t>
  </si>
  <si>
    <t>JJ121</t>
  </si>
  <si>
    <t>JJ122</t>
  </si>
  <si>
    <t>JJ123</t>
  </si>
  <si>
    <t>JJ124</t>
  </si>
  <si>
    <t>JJ125</t>
  </si>
  <si>
    <t>JJ126</t>
  </si>
  <si>
    <t>JJ127</t>
  </si>
  <si>
    <t>JJ128</t>
  </si>
  <si>
    <t>JJ129</t>
  </si>
  <si>
    <t>JJ130</t>
  </si>
  <si>
    <t>JJ131</t>
  </si>
  <si>
    <t>JJ132</t>
  </si>
  <si>
    <t>JJ133</t>
  </si>
  <si>
    <t>JJ134</t>
  </si>
  <si>
    <t>JJ135</t>
  </si>
  <si>
    <t>JJ136</t>
  </si>
  <si>
    <t>JJ137</t>
  </si>
  <si>
    <t>JJ138</t>
  </si>
  <si>
    <t>JJ139</t>
  </si>
  <si>
    <t>JJ140</t>
  </si>
  <si>
    <t>JJ141</t>
  </si>
  <si>
    <t>JJ142</t>
  </si>
  <si>
    <t>JJ143</t>
  </si>
  <si>
    <t>JJ144</t>
  </si>
  <si>
    <t>JJ145</t>
  </si>
  <si>
    <t>JJ146</t>
  </si>
  <si>
    <t>JJ147</t>
  </si>
  <si>
    <t>JJ148</t>
  </si>
  <si>
    <t>JJ149</t>
  </si>
  <si>
    <t>JJ150</t>
  </si>
  <si>
    <t>JJ151</t>
  </si>
  <si>
    <t>JJ152</t>
  </si>
  <si>
    <t>JJ153</t>
  </si>
  <si>
    <t>JJ154</t>
  </si>
  <si>
    <t>JJ155</t>
  </si>
  <si>
    <t>JJ156</t>
  </si>
  <si>
    <t>JJ157</t>
  </si>
  <si>
    <t>JJ158</t>
  </si>
  <si>
    <t>JJ159</t>
  </si>
  <si>
    <t>JJ160</t>
  </si>
  <si>
    <t>JJ161</t>
  </si>
  <si>
    <t>JJ162</t>
  </si>
  <si>
    <t>JJ163</t>
  </si>
  <si>
    <t>JJ164</t>
  </si>
  <si>
    <t>JJ165</t>
  </si>
  <si>
    <t>JJ166</t>
  </si>
  <si>
    <t>JJ167</t>
  </si>
  <si>
    <t>JJ168</t>
  </si>
  <si>
    <t>JJ169</t>
  </si>
  <si>
    <t>JJ170</t>
  </si>
  <si>
    <t>JJ171</t>
  </si>
  <si>
    <t>JJ172</t>
  </si>
  <si>
    <t>JJ173</t>
  </si>
  <si>
    <t>JJ174</t>
  </si>
  <si>
    <t>JJ175</t>
  </si>
  <si>
    <t>JJ176</t>
  </si>
  <si>
    <t>JJ177</t>
  </si>
  <si>
    <t>JJ178</t>
  </si>
  <si>
    <t>JJ179</t>
  </si>
  <si>
    <t>JJ180</t>
  </si>
  <si>
    <t>JJ181</t>
  </si>
  <si>
    <t>JJ182</t>
  </si>
  <si>
    <t>JJ183</t>
  </si>
  <si>
    <t>JJ184</t>
  </si>
  <si>
    <t>JJ185</t>
  </si>
  <si>
    <t>JJ186</t>
  </si>
  <si>
    <t>JJ187</t>
  </si>
  <si>
    <t>JJ188</t>
  </si>
  <si>
    <t>JJ189</t>
  </si>
  <si>
    <t>JJ190</t>
  </si>
  <si>
    <t>JJ191</t>
  </si>
  <si>
    <t>JJ192</t>
  </si>
  <si>
    <t>JJ193</t>
  </si>
  <si>
    <t>JJ194</t>
  </si>
  <si>
    <t>JJ195</t>
  </si>
  <si>
    <t>JJ196</t>
  </si>
  <si>
    <t>JJ197</t>
  </si>
  <si>
    <t>JJ198</t>
  </si>
  <si>
    <t>JJ199</t>
  </si>
  <si>
    <t>JJ200</t>
  </si>
  <si>
    <t>JJ201</t>
  </si>
  <si>
    <t>JJ202</t>
  </si>
  <si>
    <t>JJ203</t>
  </si>
  <si>
    <t>JJ204</t>
  </si>
  <si>
    <t>JJ205</t>
  </si>
  <si>
    <t>JJ206</t>
  </si>
  <si>
    <t>JJ207</t>
  </si>
  <si>
    <t>JJ208</t>
  </si>
  <si>
    <t>JJ209</t>
  </si>
  <si>
    <t>JJ210</t>
  </si>
  <si>
    <t>JJ211</t>
  </si>
  <si>
    <t>JJ212</t>
  </si>
  <si>
    <t>JJ213</t>
  </si>
  <si>
    <t>JJ214</t>
  </si>
  <si>
    <t>JJ215</t>
  </si>
  <si>
    <t>JJ216</t>
  </si>
  <si>
    <t>JJ18</t>
  </si>
  <si>
    <t>JJ19</t>
  </si>
  <si>
    <t>JJ20</t>
  </si>
  <si>
    <t>JJ21</t>
  </si>
  <si>
    <t>JJ24</t>
  </si>
  <si>
    <t>JJ25</t>
  </si>
  <si>
    <t>JJ26</t>
  </si>
  <si>
    <t>JJ27</t>
  </si>
  <si>
    <t>JJ28</t>
  </si>
  <si>
    <t>JJ29</t>
  </si>
  <si>
    <t>JJ30</t>
  </si>
  <si>
    <t>JJ31</t>
  </si>
  <si>
    <t>JJ33</t>
  </si>
  <si>
    <t>JJ34</t>
  </si>
  <si>
    <t>JJ35</t>
  </si>
  <si>
    <t>JJ36</t>
  </si>
  <si>
    <t>JJ37</t>
  </si>
  <si>
    <t>JJ38</t>
  </si>
  <si>
    <t>JJ39</t>
  </si>
  <si>
    <t>JJ40</t>
  </si>
  <si>
    <t>JJJ97</t>
  </si>
  <si>
    <t>JJJ98</t>
  </si>
  <si>
    <t>JJJ99</t>
  </si>
  <si>
    <t>JJJ100</t>
  </si>
  <si>
    <t>JJJ101</t>
  </si>
  <si>
    <t>JJJ102</t>
  </si>
  <si>
    <t>JJJ103</t>
  </si>
  <si>
    <t>JJJ104</t>
  </si>
  <si>
    <t>JJJ105</t>
  </si>
  <si>
    <t>JJJ106</t>
  </si>
  <si>
    <t>JJJ107</t>
  </si>
  <si>
    <t>JJJ108</t>
  </si>
  <si>
    <t>JJJ109</t>
  </si>
  <si>
    <t>JJJ110</t>
  </si>
  <si>
    <t>JJJ111</t>
  </si>
  <si>
    <t>JJJ112</t>
  </si>
  <si>
    <t>JJJ113</t>
  </si>
  <si>
    <t>JJJ114</t>
  </si>
  <si>
    <t>JJJ115</t>
  </si>
  <si>
    <t>JJJ116</t>
  </si>
  <si>
    <t>JJJ117</t>
  </si>
  <si>
    <t>JJJ118</t>
  </si>
  <si>
    <t>JJJ119</t>
  </si>
  <si>
    <t>JJJ120</t>
  </si>
  <si>
    <t>JJJ121</t>
  </si>
  <si>
    <t>JJJ122</t>
  </si>
  <si>
    <t>JJJ123</t>
  </si>
  <si>
    <t>JJJ124</t>
  </si>
  <si>
    <t>JJJ125</t>
  </si>
  <si>
    <t>JJJ126</t>
  </si>
  <si>
    <t>JJJ127</t>
  </si>
  <si>
    <t>JJJ128</t>
  </si>
  <si>
    <t>JJJ129</t>
  </si>
  <si>
    <t>JJJ130</t>
  </si>
  <si>
    <t>JJJ131</t>
  </si>
  <si>
    <t>JJJ132</t>
  </si>
  <si>
    <t>JJJ133</t>
  </si>
  <si>
    <t>JJJ134</t>
  </si>
  <si>
    <t>JJJ135</t>
  </si>
  <si>
    <t>JJJ136</t>
  </si>
  <si>
    <t>JJJ137</t>
  </si>
  <si>
    <t>JJJ138</t>
  </si>
  <si>
    <t>JJJ139</t>
  </si>
  <si>
    <t>JJJ140</t>
  </si>
  <si>
    <t>JJJ141</t>
  </si>
  <si>
    <t>JJJ142</t>
  </si>
  <si>
    <t>JJJ143</t>
  </si>
  <si>
    <t>JJJ144</t>
  </si>
  <si>
    <t>JJJ145</t>
  </si>
  <si>
    <t>JJJ146</t>
  </si>
  <si>
    <t>JJJ147</t>
  </si>
  <si>
    <t>JJJ148</t>
  </si>
  <si>
    <t>JJJ149</t>
  </si>
  <si>
    <t>JJJ150</t>
  </si>
  <si>
    <t>JJJ151</t>
  </si>
  <si>
    <t>JJJ152</t>
  </si>
  <si>
    <t>JJJ153</t>
  </si>
  <si>
    <t>JJJ154</t>
  </si>
  <si>
    <t>JJJ155</t>
  </si>
  <si>
    <t>JJJ156</t>
  </si>
  <si>
    <t>JJJ157</t>
  </si>
  <si>
    <t>JJJ158</t>
  </si>
  <si>
    <t>JJJ159</t>
  </si>
  <si>
    <t>JJJ160</t>
  </si>
  <si>
    <t>JJJ161</t>
  </si>
  <si>
    <t>JJJ162</t>
  </si>
  <si>
    <t>JJJ163</t>
  </si>
  <si>
    <t>JJJ164</t>
  </si>
  <si>
    <t>JJJ165</t>
  </si>
  <si>
    <t>JJJ166</t>
  </si>
  <si>
    <t>JJJ167</t>
  </si>
  <si>
    <t>JJJ168</t>
  </si>
  <si>
    <t>JJJ169</t>
  </si>
  <si>
    <t>JJJ170</t>
  </si>
  <si>
    <t>JJJ171</t>
  </si>
  <si>
    <t>JJJ172</t>
  </si>
  <si>
    <t>JJJ173</t>
  </si>
  <si>
    <t>JJJ174</t>
  </si>
  <si>
    <t>JJJ175</t>
  </si>
  <si>
    <t>JJJ176</t>
  </si>
  <si>
    <t>JJJ177</t>
  </si>
  <si>
    <t>JJJ178</t>
  </si>
  <si>
    <t>JJJ179</t>
  </si>
  <si>
    <t>JJJ180</t>
  </si>
  <si>
    <t>JJJ181</t>
  </si>
  <si>
    <t>JJJ182</t>
  </si>
  <si>
    <t>JJJ183</t>
  </si>
  <si>
    <t>JJJ184</t>
  </si>
  <si>
    <t>JJJ185</t>
  </si>
  <si>
    <t>JJJ186</t>
  </si>
  <si>
    <t>JJJ187</t>
  </si>
  <si>
    <t>JJJ188</t>
  </si>
  <si>
    <t>JJJ189</t>
  </si>
  <si>
    <t>JJJ190</t>
  </si>
  <si>
    <t>JJJ191</t>
  </si>
  <si>
    <t>JJJ192</t>
  </si>
  <si>
    <t>JJJ193</t>
  </si>
  <si>
    <t>JJJ194</t>
  </si>
  <si>
    <t>JJJ195</t>
  </si>
  <si>
    <t>JJJ196</t>
  </si>
  <si>
    <t>JJJ197</t>
  </si>
  <si>
    <t>JJJ198</t>
  </si>
  <si>
    <t>JJJ199</t>
  </si>
  <si>
    <t>JJJ200</t>
  </si>
  <si>
    <t>JJJ201</t>
  </si>
  <si>
    <t>JJJ202</t>
  </si>
  <si>
    <t>JJJ203</t>
  </si>
  <si>
    <t>JJJ204</t>
  </si>
  <si>
    <t>JJJ205</t>
  </si>
  <si>
    <t>JJJ206</t>
  </si>
  <si>
    <t>JJJ207</t>
  </si>
  <si>
    <t>JJJ208</t>
  </si>
  <si>
    <t>JJJ209</t>
  </si>
  <si>
    <t>JJJ210</t>
  </si>
  <si>
    <t>JJJ211</t>
  </si>
  <si>
    <t>JJJ212</t>
  </si>
  <si>
    <t>JJJ213</t>
  </si>
  <si>
    <t>JJJ214</t>
  </si>
  <si>
    <t>JJJ215</t>
  </si>
  <si>
    <t>JJJ216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</si>
</sst>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9"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Roboto"/>
    </font>
    <font>
      <sz val="1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0"/>
      <color rgb="FF000000"/>
      <name val="Roboto"/>
    </font>
    <font>
      <b/>
      <sz val="10"/>
      <color theme="1"/>
      <name val="Arial"/>
    </font>
    <font>
      <sz val="10"/>
      <color theme="1"/>
      <name val="Arial"/>
    </font>
    <font>
      <sz val="11"/>
      <color rgb="FF333333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3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5" fillId="4" borderId="1" xfId="0" applyFont="1" applyFill="1" applyBorder="1" applyAlignment="1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vertical="top"/>
    </xf>
    <xf numFmtId="0" fontId="1" fillId="3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3" borderId="0" xfId="0" applyFont="1" applyFill="1" applyAlignment="1">
      <alignment vertical="top"/>
    </xf>
    <xf numFmtId="0" fontId="1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0" xfId="0" applyFont="1" applyAlignment="1"/>
    <xf numFmtId="0" fontId="8" fillId="0" borderId="0" xfId="0" applyFont="1" applyAlignment="1"/>
    <xf numFmtId="49" fontId="1" fillId="3" borderId="0" xfId="0" applyNumberFormat="1" applyFont="1" applyFill="1" applyAlignment="1"/>
    <xf numFmtId="49" fontId="0" fillId="0" borderId="0" xfId="0" applyNumberFormat="1" applyFont="1" applyAlignment="1"/>
    <xf numFmtId="49" fontId="2" fillId="3" borderId="0" xfId="0" applyNumberFormat="1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5" borderId="0" xfId="0" applyFont="1" applyFill="1" applyAlignment="1"/>
    <xf numFmtId="0" fontId="8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8" fillId="7" borderId="0" xfId="0" applyFont="1" applyFill="1" applyAlignment="1"/>
    <xf numFmtId="49" fontId="4" fillId="3" borderId="0" xfId="0" applyNumberFormat="1" applyFont="1" applyFill="1" applyAlignment="1"/>
    <xf numFmtId="0" fontId="9" fillId="0" borderId="0" xfId="0" applyFont="1" applyAlignment="1"/>
    <xf numFmtId="0" fontId="0" fillId="8" borderId="0" xfId="0" applyFont="1" applyFill="1" applyAlignment="1"/>
    <xf numFmtId="0" fontId="8" fillId="8" borderId="0" xfId="0" applyFont="1" applyFill="1" applyAlignment="1"/>
    <xf numFmtId="0" fontId="9" fillId="8" borderId="0" xfId="0" applyFont="1" applyFill="1" applyAlignment="1"/>
    <xf numFmtId="0" fontId="13" fillId="9" borderId="0" xfId="0" applyFont="1" applyFill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49" fontId="14" fillId="9" borderId="0" xfId="0" applyNumberFormat="1" applyFont="1" applyFill="1"/>
    <xf numFmtId="49" fontId="13" fillId="9" borderId="0" xfId="0" applyNumberFormat="1" applyFont="1" applyFill="1"/>
    <xf numFmtId="0" fontId="16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5" fillId="9" borderId="0" xfId="0" applyFont="1" applyFill="1" applyAlignment="1">
      <alignment horizontal="center"/>
    </xf>
    <xf numFmtId="0" fontId="0" fillId="10" borderId="0" xfId="0" applyFont="1" applyFill="1" applyAlignment="1"/>
    <xf numFmtId="0" fontId="0" fillId="11" borderId="0" xfId="0" applyFont="1" applyFill="1" applyAlignment="1"/>
    <xf numFmtId="0" fontId="0" fillId="0" borderId="0" xfId="0" applyFont="1" applyFill="1" applyAlignment="1"/>
    <xf numFmtId="0" fontId="8" fillId="0" borderId="0" xfId="0" applyFont="1" applyFill="1" applyAlignment="1"/>
    <xf numFmtId="49" fontId="0" fillId="12" borderId="0" xfId="0" applyNumberFormat="1" applyFont="1" applyFill="1" applyAlignment="1"/>
    <xf numFmtId="0" fontId="1" fillId="0" borderId="0" xfId="0" applyFont="1" applyAlignment="1"/>
    <xf numFmtId="0" fontId="0" fillId="0" borderId="0" xfId="0" applyFont="1" applyAlignment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49" fontId="4" fillId="3" borderId="0" xfId="0" applyNumberFormat="1" applyFont="1" applyFill="1" applyAlignment="1">
      <alignment horizontal="center"/>
    </xf>
    <xf numFmtId="0" fontId="18" fillId="13" borderId="2" xfId="0" applyFont="1" applyFill="1" applyBorder="1" applyAlignment="1">
      <alignment horizontal="right" vertical="top" wrapText="1"/>
    </xf>
    <xf numFmtId="49" fontId="9" fillId="0" borderId="0" xfId="0" applyNumberFormat="1" applyFont="1" applyAlignment="1"/>
    <xf numFmtId="49" fontId="9" fillId="12" borderId="0" xfId="0" applyNumberFormat="1" applyFont="1" applyFill="1" applyAlignment="1"/>
    <xf numFmtId="0" fontId="9" fillId="0" borderId="2" xfId="0" applyFont="1" applyBorder="1" applyAlignment="1">
      <alignment horizontal="right" wrapText="1"/>
    </xf>
    <xf numFmtId="0" fontId="13" fillId="13" borderId="2" xfId="0" applyFont="1" applyFill="1" applyBorder="1" applyAlignment="1">
      <alignment horizontal="right" vertical="top" wrapText="1"/>
    </xf>
    <xf numFmtId="0" fontId="9" fillId="0" borderId="3" xfId="0" applyFont="1" applyFill="1" applyBorder="1" applyAlignment="1">
      <alignment horizontal="right" wrapText="1"/>
    </xf>
    <xf numFmtId="49" fontId="9" fillId="14" borderId="0" xfId="0" applyNumberFormat="1" applyFont="1" applyFill="1" applyAlignment="1"/>
    <xf numFmtId="0" fontId="9" fillId="0" borderId="2" xfId="0" applyFont="1" applyBorder="1" applyAlignment="1">
      <alignment horizontal="center" wrapText="1"/>
    </xf>
    <xf numFmtId="0" fontId="0" fillId="0" borderId="0" xfId="0" applyFont="1" applyFill="1" applyBorder="1" applyAlignment="1"/>
    <xf numFmtId="0" fontId="9" fillId="0" borderId="0" xfId="0" applyFont="1" applyFill="1" applyBorder="1" applyAlignment="1"/>
    <xf numFmtId="0" fontId="9" fillId="13" borderId="2" xfId="0" applyFont="1" applyFill="1" applyBorder="1" applyAlignment="1">
      <alignment horizontal="center" wrapText="1"/>
    </xf>
    <xf numFmtId="0" fontId="0" fillId="0" borderId="2" xfId="0" applyFont="1" applyBorder="1" applyAlignment="1"/>
    <xf numFmtId="0" fontId="9" fillId="0" borderId="0" xfId="0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center" wrapText="1"/>
    </xf>
    <xf numFmtId="0" fontId="9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2"/>
  <sheetViews>
    <sheetView topLeftCell="C1" workbookViewId="0">
      <selection activeCell="I18" sqref="I18"/>
    </sheetView>
  </sheetViews>
  <sheetFormatPr baseColWidth="10" defaultColWidth="14.44140625" defaultRowHeight="15" customHeight="1"/>
  <cols>
    <col min="6" max="6" width="22.6640625" customWidth="1"/>
    <col min="7" max="8" width="14.44140625" customWidth="1"/>
    <col min="9" max="9" width="24.109375" customWidth="1"/>
    <col min="10" max="10" width="18.5546875" customWidth="1"/>
    <col min="11" max="26" width="14.44140625" customWidth="1"/>
  </cols>
  <sheetData>
    <row r="1" spans="1:27" ht="15" customHeight="1">
      <c r="A1" s="1"/>
      <c r="B1" s="1"/>
      <c r="C1" s="1"/>
      <c r="D1" s="1"/>
      <c r="E1" s="1"/>
      <c r="F1" s="1"/>
      <c r="G1" s="53" t="s">
        <v>0</v>
      </c>
      <c r="H1" s="54"/>
      <c r="I1" s="54"/>
      <c r="J1" s="54"/>
      <c r="K1" s="54"/>
      <c r="L1" s="54"/>
      <c r="M1" s="1"/>
      <c r="N1" s="1"/>
      <c r="O1" s="1"/>
      <c r="P1" s="1"/>
      <c r="Q1" s="1"/>
      <c r="R1" s="1"/>
      <c r="S1" s="1"/>
      <c r="T1" s="1"/>
      <c r="U1" s="1"/>
    </row>
    <row r="2" spans="1:27" ht="15" customHeight="1">
      <c r="A2" s="1"/>
      <c r="B2" s="3" t="s">
        <v>1</v>
      </c>
      <c r="C2" s="3" t="s">
        <v>2</v>
      </c>
      <c r="D2" s="1"/>
      <c r="E2" s="1"/>
      <c r="F2" s="1"/>
      <c r="G2" s="53" t="s">
        <v>3</v>
      </c>
      <c r="H2" s="54"/>
      <c r="I2" s="54"/>
      <c r="J2" s="54"/>
      <c r="K2" s="54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7" ht="15" customHeight="1">
      <c r="A3" s="1"/>
      <c r="B3" s="1"/>
      <c r="C3" s="3" t="s">
        <v>4</v>
      </c>
      <c r="D3" s="1"/>
      <c r="E3" s="1"/>
      <c r="F3" s="1"/>
      <c r="G3" s="53" t="s">
        <v>5</v>
      </c>
      <c r="H3" s="54"/>
      <c r="I3" s="54"/>
      <c r="J3" s="54"/>
      <c r="K3" s="54"/>
      <c r="L3" s="54"/>
      <c r="M3" s="54"/>
      <c r="N3" s="1"/>
      <c r="O3" s="1"/>
      <c r="P3" s="1"/>
      <c r="Q3" s="1"/>
      <c r="R3" s="1"/>
      <c r="S3" s="1"/>
      <c r="T3" s="1"/>
      <c r="U3" s="1"/>
    </row>
    <row r="4" spans="1:27" ht="15" customHeight="1">
      <c r="A4" s="1"/>
      <c r="B4" s="1"/>
      <c r="C4" s="3" t="s">
        <v>6</v>
      </c>
      <c r="D4" s="1"/>
      <c r="E4" s="1"/>
      <c r="F4" s="1"/>
      <c r="G4" s="53" t="s">
        <v>7</v>
      </c>
      <c r="H4" s="54"/>
      <c r="I4" s="54"/>
      <c r="J4" s="54"/>
      <c r="K4" s="54"/>
      <c r="L4" s="54"/>
      <c r="M4" s="54"/>
      <c r="N4" s="1"/>
      <c r="O4" s="1"/>
      <c r="P4" s="1"/>
      <c r="Q4" s="1"/>
      <c r="R4" s="1"/>
      <c r="S4" s="1"/>
      <c r="T4" s="1"/>
      <c r="U4" s="1"/>
    </row>
    <row r="5" spans="1:27" ht="15" customHeight="1">
      <c r="A5" s="1"/>
      <c r="B5" s="3" t="s">
        <v>8</v>
      </c>
      <c r="C5" s="57" t="s">
        <v>9</v>
      </c>
      <c r="D5" s="54"/>
      <c r="E5" s="1"/>
      <c r="F5" s="1"/>
      <c r="G5" s="53" t="s">
        <v>10</v>
      </c>
      <c r="H5" s="54"/>
      <c r="I5" s="54"/>
      <c r="J5" s="54"/>
      <c r="K5" s="54"/>
      <c r="L5" s="54"/>
      <c r="M5" s="54"/>
      <c r="N5" s="54"/>
      <c r="O5" s="1"/>
      <c r="P5" s="1"/>
      <c r="Q5" s="1"/>
      <c r="R5" s="1"/>
      <c r="S5" s="1"/>
      <c r="T5" s="1"/>
      <c r="U5" s="1"/>
    </row>
    <row r="6" spans="1:27" ht="15" customHeight="1">
      <c r="A6" s="1"/>
      <c r="B6" s="2" t="s">
        <v>11</v>
      </c>
      <c r="C6" s="53" t="s">
        <v>12</v>
      </c>
      <c r="D6" s="54"/>
      <c r="E6" s="1"/>
      <c r="F6" s="1"/>
      <c r="G6" s="53" t="s">
        <v>13</v>
      </c>
      <c r="H6" s="54"/>
      <c r="I6" s="54"/>
      <c r="J6" s="54"/>
      <c r="K6" s="54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7" ht="15" customHeight="1">
      <c r="A7" s="1"/>
      <c r="B7" s="1"/>
      <c r="C7" s="1"/>
      <c r="D7" s="1"/>
      <c r="E7" s="1"/>
      <c r="F7" s="1"/>
      <c r="G7" s="53" t="s">
        <v>14</v>
      </c>
      <c r="H7" s="54"/>
      <c r="I7" s="54"/>
      <c r="J7" s="54"/>
      <c r="K7" s="54"/>
      <c r="L7" s="54"/>
      <c r="M7" s="54"/>
      <c r="N7" s="1"/>
      <c r="O7" s="1"/>
      <c r="P7" s="1"/>
      <c r="Q7" s="1"/>
      <c r="R7" s="1"/>
      <c r="S7" s="1"/>
      <c r="T7" s="1"/>
      <c r="U7" s="1"/>
    </row>
    <row r="8" spans="1:27" ht="15" customHeight="1">
      <c r="A8" s="1"/>
      <c r="B8" s="1"/>
      <c r="C8" s="1"/>
      <c r="D8" s="1"/>
      <c r="E8" s="1"/>
      <c r="F8" s="1"/>
      <c r="G8" s="53" t="s">
        <v>15</v>
      </c>
      <c r="H8" s="54"/>
      <c r="I8" s="54"/>
      <c r="J8" s="54"/>
      <c r="K8" s="54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7" ht="15" customHeight="1">
      <c r="A9" s="1"/>
      <c r="B9" s="1"/>
      <c r="C9" s="1"/>
      <c r="D9" s="1"/>
      <c r="E9" s="1"/>
      <c r="F9" s="1"/>
      <c r="G9" s="53" t="s">
        <v>16</v>
      </c>
      <c r="H9" s="54"/>
      <c r="I9" s="54"/>
      <c r="J9" s="54"/>
      <c r="K9" s="54"/>
      <c r="L9" s="54"/>
      <c r="M9" s="54"/>
      <c r="N9" s="54"/>
      <c r="O9" s="54"/>
      <c r="P9" s="54"/>
      <c r="Q9" s="1"/>
      <c r="R9" s="1"/>
      <c r="S9" s="1"/>
      <c r="T9" s="1"/>
      <c r="U9" s="1"/>
    </row>
    <row r="10" spans="1:27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7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7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7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AA13" s="21"/>
    </row>
    <row r="14" spans="1:27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AA14" s="2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AA15" s="21"/>
    </row>
    <row r="16" spans="1:27" ht="15" customHeight="1">
      <c r="A16" s="1"/>
      <c r="B16" s="1"/>
      <c r="C16" s="1"/>
      <c r="D16" s="1"/>
      <c r="E16" s="1"/>
      <c r="F16" s="1"/>
      <c r="G16" s="55">
        <v>43954</v>
      </c>
      <c r="H16" s="54"/>
      <c r="I16" s="54"/>
      <c r="J16" s="54"/>
      <c r="K16" s="54"/>
      <c r="L16" s="55">
        <v>43955</v>
      </c>
      <c r="M16" s="54"/>
      <c r="N16" s="55">
        <v>43957</v>
      </c>
      <c r="O16" s="54"/>
      <c r="P16" s="56" t="s">
        <v>17</v>
      </c>
      <c r="Q16" s="54"/>
      <c r="R16" s="56" t="s">
        <v>17</v>
      </c>
      <c r="S16" s="54"/>
      <c r="T16" s="3" t="s">
        <v>2</v>
      </c>
      <c r="U16" s="1"/>
    </row>
    <row r="17" spans="1:27" ht="15" customHeight="1">
      <c r="A17" s="1"/>
      <c r="B17" s="1"/>
      <c r="C17" s="1"/>
      <c r="D17" s="4" t="s">
        <v>18</v>
      </c>
      <c r="E17" s="4" t="s">
        <v>19</v>
      </c>
      <c r="F17" s="4" t="s">
        <v>20</v>
      </c>
      <c r="G17" s="5" t="s">
        <v>21</v>
      </c>
      <c r="H17" s="5" t="s">
        <v>22</v>
      </c>
      <c r="I17" s="6" t="s">
        <v>23</v>
      </c>
      <c r="J17" s="5" t="s">
        <v>24</v>
      </c>
      <c r="K17" s="6" t="s">
        <v>25</v>
      </c>
      <c r="L17" s="5" t="s">
        <v>26</v>
      </c>
      <c r="M17" s="5" t="s">
        <v>27</v>
      </c>
      <c r="N17" s="5" t="s">
        <v>28</v>
      </c>
      <c r="O17" s="5" t="s">
        <v>29</v>
      </c>
      <c r="P17" s="5" t="s">
        <v>30</v>
      </c>
      <c r="Q17" s="5" t="s">
        <v>31</v>
      </c>
      <c r="R17" s="5" t="s">
        <v>32</v>
      </c>
      <c r="S17" s="5" t="s">
        <v>33</v>
      </c>
      <c r="T17" s="5" t="s">
        <v>34</v>
      </c>
      <c r="U17" s="5" t="s">
        <v>35</v>
      </c>
      <c r="V17" s="7" t="s">
        <v>36</v>
      </c>
      <c r="W17" s="7" t="s">
        <v>37</v>
      </c>
      <c r="X17" s="53" t="s">
        <v>38</v>
      </c>
      <c r="Y17" s="54"/>
      <c r="Z17" s="1"/>
    </row>
    <row r="18" spans="1:27" ht="15" customHeight="1">
      <c r="A18" s="1"/>
      <c r="B18" s="8"/>
      <c r="C18" s="1"/>
      <c r="D18" s="9" t="s">
        <v>39</v>
      </c>
      <c r="E18" s="10" t="s">
        <v>40</v>
      </c>
      <c r="F18" s="10" t="s">
        <v>41</v>
      </c>
      <c r="G18" s="11">
        <v>25</v>
      </c>
      <c r="H18" s="12">
        <v>575</v>
      </c>
      <c r="I18" s="12">
        <v>14939</v>
      </c>
      <c r="J18" s="12">
        <v>103</v>
      </c>
      <c r="K18" s="12">
        <v>15316</v>
      </c>
      <c r="L18" s="11">
        <v>335</v>
      </c>
      <c r="M18" s="11">
        <v>150</v>
      </c>
      <c r="N18" s="11">
        <v>15105</v>
      </c>
      <c r="O18" s="11">
        <v>12358</v>
      </c>
      <c r="P18" s="11">
        <v>16368</v>
      </c>
      <c r="Q18" s="11">
        <v>6563</v>
      </c>
      <c r="R18" s="11">
        <v>3790</v>
      </c>
      <c r="S18" s="11">
        <v>302</v>
      </c>
      <c r="T18" s="12">
        <v>164</v>
      </c>
      <c r="U18" s="12">
        <v>164</v>
      </c>
      <c r="V18" s="11">
        <v>82</v>
      </c>
      <c r="W18" s="11">
        <v>54</v>
      </c>
      <c r="X18" s="13"/>
      <c r="Y18" s="14" t="s">
        <v>42</v>
      </c>
      <c r="Z18" s="1"/>
      <c r="AA18" s="21"/>
    </row>
    <row r="19" spans="1:27" ht="15" customHeight="1">
      <c r="A19" s="13"/>
      <c r="B19" s="8"/>
      <c r="C19" s="1"/>
      <c r="D19" s="9" t="s">
        <v>39</v>
      </c>
      <c r="E19" s="10" t="s">
        <v>40</v>
      </c>
      <c r="F19" s="10" t="s">
        <v>43</v>
      </c>
      <c r="G19" s="11">
        <v>41</v>
      </c>
      <c r="H19" s="12">
        <v>575</v>
      </c>
      <c r="I19" s="12">
        <v>14939</v>
      </c>
      <c r="J19" s="12">
        <v>103</v>
      </c>
      <c r="K19" s="12">
        <v>15316</v>
      </c>
      <c r="L19" s="11">
        <v>335</v>
      </c>
      <c r="M19" s="11">
        <v>150</v>
      </c>
      <c r="N19" s="11">
        <v>15105</v>
      </c>
      <c r="O19" s="11">
        <v>12358</v>
      </c>
      <c r="P19" s="11">
        <v>16368</v>
      </c>
      <c r="Q19" s="11">
        <v>6563</v>
      </c>
      <c r="R19" s="11">
        <v>3790</v>
      </c>
      <c r="S19" s="11">
        <v>302</v>
      </c>
      <c r="T19" s="11">
        <v>164</v>
      </c>
      <c r="U19" s="12">
        <v>164</v>
      </c>
      <c r="V19" s="11">
        <v>82</v>
      </c>
      <c r="W19" s="11">
        <v>54</v>
      </c>
      <c r="X19" s="13"/>
      <c r="Y19" s="53" t="s">
        <v>44</v>
      </c>
      <c r="Z19" s="54"/>
    </row>
    <row r="20" spans="1:27" ht="15" customHeight="1">
      <c r="A20" s="53" t="s">
        <v>45</v>
      </c>
      <c r="B20" s="54"/>
      <c r="C20" s="1"/>
      <c r="D20" s="15" t="s">
        <v>39</v>
      </c>
      <c r="E20" s="10" t="s">
        <v>40</v>
      </c>
      <c r="F20" s="10" t="s">
        <v>46</v>
      </c>
      <c r="G20" s="11">
        <v>286</v>
      </c>
      <c r="H20" s="12">
        <v>575</v>
      </c>
      <c r="I20" s="12">
        <v>14939</v>
      </c>
      <c r="J20" s="12">
        <v>103</v>
      </c>
      <c r="K20" s="12">
        <v>15316</v>
      </c>
      <c r="L20" s="11">
        <v>335</v>
      </c>
      <c r="M20" s="11">
        <v>150</v>
      </c>
      <c r="N20" s="11">
        <v>15105</v>
      </c>
      <c r="O20" s="11">
        <v>12358</v>
      </c>
      <c r="P20" s="11">
        <v>16368</v>
      </c>
      <c r="Q20" s="11">
        <v>6563</v>
      </c>
      <c r="R20" s="11">
        <v>3790</v>
      </c>
      <c r="S20" s="11">
        <v>302</v>
      </c>
      <c r="T20" s="11">
        <v>164</v>
      </c>
      <c r="U20" s="12">
        <v>164</v>
      </c>
      <c r="V20" s="11">
        <v>82</v>
      </c>
      <c r="W20" s="11">
        <v>54</v>
      </c>
      <c r="X20" s="13"/>
      <c r="Y20" s="53" t="s">
        <v>47</v>
      </c>
      <c r="Z20" s="54"/>
    </row>
    <row r="21" spans="1:27" ht="15" customHeight="1">
      <c r="A21" s="13"/>
      <c r="B21" s="14" t="s">
        <v>42</v>
      </c>
      <c r="C21" s="1"/>
      <c r="D21" s="15" t="s">
        <v>39</v>
      </c>
      <c r="E21" s="10" t="s">
        <v>40</v>
      </c>
      <c r="F21" s="10" t="s">
        <v>48</v>
      </c>
      <c r="G21" s="11">
        <v>33</v>
      </c>
      <c r="H21" s="12">
        <v>575</v>
      </c>
      <c r="I21" s="12">
        <v>14939</v>
      </c>
      <c r="J21" s="12">
        <v>103</v>
      </c>
      <c r="K21" s="12">
        <v>15316</v>
      </c>
      <c r="L21" s="11">
        <v>335</v>
      </c>
      <c r="M21" s="12">
        <v>150</v>
      </c>
      <c r="N21" s="12">
        <v>15105</v>
      </c>
      <c r="O21" s="11">
        <v>12358</v>
      </c>
      <c r="P21" s="11">
        <v>16368</v>
      </c>
      <c r="Q21" s="11">
        <v>6563</v>
      </c>
      <c r="R21" s="11">
        <v>3790</v>
      </c>
      <c r="S21" s="11">
        <v>302</v>
      </c>
      <c r="T21" s="11">
        <v>164</v>
      </c>
      <c r="U21" s="12">
        <v>164</v>
      </c>
      <c r="V21" s="11">
        <v>82</v>
      </c>
      <c r="W21" s="11">
        <v>54</v>
      </c>
      <c r="X21" s="13"/>
      <c r="Y21" s="14" t="s">
        <v>49</v>
      </c>
      <c r="Z21" s="1"/>
    </row>
    <row r="22" spans="1:27" ht="15" customHeight="1">
      <c r="A22" s="13"/>
      <c r="B22" s="53" t="s">
        <v>44</v>
      </c>
      <c r="C22" s="54"/>
      <c r="D22" s="15" t="s">
        <v>39</v>
      </c>
      <c r="E22" s="10" t="s">
        <v>40</v>
      </c>
      <c r="F22" s="10" t="s">
        <v>50</v>
      </c>
      <c r="G22" s="11">
        <v>110</v>
      </c>
      <c r="H22" s="12">
        <v>575</v>
      </c>
      <c r="I22" s="12">
        <v>14939</v>
      </c>
      <c r="J22" s="12">
        <v>103</v>
      </c>
      <c r="K22" s="12">
        <v>15316</v>
      </c>
      <c r="L22" s="11">
        <v>335</v>
      </c>
      <c r="M22" s="11">
        <v>150</v>
      </c>
      <c r="N22" s="12">
        <v>15105</v>
      </c>
      <c r="O22" s="12">
        <v>12358</v>
      </c>
      <c r="P22" s="12">
        <v>16368</v>
      </c>
      <c r="Q22" s="11">
        <v>6563</v>
      </c>
      <c r="R22" s="11">
        <v>3790</v>
      </c>
      <c r="S22" s="11">
        <v>302</v>
      </c>
      <c r="T22" s="11">
        <v>164</v>
      </c>
      <c r="U22" s="12">
        <v>164</v>
      </c>
      <c r="V22" s="11">
        <v>82</v>
      </c>
      <c r="W22" s="11">
        <v>54</v>
      </c>
      <c r="X22" s="11"/>
    </row>
    <row r="23" spans="1:27" ht="15" customHeight="1">
      <c r="A23" s="13"/>
      <c r="B23" s="53" t="s">
        <v>47</v>
      </c>
      <c r="C23" s="54"/>
      <c r="D23" s="15" t="s">
        <v>39</v>
      </c>
      <c r="E23" s="10" t="s">
        <v>40</v>
      </c>
      <c r="F23" s="10" t="s">
        <v>51</v>
      </c>
      <c r="G23" s="11">
        <v>2</v>
      </c>
      <c r="H23" s="12">
        <v>575</v>
      </c>
      <c r="I23" s="12">
        <v>14939</v>
      </c>
      <c r="J23" s="12">
        <v>103</v>
      </c>
      <c r="K23" s="12">
        <v>15316</v>
      </c>
      <c r="L23" s="11">
        <v>335</v>
      </c>
      <c r="M23" s="11">
        <v>150</v>
      </c>
      <c r="N23" s="12">
        <v>15105</v>
      </c>
      <c r="O23" s="12">
        <v>12358</v>
      </c>
      <c r="P23" s="12">
        <v>16368</v>
      </c>
      <c r="Q23" s="11">
        <v>6563</v>
      </c>
      <c r="R23" s="11">
        <v>3790</v>
      </c>
      <c r="S23" s="11">
        <v>302</v>
      </c>
      <c r="T23" s="11">
        <v>164</v>
      </c>
      <c r="U23" s="11">
        <v>164</v>
      </c>
      <c r="V23" s="11">
        <v>82</v>
      </c>
      <c r="W23" s="11">
        <v>54</v>
      </c>
      <c r="X23" s="11"/>
    </row>
    <row r="24" spans="1:27" ht="15" customHeight="1">
      <c r="A24" s="13"/>
      <c r="B24" s="14" t="s">
        <v>49</v>
      </c>
      <c r="C24" s="1"/>
      <c r="D24" s="15" t="s">
        <v>39</v>
      </c>
      <c r="E24" s="10" t="s">
        <v>40</v>
      </c>
      <c r="F24" s="10" t="s">
        <v>52</v>
      </c>
      <c r="G24" s="11">
        <v>2</v>
      </c>
      <c r="H24" s="12">
        <v>575</v>
      </c>
      <c r="I24" s="12">
        <v>14939</v>
      </c>
      <c r="J24" s="12">
        <v>103</v>
      </c>
      <c r="K24" s="12">
        <v>15316</v>
      </c>
      <c r="L24" s="11">
        <v>335</v>
      </c>
      <c r="M24" s="11">
        <v>150</v>
      </c>
      <c r="N24" s="12">
        <v>15105</v>
      </c>
      <c r="O24" s="12">
        <v>12358</v>
      </c>
      <c r="P24" s="12">
        <v>16368</v>
      </c>
      <c r="Q24" s="12">
        <v>6563</v>
      </c>
      <c r="R24" s="12">
        <v>3790</v>
      </c>
      <c r="S24" s="12">
        <v>302</v>
      </c>
      <c r="T24" s="12">
        <v>164</v>
      </c>
      <c r="U24" s="11">
        <v>164</v>
      </c>
      <c r="V24" s="11">
        <v>82</v>
      </c>
      <c r="W24" s="11">
        <v>54</v>
      </c>
      <c r="X24" s="11"/>
    </row>
    <row r="25" spans="1:27" ht="15" customHeight="1">
      <c r="A25" s="1"/>
      <c r="B25" s="1"/>
      <c r="C25" s="1"/>
      <c r="D25" s="15" t="s">
        <v>39</v>
      </c>
      <c r="E25" s="10" t="s">
        <v>40</v>
      </c>
      <c r="F25" s="10" t="s">
        <v>53</v>
      </c>
      <c r="G25" s="11">
        <v>18</v>
      </c>
      <c r="H25" s="12">
        <v>575</v>
      </c>
      <c r="I25" s="12">
        <v>14939</v>
      </c>
      <c r="J25" s="12">
        <v>103</v>
      </c>
      <c r="K25" s="12">
        <v>15316</v>
      </c>
      <c r="L25" s="11">
        <v>335</v>
      </c>
      <c r="M25" s="11">
        <v>150</v>
      </c>
      <c r="N25" s="12">
        <v>15105</v>
      </c>
      <c r="O25" s="12">
        <v>12358</v>
      </c>
      <c r="P25" s="12">
        <v>16368</v>
      </c>
      <c r="Q25" s="12">
        <v>6563</v>
      </c>
      <c r="R25" s="12">
        <v>3790</v>
      </c>
      <c r="S25" s="11">
        <v>302</v>
      </c>
      <c r="T25" s="11">
        <v>164</v>
      </c>
      <c r="U25" s="11">
        <v>164</v>
      </c>
      <c r="V25" s="11">
        <v>82</v>
      </c>
      <c r="W25" s="11">
        <v>54</v>
      </c>
      <c r="X25" s="11"/>
    </row>
    <row r="26" spans="1:27" ht="15" customHeight="1">
      <c r="A26" s="1"/>
      <c r="B26" s="1"/>
      <c r="C26" s="1"/>
      <c r="D26" s="15" t="s">
        <v>39</v>
      </c>
      <c r="E26" s="10" t="s">
        <v>40</v>
      </c>
      <c r="F26" s="10" t="s">
        <v>54</v>
      </c>
      <c r="G26" s="11">
        <v>23</v>
      </c>
      <c r="H26" s="12">
        <v>575</v>
      </c>
      <c r="I26" s="12">
        <v>14939</v>
      </c>
      <c r="J26" s="12">
        <v>103</v>
      </c>
      <c r="K26" s="12">
        <v>15316</v>
      </c>
      <c r="L26" s="11">
        <v>335</v>
      </c>
      <c r="M26" s="11">
        <v>150</v>
      </c>
      <c r="N26" s="12">
        <v>15105</v>
      </c>
      <c r="O26" s="12">
        <v>12358</v>
      </c>
      <c r="P26" s="12">
        <v>16368</v>
      </c>
      <c r="Q26" s="11">
        <v>6563</v>
      </c>
      <c r="R26" s="11">
        <v>3790</v>
      </c>
      <c r="S26" s="11">
        <v>302</v>
      </c>
      <c r="T26" s="11">
        <v>164</v>
      </c>
      <c r="U26" s="11">
        <v>164</v>
      </c>
      <c r="V26" s="11">
        <v>82</v>
      </c>
      <c r="W26" s="11">
        <v>54</v>
      </c>
      <c r="X26" s="11"/>
    </row>
    <row r="27" spans="1:27" ht="15" customHeight="1">
      <c r="A27" s="1"/>
      <c r="B27" s="1"/>
      <c r="C27" s="1"/>
      <c r="D27" s="15" t="s">
        <v>39</v>
      </c>
      <c r="E27" s="10" t="s">
        <v>40</v>
      </c>
      <c r="F27" s="10" t="s">
        <v>55</v>
      </c>
      <c r="G27" s="11">
        <v>3</v>
      </c>
      <c r="H27" s="12">
        <v>575</v>
      </c>
      <c r="I27" s="12">
        <v>14939</v>
      </c>
      <c r="J27" s="12">
        <v>103</v>
      </c>
      <c r="K27" s="12">
        <v>15316</v>
      </c>
      <c r="L27" s="11">
        <v>335</v>
      </c>
      <c r="M27" s="11">
        <v>150</v>
      </c>
      <c r="N27" s="12">
        <v>15105</v>
      </c>
      <c r="O27" s="12">
        <v>12358</v>
      </c>
      <c r="P27" s="11">
        <v>16368</v>
      </c>
      <c r="Q27" s="11">
        <v>6563</v>
      </c>
      <c r="R27" s="11">
        <v>3790</v>
      </c>
      <c r="S27" s="11">
        <v>302</v>
      </c>
      <c r="T27" s="11">
        <v>164</v>
      </c>
      <c r="U27" s="11">
        <v>164</v>
      </c>
      <c r="V27" s="11">
        <v>82</v>
      </c>
      <c r="W27" s="11">
        <v>54</v>
      </c>
      <c r="X27" s="11"/>
    </row>
    <row r="28" spans="1:27" ht="15" customHeight="1">
      <c r="A28" s="1"/>
      <c r="B28" s="1"/>
      <c r="C28" s="1"/>
      <c r="D28" s="15" t="s">
        <v>39</v>
      </c>
      <c r="E28" s="10" t="s">
        <v>40</v>
      </c>
      <c r="F28" s="10" t="s">
        <v>56</v>
      </c>
      <c r="G28" s="11">
        <v>32</v>
      </c>
      <c r="H28" s="12">
        <v>575</v>
      </c>
      <c r="I28" s="12">
        <v>14939</v>
      </c>
      <c r="J28" s="12">
        <v>103</v>
      </c>
      <c r="K28" s="12">
        <v>15316</v>
      </c>
      <c r="L28" s="11">
        <v>335</v>
      </c>
      <c r="M28" s="11">
        <v>150</v>
      </c>
      <c r="N28" s="11">
        <v>15105</v>
      </c>
      <c r="O28" s="11">
        <v>12358</v>
      </c>
      <c r="P28" s="11">
        <v>16368</v>
      </c>
      <c r="Q28" s="11">
        <v>6563</v>
      </c>
      <c r="R28" s="11">
        <v>3790</v>
      </c>
      <c r="S28" s="11">
        <v>302</v>
      </c>
      <c r="T28" s="11">
        <v>164</v>
      </c>
      <c r="U28" s="11">
        <v>164</v>
      </c>
      <c r="V28" s="11">
        <v>82</v>
      </c>
      <c r="W28" s="11">
        <v>54</v>
      </c>
      <c r="X28" s="11"/>
    </row>
    <row r="29" spans="1:27" ht="15" customHeight="1">
      <c r="A29" s="1"/>
      <c r="B29" s="1"/>
      <c r="C29" s="1"/>
      <c r="D29" s="15" t="s">
        <v>39</v>
      </c>
      <c r="E29" s="10" t="s">
        <v>57</v>
      </c>
      <c r="F29" s="10" t="s">
        <v>57</v>
      </c>
      <c r="G29" s="11">
        <v>142</v>
      </c>
      <c r="H29" s="12">
        <v>212</v>
      </c>
      <c r="I29" s="12">
        <v>14939</v>
      </c>
      <c r="J29" s="12">
        <v>28</v>
      </c>
      <c r="K29" s="12">
        <v>15316</v>
      </c>
      <c r="L29" s="11">
        <v>335</v>
      </c>
      <c r="M29" s="11">
        <v>150</v>
      </c>
      <c r="N29" s="11">
        <v>15105</v>
      </c>
      <c r="O29" s="11">
        <v>12358</v>
      </c>
      <c r="P29" s="11">
        <v>16368</v>
      </c>
      <c r="Q29" s="11">
        <v>6563</v>
      </c>
      <c r="R29" s="11">
        <v>3790</v>
      </c>
      <c r="S29" s="11">
        <v>302</v>
      </c>
      <c r="T29" s="11">
        <v>164</v>
      </c>
      <c r="U29" s="11">
        <v>164</v>
      </c>
      <c r="V29" s="11">
        <v>82</v>
      </c>
      <c r="W29" s="11">
        <v>54</v>
      </c>
      <c r="X29" s="11"/>
    </row>
    <row r="30" spans="1:27" ht="15" customHeight="1">
      <c r="A30" s="1"/>
      <c r="B30" s="1"/>
      <c r="C30" s="1"/>
      <c r="D30" s="15" t="s">
        <v>39</v>
      </c>
      <c r="E30" s="10" t="s">
        <v>57</v>
      </c>
      <c r="F30" s="10" t="s">
        <v>58</v>
      </c>
      <c r="G30" s="11">
        <v>28</v>
      </c>
      <c r="H30" s="12">
        <v>212</v>
      </c>
      <c r="I30" s="12">
        <v>14939</v>
      </c>
      <c r="J30" s="12">
        <v>28</v>
      </c>
      <c r="K30" s="12">
        <v>15316</v>
      </c>
      <c r="L30" s="11">
        <v>335</v>
      </c>
      <c r="M30" s="11">
        <v>150</v>
      </c>
      <c r="N30" s="11">
        <v>15105</v>
      </c>
      <c r="O30" s="11">
        <v>12358</v>
      </c>
      <c r="P30" s="11">
        <v>16368</v>
      </c>
      <c r="Q30" s="11">
        <v>6563</v>
      </c>
      <c r="R30" s="11">
        <v>3790</v>
      </c>
      <c r="S30" s="11">
        <v>302</v>
      </c>
      <c r="T30" s="11">
        <v>164</v>
      </c>
      <c r="U30" s="11">
        <v>164</v>
      </c>
      <c r="V30" s="11">
        <v>82</v>
      </c>
      <c r="W30" s="11">
        <v>54</v>
      </c>
      <c r="X30" s="11"/>
    </row>
    <row r="31" spans="1:27" ht="15" customHeight="1">
      <c r="A31" s="1"/>
      <c r="B31" s="1"/>
      <c r="C31" s="1"/>
      <c r="D31" s="15" t="s">
        <v>39</v>
      </c>
      <c r="E31" s="10" t="s">
        <v>57</v>
      </c>
      <c r="F31" s="10" t="s">
        <v>59</v>
      </c>
      <c r="G31" s="11">
        <v>9</v>
      </c>
      <c r="H31" s="12">
        <v>212</v>
      </c>
      <c r="I31" s="12">
        <v>14939</v>
      </c>
      <c r="J31" s="12">
        <v>28</v>
      </c>
      <c r="K31" s="12">
        <v>15316</v>
      </c>
      <c r="L31" s="11">
        <v>335</v>
      </c>
      <c r="M31" s="11">
        <v>150</v>
      </c>
      <c r="N31" s="11">
        <v>15105</v>
      </c>
      <c r="O31" s="11">
        <v>12358</v>
      </c>
      <c r="P31" s="11">
        <v>16368</v>
      </c>
      <c r="Q31" s="11">
        <v>6563</v>
      </c>
      <c r="R31" s="11">
        <v>3790</v>
      </c>
      <c r="S31" s="11">
        <v>302</v>
      </c>
      <c r="T31" s="11">
        <v>164</v>
      </c>
      <c r="U31" s="11">
        <v>164</v>
      </c>
      <c r="V31" s="11">
        <v>82</v>
      </c>
      <c r="W31" s="11">
        <v>54</v>
      </c>
      <c r="X31" s="11"/>
    </row>
    <row r="32" spans="1:27" ht="15" customHeight="1">
      <c r="A32" s="1"/>
      <c r="B32" s="1"/>
      <c r="C32" s="1"/>
      <c r="D32" s="15" t="s">
        <v>39</v>
      </c>
      <c r="E32" s="10" t="s">
        <v>57</v>
      </c>
      <c r="F32" s="10" t="s">
        <v>60</v>
      </c>
      <c r="G32" s="11">
        <v>5</v>
      </c>
      <c r="H32" s="12">
        <v>212</v>
      </c>
      <c r="I32" s="12">
        <v>14939</v>
      </c>
      <c r="J32" s="12">
        <v>28</v>
      </c>
      <c r="K32" s="12">
        <v>15316</v>
      </c>
      <c r="L32" s="11">
        <v>335</v>
      </c>
      <c r="M32" s="11">
        <v>150</v>
      </c>
      <c r="N32" s="11">
        <v>15105</v>
      </c>
      <c r="O32" s="11">
        <v>12358</v>
      </c>
      <c r="P32" s="11">
        <v>16368</v>
      </c>
      <c r="Q32" s="11">
        <v>6563</v>
      </c>
      <c r="R32" s="11">
        <v>3790</v>
      </c>
      <c r="S32" s="11">
        <v>302</v>
      </c>
      <c r="T32" s="11">
        <v>164</v>
      </c>
      <c r="U32" s="11">
        <v>164</v>
      </c>
      <c r="V32" s="11">
        <v>82</v>
      </c>
      <c r="W32" s="11">
        <v>54</v>
      </c>
      <c r="X32" s="11"/>
    </row>
    <row r="33" spans="1:24" ht="15" customHeight="1">
      <c r="A33" s="1"/>
      <c r="B33" s="1"/>
      <c r="C33" s="1"/>
      <c r="D33" s="15" t="s">
        <v>39</v>
      </c>
      <c r="E33" s="10" t="s">
        <v>57</v>
      </c>
      <c r="F33" s="10" t="s">
        <v>61</v>
      </c>
      <c r="G33" s="11">
        <v>9</v>
      </c>
      <c r="H33" s="12">
        <v>212</v>
      </c>
      <c r="I33" s="12">
        <v>14939</v>
      </c>
      <c r="J33" s="12">
        <v>28</v>
      </c>
      <c r="K33" s="12">
        <v>15316</v>
      </c>
      <c r="L33" s="11">
        <v>335</v>
      </c>
      <c r="M33" s="11">
        <v>150</v>
      </c>
      <c r="N33" s="11">
        <v>15105</v>
      </c>
      <c r="O33" s="11">
        <v>12358</v>
      </c>
      <c r="P33" s="11">
        <v>16368</v>
      </c>
      <c r="Q33" s="11">
        <v>6563</v>
      </c>
      <c r="R33" s="11">
        <v>3790</v>
      </c>
      <c r="S33" s="11">
        <v>302</v>
      </c>
      <c r="T33" s="11">
        <v>164</v>
      </c>
      <c r="U33" s="11">
        <v>164</v>
      </c>
      <c r="V33" s="11">
        <v>82</v>
      </c>
      <c r="W33" s="11">
        <v>54</v>
      </c>
      <c r="X33" s="11"/>
    </row>
    <row r="34" spans="1:24" ht="15" customHeight="1">
      <c r="A34" s="1"/>
      <c r="B34" s="1"/>
      <c r="C34" s="1"/>
      <c r="D34" s="15" t="s">
        <v>39</v>
      </c>
      <c r="E34" s="10" t="s">
        <v>57</v>
      </c>
      <c r="F34" s="10" t="s">
        <v>62</v>
      </c>
      <c r="G34" s="11">
        <v>12</v>
      </c>
      <c r="H34" s="12">
        <v>212</v>
      </c>
      <c r="I34" s="12">
        <v>14939</v>
      </c>
      <c r="J34" s="12">
        <v>28</v>
      </c>
      <c r="K34" s="12">
        <v>15316</v>
      </c>
      <c r="L34" s="11">
        <v>335</v>
      </c>
      <c r="M34" s="11">
        <v>150</v>
      </c>
      <c r="N34" s="11">
        <v>15105</v>
      </c>
      <c r="O34" s="11">
        <v>12358</v>
      </c>
      <c r="P34" s="11">
        <v>16368</v>
      </c>
      <c r="Q34" s="11">
        <v>6563</v>
      </c>
      <c r="R34" s="11">
        <v>3790</v>
      </c>
      <c r="S34" s="11">
        <v>302</v>
      </c>
      <c r="T34" s="11">
        <v>164</v>
      </c>
      <c r="U34" s="11">
        <v>164</v>
      </c>
      <c r="V34" s="11">
        <v>82</v>
      </c>
      <c r="W34" s="11">
        <v>54</v>
      </c>
      <c r="X34" s="11"/>
    </row>
    <row r="35" spans="1:24" ht="15" customHeight="1">
      <c r="A35" s="1"/>
      <c r="B35" s="1"/>
      <c r="C35" s="1"/>
      <c r="D35" s="15" t="s">
        <v>39</v>
      </c>
      <c r="E35" s="10" t="s">
        <v>57</v>
      </c>
      <c r="F35" s="10" t="s">
        <v>63</v>
      </c>
      <c r="G35" s="11">
        <v>7</v>
      </c>
      <c r="H35" s="12">
        <v>212</v>
      </c>
      <c r="I35" s="12">
        <v>14939</v>
      </c>
      <c r="J35" s="12">
        <v>28</v>
      </c>
      <c r="K35" s="12">
        <v>15316</v>
      </c>
      <c r="L35" s="11">
        <v>335</v>
      </c>
      <c r="M35" s="11">
        <v>150</v>
      </c>
      <c r="N35" s="11">
        <v>15105</v>
      </c>
      <c r="O35" s="11">
        <v>12358</v>
      </c>
      <c r="P35" s="11">
        <v>16368</v>
      </c>
      <c r="Q35" s="11">
        <v>6563</v>
      </c>
      <c r="R35" s="11">
        <v>3790</v>
      </c>
      <c r="S35" s="11">
        <v>302</v>
      </c>
      <c r="T35" s="11">
        <v>164</v>
      </c>
      <c r="U35" s="11">
        <v>164</v>
      </c>
      <c r="V35" s="11">
        <v>82</v>
      </c>
      <c r="W35" s="11">
        <v>54</v>
      </c>
      <c r="X35" s="11"/>
    </row>
    <row r="36" spans="1:24" ht="15" customHeight="1">
      <c r="A36" s="1"/>
      <c r="B36" s="1"/>
      <c r="C36" s="1"/>
      <c r="D36" s="15" t="s">
        <v>39</v>
      </c>
      <c r="E36" s="10" t="s">
        <v>64</v>
      </c>
      <c r="F36" s="10" t="s">
        <v>65</v>
      </c>
      <c r="G36" s="11">
        <v>17</v>
      </c>
      <c r="H36" s="12">
        <v>11695</v>
      </c>
      <c r="I36" s="12">
        <v>14939</v>
      </c>
      <c r="J36" s="12">
        <v>665</v>
      </c>
      <c r="K36" s="12">
        <v>15316</v>
      </c>
      <c r="L36" s="11">
        <v>335</v>
      </c>
      <c r="M36" s="11">
        <v>150</v>
      </c>
      <c r="N36" s="11">
        <v>15105</v>
      </c>
      <c r="O36" s="11">
        <v>12358</v>
      </c>
      <c r="P36" s="11">
        <v>16368</v>
      </c>
      <c r="Q36" s="11">
        <v>6563</v>
      </c>
      <c r="R36" s="11">
        <v>3790</v>
      </c>
      <c r="S36" s="11">
        <v>302</v>
      </c>
      <c r="T36" s="11">
        <v>164</v>
      </c>
      <c r="U36" s="11">
        <v>164</v>
      </c>
      <c r="V36" s="11">
        <v>82</v>
      </c>
      <c r="W36" s="11">
        <v>54</v>
      </c>
      <c r="X36" s="11"/>
    </row>
    <row r="37" spans="1:24" ht="15" customHeight="1">
      <c r="A37" s="1"/>
      <c r="B37" s="1"/>
      <c r="C37" s="1"/>
      <c r="D37" s="15" t="s">
        <v>39</v>
      </c>
      <c r="E37" s="10" t="s">
        <v>64</v>
      </c>
      <c r="F37" s="10" t="s">
        <v>66</v>
      </c>
      <c r="G37" s="11">
        <v>25</v>
      </c>
      <c r="H37" s="12">
        <v>11695</v>
      </c>
      <c r="I37" s="12">
        <v>14939</v>
      </c>
      <c r="J37" s="12">
        <v>665</v>
      </c>
      <c r="K37" s="12">
        <v>15316</v>
      </c>
      <c r="L37" s="11">
        <v>335</v>
      </c>
      <c r="M37" s="11">
        <v>150</v>
      </c>
      <c r="N37" s="11">
        <v>15105</v>
      </c>
      <c r="O37" s="11">
        <v>12358</v>
      </c>
      <c r="P37" s="11">
        <v>16368</v>
      </c>
      <c r="Q37" s="11">
        <v>6563</v>
      </c>
      <c r="R37" s="11">
        <v>3790</v>
      </c>
      <c r="S37" s="11">
        <v>302</v>
      </c>
      <c r="T37" s="11">
        <v>164</v>
      </c>
      <c r="U37" s="11">
        <v>164</v>
      </c>
      <c r="V37" s="11">
        <v>82</v>
      </c>
      <c r="W37" s="11">
        <v>54</v>
      </c>
      <c r="X37" s="11"/>
    </row>
    <row r="38" spans="1:24" ht="15" customHeight="1">
      <c r="A38" s="1"/>
      <c r="B38" s="1"/>
      <c r="C38" s="1"/>
      <c r="D38" s="15" t="s">
        <v>39</v>
      </c>
      <c r="E38" s="10" t="s">
        <v>64</v>
      </c>
      <c r="F38" s="10" t="s">
        <v>67</v>
      </c>
      <c r="G38" s="11">
        <v>90</v>
      </c>
      <c r="H38" s="12">
        <v>11695</v>
      </c>
      <c r="I38" s="12">
        <v>14939</v>
      </c>
      <c r="J38" s="12">
        <v>665</v>
      </c>
      <c r="K38" s="12">
        <v>15316</v>
      </c>
      <c r="L38" s="11">
        <v>335</v>
      </c>
      <c r="M38" s="11">
        <v>150</v>
      </c>
      <c r="N38" s="11">
        <v>15105</v>
      </c>
      <c r="O38" s="11">
        <v>12358</v>
      </c>
      <c r="P38" s="11">
        <v>16368</v>
      </c>
      <c r="Q38" s="11">
        <v>6563</v>
      </c>
      <c r="R38" s="11">
        <v>3790</v>
      </c>
      <c r="S38" s="11">
        <v>302</v>
      </c>
      <c r="T38" s="11">
        <v>164</v>
      </c>
      <c r="U38" s="11">
        <v>164</v>
      </c>
      <c r="V38" s="11">
        <v>82</v>
      </c>
      <c r="W38" s="11">
        <v>54</v>
      </c>
      <c r="X38" s="11"/>
    </row>
    <row r="39" spans="1:24" ht="15" customHeight="1">
      <c r="A39" s="1"/>
      <c r="B39" s="1"/>
      <c r="C39" s="1"/>
      <c r="D39" s="15" t="s">
        <v>39</v>
      </c>
      <c r="E39" s="10" t="s">
        <v>64</v>
      </c>
      <c r="F39" s="10" t="s">
        <v>68</v>
      </c>
      <c r="G39" s="11">
        <v>22</v>
      </c>
      <c r="H39" s="12">
        <v>11695</v>
      </c>
      <c r="I39" s="12">
        <v>14939</v>
      </c>
      <c r="J39" s="12">
        <v>665</v>
      </c>
      <c r="K39" s="12">
        <v>15316</v>
      </c>
      <c r="L39" s="11">
        <v>335</v>
      </c>
      <c r="M39" s="11">
        <v>150</v>
      </c>
      <c r="N39" s="11">
        <v>15105</v>
      </c>
      <c r="O39" s="11">
        <v>12358</v>
      </c>
      <c r="P39" s="11">
        <v>16368</v>
      </c>
      <c r="Q39" s="11">
        <v>6563</v>
      </c>
      <c r="R39" s="11">
        <v>3790</v>
      </c>
      <c r="S39" s="11">
        <v>302</v>
      </c>
      <c r="T39" s="11">
        <v>164</v>
      </c>
      <c r="U39" s="11">
        <v>164</v>
      </c>
      <c r="V39" s="11">
        <v>82</v>
      </c>
      <c r="W39" s="11">
        <v>54</v>
      </c>
      <c r="X39" s="11"/>
    </row>
    <row r="40" spans="1:24" ht="15" customHeight="1">
      <c r="A40" s="1"/>
      <c r="B40" s="1"/>
      <c r="C40" s="1"/>
      <c r="D40" s="15" t="s">
        <v>39</v>
      </c>
      <c r="E40" s="10" t="s">
        <v>64</v>
      </c>
      <c r="F40" s="10" t="s">
        <v>69</v>
      </c>
      <c r="G40" s="11">
        <v>678</v>
      </c>
      <c r="H40" s="12">
        <v>11695</v>
      </c>
      <c r="I40" s="12">
        <v>14939</v>
      </c>
      <c r="J40" s="12">
        <v>665</v>
      </c>
      <c r="K40" s="12">
        <v>15316</v>
      </c>
      <c r="L40" s="11">
        <v>335</v>
      </c>
      <c r="M40" s="11">
        <v>150</v>
      </c>
      <c r="N40" s="11">
        <v>15105</v>
      </c>
      <c r="O40" s="11">
        <v>12358</v>
      </c>
      <c r="P40" s="11">
        <v>16368</v>
      </c>
      <c r="Q40" s="11">
        <v>6563</v>
      </c>
      <c r="R40" s="11">
        <v>3790</v>
      </c>
      <c r="S40" s="11">
        <v>302</v>
      </c>
      <c r="T40" s="11">
        <v>164</v>
      </c>
      <c r="U40" s="11">
        <v>164</v>
      </c>
      <c r="V40" s="11">
        <v>82</v>
      </c>
      <c r="W40" s="11">
        <v>54</v>
      </c>
      <c r="X40" s="11"/>
    </row>
    <row r="41" spans="1:24" ht="15" customHeight="1">
      <c r="A41" s="1"/>
      <c r="B41" s="1"/>
      <c r="C41" s="1"/>
      <c r="D41" s="15" t="s">
        <v>39</v>
      </c>
      <c r="E41" s="10" t="s">
        <v>64</v>
      </c>
      <c r="F41" s="10" t="s">
        <v>70</v>
      </c>
      <c r="G41" s="11">
        <v>519</v>
      </c>
      <c r="H41" s="12">
        <v>11695</v>
      </c>
      <c r="I41" s="12">
        <v>14939</v>
      </c>
      <c r="J41" s="12">
        <v>665</v>
      </c>
      <c r="K41" s="12">
        <v>15316</v>
      </c>
      <c r="L41" s="11">
        <v>335</v>
      </c>
      <c r="M41" s="11">
        <v>150</v>
      </c>
      <c r="N41" s="11">
        <v>15105</v>
      </c>
      <c r="O41" s="11">
        <v>12358</v>
      </c>
      <c r="P41" s="11">
        <v>16368</v>
      </c>
      <c r="Q41" s="11">
        <v>6563</v>
      </c>
      <c r="R41" s="11">
        <v>3790</v>
      </c>
      <c r="S41" s="11">
        <v>302</v>
      </c>
      <c r="T41" s="11">
        <v>164</v>
      </c>
      <c r="U41" s="11">
        <v>164</v>
      </c>
      <c r="V41" s="11">
        <v>82</v>
      </c>
      <c r="W41" s="11">
        <v>54</v>
      </c>
      <c r="X41" s="11"/>
    </row>
    <row r="42" spans="1:24" ht="15" customHeight="1">
      <c r="A42" s="1"/>
      <c r="B42" s="1"/>
      <c r="C42" s="1"/>
      <c r="D42" s="15" t="s">
        <v>39</v>
      </c>
      <c r="E42" s="16" t="s">
        <v>64</v>
      </c>
      <c r="F42" s="16" t="s">
        <v>71</v>
      </c>
      <c r="G42" s="11">
        <v>122</v>
      </c>
      <c r="H42" s="11">
        <v>11695</v>
      </c>
      <c r="I42" s="11">
        <v>14939</v>
      </c>
      <c r="J42" s="11">
        <v>665</v>
      </c>
      <c r="K42" s="11">
        <v>15316</v>
      </c>
      <c r="L42" s="12">
        <v>335</v>
      </c>
      <c r="M42" s="12">
        <v>150</v>
      </c>
      <c r="N42" s="12">
        <v>15105</v>
      </c>
      <c r="O42" s="12">
        <v>12358</v>
      </c>
      <c r="P42" s="11">
        <v>16368</v>
      </c>
      <c r="Q42" s="11">
        <v>6563</v>
      </c>
      <c r="R42" s="11">
        <v>3790</v>
      </c>
      <c r="S42" s="11">
        <v>302</v>
      </c>
      <c r="T42" s="11">
        <v>164</v>
      </c>
      <c r="U42" s="11">
        <v>164</v>
      </c>
      <c r="V42" s="11">
        <v>82</v>
      </c>
      <c r="W42" s="11">
        <v>54</v>
      </c>
      <c r="X42" s="11"/>
    </row>
    <row r="43" spans="1:24" ht="15" customHeight="1">
      <c r="A43" s="1"/>
      <c r="B43" s="1"/>
      <c r="C43" s="1"/>
      <c r="D43" s="15" t="s">
        <v>39</v>
      </c>
      <c r="E43" s="16" t="s">
        <v>64</v>
      </c>
      <c r="F43" s="16" t="s">
        <v>72</v>
      </c>
      <c r="G43" s="11">
        <v>8324</v>
      </c>
      <c r="H43" s="11">
        <v>11695</v>
      </c>
      <c r="I43" s="11">
        <v>14939</v>
      </c>
      <c r="J43" s="11">
        <v>665</v>
      </c>
      <c r="K43" s="11">
        <v>15316</v>
      </c>
      <c r="L43" s="11">
        <v>335</v>
      </c>
      <c r="M43" s="12">
        <v>150</v>
      </c>
      <c r="N43" s="12">
        <v>15105</v>
      </c>
      <c r="O43" s="12">
        <v>12358</v>
      </c>
      <c r="P43" s="11">
        <v>16368</v>
      </c>
      <c r="Q43" s="11">
        <v>6563</v>
      </c>
      <c r="R43" s="11">
        <v>3790</v>
      </c>
      <c r="S43" s="11">
        <v>302</v>
      </c>
      <c r="T43" s="11">
        <v>164</v>
      </c>
      <c r="U43" s="11">
        <v>164</v>
      </c>
      <c r="V43" s="11">
        <v>82</v>
      </c>
      <c r="W43" s="11">
        <v>54</v>
      </c>
      <c r="X43" s="11"/>
    </row>
    <row r="44" spans="1:24" ht="13.8">
      <c r="A44" s="1"/>
      <c r="B44" s="1"/>
      <c r="C44" s="1"/>
      <c r="D44" s="15" t="s">
        <v>39</v>
      </c>
      <c r="E44" s="16" t="s">
        <v>64</v>
      </c>
      <c r="F44" s="16" t="s">
        <v>73</v>
      </c>
      <c r="G44" s="11">
        <v>598</v>
      </c>
      <c r="H44" s="11">
        <v>11695</v>
      </c>
      <c r="I44" s="11">
        <v>14939</v>
      </c>
      <c r="J44" s="11">
        <v>665</v>
      </c>
      <c r="K44" s="11">
        <v>15316</v>
      </c>
      <c r="L44" s="11">
        <v>335</v>
      </c>
      <c r="M44" s="12">
        <v>150</v>
      </c>
      <c r="N44" s="12">
        <v>15105</v>
      </c>
      <c r="O44" s="12">
        <v>12358</v>
      </c>
      <c r="P44" s="12">
        <v>16368</v>
      </c>
      <c r="Q44" s="11">
        <v>6563</v>
      </c>
      <c r="R44" s="11">
        <v>3790</v>
      </c>
      <c r="S44" s="11">
        <v>302</v>
      </c>
      <c r="T44" s="11">
        <v>164</v>
      </c>
      <c r="U44" s="11">
        <v>164</v>
      </c>
      <c r="V44" s="11">
        <v>82</v>
      </c>
      <c r="W44" s="11">
        <v>54</v>
      </c>
      <c r="X44" s="11"/>
    </row>
    <row r="45" spans="1:24" ht="13.8">
      <c r="A45" s="1"/>
      <c r="B45" s="1"/>
      <c r="C45" s="1"/>
      <c r="D45" s="15" t="s">
        <v>39</v>
      </c>
      <c r="E45" s="16" t="s">
        <v>64</v>
      </c>
      <c r="F45" s="16" t="s">
        <v>74</v>
      </c>
      <c r="G45" s="11">
        <v>108</v>
      </c>
      <c r="H45" s="11">
        <v>11695</v>
      </c>
      <c r="I45" s="11">
        <v>14939</v>
      </c>
      <c r="J45" s="11">
        <v>665</v>
      </c>
      <c r="K45" s="11">
        <v>15316</v>
      </c>
      <c r="L45" s="11">
        <v>335</v>
      </c>
      <c r="M45" s="12">
        <v>150</v>
      </c>
      <c r="N45" s="12">
        <v>15105</v>
      </c>
      <c r="O45" s="12">
        <v>12358</v>
      </c>
      <c r="P45" s="11">
        <v>16368</v>
      </c>
      <c r="Q45" s="11">
        <v>6563</v>
      </c>
      <c r="R45" s="11">
        <v>3790</v>
      </c>
      <c r="S45" s="11">
        <v>302</v>
      </c>
      <c r="T45" s="11">
        <v>164</v>
      </c>
      <c r="U45" s="11">
        <v>164</v>
      </c>
      <c r="V45" s="11">
        <v>82</v>
      </c>
      <c r="W45" s="11">
        <v>54</v>
      </c>
      <c r="X45" s="11"/>
    </row>
    <row r="46" spans="1:24" ht="13.8">
      <c r="A46" s="1"/>
      <c r="B46" s="1"/>
      <c r="C46" s="1"/>
      <c r="D46" s="15" t="s">
        <v>39</v>
      </c>
      <c r="E46" s="16" t="s">
        <v>64</v>
      </c>
      <c r="F46" s="16" t="s">
        <v>75</v>
      </c>
      <c r="G46" s="11">
        <v>79</v>
      </c>
      <c r="H46" s="11">
        <v>11695</v>
      </c>
      <c r="I46" s="11">
        <v>14939</v>
      </c>
      <c r="J46" s="11">
        <v>665</v>
      </c>
      <c r="K46" s="11">
        <v>15316</v>
      </c>
      <c r="L46" s="11">
        <v>335</v>
      </c>
      <c r="M46" s="11">
        <v>150</v>
      </c>
      <c r="N46" s="11">
        <v>15105</v>
      </c>
      <c r="O46" s="11">
        <v>12358</v>
      </c>
      <c r="P46" s="11">
        <v>16368</v>
      </c>
      <c r="Q46" s="11">
        <v>6563</v>
      </c>
      <c r="R46" s="11">
        <v>3790</v>
      </c>
      <c r="S46" s="11">
        <v>302</v>
      </c>
      <c r="T46" s="11">
        <v>164</v>
      </c>
      <c r="U46" s="11">
        <v>164</v>
      </c>
      <c r="V46" s="11">
        <v>82</v>
      </c>
      <c r="W46" s="11">
        <v>54</v>
      </c>
      <c r="X46" s="11"/>
    </row>
    <row r="47" spans="1:24" ht="13.8">
      <c r="A47" s="1"/>
      <c r="B47" s="1"/>
      <c r="C47" s="1"/>
      <c r="D47" s="15" t="s">
        <v>39</v>
      </c>
      <c r="E47" s="16" t="s">
        <v>64</v>
      </c>
      <c r="F47" s="16" t="s">
        <v>76</v>
      </c>
      <c r="G47" s="11">
        <v>117</v>
      </c>
      <c r="H47" s="11">
        <v>11695</v>
      </c>
      <c r="I47" s="11">
        <v>14939</v>
      </c>
      <c r="J47" s="11">
        <v>665</v>
      </c>
      <c r="K47" s="11">
        <v>15316</v>
      </c>
      <c r="L47" s="11">
        <v>335</v>
      </c>
      <c r="M47" s="11">
        <v>150</v>
      </c>
      <c r="N47" s="11">
        <v>15105</v>
      </c>
      <c r="O47" s="11">
        <v>12358</v>
      </c>
      <c r="P47" s="11">
        <v>16368</v>
      </c>
      <c r="Q47" s="11">
        <v>6563</v>
      </c>
      <c r="R47" s="11">
        <v>3790</v>
      </c>
      <c r="S47" s="11">
        <v>302</v>
      </c>
      <c r="T47" s="11">
        <v>164</v>
      </c>
      <c r="U47" s="11">
        <v>164</v>
      </c>
      <c r="V47" s="11">
        <v>82</v>
      </c>
      <c r="W47" s="11">
        <v>54</v>
      </c>
      <c r="X47" s="11"/>
    </row>
    <row r="48" spans="1:24" ht="13.8">
      <c r="A48" s="1"/>
      <c r="B48" s="1"/>
      <c r="C48" s="1"/>
      <c r="D48" s="15" t="s">
        <v>39</v>
      </c>
      <c r="E48" s="16" t="s">
        <v>64</v>
      </c>
      <c r="F48" s="16" t="s">
        <v>77</v>
      </c>
      <c r="G48" s="11">
        <v>572</v>
      </c>
      <c r="H48" s="11">
        <v>11695</v>
      </c>
      <c r="I48" s="11">
        <v>14939</v>
      </c>
      <c r="J48" s="11">
        <v>665</v>
      </c>
      <c r="K48" s="11">
        <v>15316</v>
      </c>
      <c r="L48" s="11">
        <v>335</v>
      </c>
      <c r="M48" s="11">
        <v>150</v>
      </c>
      <c r="N48" s="11">
        <v>15105</v>
      </c>
      <c r="O48" s="11">
        <v>12358</v>
      </c>
      <c r="P48" s="11">
        <v>16368</v>
      </c>
      <c r="Q48" s="11">
        <v>6563</v>
      </c>
      <c r="R48" s="11">
        <v>3790</v>
      </c>
      <c r="S48" s="11">
        <v>302</v>
      </c>
      <c r="T48" s="11">
        <v>164</v>
      </c>
      <c r="U48" s="11">
        <v>164</v>
      </c>
      <c r="V48" s="11">
        <v>82</v>
      </c>
      <c r="W48" s="11">
        <v>54</v>
      </c>
      <c r="X48" s="11"/>
    </row>
    <row r="49" spans="4:24" ht="13.8">
      <c r="D49" s="15" t="s">
        <v>39</v>
      </c>
      <c r="E49" s="16" t="s">
        <v>64</v>
      </c>
      <c r="F49" s="16" t="s">
        <v>78</v>
      </c>
      <c r="G49" s="11">
        <v>38</v>
      </c>
      <c r="H49" s="11">
        <v>11695</v>
      </c>
      <c r="I49" s="11">
        <v>14939</v>
      </c>
      <c r="J49" s="11">
        <v>665</v>
      </c>
      <c r="K49" s="11">
        <v>15316</v>
      </c>
      <c r="L49" s="11">
        <v>335</v>
      </c>
      <c r="M49" s="11">
        <v>150</v>
      </c>
      <c r="N49" s="11">
        <v>15105</v>
      </c>
      <c r="O49" s="11">
        <v>12358</v>
      </c>
      <c r="P49" s="11">
        <v>16368</v>
      </c>
      <c r="Q49" s="11">
        <v>6563</v>
      </c>
      <c r="R49" s="11">
        <v>3790</v>
      </c>
      <c r="S49" s="11">
        <v>302</v>
      </c>
      <c r="T49" s="11">
        <v>164</v>
      </c>
      <c r="U49" s="11">
        <v>164</v>
      </c>
      <c r="V49" s="11">
        <v>82</v>
      </c>
      <c r="W49" s="11">
        <v>54</v>
      </c>
      <c r="X49" s="11"/>
    </row>
    <row r="50" spans="4:24" ht="13.8">
      <c r="D50" s="15" t="s">
        <v>39</v>
      </c>
      <c r="E50" s="16" t="s">
        <v>64</v>
      </c>
      <c r="F50" s="16" t="s">
        <v>79</v>
      </c>
      <c r="G50" s="11">
        <v>84</v>
      </c>
      <c r="H50" s="11">
        <v>11695</v>
      </c>
      <c r="I50" s="11">
        <v>14939</v>
      </c>
      <c r="J50" s="11">
        <v>665</v>
      </c>
      <c r="K50" s="11">
        <v>15316</v>
      </c>
      <c r="L50" s="11">
        <v>335</v>
      </c>
      <c r="M50" s="11">
        <v>150</v>
      </c>
      <c r="N50" s="11">
        <v>15105</v>
      </c>
      <c r="O50" s="11">
        <v>12358</v>
      </c>
      <c r="P50" s="11">
        <v>16368</v>
      </c>
      <c r="Q50" s="11">
        <v>6563</v>
      </c>
      <c r="R50" s="11">
        <v>3790</v>
      </c>
      <c r="S50" s="11">
        <v>302</v>
      </c>
      <c r="T50" s="11">
        <v>164</v>
      </c>
      <c r="U50" s="11">
        <v>164</v>
      </c>
      <c r="V50" s="11">
        <v>82</v>
      </c>
      <c r="W50" s="11">
        <v>54</v>
      </c>
      <c r="X50" s="11"/>
    </row>
    <row r="51" spans="4:24" ht="13.8">
      <c r="D51" s="15" t="s">
        <v>39</v>
      </c>
      <c r="E51" s="16" t="s">
        <v>64</v>
      </c>
      <c r="F51" s="16" t="s">
        <v>80</v>
      </c>
      <c r="G51" s="11">
        <v>5</v>
      </c>
      <c r="H51" s="11">
        <v>11695</v>
      </c>
      <c r="I51" s="11">
        <v>14939</v>
      </c>
      <c r="J51" s="11">
        <v>665</v>
      </c>
      <c r="K51" s="11">
        <v>15316</v>
      </c>
      <c r="L51" s="11">
        <v>335</v>
      </c>
      <c r="M51" s="11">
        <v>150</v>
      </c>
      <c r="N51" s="11">
        <v>15105</v>
      </c>
      <c r="O51" s="11">
        <v>12358</v>
      </c>
      <c r="P51" s="11">
        <v>16368</v>
      </c>
      <c r="Q51" s="11">
        <v>6563</v>
      </c>
      <c r="R51" s="11">
        <v>3790</v>
      </c>
      <c r="S51" s="11">
        <v>302</v>
      </c>
      <c r="T51" s="11">
        <v>164</v>
      </c>
      <c r="U51" s="11">
        <v>164</v>
      </c>
      <c r="V51" s="11">
        <v>82</v>
      </c>
      <c r="W51" s="11">
        <v>54</v>
      </c>
      <c r="X51" s="11"/>
    </row>
    <row r="52" spans="4:24" ht="13.8">
      <c r="D52" s="15" t="s">
        <v>39</v>
      </c>
      <c r="E52" s="16" t="s">
        <v>64</v>
      </c>
      <c r="F52" s="16" t="s">
        <v>81</v>
      </c>
      <c r="G52" s="11">
        <v>106</v>
      </c>
      <c r="H52" s="11">
        <v>11695</v>
      </c>
      <c r="I52" s="11">
        <v>14939</v>
      </c>
      <c r="J52" s="11">
        <v>665</v>
      </c>
      <c r="K52" s="11">
        <v>15316</v>
      </c>
      <c r="L52" s="11">
        <v>335</v>
      </c>
      <c r="M52" s="11">
        <v>150</v>
      </c>
      <c r="N52" s="11">
        <v>15105</v>
      </c>
      <c r="O52" s="11">
        <v>12358</v>
      </c>
      <c r="P52" s="11">
        <v>16368</v>
      </c>
      <c r="Q52" s="11">
        <v>6563</v>
      </c>
      <c r="R52" s="11">
        <v>3790</v>
      </c>
      <c r="S52" s="11">
        <v>302</v>
      </c>
      <c r="T52" s="11">
        <v>164</v>
      </c>
      <c r="U52" s="11">
        <v>164</v>
      </c>
      <c r="V52" s="11">
        <v>82</v>
      </c>
      <c r="W52" s="11">
        <v>54</v>
      </c>
      <c r="X52" s="11"/>
    </row>
    <row r="53" spans="4:24" ht="13.8">
      <c r="D53" s="15" t="s">
        <v>39</v>
      </c>
      <c r="E53" s="16" t="s">
        <v>64</v>
      </c>
      <c r="F53" s="16" t="s">
        <v>82</v>
      </c>
      <c r="G53" s="11">
        <v>11</v>
      </c>
      <c r="H53" s="11">
        <v>11695</v>
      </c>
      <c r="I53" s="11">
        <v>14939</v>
      </c>
      <c r="J53" s="11">
        <v>665</v>
      </c>
      <c r="K53" s="11">
        <v>15316</v>
      </c>
      <c r="L53" s="11">
        <v>335</v>
      </c>
      <c r="M53" s="11">
        <v>150</v>
      </c>
      <c r="N53" s="11">
        <v>15105</v>
      </c>
      <c r="O53" s="11">
        <v>12358</v>
      </c>
      <c r="P53" s="11">
        <v>16368</v>
      </c>
      <c r="Q53" s="11">
        <v>6563</v>
      </c>
      <c r="R53" s="11">
        <v>3790</v>
      </c>
      <c r="S53" s="11">
        <v>302</v>
      </c>
      <c r="T53" s="11">
        <v>164</v>
      </c>
      <c r="U53" s="11">
        <v>164</v>
      </c>
      <c r="V53" s="11">
        <v>82</v>
      </c>
      <c r="W53" s="11">
        <v>54</v>
      </c>
      <c r="X53" s="11"/>
    </row>
    <row r="54" spans="4:24" ht="13.8">
      <c r="D54" s="15" t="s">
        <v>39</v>
      </c>
      <c r="E54" s="16" t="s">
        <v>64</v>
      </c>
      <c r="F54" s="16" t="s">
        <v>83</v>
      </c>
      <c r="G54" s="11">
        <v>65</v>
      </c>
      <c r="H54" s="11">
        <v>11695</v>
      </c>
      <c r="I54" s="11">
        <v>14939</v>
      </c>
      <c r="J54" s="11">
        <v>665</v>
      </c>
      <c r="K54" s="11">
        <v>15316</v>
      </c>
      <c r="L54" s="11">
        <v>335</v>
      </c>
      <c r="M54" s="11">
        <v>150</v>
      </c>
      <c r="N54" s="11">
        <v>15105</v>
      </c>
      <c r="O54" s="11">
        <v>12358</v>
      </c>
      <c r="P54" s="11">
        <v>16368</v>
      </c>
      <c r="Q54" s="11">
        <v>6563</v>
      </c>
      <c r="R54" s="11">
        <v>3790</v>
      </c>
      <c r="S54" s="11">
        <v>302</v>
      </c>
      <c r="T54" s="11">
        <v>164</v>
      </c>
      <c r="U54" s="11">
        <v>164</v>
      </c>
      <c r="V54" s="11">
        <v>82</v>
      </c>
      <c r="W54" s="11">
        <v>54</v>
      </c>
      <c r="X54" s="11"/>
    </row>
    <row r="55" spans="4:24" ht="13.8">
      <c r="D55" s="15" t="s">
        <v>39</v>
      </c>
      <c r="E55" s="16" t="s">
        <v>64</v>
      </c>
      <c r="F55" s="16" t="s">
        <v>84</v>
      </c>
      <c r="G55" s="11">
        <v>30</v>
      </c>
      <c r="H55" s="11">
        <v>11695</v>
      </c>
      <c r="I55" s="11">
        <v>14939</v>
      </c>
      <c r="J55" s="11">
        <v>665</v>
      </c>
      <c r="K55" s="11">
        <v>15316</v>
      </c>
      <c r="L55" s="11">
        <v>335</v>
      </c>
      <c r="M55" s="11">
        <v>150</v>
      </c>
      <c r="N55" s="11">
        <v>15105</v>
      </c>
      <c r="O55" s="11">
        <v>12358</v>
      </c>
      <c r="P55" s="11">
        <v>16368</v>
      </c>
      <c r="Q55" s="11">
        <v>6563</v>
      </c>
      <c r="R55" s="11">
        <v>3790</v>
      </c>
      <c r="S55" s="11">
        <v>302</v>
      </c>
      <c r="T55" s="11">
        <v>164</v>
      </c>
      <c r="U55" s="11">
        <v>164</v>
      </c>
      <c r="V55" s="11">
        <v>82</v>
      </c>
      <c r="W55" s="11">
        <v>54</v>
      </c>
      <c r="X55" s="11"/>
    </row>
    <row r="56" spans="4:24" ht="13.8">
      <c r="D56" s="15" t="s">
        <v>39</v>
      </c>
      <c r="E56" s="16" t="s">
        <v>64</v>
      </c>
      <c r="F56" s="16" t="s">
        <v>85</v>
      </c>
      <c r="G56" s="11">
        <v>35</v>
      </c>
      <c r="H56" s="11">
        <v>11695</v>
      </c>
      <c r="I56" s="11">
        <v>14939</v>
      </c>
      <c r="J56" s="11">
        <v>665</v>
      </c>
      <c r="K56" s="11">
        <v>15316</v>
      </c>
      <c r="L56" s="11">
        <v>335</v>
      </c>
      <c r="M56" s="11">
        <v>150</v>
      </c>
      <c r="N56" s="11">
        <v>15105</v>
      </c>
      <c r="O56" s="11">
        <v>12358</v>
      </c>
      <c r="P56" s="11">
        <v>16368</v>
      </c>
      <c r="Q56" s="11">
        <v>6563</v>
      </c>
      <c r="R56" s="11">
        <v>3790</v>
      </c>
      <c r="S56" s="11">
        <v>302</v>
      </c>
      <c r="T56" s="11">
        <v>164</v>
      </c>
      <c r="U56" s="11">
        <v>164</v>
      </c>
      <c r="V56" s="11">
        <v>82</v>
      </c>
      <c r="W56" s="11">
        <v>54</v>
      </c>
      <c r="X56" s="11"/>
    </row>
    <row r="57" spans="4:24" ht="13.8">
      <c r="D57" s="15" t="s">
        <v>39</v>
      </c>
      <c r="E57" s="16" t="s">
        <v>64</v>
      </c>
      <c r="F57" s="16" t="s">
        <v>86</v>
      </c>
      <c r="G57" s="11">
        <v>3</v>
      </c>
      <c r="H57" s="11">
        <v>11695</v>
      </c>
      <c r="I57" s="11">
        <v>14939</v>
      </c>
      <c r="J57" s="11">
        <v>665</v>
      </c>
      <c r="K57" s="11">
        <v>15316</v>
      </c>
      <c r="L57" s="11">
        <v>335</v>
      </c>
      <c r="M57" s="11">
        <v>150</v>
      </c>
      <c r="N57" s="11">
        <v>15105</v>
      </c>
      <c r="O57" s="11">
        <v>12358</v>
      </c>
      <c r="P57" s="11">
        <v>16368</v>
      </c>
      <c r="Q57" s="11">
        <v>6563</v>
      </c>
      <c r="R57" s="11">
        <v>3790</v>
      </c>
      <c r="S57" s="11">
        <v>302</v>
      </c>
      <c r="T57" s="11">
        <v>164</v>
      </c>
      <c r="U57" s="11">
        <v>164</v>
      </c>
      <c r="V57" s="11">
        <v>82</v>
      </c>
      <c r="W57" s="11">
        <v>54</v>
      </c>
      <c r="X57" s="11"/>
    </row>
    <row r="58" spans="4:24" ht="13.8">
      <c r="D58" s="15" t="s">
        <v>39</v>
      </c>
      <c r="E58" s="16" t="s">
        <v>64</v>
      </c>
      <c r="F58" s="16" t="s">
        <v>87</v>
      </c>
      <c r="G58" s="11">
        <v>11</v>
      </c>
      <c r="H58" s="11">
        <v>11695</v>
      </c>
      <c r="I58" s="11">
        <v>14939</v>
      </c>
      <c r="J58" s="11">
        <v>665</v>
      </c>
      <c r="K58" s="11">
        <v>15316</v>
      </c>
      <c r="L58" s="11">
        <v>335</v>
      </c>
      <c r="M58" s="11">
        <v>150</v>
      </c>
      <c r="N58" s="11">
        <v>15105</v>
      </c>
      <c r="O58" s="11">
        <v>12358</v>
      </c>
      <c r="P58" s="11">
        <v>16368</v>
      </c>
      <c r="Q58" s="11">
        <v>6563</v>
      </c>
      <c r="R58" s="11">
        <v>3790</v>
      </c>
      <c r="S58" s="11">
        <v>302</v>
      </c>
      <c r="T58" s="11">
        <v>164</v>
      </c>
      <c r="U58" s="11">
        <v>164</v>
      </c>
      <c r="V58" s="11">
        <v>82</v>
      </c>
      <c r="W58" s="11">
        <v>54</v>
      </c>
      <c r="X58" s="11"/>
    </row>
    <row r="59" spans="4:24" ht="13.8">
      <c r="D59" s="15" t="s">
        <v>39</v>
      </c>
      <c r="E59" s="16" t="s">
        <v>64</v>
      </c>
      <c r="F59" s="16" t="s">
        <v>88</v>
      </c>
      <c r="G59" s="11">
        <v>25</v>
      </c>
      <c r="H59" s="11">
        <v>11695</v>
      </c>
      <c r="I59" s="11">
        <v>14939</v>
      </c>
      <c r="J59" s="11">
        <v>665</v>
      </c>
      <c r="K59" s="11">
        <v>15316</v>
      </c>
      <c r="L59" s="11">
        <v>335</v>
      </c>
      <c r="M59" s="11">
        <v>150</v>
      </c>
      <c r="N59" s="11">
        <v>15105</v>
      </c>
      <c r="O59" s="11">
        <v>12358</v>
      </c>
      <c r="P59" s="11">
        <v>16368</v>
      </c>
      <c r="Q59" s="11">
        <v>6563</v>
      </c>
      <c r="R59" s="11">
        <v>3790</v>
      </c>
      <c r="S59" s="11">
        <v>302</v>
      </c>
      <c r="T59" s="11">
        <v>164</v>
      </c>
      <c r="U59" s="11">
        <v>164</v>
      </c>
      <c r="V59" s="11">
        <v>82</v>
      </c>
      <c r="W59" s="11">
        <v>54</v>
      </c>
      <c r="X59" s="11"/>
    </row>
    <row r="60" spans="4:24" ht="13.8">
      <c r="D60" s="15" t="s">
        <v>39</v>
      </c>
      <c r="E60" s="16" t="s">
        <v>64</v>
      </c>
      <c r="F60" s="16" t="s">
        <v>89</v>
      </c>
      <c r="G60" s="11">
        <v>11</v>
      </c>
      <c r="H60" s="11">
        <v>11695</v>
      </c>
      <c r="I60" s="11">
        <v>14939</v>
      </c>
      <c r="J60" s="11">
        <v>665</v>
      </c>
      <c r="K60" s="11">
        <v>15316</v>
      </c>
      <c r="L60" s="11">
        <v>335</v>
      </c>
      <c r="M60" s="11">
        <v>150</v>
      </c>
      <c r="N60" s="11">
        <v>15105</v>
      </c>
      <c r="O60" s="11">
        <v>12358</v>
      </c>
      <c r="P60" s="11">
        <v>16368</v>
      </c>
      <c r="Q60" s="11">
        <v>6563</v>
      </c>
      <c r="R60" s="11">
        <v>3790</v>
      </c>
      <c r="S60" s="11">
        <v>302</v>
      </c>
      <c r="T60" s="11">
        <v>164</v>
      </c>
      <c r="U60" s="11">
        <v>164</v>
      </c>
      <c r="V60" s="11">
        <v>82</v>
      </c>
      <c r="W60" s="11">
        <v>54</v>
      </c>
      <c r="X60" s="11"/>
    </row>
    <row r="61" spans="4:24" ht="13.8">
      <c r="D61" s="15" t="s">
        <v>39</v>
      </c>
      <c r="E61" s="16" t="s">
        <v>90</v>
      </c>
      <c r="F61" s="16" t="s">
        <v>91</v>
      </c>
      <c r="G61" s="11">
        <v>16</v>
      </c>
      <c r="H61" s="11">
        <v>903</v>
      </c>
      <c r="I61" s="11">
        <v>14939</v>
      </c>
      <c r="J61" s="11">
        <v>58</v>
      </c>
      <c r="K61" s="11">
        <v>15316</v>
      </c>
      <c r="L61" s="11">
        <v>335</v>
      </c>
      <c r="M61" s="11">
        <v>150</v>
      </c>
      <c r="N61" s="11">
        <v>15105</v>
      </c>
      <c r="O61" s="11">
        <v>12358</v>
      </c>
      <c r="P61" s="11">
        <v>16368</v>
      </c>
      <c r="Q61" s="11">
        <v>6563</v>
      </c>
      <c r="R61" s="11">
        <v>3790</v>
      </c>
      <c r="S61" s="11">
        <v>302</v>
      </c>
      <c r="T61" s="11">
        <v>164</v>
      </c>
      <c r="U61" s="11">
        <v>164</v>
      </c>
      <c r="V61" s="11">
        <v>82</v>
      </c>
      <c r="W61" s="11">
        <v>54</v>
      </c>
      <c r="X61" s="11"/>
    </row>
    <row r="62" spans="4:24" ht="13.8">
      <c r="D62" s="15" t="s">
        <v>39</v>
      </c>
      <c r="E62" s="16" t="s">
        <v>90</v>
      </c>
      <c r="F62" s="16" t="s">
        <v>92</v>
      </c>
      <c r="G62" s="11">
        <v>378</v>
      </c>
      <c r="H62" s="11">
        <v>903</v>
      </c>
      <c r="I62" s="11">
        <v>14939</v>
      </c>
      <c r="J62" s="11">
        <v>58</v>
      </c>
      <c r="K62" s="11">
        <v>15316</v>
      </c>
      <c r="L62" s="11">
        <v>335</v>
      </c>
      <c r="M62" s="11">
        <v>150</v>
      </c>
      <c r="N62" s="11">
        <v>15105</v>
      </c>
      <c r="O62" s="11">
        <v>12358</v>
      </c>
      <c r="P62" s="11">
        <v>16368</v>
      </c>
      <c r="Q62" s="11">
        <v>6563</v>
      </c>
      <c r="R62" s="11">
        <v>3790</v>
      </c>
      <c r="S62" s="11">
        <v>302</v>
      </c>
      <c r="T62" s="11">
        <v>164</v>
      </c>
      <c r="U62" s="11">
        <v>164</v>
      </c>
      <c r="V62" s="11">
        <v>82</v>
      </c>
      <c r="W62" s="11">
        <v>54</v>
      </c>
      <c r="X62" s="11"/>
    </row>
    <row r="63" spans="4:24" ht="13.8">
      <c r="D63" s="15" t="s">
        <v>39</v>
      </c>
      <c r="E63" s="16" t="s">
        <v>90</v>
      </c>
      <c r="F63" s="16" t="s">
        <v>93</v>
      </c>
      <c r="G63" s="11">
        <v>42</v>
      </c>
      <c r="H63" s="11">
        <v>903</v>
      </c>
      <c r="I63" s="11">
        <v>14939</v>
      </c>
      <c r="J63" s="11">
        <v>58</v>
      </c>
      <c r="K63" s="11">
        <v>15316</v>
      </c>
      <c r="L63" s="11">
        <v>335</v>
      </c>
      <c r="M63" s="11">
        <v>150</v>
      </c>
      <c r="N63" s="11">
        <v>15105</v>
      </c>
      <c r="O63" s="11">
        <v>12358</v>
      </c>
      <c r="P63" s="11">
        <v>16368</v>
      </c>
      <c r="Q63" s="11">
        <v>6563</v>
      </c>
      <c r="R63" s="11">
        <v>3790</v>
      </c>
      <c r="S63" s="11">
        <v>302</v>
      </c>
      <c r="T63" s="11">
        <v>164</v>
      </c>
      <c r="U63" s="11">
        <v>164</v>
      </c>
      <c r="V63" s="11">
        <v>82</v>
      </c>
      <c r="W63" s="11">
        <v>54</v>
      </c>
      <c r="X63" s="11"/>
    </row>
    <row r="64" spans="4:24" ht="13.8">
      <c r="D64" s="15" t="s">
        <v>39</v>
      </c>
      <c r="E64" s="16" t="s">
        <v>90</v>
      </c>
      <c r="F64" s="16" t="s">
        <v>94</v>
      </c>
      <c r="G64" s="11">
        <v>4</v>
      </c>
      <c r="H64" s="11">
        <v>903</v>
      </c>
      <c r="I64" s="11">
        <v>14939</v>
      </c>
      <c r="J64" s="11">
        <v>58</v>
      </c>
      <c r="K64" s="11">
        <v>15316</v>
      </c>
      <c r="L64" s="11">
        <v>335</v>
      </c>
      <c r="M64" s="11">
        <v>150</v>
      </c>
      <c r="N64" s="11">
        <v>15105</v>
      </c>
      <c r="O64" s="11">
        <v>12358</v>
      </c>
      <c r="P64" s="11">
        <v>16368</v>
      </c>
      <c r="Q64" s="11">
        <v>6563</v>
      </c>
      <c r="R64" s="11">
        <v>3790</v>
      </c>
      <c r="S64" s="11">
        <v>302</v>
      </c>
      <c r="T64" s="11">
        <v>164</v>
      </c>
      <c r="U64" s="11">
        <v>164</v>
      </c>
      <c r="V64" s="11">
        <v>82</v>
      </c>
      <c r="W64" s="11">
        <v>54</v>
      </c>
      <c r="X64" s="11"/>
    </row>
    <row r="65" spans="4:24" ht="13.8">
      <c r="D65" s="15" t="s">
        <v>39</v>
      </c>
      <c r="E65" s="16" t="s">
        <v>90</v>
      </c>
      <c r="F65" s="16" t="s">
        <v>95</v>
      </c>
      <c r="G65" s="11">
        <v>22</v>
      </c>
      <c r="H65" s="11">
        <v>903</v>
      </c>
      <c r="I65" s="11">
        <v>14939</v>
      </c>
      <c r="J65" s="11">
        <v>58</v>
      </c>
      <c r="K65" s="11">
        <v>15316</v>
      </c>
      <c r="L65" s="11">
        <v>335</v>
      </c>
      <c r="M65" s="11">
        <v>150</v>
      </c>
      <c r="N65" s="11">
        <v>15105</v>
      </c>
      <c r="O65" s="11">
        <v>12358</v>
      </c>
      <c r="P65" s="11">
        <v>16368</v>
      </c>
      <c r="Q65" s="11">
        <v>6563</v>
      </c>
      <c r="R65" s="11">
        <v>3790</v>
      </c>
      <c r="S65" s="11">
        <v>302</v>
      </c>
      <c r="T65" s="11">
        <v>164</v>
      </c>
      <c r="U65" s="11">
        <v>164</v>
      </c>
      <c r="V65" s="11">
        <v>82</v>
      </c>
      <c r="W65" s="11">
        <v>54</v>
      </c>
      <c r="X65" s="11"/>
    </row>
    <row r="66" spans="4:24" ht="13.8">
      <c r="D66" s="15" t="s">
        <v>39</v>
      </c>
      <c r="E66" s="16" t="s">
        <v>90</v>
      </c>
      <c r="F66" s="16" t="s">
        <v>96</v>
      </c>
      <c r="G66" s="11">
        <v>11</v>
      </c>
      <c r="H66" s="11">
        <v>903</v>
      </c>
      <c r="I66" s="11">
        <v>14939</v>
      </c>
      <c r="J66" s="11">
        <v>58</v>
      </c>
      <c r="K66" s="11">
        <v>15316</v>
      </c>
      <c r="L66" s="11">
        <v>335</v>
      </c>
      <c r="M66" s="11">
        <v>150</v>
      </c>
      <c r="N66" s="11">
        <v>15105</v>
      </c>
      <c r="O66" s="11">
        <v>12358</v>
      </c>
      <c r="P66" s="11">
        <v>16368</v>
      </c>
      <c r="Q66" s="11">
        <v>6563</v>
      </c>
      <c r="R66" s="11">
        <v>3790</v>
      </c>
      <c r="S66" s="11">
        <v>302</v>
      </c>
      <c r="T66" s="11">
        <v>164</v>
      </c>
      <c r="U66" s="11">
        <v>164</v>
      </c>
      <c r="V66" s="11">
        <v>82</v>
      </c>
      <c r="W66" s="11">
        <v>54</v>
      </c>
      <c r="X66" s="11"/>
    </row>
    <row r="67" spans="4:24" ht="13.8">
      <c r="D67" s="15" t="s">
        <v>39</v>
      </c>
      <c r="E67" s="16" t="s">
        <v>90</v>
      </c>
      <c r="F67" s="16" t="s">
        <v>97</v>
      </c>
      <c r="G67" s="11">
        <v>31</v>
      </c>
      <c r="H67" s="11">
        <v>903</v>
      </c>
      <c r="I67" s="11">
        <v>14939</v>
      </c>
      <c r="J67" s="11">
        <v>58</v>
      </c>
      <c r="K67" s="11">
        <v>15316</v>
      </c>
      <c r="L67" s="11">
        <v>335</v>
      </c>
      <c r="M67" s="11">
        <v>150</v>
      </c>
      <c r="N67" s="11">
        <v>15105</v>
      </c>
      <c r="O67" s="11">
        <v>12358</v>
      </c>
      <c r="P67" s="11">
        <v>16368</v>
      </c>
      <c r="Q67" s="11">
        <v>6563</v>
      </c>
      <c r="R67" s="11">
        <v>3790</v>
      </c>
      <c r="S67" s="11">
        <v>302</v>
      </c>
      <c r="T67" s="11">
        <v>164</v>
      </c>
      <c r="U67" s="11">
        <v>164</v>
      </c>
      <c r="V67" s="11">
        <v>82</v>
      </c>
      <c r="W67" s="11">
        <v>54</v>
      </c>
      <c r="X67" s="11"/>
    </row>
    <row r="68" spans="4:24" ht="13.8">
      <c r="D68" s="15" t="s">
        <v>39</v>
      </c>
      <c r="E68" s="16" t="s">
        <v>90</v>
      </c>
      <c r="F68" s="16" t="s">
        <v>98</v>
      </c>
      <c r="G68" s="11">
        <v>191</v>
      </c>
      <c r="H68" s="11">
        <v>903</v>
      </c>
      <c r="I68" s="11">
        <v>14939</v>
      </c>
      <c r="J68" s="11">
        <v>58</v>
      </c>
      <c r="K68" s="11">
        <v>15316</v>
      </c>
      <c r="L68" s="11">
        <v>335</v>
      </c>
      <c r="M68" s="11">
        <v>150</v>
      </c>
      <c r="N68" s="11">
        <v>15105</v>
      </c>
      <c r="O68" s="11">
        <v>12358</v>
      </c>
      <c r="P68" s="11">
        <v>16368</v>
      </c>
      <c r="Q68" s="11">
        <v>6563</v>
      </c>
      <c r="R68" s="11">
        <v>3790</v>
      </c>
      <c r="S68" s="11">
        <v>302</v>
      </c>
      <c r="T68" s="11">
        <v>164</v>
      </c>
      <c r="U68" s="11">
        <v>164</v>
      </c>
      <c r="V68" s="11">
        <v>82</v>
      </c>
      <c r="W68" s="11">
        <v>54</v>
      </c>
      <c r="X68" s="11"/>
    </row>
    <row r="69" spans="4:24" ht="13.8">
      <c r="D69" s="15" t="s">
        <v>39</v>
      </c>
      <c r="E69" s="16" t="s">
        <v>90</v>
      </c>
      <c r="F69" s="16" t="s">
        <v>99</v>
      </c>
      <c r="G69" s="11">
        <v>30</v>
      </c>
      <c r="H69" s="11">
        <v>903</v>
      </c>
      <c r="I69" s="11">
        <v>14939</v>
      </c>
      <c r="J69" s="11">
        <v>58</v>
      </c>
      <c r="K69" s="11">
        <v>15316</v>
      </c>
      <c r="L69" s="11">
        <v>335</v>
      </c>
      <c r="M69" s="11">
        <v>150</v>
      </c>
      <c r="N69" s="11">
        <v>15105</v>
      </c>
      <c r="O69" s="11">
        <v>12358</v>
      </c>
      <c r="P69" s="11">
        <v>16368</v>
      </c>
      <c r="Q69" s="11">
        <v>6563</v>
      </c>
      <c r="R69" s="11">
        <v>3790</v>
      </c>
      <c r="S69" s="11">
        <v>302</v>
      </c>
      <c r="T69" s="11">
        <v>164</v>
      </c>
      <c r="U69" s="11">
        <v>164</v>
      </c>
      <c r="V69" s="11">
        <v>82</v>
      </c>
      <c r="W69" s="11">
        <v>54</v>
      </c>
      <c r="X69" s="11"/>
    </row>
    <row r="70" spans="4:24" ht="13.8">
      <c r="D70" s="15" t="s">
        <v>39</v>
      </c>
      <c r="E70" s="16" t="s">
        <v>90</v>
      </c>
      <c r="F70" s="16" t="s">
        <v>100</v>
      </c>
      <c r="G70" s="11">
        <v>82</v>
      </c>
      <c r="H70" s="11">
        <v>903</v>
      </c>
      <c r="I70" s="11">
        <v>14939</v>
      </c>
      <c r="J70" s="11">
        <v>58</v>
      </c>
      <c r="K70" s="11">
        <v>15316</v>
      </c>
      <c r="L70" s="11">
        <v>335</v>
      </c>
      <c r="M70" s="11">
        <v>150</v>
      </c>
      <c r="N70" s="11">
        <v>15105</v>
      </c>
      <c r="O70" s="11">
        <v>12358</v>
      </c>
      <c r="P70" s="11">
        <v>16368</v>
      </c>
      <c r="Q70" s="11">
        <v>6563</v>
      </c>
      <c r="R70" s="11">
        <v>3790</v>
      </c>
      <c r="S70" s="11">
        <v>302</v>
      </c>
      <c r="T70" s="11">
        <v>164</v>
      </c>
      <c r="U70" s="11">
        <v>164</v>
      </c>
      <c r="V70" s="11">
        <v>82</v>
      </c>
      <c r="W70" s="11">
        <v>54</v>
      </c>
      <c r="X70" s="11"/>
    </row>
    <row r="71" spans="4:24" ht="13.8">
      <c r="D71" s="15" t="s">
        <v>39</v>
      </c>
      <c r="E71" s="16" t="s">
        <v>90</v>
      </c>
      <c r="F71" s="16" t="s">
        <v>101</v>
      </c>
      <c r="G71" s="11">
        <v>78</v>
      </c>
      <c r="H71" s="11">
        <v>903</v>
      </c>
      <c r="I71" s="11">
        <v>14939</v>
      </c>
      <c r="J71" s="11">
        <v>58</v>
      </c>
      <c r="K71" s="11">
        <v>15316</v>
      </c>
      <c r="L71" s="11">
        <v>335</v>
      </c>
      <c r="M71" s="11">
        <v>150</v>
      </c>
      <c r="N71" s="11">
        <v>15105</v>
      </c>
      <c r="O71" s="11">
        <v>12358</v>
      </c>
      <c r="P71" s="11">
        <v>16368</v>
      </c>
      <c r="Q71" s="11">
        <v>6563</v>
      </c>
      <c r="R71" s="11">
        <v>3790</v>
      </c>
      <c r="S71" s="11">
        <v>302</v>
      </c>
      <c r="T71" s="11">
        <v>164</v>
      </c>
      <c r="U71" s="11">
        <v>164</v>
      </c>
      <c r="V71" s="11">
        <v>82</v>
      </c>
      <c r="W71" s="11">
        <v>54</v>
      </c>
      <c r="X71" s="11"/>
    </row>
    <row r="72" spans="4:24" ht="13.8">
      <c r="D72" s="15" t="s">
        <v>39</v>
      </c>
      <c r="E72" s="16" t="s">
        <v>90</v>
      </c>
      <c r="F72" s="16" t="s">
        <v>102</v>
      </c>
      <c r="G72" s="11">
        <v>3</v>
      </c>
      <c r="H72" s="11">
        <v>903</v>
      </c>
      <c r="I72" s="11">
        <v>14939</v>
      </c>
      <c r="J72" s="11">
        <v>58</v>
      </c>
      <c r="K72" s="11">
        <v>15316</v>
      </c>
      <c r="L72" s="11">
        <v>335</v>
      </c>
      <c r="M72" s="11">
        <v>150</v>
      </c>
      <c r="N72" s="11">
        <v>15105</v>
      </c>
      <c r="O72" s="11">
        <v>12358</v>
      </c>
      <c r="P72" s="11">
        <v>16368</v>
      </c>
      <c r="Q72" s="11">
        <v>6563</v>
      </c>
      <c r="R72" s="11">
        <v>3790</v>
      </c>
      <c r="S72" s="11">
        <v>302</v>
      </c>
      <c r="T72" s="11">
        <v>164</v>
      </c>
      <c r="U72" s="11">
        <v>164</v>
      </c>
      <c r="V72" s="11">
        <v>82</v>
      </c>
      <c r="W72" s="11">
        <v>54</v>
      </c>
      <c r="X72" s="11"/>
    </row>
    <row r="73" spans="4:24" ht="13.8">
      <c r="D73" s="15" t="s">
        <v>39</v>
      </c>
      <c r="E73" s="16" t="s">
        <v>90</v>
      </c>
      <c r="F73" s="16" t="s">
        <v>103</v>
      </c>
      <c r="G73" s="11">
        <v>15</v>
      </c>
      <c r="H73" s="11">
        <v>903</v>
      </c>
      <c r="I73" s="11">
        <v>14939</v>
      </c>
      <c r="J73" s="11">
        <v>58</v>
      </c>
      <c r="K73" s="11">
        <v>15316</v>
      </c>
      <c r="L73" s="11">
        <v>335</v>
      </c>
      <c r="M73" s="11">
        <v>150</v>
      </c>
      <c r="N73" s="11">
        <v>15105</v>
      </c>
      <c r="O73" s="11">
        <v>12358</v>
      </c>
      <c r="P73" s="11">
        <v>16368</v>
      </c>
      <c r="Q73" s="11">
        <v>6563</v>
      </c>
      <c r="R73" s="11">
        <v>3790</v>
      </c>
      <c r="S73" s="11">
        <v>302</v>
      </c>
      <c r="T73" s="11">
        <v>164</v>
      </c>
      <c r="U73" s="11">
        <v>164</v>
      </c>
      <c r="V73" s="11">
        <v>82</v>
      </c>
      <c r="W73" s="11">
        <v>54</v>
      </c>
      <c r="X73" s="11"/>
    </row>
    <row r="74" spans="4:24" ht="13.8">
      <c r="D74" s="15" t="s">
        <v>39</v>
      </c>
      <c r="E74" s="16" t="s">
        <v>104</v>
      </c>
      <c r="F74" s="16" t="s">
        <v>105</v>
      </c>
      <c r="G74" s="11">
        <v>10</v>
      </c>
      <c r="H74" s="11">
        <v>799</v>
      </c>
      <c r="I74" s="11">
        <v>14939</v>
      </c>
      <c r="J74" s="11">
        <v>125</v>
      </c>
      <c r="K74" s="11">
        <v>15316</v>
      </c>
      <c r="L74" s="11">
        <v>335</v>
      </c>
      <c r="M74" s="11">
        <v>150</v>
      </c>
      <c r="N74" s="11">
        <v>15105</v>
      </c>
      <c r="O74" s="11">
        <v>12358</v>
      </c>
      <c r="P74" s="11">
        <v>16368</v>
      </c>
      <c r="Q74" s="11">
        <v>6563</v>
      </c>
      <c r="R74" s="11">
        <v>3790</v>
      </c>
      <c r="S74" s="11">
        <v>302</v>
      </c>
      <c r="T74" s="11">
        <v>164</v>
      </c>
      <c r="U74" s="11">
        <v>164</v>
      </c>
      <c r="V74" s="11">
        <v>82</v>
      </c>
      <c r="W74" s="11">
        <v>54</v>
      </c>
      <c r="X74" s="11"/>
    </row>
    <row r="75" spans="4:24" ht="13.8">
      <c r="D75" s="15" t="s">
        <v>39</v>
      </c>
      <c r="E75" s="16" t="s">
        <v>104</v>
      </c>
      <c r="F75" s="16" t="s">
        <v>106</v>
      </c>
      <c r="G75" s="11">
        <v>11</v>
      </c>
      <c r="H75" s="11">
        <v>799</v>
      </c>
      <c r="I75" s="11">
        <v>14939</v>
      </c>
      <c r="J75" s="11">
        <v>125</v>
      </c>
      <c r="K75" s="11">
        <v>15316</v>
      </c>
      <c r="L75" s="11">
        <v>335</v>
      </c>
      <c r="M75" s="11">
        <v>150</v>
      </c>
      <c r="N75" s="11">
        <v>15105</v>
      </c>
      <c r="O75" s="11">
        <v>12358</v>
      </c>
      <c r="P75" s="11">
        <v>16368</v>
      </c>
      <c r="Q75" s="11">
        <v>6563</v>
      </c>
      <c r="R75" s="11">
        <v>3790</v>
      </c>
      <c r="S75" s="11">
        <v>302</v>
      </c>
      <c r="T75" s="11">
        <v>164</v>
      </c>
      <c r="U75" s="11">
        <v>164</v>
      </c>
      <c r="V75" s="11">
        <v>82</v>
      </c>
      <c r="W75" s="11">
        <v>54</v>
      </c>
      <c r="X75" s="11"/>
    </row>
    <row r="76" spans="4:24" ht="13.8">
      <c r="D76" s="15" t="s">
        <v>39</v>
      </c>
      <c r="E76" s="16" t="s">
        <v>104</v>
      </c>
      <c r="F76" s="16" t="s">
        <v>107</v>
      </c>
      <c r="G76" s="11">
        <v>74</v>
      </c>
      <c r="H76" s="11">
        <v>799</v>
      </c>
      <c r="I76" s="11">
        <v>14939</v>
      </c>
      <c r="J76" s="11">
        <v>125</v>
      </c>
      <c r="K76" s="11">
        <v>15316</v>
      </c>
      <c r="L76" s="11">
        <v>335</v>
      </c>
      <c r="M76" s="11">
        <v>150</v>
      </c>
      <c r="N76" s="11">
        <v>15105</v>
      </c>
      <c r="O76" s="11">
        <v>12358</v>
      </c>
      <c r="P76" s="11">
        <v>16368</v>
      </c>
      <c r="Q76" s="11">
        <v>6563</v>
      </c>
      <c r="R76" s="11">
        <v>3790</v>
      </c>
      <c r="S76" s="11">
        <v>302</v>
      </c>
      <c r="T76" s="11">
        <v>164</v>
      </c>
      <c r="U76" s="11">
        <v>164</v>
      </c>
      <c r="V76" s="11">
        <v>82</v>
      </c>
      <c r="W76" s="11">
        <v>54</v>
      </c>
      <c r="X76" s="11"/>
    </row>
    <row r="77" spans="4:24" ht="13.8">
      <c r="D77" s="15" t="s">
        <v>39</v>
      </c>
      <c r="E77" s="16" t="s">
        <v>104</v>
      </c>
      <c r="F77" s="16" t="s">
        <v>108</v>
      </c>
      <c r="G77" s="11">
        <v>180</v>
      </c>
      <c r="H77" s="11">
        <v>799</v>
      </c>
      <c r="I77" s="11">
        <v>14939</v>
      </c>
      <c r="J77" s="11">
        <v>125</v>
      </c>
      <c r="K77" s="11">
        <v>15316</v>
      </c>
      <c r="L77" s="11">
        <v>335</v>
      </c>
      <c r="M77" s="11">
        <v>150</v>
      </c>
      <c r="N77" s="11">
        <v>15105</v>
      </c>
      <c r="O77" s="11">
        <v>12358</v>
      </c>
      <c r="P77" s="11">
        <v>16368</v>
      </c>
      <c r="Q77" s="11">
        <v>6563</v>
      </c>
      <c r="R77" s="11">
        <v>3790</v>
      </c>
      <c r="S77" s="11">
        <v>302</v>
      </c>
      <c r="T77" s="11">
        <v>164</v>
      </c>
      <c r="U77" s="11">
        <v>164</v>
      </c>
      <c r="V77" s="11">
        <v>82</v>
      </c>
      <c r="W77" s="11">
        <v>54</v>
      </c>
      <c r="X77" s="11"/>
    </row>
    <row r="78" spans="4:24" ht="13.8">
      <c r="D78" s="15" t="s">
        <v>39</v>
      </c>
      <c r="E78" s="16" t="s">
        <v>104</v>
      </c>
      <c r="F78" s="16" t="s">
        <v>109</v>
      </c>
      <c r="G78" s="11">
        <v>64</v>
      </c>
      <c r="H78" s="11">
        <v>799</v>
      </c>
      <c r="I78" s="11">
        <v>14939</v>
      </c>
      <c r="J78" s="11">
        <v>125</v>
      </c>
      <c r="K78" s="11">
        <v>15316</v>
      </c>
      <c r="L78" s="11">
        <v>335</v>
      </c>
      <c r="M78" s="11">
        <v>150</v>
      </c>
      <c r="N78" s="11">
        <v>15105</v>
      </c>
      <c r="O78" s="11">
        <v>12358</v>
      </c>
      <c r="P78" s="11">
        <v>16368</v>
      </c>
      <c r="Q78" s="11">
        <v>6563</v>
      </c>
      <c r="R78" s="11">
        <v>3790</v>
      </c>
      <c r="S78" s="11">
        <v>302</v>
      </c>
      <c r="T78" s="11">
        <v>164</v>
      </c>
      <c r="U78" s="11">
        <v>164</v>
      </c>
      <c r="V78" s="11">
        <v>82</v>
      </c>
      <c r="W78" s="11">
        <v>54</v>
      </c>
      <c r="X78" s="11"/>
    </row>
    <row r="79" spans="4:24" ht="13.8">
      <c r="D79" s="15" t="s">
        <v>39</v>
      </c>
      <c r="E79" s="16" t="s">
        <v>104</v>
      </c>
      <c r="F79" s="16" t="s">
        <v>110</v>
      </c>
      <c r="G79" s="11">
        <v>217</v>
      </c>
      <c r="H79" s="11">
        <v>799</v>
      </c>
      <c r="I79" s="11">
        <v>14939</v>
      </c>
      <c r="J79" s="11">
        <v>125</v>
      </c>
      <c r="K79" s="11">
        <v>15316</v>
      </c>
      <c r="L79" s="11">
        <v>335</v>
      </c>
      <c r="M79" s="11">
        <v>150</v>
      </c>
      <c r="N79" s="11">
        <v>15105</v>
      </c>
      <c r="O79" s="11">
        <v>12358</v>
      </c>
      <c r="P79" s="11">
        <v>16368</v>
      </c>
      <c r="Q79" s="11">
        <v>6563</v>
      </c>
      <c r="R79" s="11">
        <v>3790</v>
      </c>
      <c r="S79" s="11">
        <v>302</v>
      </c>
      <c r="T79" s="11">
        <v>164</v>
      </c>
      <c r="U79" s="11">
        <v>164</v>
      </c>
      <c r="V79" s="11">
        <v>82</v>
      </c>
      <c r="W79" s="11">
        <v>54</v>
      </c>
      <c r="X79" s="11"/>
    </row>
    <row r="80" spans="4:24" ht="13.8">
      <c r="D80" s="15" t="s">
        <v>39</v>
      </c>
      <c r="E80" s="16" t="s">
        <v>104</v>
      </c>
      <c r="F80" s="16" t="s">
        <v>111</v>
      </c>
      <c r="G80" s="11">
        <v>15</v>
      </c>
      <c r="H80" s="11">
        <v>799</v>
      </c>
      <c r="I80" s="11">
        <v>14939</v>
      </c>
      <c r="J80" s="11">
        <v>125</v>
      </c>
      <c r="K80" s="11">
        <v>15316</v>
      </c>
      <c r="L80" s="11">
        <v>335</v>
      </c>
      <c r="M80" s="11">
        <v>150</v>
      </c>
      <c r="N80" s="11">
        <v>15105</v>
      </c>
      <c r="O80" s="11">
        <v>12358</v>
      </c>
      <c r="P80" s="11">
        <v>16368</v>
      </c>
      <c r="Q80" s="11">
        <v>6563</v>
      </c>
      <c r="R80" s="11">
        <v>3790</v>
      </c>
      <c r="S80" s="11">
        <v>302</v>
      </c>
      <c r="T80" s="11">
        <v>164</v>
      </c>
      <c r="U80" s="11">
        <v>164</v>
      </c>
      <c r="V80" s="11">
        <v>82</v>
      </c>
      <c r="W80" s="11">
        <v>54</v>
      </c>
      <c r="X80" s="11"/>
    </row>
    <row r="81" spans="4:24" ht="13.8">
      <c r="D81" s="15" t="s">
        <v>39</v>
      </c>
      <c r="E81" s="16" t="s">
        <v>104</v>
      </c>
      <c r="F81" s="16" t="s">
        <v>112</v>
      </c>
      <c r="G81" s="11">
        <v>19</v>
      </c>
      <c r="H81" s="11">
        <v>799</v>
      </c>
      <c r="I81" s="11">
        <v>14939</v>
      </c>
      <c r="J81" s="11">
        <v>125</v>
      </c>
      <c r="K81" s="11">
        <v>15316</v>
      </c>
      <c r="L81" s="11">
        <v>335</v>
      </c>
      <c r="M81" s="11">
        <v>150</v>
      </c>
      <c r="N81" s="11">
        <v>15105</v>
      </c>
      <c r="O81" s="11">
        <v>12358</v>
      </c>
      <c r="P81" s="11">
        <v>16368</v>
      </c>
      <c r="Q81" s="11">
        <v>6563</v>
      </c>
      <c r="R81" s="11">
        <v>3790</v>
      </c>
      <c r="S81" s="11">
        <v>302</v>
      </c>
      <c r="T81" s="11">
        <v>164</v>
      </c>
      <c r="U81" s="11">
        <v>164</v>
      </c>
      <c r="V81" s="11">
        <v>82</v>
      </c>
      <c r="W81" s="11">
        <v>54</v>
      </c>
      <c r="X81" s="11"/>
    </row>
    <row r="82" spans="4:24" ht="13.8">
      <c r="D82" s="15" t="s">
        <v>39</v>
      </c>
      <c r="E82" s="16" t="s">
        <v>104</v>
      </c>
      <c r="F82" s="16" t="s">
        <v>113</v>
      </c>
      <c r="G82" s="11">
        <v>17</v>
      </c>
      <c r="H82" s="11">
        <v>799</v>
      </c>
      <c r="I82" s="11">
        <v>14939</v>
      </c>
      <c r="J82" s="11">
        <v>125</v>
      </c>
      <c r="K82" s="11">
        <v>15316</v>
      </c>
      <c r="L82" s="11">
        <v>335</v>
      </c>
      <c r="M82" s="11">
        <v>150</v>
      </c>
      <c r="N82" s="11">
        <v>15105</v>
      </c>
      <c r="O82" s="11">
        <v>12358</v>
      </c>
      <c r="P82" s="11">
        <v>16368</v>
      </c>
      <c r="Q82" s="11">
        <v>6563</v>
      </c>
      <c r="R82" s="11">
        <v>3790</v>
      </c>
      <c r="S82" s="11">
        <v>302</v>
      </c>
      <c r="T82" s="11">
        <v>164</v>
      </c>
      <c r="U82" s="11">
        <v>164</v>
      </c>
      <c r="V82" s="11">
        <v>82</v>
      </c>
      <c r="W82" s="11">
        <v>54</v>
      </c>
      <c r="X82" s="11"/>
    </row>
    <row r="83" spans="4:24" ht="13.8">
      <c r="D83" s="15" t="s">
        <v>39</v>
      </c>
      <c r="E83" s="16" t="s">
        <v>104</v>
      </c>
      <c r="F83" s="16" t="s">
        <v>114</v>
      </c>
      <c r="G83" s="11">
        <v>25</v>
      </c>
      <c r="H83" s="11">
        <v>799</v>
      </c>
      <c r="I83" s="11">
        <v>14939</v>
      </c>
      <c r="J83" s="11">
        <v>125</v>
      </c>
      <c r="K83" s="11">
        <v>15316</v>
      </c>
      <c r="L83" s="11">
        <v>335</v>
      </c>
      <c r="M83" s="11">
        <v>150</v>
      </c>
      <c r="N83" s="11">
        <v>15105</v>
      </c>
      <c r="O83" s="11">
        <v>12358</v>
      </c>
      <c r="P83" s="11">
        <v>16368</v>
      </c>
      <c r="Q83" s="11">
        <v>6563</v>
      </c>
      <c r="R83" s="11">
        <v>3790</v>
      </c>
      <c r="S83" s="11">
        <v>302</v>
      </c>
      <c r="T83" s="11">
        <v>164</v>
      </c>
      <c r="U83" s="11">
        <v>164</v>
      </c>
      <c r="V83" s="11">
        <v>82</v>
      </c>
      <c r="W83" s="11">
        <v>54</v>
      </c>
      <c r="X83" s="11"/>
    </row>
    <row r="84" spans="4:24" ht="13.8">
      <c r="D84" s="15" t="s">
        <v>39</v>
      </c>
      <c r="E84" s="16" t="s">
        <v>104</v>
      </c>
      <c r="F84" s="16" t="s">
        <v>115</v>
      </c>
      <c r="G84" s="11">
        <v>18</v>
      </c>
      <c r="H84" s="11">
        <v>799</v>
      </c>
      <c r="I84" s="11">
        <v>14939</v>
      </c>
      <c r="J84" s="11">
        <v>125</v>
      </c>
      <c r="K84" s="11">
        <v>15316</v>
      </c>
      <c r="L84" s="11">
        <v>335</v>
      </c>
      <c r="M84" s="11">
        <v>150</v>
      </c>
      <c r="N84" s="11">
        <v>15105</v>
      </c>
      <c r="O84" s="11">
        <v>12358</v>
      </c>
      <c r="P84" s="11">
        <v>16368</v>
      </c>
      <c r="Q84" s="11">
        <v>6563</v>
      </c>
      <c r="R84" s="11">
        <v>3790</v>
      </c>
      <c r="S84" s="11">
        <v>302</v>
      </c>
      <c r="T84" s="11">
        <v>164</v>
      </c>
      <c r="U84" s="11">
        <v>164</v>
      </c>
      <c r="V84" s="11">
        <v>82</v>
      </c>
      <c r="W84" s="11">
        <v>54</v>
      </c>
      <c r="X84" s="11"/>
    </row>
    <row r="85" spans="4:24" ht="13.8">
      <c r="D85" s="15" t="s">
        <v>39</v>
      </c>
      <c r="E85" s="16" t="s">
        <v>104</v>
      </c>
      <c r="F85" s="16" t="s">
        <v>116</v>
      </c>
      <c r="G85" s="11">
        <v>3</v>
      </c>
      <c r="H85" s="11">
        <v>799</v>
      </c>
      <c r="I85" s="11">
        <v>14939</v>
      </c>
      <c r="J85" s="11">
        <v>125</v>
      </c>
      <c r="K85" s="11">
        <v>15316</v>
      </c>
      <c r="L85" s="11">
        <v>335</v>
      </c>
      <c r="M85" s="11">
        <v>150</v>
      </c>
      <c r="N85" s="11">
        <v>15105</v>
      </c>
      <c r="O85" s="11">
        <v>12358</v>
      </c>
      <c r="P85" s="11">
        <v>16368</v>
      </c>
      <c r="Q85" s="11">
        <v>6563</v>
      </c>
      <c r="R85" s="11">
        <v>3790</v>
      </c>
      <c r="S85" s="11">
        <v>302</v>
      </c>
      <c r="T85" s="11">
        <v>164</v>
      </c>
      <c r="U85" s="11">
        <v>164</v>
      </c>
      <c r="V85" s="11">
        <v>82</v>
      </c>
      <c r="W85" s="11">
        <v>54</v>
      </c>
      <c r="X85" s="11"/>
    </row>
    <row r="86" spans="4:24" ht="13.8">
      <c r="D86" s="15" t="s">
        <v>39</v>
      </c>
      <c r="E86" s="16" t="s">
        <v>104</v>
      </c>
      <c r="F86" s="16" t="s">
        <v>117</v>
      </c>
      <c r="G86" s="11">
        <v>5</v>
      </c>
      <c r="H86" s="11">
        <v>799</v>
      </c>
      <c r="I86" s="11">
        <v>14939</v>
      </c>
      <c r="J86" s="11">
        <v>125</v>
      </c>
      <c r="K86" s="11">
        <v>15316</v>
      </c>
      <c r="L86" s="11">
        <v>335</v>
      </c>
      <c r="M86" s="11">
        <v>150</v>
      </c>
      <c r="N86" s="11">
        <v>15105</v>
      </c>
      <c r="O86" s="11">
        <v>12358</v>
      </c>
      <c r="P86" s="11">
        <v>16368</v>
      </c>
      <c r="Q86" s="11">
        <v>6563</v>
      </c>
      <c r="R86" s="11">
        <v>3790</v>
      </c>
      <c r="S86" s="11">
        <v>302</v>
      </c>
      <c r="T86" s="11">
        <v>164</v>
      </c>
      <c r="U86" s="11">
        <v>164</v>
      </c>
      <c r="V86" s="11">
        <v>82</v>
      </c>
      <c r="W86" s="11">
        <v>54</v>
      </c>
      <c r="X86" s="11"/>
    </row>
    <row r="87" spans="4:24" ht="13.8">
      <c r="D87" s="15" t="s">
        <v>39</v>
      </c>
      <c r="E87" s="16" t="s">
        <v>104</v>
      </c>
      <c r="F87" s="16" t="s">
        <v>118</v>
      </c>
      <c r="G87" s="11">
        <v>54</v>
      </c>
      <c r="H87" s="11">
        <v>799</v>
      </c>
      <c r="I87" s="11">
        <v>14939</v>
      </c>
      <c r="J87" s="11">
        <v>125</v>
      </c>
      <c r="K87" s="11">
        <v>15316</v>
      </c>
      <c r="L87" s="11">
        <v>335</v>
      </c>
      <c r="M87" s="11">
        <v>150</v>
      </c>
      <c r="N87" s="11">
        <v>15105</v>
      </c>
      <c r="O87" s="11">
        <v>12358</v>
      </c>
      <c r="P87" s="11">
        <v>16368</v>
      </c>
      <c r="Q87" s="11">
        <v>6563</v>
      </c>
      <c r="R87" s="11">
        <v>3790</v>
      </c>
      <c r="S87" s="11">
        <v>302</v>
      </c>
      <c r="T87" s="11">
        <v>164</v>
      </c>
      <c r="U87" s="11">
        <v>164</v>
      </c>
      <c r="V87" s="11">
        <v>82</v>
      </c>
      <c r="W87" s="11">
        <v>54</v>
      </c>
      <c r="X87" s="11"/>
    </row>
    <row r="88" spans="4:24" ht="13.8">
      <c r="D88" s="15" t="s">
        <v>39</v>
      </c>
      <c r="E88" s="16" t="s">
        <v>104</v>
      </c>
      <c r="F88" s="16" t="s">
        <v>119</v>
      </c>
      <c r="G88" s="11">
        <v>5</v>
      </c>
      <c r="H88" s="11">
        <v>799</v>
      </c>
      <c r="I88" s="11">
        <v>14939</v>
      </c>
      <c r="J88" s="11">
        <v>125</v>
      </c>
      <c r="K88" s="11">
        <v>15316</v>
      </c>
      <c r="L88" s="11">
        <v>335</v>
      </c>
      <c r="M88" s="11">
        <v>150</v>
      </c>
      <c r="N88" s="11">
        <v>15105</v>
      </c>
      <c r="O88" s="11">
        <v>12358</v>
      </c>
      <c r="P88" s="11">
        <v>16368</v>
      </c>
      <c r="Q88" s="11">
        <v>6563</v>
      </c>
      <c r="R88" s="11">
        <v>3790</v>
      </c>
      <c r="S88" s="11">
        <v>302</v>
      </c>
      <c r="T88" s="11">
        <v>164</v>
      </c>
      <c r="U88" s="11">
        <v>164</v>
      </c>
      <c r="V88" s="11">
        <v>82</v>
      </c>
      <c r="W88" s="11">
        <v>54</v>
      </c>
      <c r="X88" s="11"/>
    </row>
    <row r="89" spans="4:24" ht="13.8">
      <c r="D89" s="15" t="s">
        <v>39</v>
      </c>
      <c r="E89" s="16" t="s">
        <v>104</v>
      </c>
      <c r="F89" s="16" t="s">
        <v>120</v>
      </c>
      <c r="G89" s="11">
        <v>5</v>
      </c>
      <c r="H89" s="11">
        <v>799</v>
      </c>
      <c r="I89" s="11">
        <v>14939</v>
      </c>
      <c r="J89" s="11">
        <v>125</v>
      </c>
      <c r="K89" s="11">
        <v>15316</v>
      </c>
      <c r="L89" s="11">
        <v>335</v>
      </c>
      <c r="M89" s="11">
        <v>150</v>
      </c>
      <c r="N89" s="11">
        <v>15105</v>
      </c>
      <c r="O89" s="11">
        <v>12358</v>
      </c>
      <c r="P89" s="11">
        <v>16368</v>
      </c>
      <c r="Q89" s="11">
        <v>6563</v>
      </c>
      <c r="R89" s="11">
        <v>3790</v>
      </c>
      <c r="S89" s="11">
        <v>302</v>
      </c>
      <c r="T89" s="11">
        <v>164</v>
      </c>
      <c r="U89" s="11">
        <v>164</v>
      </c>
      <c r="V89" s="11">
        <v>82</v>
      </c>
      <c r="W89" s="11">
        <v>54</v>
      </c>
      <c r="X89" s="11"/>
    </row>
    <row r="90" spans="4:24" ht="13.8">
      <c r="D90" s="15" t="s">
        <v>39</v>
      </c>
      <c r="E90" s="16" t="s">
        <v>104</v>
      </c>
      <c r="F90" s="16" t="s">
        <v>121</v>
      </c>
      <c r="G90" s="11">
        <v>48</v>
      </c>
      <c r="H90" s="11">
        <v>799</v>
      </c>
      <c r="I90" s="11">
        <v>14939</v>
      </c>
      <c r="J90" s="11">
        <v>125</v>
      </c>
      <c r="K90" s="11">
        <v>15316</v>
      </c>
      <c r="L90" s="11">
        <v>335</v>
      </c>
      <c r="M90" s="11">
        <v>150</v>
      </c>
      <c r="N90" s="11">
        <v>15105</v>
      </c>
      <c r="O90" s="11">
        <v>12358</v>
      </c>
      <c r="P90" s="11">
        <v>16368</v>
      </c>
      <c r="Q90" s="11">
        <v>6563</v>
      </c>
      <c r="R90" s="11">
        <v>3790</v>
      </c>
      <c r="S90" s="11">
        <v>302</v>
      </c>
      <c r="T90" s="11">
        <v>164</v>
      </c>
      <c r="U90" s="11">
        <v>164</v>
      </c>
      <c r="V90" s="11">
        <v>82</v>
      </c>
      <c r="W90" s="11">
        <v>54</v>
      </c>
      <c r="X90" s="11"/>
    </row>
    <row r="91" spans="4:24" ht="13.8">
      <c r="D91" s="15" t="s">
        <v>39</v>
      </c>
      <c r="E91" s="16" t="s">
        <v>104</v>
      </c>
      <c r="F91" s="16" t="s">
        <v>122</v>
      </c>
      <c r="G91" s="11">
        <v>4</v>
      </c>
      <c r="H91" s="11">
        <v>799</v>
      </c>
      <c r="I91" s="11">
        <v>14939</v>
      </c>
      <c r="J91" s="11">
        <v>125</v>
      </c>
      <c r="K91" s="11">
        <v>15316</v>
      </c>
      <c r="L91" s="11">
        <v>335</v>
      </c>
      <c r="M91" s="11">
        <v>150</v>
      </c>
      <c r="N91" s="11">
        <v>15105</v>
      </c>
      <c r="O91" s="11">
        <v>12358</v>
      </c>
      <c r="P91" s="11">
        <v>16368</v>
      </c>
      <c r="Q91" s="11">
        <v>6563</v>
      </c>
      <c r="R91" s="11">
        <v>3790</v>
      </c>
      <c r="S91" s="11">
        <v>302</v>
      </c>
      <c r="T91" s="11">
        <v>164</v>
      </c>
      <c r="U91" s="11">
        <v>164</v>
      </c>
      <c r="V91" s="11">
        <v>82</v>
      </c>
      <c r="W91" s="11">
        <v>54</v>
      </c>
      <c r="X91" s="11"/>
    </row>
    <row r="92" spans="4:24" ht="13.8">
      <c r="D92" s="15" t="s">
        <v>39</v>
      </c>
      <c r="E92" s="16" t="s">
        <v>104</v>
      </c>
      <c r="F92" s="16" t="s">
        <v>123</v>
      </c>
      <c r="G92" s="11">
        <v>12</v>
      </c>
      <c r="H92" s="11">
        <v>799</v>
      </c>
      <c r="I92" s="11">
        <v>14939</v>
      </c>
      <c r="J92" s="11">
        <v>125</v>
      </c>
      <c r="K92" s="11">
        <v>15316</v>
      </c>
      <c r="L92" s="11">
        <v>335</v>
      </c>
      <c r="M92" s="11">
        <v>150</v>
      </c>
      <c r="N92" s="11">
        <v>15105</v>
      </c>
      <c r="O92" s="11">
        <v>12358</v>
      </c>
      <c r="P92" s="11">
        <v>16368</v>
      </c>
      <c r="Q92" s="11">
        <v>6563</v>
      </c>
      <c r="R92" s="11">
        <v>3790</v>
      </c>
      <c r="S92" s="11">
        <v>302</v>
      </c>
      <c r="T92" s="11">
        <v>164</v>
      </c>
      <c r="U92" s="11">
        <v>164</v>
      </c>
      <c r="V92" s="11">
        <v>82</v>
      </c>
      <c r="W92" s="11">
        <v>54</v>
      </c>
      <c r="X92" s="11"/>
    </row>
    <row r="93" spans="4:24" ht="13.8">
      <c r="D93" s="15" t="s">
        <v>39</v>
      </c>
      <c r="E93" s="16" t="s">
        <v>104</v>
      </c>
      <c r="F93" s="16" t="s">
        <v>124</v>
      </c>
      <c r="G93" s="11">
        <v>11</v>
      </c>
      <c r="H93" s="11">
        <v>799</v>
      </c>
      <c r="I93" s="11">
        <v>14939</v>
      </c>
      <c r="J93" s="11">
        <v>125</v>
      </c>
      <c r="K93" s="11">
        <v>15316</v>
      </c>
      <c r="L93" s="11">
        <v>335</v>
      </c>
      <c r="M93" s="11">
        <v>150</v>
      </c>
      <c r="N93" s="11">
        <v>15105</v>
      </c>
      <c r="O93" s="11">
        <v>12358</v>
      </c>
      <c r="P93" s="11">
        <v>16368</v>
      </c>
      <c r="Q93" s="11">
        <v>6563</v>
      </c>
      <c r="R93" s="11">
        <v>3790</v>
      </c>
      <c r="S93" s="11">
        <v>302</v>
      </c>
      <c r="T93" s="11">
        <v>164</v>
      </c>
      <c r="U93" s="11">
        <v>164</v>
      </c>
      <c r="V93" s="11">
        <v>82</v>
      </c>
      <c r="W93" s="11">
        <v>54</v>
      </c>
      <c r="X93" s="11"/>
    </row>
    <row r="94" spans="4:24" ht="13.8">
      <c r="D94" s="15" t="s">
        <v>39</v>
      </c>
      <c r="E94" s="16" t="s">
        <v>104</v>
      </c>
      <c r="F94" s="16" t="s">
        <v>125</v>
      </c>
      <c r="G94" s="11">
        <v>2</v>
      </c>
      <c r="H94" s="11">
        <v>799</v>
      </c>
      <c r="I94" s="11">
        <v>14939</v>
      </c>
      <c r="J94" s="11">
        <v>125</v>
      </c>
      <c r="K94" s="11">
        <v>15316</v>
      </c>
      <c r="L94" s="11">
        <v>335</v>
      </c>
      <c r="M94" s="11">
        <v>150</v>
      </c>
      <c r="N94" s="11">
        <v>15105</v>
      </c>
      <c r="O94" s="11">
        <v>12358</v>
      </c>
      <c r="P94" s="11">
        <v>16368</v>
      </c>
      <c r="Q94" s="11">
        <v>6563</v>
      </c>
      <c r="R94" s="11">
        <v>3790</v>
      </c>
      <c r="S94" s="11">
        <v>302</v>
      </c>
      <c r="T94" s="11">
        <v>164</v>
      </c>
      <c r="U94" s="11">
        <v>164</v>
      </c>
      <c r="V94" s="11">
        <v>82</v>
      </c>
      <c r="W94" s="11">
        <v>54</v>
      </c>
      <c r="X94" s="11"/>
    </row>
    <row r="95" spans="4:24" ht="13.8">
      <c r="D95" s="15" t="s">
        <v>39</v>
      </c>
      <c r="E95" s="16" t="s">
        <v>126</v>
      </c>
      <c r="F95" s="16" t="s">
        <v>126</v>
      </c>
      <c r="G95" s="11">
        <v>214</v>
      </c>
      <c r="H95" s="11">
        <v>470</v>
      </c>
      <c r="I95" s="11">
        <v>14939</v>
      </c>
      <c r="J95" s="11">
        <v>85</v>
      </c>
      <c r="K95" s="11">
        <v>15316</v>
      </c>
      <c r="L95" s="11">
        <v>335</v>
      </c>
      <c r="M95" s="11">
        <v>150</v>
      </c>
      <c r="N95" s="11">
        <v>15105</v>
      </c>
      <c r="O95" s="11">
        <v>12358</v>
      </c>
      <c r="P95" s="11">
        <v>16368</v>
      </c>
      <c r="Q95" s="11">
        <v>6563</v>
      </c>
      <c r="R95" s="11">
        <v>3790</v>
      </c>
      <c r="S95" s="11">
        <v>302</v>
      </c>
      <c r="T95" s="11">
        <v>164</v>
      </c>
      <c r="U95" s="11">
        <v>164</v>
      </c>
      <c r="V95" s="11">
        <v>82</v>
      </c>
      <c r="W95" s="11">
        <v>54</v>
      </c>
      <c r="X95" s="11"/>
    </row>
    <row r="96" spans="4:24" ht="13.8">
      <c r="D96" s="15" t="s">
        <v>39</v>
      </c>
      <c r="E96" s="16" t="s">
        <v>126</v>
      </c>
      <c r="F96" s="16" t="s">
        <v>127</v>
      </c>
      <c r="G96" s="11">
        <v>163</v>
      </c>
      <c r="H96" s="11">
        <v>470</v>
      </c>
      <c r="I96" s="11">
        <v>14939</v>
      </c>
      <c r="J96" s="11">
        <v>85</v>
      </c>
      <c r="K96" s="11">
        <v>15316</v>
      </c>
      <c r="L96" s="11">
        <v>335</v>
      </c>
      <c r="M96" s="11">
        <v>150</v>
      </c>
      <c r="N96" s="11">
        <v>15105</v>
      </c>
      <c r="O96" s="11">
        <v>12358</v>
      </c>
      <c r="P96" s="11">
        <v>16368</v>
      </c>
      <c r="Q96" s="11">
        <v>6563</v>
      </c>
      <c r="R96" s="11">
        <v>3790</v>
      </c>
      <c r="S96" s="11">
        <v>302</v>
      </c>
      <c r="T96" s="11">
        <v>164</v>
      </c>
      <c r="U96" s="11">
        <v>164</v>
      </c>
      <c r="V96" s="11">
        <v>82</v>
      </c>
      <c r="W96" s="11">
        <v>54</v>
      </c>
      <c r="X96" s="11"/>
    </row>
    <row r="97" spans="4:24" ht="13.8">
      <c r="D97" s="15" t="s">
        <v>39</v>
      </c>
      <c r="E97" s="16" t="s">
        <v>126</v>
      </c>
      <c r="F97" s="16" t="s">
        <v>128</v>
      </c>
      <c r="G97" s="11">
        <v>93</v>
      </c>
      <c r="H97" s="11">
        <v>470</v>
      </c>
      <c r="I97" s="11">
        <v>14939</v>
      </c>
      <c r="J97" s="11">
        <v>85</v>
      </c>
      <c r="K97" s="11">
        <v>15316</v>
      </c>
      <c r="L97" s="11">
        <v>335</v>
      </c>
      <c r="M97" s="11">
        <v>150</v>
      </c>
      <c r="N97" s="11">
        <v>15105</v>
      </c>
      <c r="O97" s="11">
        <v>12358</v>
      </c>
      <c r="P97" s="11">
        <v>16368</v>
      </c>
      <c r="Q97" s="11">
        <v>6563</v>
      </c>
      <c r="R97" s="11">
        <v>3790</v>
      </c>
      <c r="S97" s="11">
        <v>302</v>
      </c>
      <c r="T97" s="11">
        <v>164</v>
      </c>
      <c r="U97" s="11">
        <v>164</v>
      </c>
      <c r="V97" s="11">
        <v>82</v>
      </c>
      <c r="W97" s="11">
        <v>54</v>
      </c>
      <c r="X97" s="11"/>
    </row>
    <row r="98" spans="4:24" ht="13.8">
      <c r="D98" s="15" t="s">
        <v>39</v>
      </c>
      <c r="E98" s="16" t="s">
        <v>129</v>
      </c>
      <c r="F98" s="16" t="s">
        <v>130</v>
      </c>
      <c r="G98" s="11">
        <v>25</v>
      </c>
      <c r="H98" s="11">
        <v>285</v>
      </c>
      <c r="I98" s="11">
        <v>14939</v>
      </c>
      <c r="J98" s="11">
        <v>34</v>
      </c>
      <c r="K98" s="11">
        <v>15316</v>
      </c>
      <c r="L98" s="11">
        <v>335</v>
      </c>
      <c r="M98" s="11">
        <v>150</v>
      </c>
      <c r="N98" s="11">
        <v>15105</v>
      </c>
      <c r="O98" s="11">
        <v>12358</v>
      </c>
      <c r="P98" s="11">
        <v>16368</v>
      </c>
      <c r="Q98" s="11">
        <v>6563</v>
      </c>
      <c r="R98" s="11">
        <v>3790</v>
      </c>
      <c r="S98" s="11">
        <v>302</v>
      </c>
      <c r="T98" s="11">
        <v>164</v>
      </c>
      <c r="U98" s="11">
        <v>164</v>
      </c>
      <c r="V98" s="11">
        <v>82</v>
      </c>
      <c r="W98" s="11">
        <v>54</v>
      </c>
      <c r="X98" s="11"/>
    </row>
    <row r="99" spans="4:24" ht="13.8">
      <c r="D99" s="15" t="s">
        <v>39</v>
      </c>
      <c r="E99" s="16" t="s">
        <v>129</v>
      </c>
      <c r="F99" s="16" t="s">
        <v>131</v>
      </c>
      <c r="G99" s="11">
        <v>260</v>
      </c>
      <c r="H99" s="11">
        <v>285</v>
      </c>
      <c r="I99" s="11">
        <v>14939</v>
      </c>
      <c r="J99" s="11">
        <v>34</v>
      </c>
      <c r="K99" s="11">
        <v>15316</v>
      </c>
      <c r="L99" s="11">
        <v>335</v>
      </c>
      <c r="M99" s="11">
        <v>150</v>
      </c>
      <c r="N99" s="11">
        <v>15105</v>
      </c>
      <c r="O99" s="11">
        <v>12358</v>
      </c>
      <c r="P99" s="11">
        <v>16368</v>
      </c>
      <c r="Q99" s="11">
        <v>6563</v>
      </c>
      <c r="R99" s="11">
        <v>3790</v>
      </c>
      <c r="S99" s="11">
        <v>302</v>
      </c>
      <c r="T99" s="11">
        <v>164</v>
      </c>
      <c r="U99" s="11">
        <v>164</v>
      </c>
      <c r="V99" s="11">
        <v>82</v>
      </c>
      <c r="W99" s="11">
        <v>54</v>
      </c>
      <c r="X99" s="11"/>
    </row>
    <row r="100" spans="4:24" ht="13.2">
      <c r="D100" s="16" t="s">
        <v>132</v>
      </c>
      <c r="E100" s="16" t="s">
        <v>133</v>
      </c>
      <c r="F100" s="16" t="s">
        <v>134</v>
      </c>
      <c r="G100" s="11">
        <v>3</v>
      </c>
      <c r="H100" s="11">
        <v>505</v>
      </c>
      <c r="I100" s="11">
        <v>3550</v>
      </c>
      <c r="J100" s="11">
        <v>16</v>
      </c>
      <c r="K100" s="11">
        <v>15316</v>
      </c>
      <c r="L100" s="11">
        <v>335</v>
      </c>
      <c r="M100" s="11">
        <v>150</v>
      </c>
      <c r="N100" s="11">
        <v>15105</v>
      </c>
      <c r="O100" s="11">
        <v>12358</v>
      </c>
      <c r="P100" s="11">
        <v>16368</v>
      </c>
      <c r="Q100" s="11">
        <v>6563</v>
      </c>
      <c r="R100" s="11">
        <v>3790</v>
      </c>
      <c r="S100" s="11">
        <v>302</v>
      </c>
      <c r="T100" s="11">
        <v>164</v>
      </c>
      <c r="U100" s="11">
        <v>164</v>
      </c>
      <c r="V100" s="11">
        <v>82</v>
      </c>
      <c r="W100" s="11">
        <v>54</v>
      </c>
      <c r="X100" s="11"/>
    </row>
    <row r="101" spans="4:24" ht="13.2">
      <c r="D101" s="16" t="s">
        <v>132</v>
      </c>
      <c r="E101" s="16" t="s">
        <v>133</v>
      </c>
      <c r="F101" s="16" t="s">
        <v>135</v>
      </c>
      <c r="G101" s="11">
        <v>433</v>
      </c>
      <c r="H101" s="11">
        <v>505</v>
      </c>
      <c r="I101" s="11">
        <v>3550</v>
      </c>
      <c r="J101" s="11">
        <v>16</v>
      </c>
      <c r="K101" s="11">
        <v>15316</v>
      </c>
      <c r="L101" s="11">
        <v>335</v>
      </c>
      <c r="M101" s="11">
        <v>150</v>
      </c>
      <c r="N101" s="11">
        <v>15105</v>
      </c>
      <c r="O101" s="11">
        <v>12358</v>
      </c>
      <c r="P101" s="11">
        <v>16368</v>
      </c>
      <c r="Q101" s="11">
        <v>6563</v>
      </c>
      <c r="R101" s="11">
        <v>3790</v>
      </c>
      <c r="S101" s="11">
        <v>302</v>
      </c>
      <c r="T101" s="11">
        <v>164</v>
      </c>
      <c r="U101" s="11">
        <v>164</v>
      </c>
      <c r="V101" s="11">
        <v>82</v>
      </c>
      <c r="W101" s="11">
        <v>54</v>
      </c>
      <c r="X101" s="11"/>
    </row>
    <row r="102" spans="4:24" ht="13.2">
      <c r="D102" s="16" t="s">
        <v>132</v>
      </c>
      <c r="E102" s="16" t="s">
        <v>133</v>
      </c>
      <c r="F102" s="16" t="s">
        <v>136</v>
      </c>
      <c r="G102" s="11">
        <v>18</v>
      </c>
      <c r="H102" s="11">
        <v>505</v>
      </c>
      <c r="I102" s="11">
        <v>3550</v>
      </c>
      <c r="J102" s="11">
        <v>16</v>
      </c>
      <c r="K102" s="11">
        <v>15316</v>
      </c>
      <c r="L102" s="11">
        <v>335</v>
      </c>
      <c r="M102" s="11">
        <v>150</v>
      </c>
      <c r="N102" s="11">
        <v>15105</v>
      </c>
      <c r="O102" s="11">
        <v>12358</v>
      </c>
      <c r="P102" s="11">
        <v>16368</v>
      </c>
      <c r="Q102" s="11">
        <v>6563</v>
      </c>
      <c r="R102" s="11">
        <v>3790</v>
      </c>
      <c r="S102" s="11">
        <v>302</v>
      </c>
      <c r="T102" s="11">
        <v>164</v>
      </c>
      <c r="U102" s="11">
        <v>164</v>
      </c>
      <c r="V102" s="11">
        <v>82</v>
      </c>
      <c r="W102" s="11">
        <v>54</v>
      </c>
      <c r="X102" s="11"/>
    </row>
    <row r="103" spans="4:24" ht="13.2">
      <c r="D103" s="16" t="s">
        <v>132</v>
      </c>
      <c r="E103" s="16" t="s">
        <v>133</v>
      </c>
      <c r="F103" s="16" t="s">
        <v>137</v>
      </c>
      <c r="G103" s="11">
        <v>13</v>
      </c>
      <c r="H103" s="11">
        <v>505</v>
      </c>
      <c r="I103" s="11">
        <v>3550</v>
      </c>
      <c r="J103" s="11">
        <v>16</v>
      </c>
      <c r="K103" s="11">
        <v>15316</v>
      </c>
      <c r="L103" s="11">
        <v>335</v>
      </c>
      <c r="M103" s="11">
        <v>150</v>
      </c>
      <c r="N103" s="11">
        <v>15105</v>
      </c>
      <c r="O103" s="11">
        <v>12358</v>
      </c>
      <c r="P103" s="11">
        <v>16368</v>
      </c>
      <c r="Q103" s="11">
        <v>6563</v>
      </c>
      <c r="R103" s="11">
        <v>3790</v>
      </c>
      <c r="S103" s="11">
        <v>302</v>
      </c>
      <c r="T103" s="11">
        <v>164</v>
      </c>
      <c r="U103" s="11">
        <v>164</v>
      </c>
      <c r="V103" s="11">
        <v>82</v>
      </c>
      <c r="W103" s="11">
        <v>54</v>
      </c>
      <c r="X103" s="11"/>
    </row>
    <row r="104" spans="4:24" ht="13.2">
      <c r="D104" s="16" t="s">
        <v>132</v>
      </c>
      <c r="E104" s="16" t="s">
        <v>133</v>
      </c>
      <c r="F104" s="16" t="s">
        <v>138</v>
      </c>
      <c r="G104" s="11">
        <v>3</v>
      </c>
      <c r="H104" s="11">
        <v>505</v>
      </c>
      <c r="I104" s="11">
        <v>3550</v>
      </c>
      <c r="J104" s="11">
        <v>16</v>
      </c>
      <c r="K104" s="11">
        <v>15316</v>
      </c>
      <c r="L104" s="11">
        <v>335</v>
      </c>
      <c r="M104" s="11">
        <v>150</v>
      </c>
      <c r="N104" s="11">
        <v>15105</v>
      </c>
      <c r="O104" s="11">
        <v>12358</v>
      </c>
      <c r="P104" s="11">
        <v>16368</v>
      </c>
      <c r="Q104" s="11">
        <v>6563</v>
      </c>
      <c r="R104" s="11">
        <v>3790</v>
      </c>
      <c r="S104" s="11">
        <v>302</v>
      </c>
      <c r="T104" s="11">
        <v>164</v>
      </c>
      <c r="U104" s="11">
        <v>164</v>
      </c>
      <c r="V104" s="11">
        <v>82</v>
      </c>
      <c r="W104" s="11">
        <v>54</v>
      </c>
      <c r="X104" s="11"/>
    </row>
    <row r="105" spans="4:24" ht="13.2">
      <c r="D105" s="16" t="s">
        <v>132</v>
      </c>
      <c r="E105" s="16" t="s">
        <v>133</v>
      </c>
      <c r="F105" s="16" t="s">
        <v>139</v>
      </c>
      <c r="G105" s="11">
        <v>17</v>
      </c>
      <c r="H105" s="11">
        <v>505</v>
      </c>
      <c r="I105" s="11">
        <v>3550</v>
      </c>
      <c r="J105" s="11">
        <v>16</v>
      </c>
      <c r="K105" s="11">
        <v>15316</v>
      </c>
      <c r="L105" s="11">
        <v>335</v>
      </c>
      <c r="M105" s="11">
        <v>150</v>
      </c>
      <c r="N105" s="11">
        <v>15105</v>
      </c>
      <c r="O105" s="11">
        <v>12358</v>
      </c>
      <c r="P105" s="11">
        <v>16368</v>
      </c>
      <c r="Q105" s="11">
        <v>6563</v>
      </c>
      <c r="R105" s="11">
        <v>3790</v>
      </c>
      <c r="S105" s="11">
        <v>302</v>
      </c>
      <c r="T105" s="11">
        <v>164</v>
      </c>
      <c r="U105" s="11">
        <v>164</v>
      </c>
      <c r="V105" s="11">
        <v>82</v>
      </c>
      <c r="W105" s="11">
        <v>54</v>
      </c>
      <c r="X105" s="11"/>
    </row>
    <row r="106" spans="4:24" ht="13.2">
      <c r="D106" s="16" t="s">
        <v>132</v>
      </c>
      <c r="E106" s="16" t="s">
        <v>133</v>
      </c>
      <c r="F106" s="16" t="s">
        <v>140</v>
      </c>
      <c r="G106" s="11">
        <v>12</v>
      </c>
      <c r="H106" s="11">
        <v>505</v>
      </c>
      <c r="I106" s="11">
        <v>3550</v>
      </c>
      <c r="J106" s="11">
        <v>16</v>
      </c>
      <c r="K106" s="11">
        <v>15316</v>
      </c>
      <c r="L106" s="11">
        <v>335</v>
      </c>
      <c r="M106" s="11">
        <v>150</v>
      </c>
      <c r="N106" s="11">
        <v>15105</v>
      </c>
      <c r="O106" s="11">
        <v>12358</v>
      </c>
      <c r="P106" s="11">
        <v>16368</v>
      </c>
      <c r="Q106" s="11">
        <v>6563</v>
      </c>
      <c r="R106" s="11">
        <v>3790</v>
      </c>
      <c r="S106" s="11">
        <v>302</v>
      </c>
      <c r="T106" s="11">
        <v>164</v>
      </c>
      <c r="U106" s="11">
        <v>164</v>
      </c>
      <c r="V106" s="11">
        <v>82</v>
      </c>
      <c r="W106" s="11">
        <v>54</v>
      </c>
      <c r="X106" s="11"/>
    </row>
    <row r="107" spans="4:24" ht="13.2">
      <c r="D107" s="16" t="s">
        <v>132</v>
      </c>
      <c r="E107" s="16" t="s">
        <v>133</v>
      </c>
      <c r="F107" s="16" t="s">
        <v>141</v>
      </c>
      <c r="G107" s="11">
        <v>2</v>
      </c>
      <c r="H107" s="11">
        <v>505</v>
      </c>
      <c r="I107" s="11">
        <v>3550</v>
      </c>
      <c r="J107" s="11">
        <v>16</v>
      </c>
      <c r="K107" s="11">
        <v>15316</v>
      </c>
      <c r="L107" s="11">
        <v>335</v>
      </c>
      <c r="M107" s="11">
        <v>150</v>
      </c>
      <c r="N107" s="11">
        <v>15105</v>
      </c>
      <c r="O107" s="11">
        <v>12358</v>
      </c>
      <c r="P107" s="11">
        <v>16368</v>
      </c>
      <c r="Q107" s="11">
        <v>6563</v>
      </c>
      <c r="R107" s="11">
        <v>3790</v>
      </c>
      <c r="S107" s="11">
        <v>302</v>
      </c>
      <c r="T107" s="11">
        <v>164</v>
      </c>
      <c r="U107" s="11">
        <v>164</v>
      </c>
      <c r="V107" s="11">
        <v>82</v>
      </c>
      <c r="W107" s="11">
        <v>54</v>
      </c>
      <c r="X107" s="11"/>
    </row>
    <row r="108" spans="4:24" ht="13.2">
      <c r="D108" s="16" t="s">
        <v>132</v>
      </c>
      <c r="E108" s="16" t="s">
        <v>133</v>
      </c>
      <c r="F108" s="16" t="s">
        <v>142</v>
      </c>
      <c r="G108" s="11">
        <v>2</v>
      </c>
      <c r="H108" s="11">
        <v>505</v>
      </c>
      <c r="I108" s="11">
        <v>3550</v>
      </c>
      <c r="J108" s="11">
        <v>16</v>
      </c>
      <c r="K108" s="11">
        <v>15316</v>
      </c>
      <c r="L108" s="11">
        <v>335</v>
      </c>
      <c r="M108" s="11">
        <v>150</v>
      </c>
      <c r="N108" s="11">
        <v>15105</v>
      </c>
      <c r="O108" s="11">
        <v>12358</v>
      </c>
      <c r="P108" s="11">
        <v>16368</v>
      </c>
      <c r="Q108" s="11">
        <v>6563</v>
      </c>
      <c r="R108" s="11">
        <v>3790</v>
      </c>
      <c r="S108" s="11">
        <v>302</v>
      </c>
      <c r="T108" s="11">
        <v>164</v>
      </c>
      <c r="U108" s="11">
        <v>164</v>
      </c>
      <c r="V108" s="11">
        <v>82</v>
      </c>
      <c r="W108" s="11">
        <v>54</v>
      </c>
      <c r="X108" s="11"/>
    </row>
    <row r="109" spans="4:24" ht="13.2">
      <c r="D109" s="16" t="s">
        <v>132</v>
      </c>
      <c r="E109" s="16" t="s">
        <v>133</v>
      </c>
      <c r="F109" s="16" t="s">
        <v>143</v>
      </c>
      <c r="G109" s="11">
        <v>2</v>
      </c>
      <c r="H109" s="11">
        <v>505</v>
      </c>
      <c r="I109" s="11">
        <v>3550</v>
      </c>
      <c r="J109" s="11">
        <v>16</v>
      </c>
      <c r="K109" s="11">
        <v>15316</v>
      </c>
      <c r="L109" s="11">
        <v>335</v>
      </c>
      <c r="M109" s="11">
        <v>150</v>
      </c>
      <c r="N109" s="11">
        <v>15105</v>
      </c>
      <c r="O109" s="11">
        <v>12358</v>
      </c>
      <c r="P109" s="11">
        <v>16368</v>
      </c>
      <c r="Q109" s="11">
        <v>6563</v>
      </c>
      <c r="R109" s="11">
        <v>3790</v>
      </c>
      <c r="S109" s="11">
        <v>302</v>
      </c>
      <c r="T109" s="11">
        <v>164</v>
      </c>
      <c r="U109" s="11">
        <v>164</v>
      </c>
      <c r="V109" s="11">
        <v>82</v>
      </c>
      <c r="W109" s="11">
        <v>54</v>
      </c>
      <c r="X109" s="11"/>
    </row>
    <row r="110" spans="4:24" ht="13.2">
      <c r="D110" s="16" t="s">
        <v>132</v>
      </c>
      <c r="E110" s="16" t="s">
        <v>144</v>
      </c>
      <c r="F110" s="16" t="s">
        <v>145</v>
      </c>
      <c r="G110" s="11">
        <v>20</v>
      </c>
      <c r="H110" s="11">
        <v>162</v>
      </c>
      <c r="I110" s="11">
        <v>3550</v>
      </c>
      <c r="J110" s="11">
        <v>13</v>
      </c>
      <c r="K110" s="11">
        <v>15316</v>
      </c>
      <c r="L110" s="11">
        <v>335</v>
      </c>
      <c r="M110" s="11">
        <v>150</v>
      </c>
      <c r="N110" s="11">
        <v>15105</v>
      </c>
      <c r="O110" s="11">
        <v>12358</v>
      </c>
      <c r="P110" s="11">
        <v>16368</v>
      </c>
      <c r="Q110" s="11">
        <v>6563</v>
      </c>
      <c r="R110" s="11">
        <v>3790</v>
      </c>
      <c r="S110" s="11">
        <v>302</v>
      </c>
      <c r="T110" s="11">
        <v>164</v>
      </c>
      <c r="U110" s="11">
        <v>164</v>
      </c>
      <c r="V110" s="11">
        <v>82</v>
      </c>
      <c r="W110" s="11">
        <v>54</v>
      </c>
      <c r="X110" s="11"/>
    </row>
    <row r="111" spans="4:24" ht="13.2">
      <c r="D111" s="16" t="s">
        <v>132</v>
      </c>
      <c r="E111" s="16" t="s">
        <v>144</v>
      </c>
      <c r="F111" s="16" t="s">
        <v>146</v>
      </c>
      <c r="G111" s="11">
        <v>10</v>
      </c>
      <c r="H111" s="11">
        <v>162</v>
      </c>
      <c r="I111" s="11">
        <v>3550</v>
      </c>
      <c r="J111" s="11">
        <v>13</v>
      </c>
      <c r="K111" s="11">
        <v>15316</v>
      </c>
      <c r="L111" s="11">
        <v>335</v>
      </c>
      <c r="M111" s="11">
        <v>150</v>
      </c>
      <c r="N111" s="11">
        <v>15105</v>
      </c>
      <c r="O111" s="11">
        <v>12358</v>
      </c>
      <c r="P111" s="11">
        <v>16368</v>
      </c>
      <c r="Q111" s="11">
        <v>6563</v>
      </c>
      <c r="R111" s="11">
        <v>3790</v>
      </c>
      <c r="S111" s="11">
        <v>302</v>
      </c>
      <c r="T111" s="11">
        <v>164</v>
      </c>
      <c r="U111" s="11">
        <v>164</v>
      </c>
      <c r="V111" s="11">
        <v>82</v>
      </c>
      <c r="W111" s="11">
        <v>54</v>
      </c>
      <c r="X111" s="11"/>
    </row>
    <row r="112" spans="4:24" ht="13.2">
      <c r="D112" s="16" t="s">
        <v>132</v>
      </c>
      <c r="E112" s="16" t="s">
        <v>144</v>
      </c>
      <c r="F112" s="16" t="s">
        <v>147</v>
      </c>
      <c r="G112" s="11">
        <v>78</v>
      </c>
      <c r="H112" s="11">
        <v>162</v>
      </c>
      <c r="I112" s="11">
        <v>3550</v>
      </c>
      <c r="J112" s="11">
        <v>13</v>
      </c>
      <c r="K112" s="11">
        <v>15316</v>
      </c>
      <c r="L112" s="11">
        <v>335</v>
      </c>
      <c r="M112" s="11">
        <v>150</v>
      </c>
      <c r="N112" s="11">
        <v>15105</v>
      </c>
      <c r="O112" s="11">
        <v>12358</v>
      </c>
      <c r="P112" s="11">
        <v>16368</v>
      </c>
      <c r="Q112" s="11">
        <v>6563</v>
      </c>
      <c r="R112" s="11">
        <v>3790</v>
      </c>
      <c r="S112" s="11">
        <v>302</v>
      </c>
      <c r="T112" s="11">
        <v>164</v>
      </c>
      <c r="U112" s="11">
        <v>164</v>
      </c>
      <c r="V112" s="11">
        <v>82</v>
      </c>
      <c r="W112" s="11">
        <v>54</v>
      </c>
      <c r="X112" s="11"/>
    </row>
    <row r="113" spans="4:24" ht="13.2">
      <c r="D113" s="16" t="s">
        <v>132</v>
      </c>
      <c r="E113" s="16" t="s">
        <v>144</v>
      </c>
      <c r="F113" s="16" t="s">
        <v>148</v>
      </c>
      <c r="G113" s="11">
        <v>11</v>
      </c>
      <c r="H113" s="11">
        <v>162</v>
      </c>
      <c r="I113" s="11">
        <v>3550</v>
      </c>
      <c r="J113" s="11">
        <v>13</v>
      </c>
      <c r="K113" s="11">
        <v>15316</v>
      </c>
      <c r="L113" s="11">
        <v>335</v>
      </c>
      <c r="M113" s="11">
        <v>150</v>
      </c>
      <c r="N113" s="11">
        <v>15105</v>
      </c>
      <c r="O113" s="11">
        <v>12358</v>
      </c>
      <c r="P113" s="11">
        <v>16368</v>
      </c>
      <c r="Q113" s="11">
        <v>6563</v>
      </c>
      <c r="R113" s="11">
        <v>3790</v>
      </c>
      <c r="S113" s="11">
        <v>302</v>
      </c>
      <c r="T113" s="11">
        <v>164</v>
      </c>
      <c r="U113" s="11">
        <v>164</v>
      </c>
      <c r="V113" s="11">
        <v>82</v>
      </c>
      <c r="W113" s="11">
        <v>54</v>
      </c>
      <c r="X113" s="11"/>
    </row>
    <row r="114" spans="4:24" ht="13.2">
      <c r="D114" s="16" t="s">
        <v>132</v>
      </c>
      <c r="E114" s="16" t="s">
        <v>144</v>
      </c>
      <c r="F114" s="16" t="s">
        <v>149</v>
      </c>
      <c r="G114" s="11">
        <v>23</v>
      </c>
      <c r="H114" s="11">
        <v>162</v>
      </c>
      <c r="I114" s="11">
        <v>3550</v>
      </c>
      <c r="J114" s="11">
        <v>13</v>
      </c>
      <c r="K114" s="11">
        <v>15316</v>
      </c>
      <c r="L114" s="11">
        <v>335</v>
      </c>
      <c r="M114" s="11">
        <v>150</v>
      </c>
      <c r="N114" s="11">
        <v>15105</v>
      </c>
      <c r="O114" s="11">
        <v>12358</v>
      </c>
      <c r="P114" s="11">
        <v>16368</v>
      </c>
      <c r="Q114" s="11">
        <v>6563</v>
      </c>
      <c r="R114" s="11">
        <v>3790</v>
      </c>
      <c r="S114" s="11">
        <v>302</v>
      </c>
      <c r="T114" s="11">
        <v>164</v>
      </c>
      <c r="U114" s="11">
        <v>164</v>
      </c>
      <c r="V114" s="11">
        <v>82</v>
      </c>
      <c r="W114" s="11">
        <v>54</v>
      </c>
      <c r="X114" s="11"/>
    </row>
    <row r="115" spans="4:24" ht="13.2">
      <c r="D115" s="16" t="s">
        <v>132</v>
      </c>
      <c r="E115" s="16" t="s">
        <v>144</v>
      </c>
      <c r="F115" s="16" t="s">
        <v>150</v>
      </c>
      <c r="G115" s="11">
        <v>16</v>
      </c>
      <c r="H115" s="11">
        <v>162</v>
      </c>
      <c r="I115" s="11">
        <v>3550</v>
      </c>
      <c r="J115" s="11">
        <v>13</v>
      </c>
      <c r="K115" s="11">
        <v>15316</v>
      </c>
      <c r="L115" s="11">
        <v>335</v>
      </c>
      <c r="M115" s="11">
        <v>150</v>
      </c>
      <c r="N115" s="11">
        <v>15105</v>
      </c>
      <c r="O115" s="11">
        <v>12358</v>
      </c>
      <c r="P115" s="11">
        <v>16368</v>
      </c>
      <c r="Q115" s="11">
        <v>6563</v>
      </c>
      <c r="R115" s="11">
        <v>3790</v>
      </c>
      <c r="S115" s="11">
        <v>302</v>
      </c>
      <c r="T115" s="11">
        <v>164</v>
      </c>
      <c r="U115" s="11">
        <v>164</v>
      </c>
      <c r="V115" s="11">
        <v>82</v>
      </c>
      <c r="W115" s="11">
        <v>54</v>
      </c>
      <c r="X115" s="11"/>
    </row>
    <row r="116" spans="4:24" ht="13.2">
      <c r="D116" s="16" t="s">
        <v>132</v>
      </c>
      <c r="E116" s="16" t="s">
        <v>144</v>
      </c>
      <c r="F116" s="16" t="s">
        <v>151</v>
      </c>
      <c r="G116" s="11">
        <v>4</v>
      </c>
      <c r="H116" s="11">
        <v>162</v>
      </c>
      <c r="I116" s="11">
        <v>3550</v>
      </c>
      <c r="J116" s="11">
        <v>13</v>
      </c>
      <c r="K116" s="11">
        <v>15316</v>
      </c>
      <c r="L116" s="11">
        <v>335</v>
      </c>
      <c r="M116" s="11">
        <v>150</v>
      </c>
      <c r="N116" s="11">
        <v>15105</v>
      </c>
      <c r="O116" s="11">
        <v>12358</v>
      </c>
      <c r="P116" s="11">
        <v>16368</v>
      </c>
      <c r="Q116" s="11">
        <v>6563</v>
      </c>
      <c r="R116" s="11">
        <v>3790</v>
      </c>
      <c r="S116" s="11">
        <v>302</v>
      </c>
      <c r="T116" s="11">
        <v>164</v>
      </c>
      <c r="U116" s="11">
        <v>164</v>
      </c>
      <c r="V116" s="11">
        <v>82</v>
      </c>
      <c r="W116" s="11">
        <v>54</v>
      </c>
      <c r="X116" s="11"/>
    </row>
    <row r="117" spans="4:24" ht="13.2">
      <c r="D117" s="16" t="s">
        <v>132</v>
      </c>
      <c r="E117" s="16" t="s">
        <v>152</v>
      </c>
      <c r="F117" s="16" t="s">
        <v>153</v>
      </c>
      <c r="G117" s="11">
        <v>69</v>
      </c>
      <c r="H117" s="11">
        <v>328</v>
      </c>
      <c r="I117" s="11">
        <v>3550</v>
      </c>
      <c r="J117" s="11">
        <v>10</v>
      </c>
      <c r="K117" s="11">
        <v>15316</v>
      </c>
      <c r="L117" s="11">
        <v>335</v>
      </c>
      <c r="M117" s="11">
        <v>150</v>
      </c>
      <c r="N117" s="11">
        <v>15105</v>
      </c>
      <c r="O117" s="11">
        <v>12358</v>
      </c>
      <c r="P117" s="11">
        <v>16368</v>
      </c>
      <c r="Q117" s="11">
        <v>6563</v>
      </c>
      <c r="R117" s="11">
        <v>3790</v>
      </c>
      <c r="S117" s="11">
        <v>302</v>
      </c>
      <c r="T117" s="11">
        <v>164</v>
      </c>
      <c r="U117" s="11">
        <v>164</v>
      </c>
      <c r="V117" s="11">
        <v>82</v>
      </c>
      <c r="W117" s="11">
        <v>54</v>
      </c>
      <c r="X117" s="11"/>
    </row>
    <row r="118" spans="4:24" ht="13.2">
      <c r="D118" s="16" t="s">
        <v>132</v>
      </c>
      <c r="E118" s="16" t="s">
        <v>152</v>
      </c>
      <c r="F118" s="16" t="s">
        <v>154</v>
      </c>
      <c r="G118" s="11">
        <v>1</v>
      </c>
      <c r="H118" s="11">
        <v>328</v>
      </c>
      <c r="I118" s="11">
        <v>3550</v>
      </c>
      <c r="J118" s="11">
        <v>10</v>
      </c>
      <c r="K118" s="11">
        <v>15316</v>
      </c>
      <c r="L118" s="11">
        <v>335</v>
      </c>
      <c r="M118" s="11">
        <v>150</v>
      </c>
      <c r="N118" s="11">
        <v>15105</v>
      </c>
      <c r="O118" s="11">
        <v>12358</v>
      </c>
      <c r="P118" s="11">
        <v>16368</v>
      </c>
      <c r="Q118" s="11">
        <v>6563</v>
      </c>
      <c r="R118" s="11">
        <v>3790</v>
      </c>
      <c r="S118" s="11">
        <v>302</v>
      </c>
      <c r="T118" s="11">
        <v>164</v>
      </c>
      <c r="U118" s="11">
        <v>164</v>
      </c>
      <c r="V118" s="11">
        <v>82</v>
      </c>
      <c r="W118" s="11">
        <v>54</v>
      </c>
      <c r="X118" s="11"/>
    </row>
    <row r="119" spans="4:24" ht="13.2">
      <c r="D119" s="16" t="s">
        <v>132</v>
      </c>
      <c r="E119" s="16" t="s">
        <v>152</v>
      </c>
      <c r="F119" s="16" t="s">
        <v>155</v>
      </c>
      <c r="G119" s="11">
        <v>194</v>
      </c>
      <c r="H119" s="11">
        <v>328</v>
      </c>
      <c r="I119" s="11">
        <v>3550</v>
      </c>
      <c r="J119" s="11">
        <v>10</v>
      </c>
      <c r="K119" s="11">
        <v>15316</v>
      </c>
      <c r="L119" s="11">
        <v>335</v>
      </c>
      <c r="M119" s="11">
        <v>150</v>
      </c>
      <c r="N119" s="11">
        <v>15105</v>
      </c>
      <c r="O119" s="11">
        <v>12358</v>
      </c>
      <c r="P119" s="11">
        <v>16368</v>
      </c>
      <c r="Q119" s="11">
        <v>6563</v>
      </c>
      <c r="R119" s="11">
        <v>3790</v>
      </c>
      <c r="S119" s="11">
        <v>302</v>
      </c>
      <c r="T119" s="11">
        <v>164</v>
      </c>
      <c r="U119" s="11">
        <v>164</v>
      </c>
      <c r="V119" s="11">
        <v>82</v>
      </c>
      <c r="W119" s="11">
        <v>54</v>
      </c>
      <c r="X119" s="11"/>
    </row>
    <row r="120" spans="4:24" ht="13.2">
      <c r="D120" s="16" t="s">
        <v>132</v>
      </c>
      <c r="E120" s="16" t="s">
        <v>152</v>
      </c>
      <c r="F120" s="16" t="s">
        <v>156</v>
      </c>
      <c r="G120" s="11">
        <v>25</v>
      </c>
      <c r="H120" s="11">
        <v>328</v>
      </c>
      <c r="I120" s="11">
        <v>3550</v>
      </c>
      <c r="J120" s="11">
        <v>10</v>
      </c>
      <c r="K120" s="11">
        <v>15316</v>
      </c>
      <c r="L120" s="11">
        <v>335</v>
      </c>
      <c r="M120" s="11">
        <v>150</v>
      </c>
      <c r="N120" s="11">
        <v>15105</v>
      </c>
      <c r="O120" s="11">
        <v>12358</v>
      </c>
      <c r="P120" s="11">
        <v>16368</v>
      </c>
      <c r="Q120" s="11">
        <v>6563</v>
      </c>
      <c r="R120" s="11">
        <v>3790</v>
      </c>
      <c r="S120" s="11">
        <v>302</v>
      </c>
      <c r="T120" s="11">
        <v>164</v>
      </c>
      <c r="U120" s="11">
        <v>164</v>
      </c>
      <c r="V120" s="11">
        <v>82</v>
      </c>
      <c r="W120" s="11">
        <v>54</v>
      </c>
      <c r="X120" s="11"/>
    </row>
    <row r="121" spans="4:24" ht="13.2">
      <c r="D121" s="16" t="s">
        <v>132</v>
      </c>
      <c r="E121" s="16" t="s">
        <v>152</v>
      </c>
      <c r="F121" s="16" t="s">
        <v>157</v>
      </c>
      <c r="G121" s="11">
        <v>14</v>
      </c>
      <c r="H121" s="11">
        <v>328</v>
      </c>
      <c r="I121" s="11">
        <v>3550</v>
      </c>
      <c r="J121" s="11">
        <v>10</v>
      </c>
      <c r="K121" s="11">
        <v>15316</v>
      </c>
      <c r="L121" s="11">
        <v>335</v>
      </c>
      <c r="M121" s="11">
        <v>150</v>
      </c>
      <c r="N121" s="11">
        <v>15105</v>
      </c>
      <c r="O121" s="11">
        <v>12358</v>
      </c>
      <c r="P121" s="11">
        <v>16368</v>
      </c>
      <c r="Q121" s="11">
        <v>6563</v>
      </c>
      <c r="R121" s="11">
        <v>3790</v>
      </c>
      <c r="S121" s="11">
        <v>302</v>
      </c>
      <c r="T121" s="11">
        <v>164</v>
      </c>
      <c r="U121" s="11">
        <v>164</v>
      </c>
      <c r="V121" s="11">
        <v>82</v>
      </c>
      <c r="W121" s="11">
        <v>54</v>
      </c>
      <c r="X121" s="11"/>
    </row>
    <row r="122" spans="4:24" ht="13.2">
      <c r="D122" s="16" t="s">
        <v>132</v>
      </c>
      <c r="E122" s="16" t="s">
        <v>152</v>
      </c>
      <c r="F122" s="16" t="s">
        <v>158</v>
      </c>
      <c r="G122" s="11">
        <v>3</v>
      </c>
      <c r="H122" s="11">
        <v>328</v>
      </c>
      <c r="I122" s="11">
        <v>3550</v>
      </c>
      <c r="J122" s="11">
        <v>10</v>
      </c>
      <c r="K122" s="11">
        <v>15316</v>
      </c>
      <c r="L122" s="11">
        <v>335</v>
      </c>
      <c r="M122" s="11">
        <v>150</v>
      </c>
      <c r="N122" s="11">
        <v>15105</v>
      </c>
      <c r="O122" s="11">
        <v>12358</v>
      </c>
      <c r="P122" s="11">
        <v>16368</v>
      </c>
      <c r="Q122" s="11">
        <v>6563</v>
      </c>
      <c r="R122" s="11">
        <v>3790</v>
      </c>
      <c r="S122" s="11">
        <v>302</v>
      </c>
      <c r="T122" s="11">
        <v>164</v>
      </c>
      <c r="U122" s="11">
        <v>164</v>
      </c>
      <c r="V122" s="11">
        <v>82</v>
      </c>
      <c r="W122" s="11">
        <v>54</v>
      </c>
      <c r="X122" s="11"/>
    </row>
    <row r="123" spans="4:24" ht="13.2">
      <c r="D123" s="16" t="s">
        <v>132</v>
      </c>
      <c r="E123" s="16" t="s">
        <v>152</v>
      </c>
      <c r="F123" s="16" t="s">
        <v>152</v>
      </c>
      <c r="G123" s="11">
        <v>22</v>
      </c>
      <c r="H123" s="11">
        <v>328</v>
      </c>
      <c r="I123" s="11">
        <v>3550</v>
      </c>
      <c r="J123" s="11">
        <v>10</v>
      </c>
      <c r="K123" s="11">
        <v>15316</v>
      </c>
      <c r="L123" s="11">
        <v>335</v>
      </c>
      <c r="M123" s="11">
        <v>150</v>
      </c>
      <c r="N123" s="11">
        <v>15105</v>
      </c>
      <c r="O123" s="11">
        <v>12358</v>
      </c>
      <c r="P123" s="11">
        <v>16368</v>
      </c>
      <c r="Q123" s="11">
        <v>6563</v>
      </c>
      <c r="R123" s="11">
        <v>3790</v>
      </c>
      <c r="S123" s="11">
        <v>302</v>
      </c>
      <c r="T123" s="11">
        <v>164</v>
      </c>
      <c r="U123" s="11">
        <v>164</v>
      </c>
      <c r="V123" s="11">
        <v>82</v>
      </c>
      <c r="W123" s="11">
        <v>54</v>
      </c>
      <c r="X123" s="11"/>
    </row>
    <row r="124" spans="4:24" ht="13.2">
      <c r="D124" s="16" t="s">
        <v>132</v>
      </c>
      <c r="E124" s="16" t="s">
        <v>159</v>
      </c>
      <c r="F124" s="16" t="s">
        <v>106</v>
      </c>
      <c r="G124" s="11">
        <v>9</v>
      </c>
      <c r="H124" s="11">
        <v>63</v>
      </c>
      <c r="I124" s="11">
        <v>3550</v>
      </c>
      <c r="J124" s="11">
        <v>6</v>
      </c>
      <c r="K124" s="11">
        <v>15316</v>
      </c>
      <c r="L124" s="11">
        <v>335</v>
      </c>
      <c r="M124" s="11">
        <v>150</v>
      </c>
      <c r="N124" s="11">
        <v>15105</v>
      </c>
      <c r="O124" s="11">
        <v>12358</v>
      </c>
      <c r="P124" s="11">
        <v>16368</v>
      </c>
      <c r="Q124" s="11">
        <v>6563</v>
      </c>
      <c r="R124" s="11">
        <v>3790</v>
      </c>
      <c r="S124" s="11">
        <v>302</v>
      </c>
      <c r="T124" s="11">
        <v>164</v>
      </c>
      <c r="U124" s="11">
        <v>164</v>
      </c>
      <c r="V124" s="11">
        <v>82</v>
      </c>
      <c r="W124" s="11">
        <v>54</v>
      </c>
      <c r="X124" s="11"/>
    </row>
    <row r="125" spans="4:24" ht="13.2">
      <c r="D125" s="16" t="s">
        <v>132</v>
      </c>
      <c r="E125" s="16" t="s">
        <v>159</v>
      </c>
      <c r="F125" s="16" t="s">
        <v>160</v>
      </c>
      <c r="G125" s="11">
        <v>40</v>
      </c>
      <c r="H125" s="11">
        <v>63</v>
      </c>
      <c r="I125" s="11">
        <v>3550</v>
      </c>
      <c r="J125" s="11">
        <v>6</v>
      </c>
      <c r="K125" s="11">
        <v>15316</v>
      </c>
      <c r="L125" s="11">
        <v>335</v>
      </c>
      <c r="M125" s="11">
        <v>150</v>
      </c>
      <c r="N125" s="11">
        <v>15105</v>
      </c>
      <c r="O125" s="11">
        <v>12358</v>
      </c>
      <c r="P125" s="11">
        <v>16368</v>
      </c>
      <c r="Q125" s="11">
        <v>6563</v>
      </c>
      <c r="R125" s="11">
        <v>3790</v>
      </c>
      <c r="S125" s="11">
        <v>302</v>
      </c>
      <c r="T125" s="11">
        <v>164</v>
      </c>
      <c r="U125" s="11">
        <v>164</v>
      </c>
      <c r="V125" s="11">
        <v>82</v>
      </c>
      <c r="W125" s="11">
        <v>54</v>
      </c>
      <c r="X125" s="11"/>
    </row>
    <row r="126" spans="4:24" ht="13.2">
      <c r="D126" s="16" t="s">
        <v>132</v>
      </c>
      <c r="E126" s="16" t="s">
        <v>159</v>
      </c>
      <c r="F126" s="16" t="s">
        <v>161</v>
      </c>
      <c r="G126" s="11">
        <v>4</v>
      </c>
      <c r="H126" s="11">
        <v>63</v>
      </c>
      <c r="I126" s="11">
        <v>3550</v>
      </c>
      <c r="J126" s="11">
        <v>6</v>
      </c>
      <c r="K126" s="11">
        <v>15316</v>
      </c>
      <c r="L126" s="11">
        <v>335</v>
      </c>
      <c r="M126" s="11">
        <v>150</v>
      </c>
      <c r="N126" s="11">
        <v>15105</v>
      </c>
      <c r="O126" s="11">
        <v>12358</v>
      </c>
      <c r="P126" s="11">
        <v>16368</v>
      </c>
      <c r="Q126" s="11">
        <v>6563</v>
      </c>
      <c r="R126" s="11">
        <v>3790</v>
      </c>
      <c r="S126" s="11">
        <v>302</v>
      </c>
      <c r="T126" s="11">
        <v>164</v>
      </c>
      <c r="U126" s="11">
        <v>164</v>
      </c>
      <c r="V126" s="11">
        <v>82</v>
      </c>
      <c r="W126" s="11">
        <v>54</v>
      </c>
      <c r="X126" s="11"/>
    </row>
    <row r="127" spans="4:24" ht="13.2">
      <c r="D127" s="16" t="s">
        <v>132</v>
      </c>
      <c r="E127" s="16" t="s">
        <v>159</v>
      </c>
      <c r="F127" s="16" t="s">
        <v>162</v>
      </c>
      <c r="G127" s="11">
        <v>1</v>
      </c>
      <c r="H127" s="11">
        <v>63</v>
      </c>
      <c r="I127" s="11">
        <v>3550</v>
      </c>
      <c r="J127" s="11">
        <v>6</v>
      </c>
      <c r="K127" s="11">
        <v>15316</v>
      </c>
      <c r="L127" s="11">
        <v>335</v>
      </c>
      <c r="M127" s="11">
        <v>150</v>
      </c>
      <c r="N127" s="11">
        <v>15105</v>
      </c>
      <c r="O127" s="11">
        <v>12358</v>
      </c>
      <c r="P127" s="11">
        <v>16368</v>
      </c>
      <c r="Q127" s="11">
        <v>6563</v>
      </c>
      <c r="R127" s="11">
        <v>3790</v>
      </c>
      <c r="S127" s="11">
        <v>302</v>
      </c>
      <c r="T127" s="11">
        <v>164</v>
      </c>
      <c r="U127" s="11">
        <v>164</v>
      </c>
      <c r="V127" s="11">
        <v>82</v>
      </c>
      <c r="W127" s="11">
        <v>54</v>
      </c>
      <c r="X127" s="11"/>
    </row>
    <row r="128" spans="4:24" ht="13.2">
      <c r="D128" s="16" t="s">
        <v>132</v>
      </c>
      <c r="E128" s="16" t="s">
        <v>159</v>
      </c>
      <c r="F128" s="16" t="s">
        <v>163</v>
      </c>
      <c r="G128" s="11">
        <v>9</v>
      </c>
      <c r="H128" s="11">
        <v>63</v>
      </c>
      <c r="I128" s="11">
        <v>3550</v>
      </c>
      <c r="J128" s="11">
        <v>6</v>
      </c>
      <c r="K128" s="11">
        <v>15316</v>
      </c>
      <c r="L128" s="11">
        <v>335</v>
      </c>
      <c r="M128" s="11">
        <v>150</v>
      </c>
      <c r="N128" s="11">
        <v>15105</v>
      </c>
      <c r="O128" s="11">
        <v>12358</v>
      </c>
      <c r="P128" s="11">
        <v>16368</v>
      </c>
      <c r="Q128" s="11">
        <v>6563</v>
      </c>
      <c r="R128" s="11">
        <v>3790</v>
      </c>
      <c r="S128" s="11">
        <v>302</v>
      </c>
      <c r="T128" s="11">
        <v>164</v>
      </c>
      <c r="U128" s="11">
        <v>164</v>
      </c>
      <c r="V128" s="11">
        <v>82</v>
      </c>
      <c r="W128" s="11">
        <v>54</v>
      </c>
      <c r="X128" s="11"/>
    </row>
    <row r="129" spans="4:24" ht="14.4">
      <c r="D129" s="16" t="s">
        <v>132</v>
      </c>
      <c r="E129" s="16" t="s">
        <v>164</v>
      </c>
      <c r="F129" s="17" t="s">
        <v>165</v>
      </c>
      <c r="G129" s="18">
        <v>34</v>
      </c>
      <c r="H129" s="11">
        <v>208</v>
      </c>
      <c r="I129" s="11">
        <v>3550</v>
      </c>
      <c r="J129" s="11">
        <v>45</v>
      </c>
      <c r="K129" s="11">
        <v>15316</v>
      </c>
      <c r="L129" s="11">
        <v>335</v>
      </c>
      <c r="M129" s="11">
        <v>150</v>
      </c>
      <c r="N129" s="11">
        <v>15105</v>
      </c>
      <c r="O129" s="11">
        <v>12358</v>
      </c>
      <c r="P129" s="11">
        <v>16368</v>
      </c>
      <c r="Q129" s="11">
        <v>6563</v>
      </c>
      <c r="R129" s="11">
        <v>3790</v>
      </c>
      <c r="S129" s="11">
        <v>302</v>
      </c>
      <c r="T129" s="11">
        <v>164</v>
      </c>
      <c r="U129" s="11">
        <v>164</v>
      </c>
      <c r="V129" s="11">
        <v>82</v>
      </c>
      <c r="W129" s="11">
        <v>54</v>
      </c>
      <c r="X129" s="11"/>
    </row>
    <row r="130" spans="4:24" ht="14.4">
      <c r="D130" s="16" t="s">
        <v>132</v>
      </c>
      <c r="E130" s="16" t="s">
        <v>164</v>
      </c>
      <c r="F130" s="17" t="s">
        <v>166</v>
      </c>
      <c r="G130" s="18">
        <v>134</v>
      </c>
      <c r="H130" s="11">
        <v>208</v>
      </c>
      <c r="I130" s="11">
        <v>3550</v>
      </c>
      <c r="J130" s="11">
        <v>45</v>
      </c>
      <c r="K130" s="11">
        <v>15316</v>
      </c>
      <c r="L130" s="11">
        <v>335</v>
      </c>
      <c r="M130" s="11">
        <v>150</v>
      </c>
      <c r="N130" s="11">
        <v>15105</v>
      </c>
      <c r="O130" s="11">
        <v>12358</v>
      </c>
      <c r="P130" s="11">
        <v>16368</v>
      </c>
      <c r="Q130" s="11">
        <v>6563</v>
      </c>
      <c r="R130" s="11">
        <v>3790</v>
      </c>
      <c r="S130" s="11">
        <v>302</v>
      </c>
      <c r="T130" s="11">
        <v>164</v>
      </c>
      <c r="U130" s="11">
        <v>164</v>
      </c>
      <c r="V130" s="11">
        <v>82</v>
      </c>
      <c r="W130" s="11">
        <v>54</v>
      </c>
      <c r="X130" s="11"/>
    </row>
    <row r="131" spans="4:24" ht="14.4">
      <c r="D131" s="16" t="s">
        <v>132</v>
      </c>
      <c r="E131" s="16" t="s">
        <v>164</v>
      </c>
      <c r="F131" s="17" t="s">
        <v>167</v>
      </c>
      <c r="G131" s="18">
        <v>3</v>
      </c>
      <c r="H131" s="11">
        <v>208</v>
      </c>
      <c r="I131" s="11">
        <v>3550</v>
      </c>
      <c r="J131" s="11">
        <v>45</v>
      </c>
      <c r="K131" s="11">
        <v>15316</v>
      </c>
      <c r="L131" s="11">
        <v>335</v>
      </c>
      <c r="M131" s="11">
        <v>150</v>
      </c>
      <c r="N131" s="11">
        <v>15105</v>
      </c>
      <c r="O131" s="11">
        <v>12358</v>
      </c>
      <c r="P131" s="11">
        <v>16368</v>
      </c>
      <c r="Q131" s="11">
        <v>6563</v>
      </c>
      <c r="R131" s="11">
        <v>3790</v>
      </c>
      <c r="S131" s="11">
        <v>302</v>
      </c>
      <c r="T131" s="11">
        <v>164</v>
      </c>
      <c r="U131" s="11">
        <v>164</v>
      </c>
      <c r="V131" s="11">
        <v>82</v>
      </c>
      <c r="W131" s="11">
        <v>54</v>
      </c>
      <c r="X131" s="11"/>
    </row>
    <row r="132" spans="4:24" ht="14.4">
      <c r="D132" s="16" t="s">
        <v>132</v>
      </c>
      <c r="E132" s="16" t="s">
        <v>164</v>
      </c>
      <c r="F132" s="17" t="s">
        <v>168</v>
      </c>
      <c r="G132" s="18">
        <v>10</v>
      </c>
      <c r="H132" s="11">
        <v>208</v>
      </c>
      <c r="I132" s="11">
        <v>3550</v>
      </c>
      <c r="J132" s="11">
        <v>45</v>
      </c>
      <c r="K132" s="11">
        <v>15316</v>
      </c>
      <c r="L132" s="11">
        <v>335</v>
      </c>
      <c r="M132" s="11">
        <v>150</v>
      </c>
      <c r="N132" s="11">
        <v>15105</v>
      </c>
      <c r="O132" s="11">
        <v>12358</v>
      </c>
      <c r="P132" s="11">
        <v>16368</v>
      </c>
      <c r="Q132" s="11">
        <v>6563</v>
      </c>
      <c r="R132" s="11">
        <v>3790</v>
      </c>
      <c r="S132" s="11">
        <v>302</v>
      </c>
      <c r="T132" s="11">
        <v>164</v>
      </c>
      <c r="U132" s="11">
        <v>164</v>
      </c>
      <c r="V132" s="11">
        <v>82</v>
      </c>
      <c r="W132" s="11">
        <v>54</v>
      </c>
      <c r="X132" s="11"/>
    </row>
    <row r="133" spans="4:24" ht="14.4">
      <c r="D133" s="16" t="s">
        <v>132</v>
      </c>
      <c r="E133" s="16" t="s">
        <v>164</v>
      </c>
      <c r="F133" s="17" t="s">
        <v>169</v>
      </c>
      <c r="G133" s="18">
        <v>3</v>
      </c>
      <c r="H133" s="11">
        <v>208</v>
      </c>
      <c r="I133" s="11">
        <v>3550</v>
      </c>
      <c r="J133" s="11">
        <v>45</v>
      </c>
      <c r="K133" s="11">
        <v>15316</v>
      </c>
      <c r="L133" s="11">
        <v>335</v>
      </c>
      <c r="M133" s="11">
        <v>150</v>
      </c>
      <c r="N133" s="11">
        <v>15105</v>
      </c>
      <c r="O133" s="11">
        <v>12358</v>
      </c>
      <c r="P133" s="11">
        <v>16368</v>
      </c>
      <c r="Q133" s="11">
        <v>6563</v>
      </c>
      <c r="R133" s="11">
        <v>3790</v>
      </c>
      <c r="S133" s="11">
        <v>302</v>
      </c>
      <c r="T133" s="11">
        <v>164</v>
      </c>
      <c r="U133" s="11">
        <v>164</v>
      </c>
      <c r="V133" s="11">
        <v>82</v>
      </c>
      <c r="W133" s="11">
        <v>54</v>
      </c>
      <c r="X133" s="11"/>
    </row>
    <row r="134" spans="4:24" ht="14.4">
      <c r="D134" s="16" t="s">
        <v>132</v>
      </c>
      <c r="E134" s="16" t="s">
        <v>164</v>
      </c>
      <c r="F134" s="17" t="s">
        <v>170</v>
      </c>
      <c r="G134" s="18">
        <v>8</v>
      </c>
      <c r="H134" s="11">
        <v>208</v>
      </c>
      <c r="I134" s="11">
        <v>3550</v>
      </c>
      <c r="J134" s="11">
        <v>45</v>
      </c>
      <c r="K134" s="11">
        <v>15316</v>
      </c>
      <c r="L134" s="11">
        <v>335</v>
      </c>
      <c r="M134" s="11">
        <v>150</v>
      </c>
      <c r="N134" s="11">
        <v>15105</v>
      </c>
      <c r="O134" s="11">
        <v>12358</v>
      </c>
      <c r="P134" s="11">
        <v>16368</v>
      </c>
      <c r="Q134" s="11">
        <v>6563</v>
      </c>
      <c r="R134" s="11">
        <v>3790</v>
      </c>
      <c r="S134" s="11">
        <v>302</v>
      </c>
      <c r="T134" s="11">
        <v>164</v>
      </c>
      <c r="U134" s="11">
        <v>164</v>
      </c>
      <c r="V134" s="11">
        <v>82</v>
      </c>
      <c r="W134" s="11">
        <v>54</v>
      </c>
      <c r="X134" s="11"/>
    </row>
    <row r="135" spans="4:24" ht="14.4">
      <c r="D135" s="16" t="s">
        <v>132</v>
      </c>
      <c r="E135" s="16" t="s">
        <v>164</v>
      </c>
      <c r="F135" s="17" t="s">
        <v>171</v>
      </c>
      <c r="G135" s="18">
        <v>7</v>
      </c>
      <c r="H135" s="11">
        <v>208</v>
      </c>
      <c r="I135" s="11">
        <v>3550</v>
      </c>
      <c r="J135" s="11">
        <v>45</v>
      </c>
      <c r="K135" s="11">
        <v>15316</v>
      </c>
      <c r="L135" s="11">
        <v>335</v>
      </c>
      <c r="M135" s="11">
        <v>150</v>
      </c>
      <c r="N135" s="11">
        <v>15105</v>
      </c>
      <c r="O135" s="11">
        <v>12358</v>
      </c>
      <c r="P135" s="11">
        <v>16368</v>
      </c>
      <c r="Q135" s="11">
        <v>6563</v>
      </c>
      <c r="R135" s="11">
        <v>3790</v>
      </c>
      <c r="S135" s="11">
        <v>302</v>
      </c>
      <c r="T135" s="11">
        <v>164</v>
      </c>
      <c r="U135" s="11">
        <v>164</v>
      </c>
      <c r="V135" s="11">
        <v>82</v>
      </c>
      <c r="W135" s="11">
        <v>54</v>
      </c>
      <c r="X135" s="11"/>
    </row>
    <row r="136" spans="4:24" ht="14.4">
      <c r="D136" s="16" t="s">
        <v>132</v>
      </c>
      <c r="E136" s="16" t="s">
        <v>164</v>
      </c>
      <c r="F136" s="17" t="s">
        <v>172</v>
      </c>
      <c r="G136" s="18">
        <v>4</v>
      </c>
      <c r="H136" s="11">
        <v>208</v>
      </c>
      <c r="I136" s="11">
        <v>3550</v>
      </c>
      <c r="J136" s="11">
        <v>45</v>
      </c>
      <c r="K136" s="11">
        <v>15316</v>
      </c>
      <c r="L136" s="11">
        <v>335</v>
      </c>
      <c r="M136" s="11">
        <v>150</v>
      </c>
      <c r="N136" s="11">
        <v>15105</v>
      </c>
      <c r="O136" s="11">
        <v>12358</v>
      </c>
      <c r="P136" s="11">
        <v>16368</v>
      </c>
      <c r="Q136" s="11">
        <v>6563</v>
      </c>
      <c r="R136" s="11">
        <v>3790</v>
      </c>
      <c r="S136" s="11">
        <v>302</v>
      </c>
      <c r="T136" s="11">
        <v>164</v>
      </c>
      <c r="U136" s="11">
        <v>164</v>
      </c>
      <c r="V136" s="11">
        <v>82</v>
      </c>
      <c r="W136" s="11">
        <v>54</v>
      </c>
      <c r="X136" s="11"/>
    </row>
    <row r="137" spans="4:24" ht="14.4">
      <c r="D137" s="16" t="s">
        <v>132</v>
      </c>
      <c r="E137" s="16" t="s">
        <v>164</v>
      </c>
      <c r="F137" s="17" t="s">
        <v>173</v>
      </c>
      <c r="G137" s="18">
        <v>5</v>
      </c>
      <c r="H137" s="11">
        <v>208</v>
      </c>
      <c r="I137" s="11">
        <v>3550</v>
      </c>
      <c r="J137" s="11">
        <v>45</v>
      </c>
      <c r="K137" s="11">
        <v>15316</v>
      </c>
      <c r="L137" s="11">
        <v>335</v>
      </c>
      <c r="M137" s="11">
        <v>150</v>
      </c>
      <c r="N137" s="11">
        <v>15105</v>
      </c>
      <c r="O137" s="11">
        <v>12358</v>
      </c>
      <c r="P137" s="11">
        <v>16368</v>
      </c>
      <c r="Q137" s="11">
        <v>6563</v>
      </c>
      <c r="R137" s="11">
        <v>3790</v>
      </c>
      <c r="S137" s="11">
        <v>302</v>
      </c>
      <c r="T137" s="11">
        <v>164</v>
      </c>
      <c r="U137" s="11">
        <v>164</v>
      </c>
      <c r="V137" s="11">
        <v>82</v>
      </c>
      <c r="W137" s="11">
        <v>54</v>
      </c>
      <c r="X137" s="11"/>
    </row>
    <row r="138" spans="4:24" ht="14.4">
      <c r="D138" s="16" t="s">
        <v>132</v>
      </c>
      <c r="E138" s="16" t="s">
        <v>174</v>
      </c>
      <c r="F138" s="17" t="s">
        <v>175</v>
      </c>
      <c r="G138" s="18">
        <v>1</v>
      </c>
      <c r="H138" s="11">
        <v>122</v>
      </c>
      <c r="I138" s="11">
        <v>3550</v>
      </c>
      <c r="J138" s="11">
        <v>25</v>
      </c>
      <c r="K138" s="11">
        <v>15316</v>
      </c>
      <c r="L138" s="11">
        <v>335</v>
      </c>
      <c r="M138" s="11">
        <v>150</v>
      </c>
      <c r="N138" s="11">
        <v>15105</v>
      </c>
      <c r="O138" s="11">
        <v>12358</v>
      </c>
      <c r="P138" s="11">
        <v>16368</v>
      </c>
      <c r="Q138" s="11">
        <v>6563</v>
      </c>
      <c r="R138" s="11">
        <v>3790</v>
      </c>
      <c r="S138" s="11">
        <v>302</v>
      </c>
      <c r="T138" s="11">
        <v>164</v>
      </c>
      <c r="U138" s="11">
        <v>164</v>
      </c>
      <c r="V138" s="11">
        <v>82</v>
      </c>
      <c r="W138" s="11">
        <v>54</v>
      </c>
      <c r="X138" s="11"/>
    </row>
    <row r="139" spans="4:24" ht="14.4">
      <c r="D139" s="16" t="s">
        <v>132</v>
      </c>
      <c r="E139" s="16" t="s">
        <v>174</v>
      </c>
      <c r="F139" s="17" t="s">
        <v>176</v>
      </c>
      <c r="G139" s="18">
        <v>19</v>
      </c>
      <c r="H139" s="11">
        <v>122</v>
      </c>
      <c r="I139" s="11">
        <v>3550</v>
      </c>
      <c r="J139" s="11">
        <v>25</v>
      </c>
      <c r="K139" s="11">
        <v>15316</v>
      </c>
      <c r="L139" s="11">
        <v>335</v>
      </c>
      <c r="M139" s="11">
        <v>150</v>
      </c>
      <c r="N139" s="11">
        <v>15105</v>
      </c>
      <c r="O139" s="11">
        <v>12358</v>
      </c>
      <c r="P139" s="11">
        <v>16368</v>
      </c>
      <c r="Q139" s="11">
        <v>6563</v>
      </c>
      <c r="R139" s="11">
        <v>3790</v>
      </c>
      <c r="S139" s="11">
        <v>302</v>
      </c>
      <c r="T139" s="11">
        <v>164</v>
      </c>
      <c r="U139" s="11">
        <v>164</v>
      </c>
      <c r="V139" s="11">
        <v>82</v>
      </c>
      <c r="W139" s="11">
        <v>54</v>
      </c>
      <c r="X139" s="11"/>
    </row>
    <row r="140" spans="4:24" ht="14.4">
      <c r="D140" s="16" t="s">
        <v>132</v>
      </c>
      <c r="E140" s="16" t="s">
        <v>174</v>
      </c>
      <c r="F140" s="17" t="s">
        <v>177</v>
      </c>
      <c r="G140" s="18">
        <v>18</v>
      </c>
      <c r="H140" s="11">
        <v>122</v>
      </c>
      <c r="I140" s="11">
        <v>3550</v>
      </c>
      <c r="J140" s="11">
        <v>25</v>
      </c>
      <c r="K140" s="11">
        <v>15316</v>
      </c>
      <c r="L140" s="11">
        <v>335</v>
      </c>
      <c r="M140" s="11">
        <v>150</v>
      </c>
      <c r="N140" s="11">
        <v>15105</v>
      </c>
      <c r="O140" s="11">
        <v>12358</v>
      </c>
      <c r="P140" s="11">
        <v>16368</v>
      </c>
      <c r="Q140" s="11">
        <v>6563</v>
      </c>
      <c r="R140" s="11">
        <v>3790</v>
      </c>
      <c r="S140" s="11">
        <v>302</v>
      </c>
      <c r="T140" s="11">
        <v>164</v>
      </c>
      <c r="U140" s="11">
        <v>164</v>
      </c>
      <c r="V140" s="11">
        <v>82</v>
      </c>
      <c r="W140" s="11">
        <v>54</v>
      </c>
      <c r="X140" s="11"/>
    </row>
    <row r="141" spans="4:24" ht="14.4">
      <c r="D141" s="16" t="s">
        <v>132</v>
      </c>
      <c r="E141" s="16" t="s">
        <v>174</v>
      </c>
      <c r="F141" s="17" t="s">
        <v>178</v>
      </c>
      <c r="G141" s="18">
        <v>22</v>
      </c>
      <c r="H141" s="11">
        <v>122</v>
      </c>
      <c r="I141" s="11">
        <v>3550</v>
      </c>
      <c r="J141" s="11">
        <v>25</v>
      </c>
      <c r="K141" s="11">
        <v>15316</v>
      </c>
      <c r="L141" s="11">
        <v>335</v>
      </c>
      <c r="M141" s="11">
        <v>150</v>
      </c>
      <c r="N141" s="11">
        <v>15105</v>
      </c>
      <c r="O141" s="11">
        <v>12358</v>
      </c>
      <c r="P141" s="11">
        <v>16368</v>
      </c>
      <c r="Q141" s="11">
        <v>6563</v>
      </c>
      <c r="R141" s="11">
        <v>3790</v>
      </c>
      <c r="S141" s="11">
        <v>302</v>
      </c>
      <c r="T141" s="11">
        <v>164</v>
      </c>
      <c r="U141" s="11">
        <v>164</v>
      </c>
      <c r="V141" s="11">
        <v>82</v>
      </c>
      <c r="W141" s="11">
        <v>54</v>
      </c>
      <c r="X141" s="11"/>
    </row>
    <row r="142" spans="4:24" ht="14.4">
      <c r="D142" s="16" t="s">
        <v>132</v>
      </c>
      <c r="E142" s="16" t="s">
        <v>174</v>
      </c>
      <c r="F142" s="17" t="s">
        <v>179</v>
      </c>
      <c r="G142" s="18">
        <v>58</v>
      </c>
      <c r="H142" s="11">
        <v>122</v>
      </c>
      <c r="I142" s="11">
        <v>3550</v>
      </c>
      <c r="J142" s="11">
        <v>25</v>
      </c>
      <c r="K142" s="11">
        <v>15316</v>
      </c>
      <c r="L142" s="11">
        <v>335</v>
      </c>
      <c r="M142" s="11">
        <v>150</v>
      </c>
      <c r="N142" s="11">
        <v>15105</v>
      </c>
      <c r="O142" s="11">
        <v>12358</v>
      </c>
      <c r="P142" s="11">
        <v>16368</v>
      </c>
      <c r="Q142" s="11">
        <v>6563</v>
      </c>
      <c r="R142" s="11">
        <v>3790</v>
      </c>
      <c r="S142" s="11">
        <v>302</v>
      </c>
      <c r="T142" s="11">
        <v>164</v>
      </c>
      <c r="U142" s="11">
        <v>164</v>
      </c>
      <c r="V142" s="11">
        <v>82</v>
      </c>
      <c r="W142" s="11">
        <v>54</v>
      </c>
      <c r="X142" s="11"/>
    </row>
    <row r="143" spans="4:24" ht="14.4">
      <c r="D143" s="16" t="s">
        <v>132</v>
      </c>
      <c r="E143" s="16" t="s">
        <v>174</v>
      </c>
      <c r="F143" s="17" t="s">
        <v>180</v>
      </c>
      <c r="G143" s="18">
        <v>2</v>
      </c>
      <c r="H143" s="11">
        <v>122</v>
      </c>
      <c r="I143" s="11">
        <v>3550</v>
      </c>
      <c r="J143" s="11">
        <v>25</v>
      </c>
      <c r="K143" s="11">
        <v>15316</v>
      </c>
      <c r="L143" s="11">
        <v>335</v>
      </c>
      <c r="M143" s="11">
        <v>150</v>
      </c>
      <c r="N143" s="11">
        <v>15105</v>
      </c>
      <c r="O143" s="11">
        <v>12358</v>
      </c>
      <c r="P143" s="11">
        <v>16368</v>
      </c>
      <c r="Q143" s="11">
        <v>6563</v>
      </c>
      <c r="R143" s="11">
        <v>3790</v>
      </c>
      <c r="S143" s="11">
        <v>302</v>
      </c>
      <c r="T143" s="11">
        <v>164</v>
      </c>
      <c r="U143" s="11">
        <v>164</v>
      </c>
      <c r="V143" s="11">
        <v>82</v>
      </c>
      <c r="W143" s="11">
        <v>54</v>
      </c>
      <c r="X143" s="11"/>
    </row>
    <row r="144" spans="4:24" ht="14.4">
      <c r="D144" s="16" t="s">
        <v>132</v>
      </c>
      <c r="E144" s="16" t="s">
        <v>174</v>
      </c>
      <c r="F144" s="17" t="s">
        <v>181</v>
      </c>
      <c r="G144" s="18">
        <v>2</v>
      </c>
      <c r="H144" s="11">
        <v>122</v>
      </c>
      <c r="I144" s="11">
        <v>3550</v>
      </c>
      <c r="J144" s="11">
        <v>25</v>
      </c>
      <c r="K144" s="11">
        <v>15316</v>
      </c>
      <c r="L144" s="11">
        <v>335</v>
      </c>
      <c r="M144" s="11">
        <v>150</v>
      </c>
      <c r="N144" s="11">
        <v>15105</v>
      </c>
      <c r="O144" s="11">
        <v>12358</v>
      </c>
      <c r="P144" s="11">
        <v>16368</v>
      </c>
      <c r="Q144" s="11">
        <v>6563</v>
      </c>
      <c r="R144" s="11">
        <v>3790</v>
      </c>
      <c r="S144" s="11">
        <v>302</v>
      </c>
      <c r="T144" s="11">
        <v>164</v>
      </c>
      <c r="U144" s="11">
        <v>164</v>
      </c>
      <c r="V144" s="11">
        <v>82</v>
      </c>
      <c r="W144" s="11">
        <v>54</v>
      </c>
      <c r="X144" s="11"/>
    </row>
    <row r="145" spans="4:24" ht="14.4">
      <c r="D145" s="16" t="s">
        <v>132</v>
      </c>
      <c r="E145" s="16" t="s">
        <v>182</v>
      </c>
      <c r="F145" s="17" t="s">
        <v>183</v>
      </c>
      <c r="G145" s="18">
        <v>61</v>
      </c>
      <c r="H145" s="11">
        <v>99</v>
      </c>
      <c r="I145" s="11">
        <v>3550</v>
      </c>
      <c r="J145" s="11">
        <v>9</v>
      </c>
      <c r="K145" s="11">
        <v>15316</v>
      </c>
      <c r="L145" s="11">
        <v>335</v>
      </c>
      <c r="M145" s="11">
        <v>150</v>
      </c>
      <c r="N145" s="11">
        <v>15105</v>
      </c>
      <c r="O145" s="11">
        <v>12358</v>
      </c>
      <c r="P145" s="11">
        <v>16368</v>
      </c>
      <c r="Q145" s="11">
        <v>6563</v>
      </c>
      <c r="R145" s="11">
        <v>3790</v>
      </c>
      <c r="S145" s="11">
        <v>302</v>
      </c>
      <c r="T145" s="11">
        <v>164</v>
      </c>
      <c r="U145" s="11">
        <v>164</v>
      </c>
      <c r="V145" s="11">
        <v>82</v>
      </c>
      <c r="W145" s="11">
        <v>54</v>
      </c>
      <c r="X145" s="11"/>
    </row>
    <row r="146" spans="4:24" ht="14.4">
      <c r="D146" s="16" t="s">
        <v>132</v>
      </c>
      <c r="E146" s="16" t="s">
        <v>182</v>
      </c>
      <c r="F146" s="17" t="s">
        <v>184</v>
      </c>
      <c r="G146" s="18">
        <v>18</v>
      </c>
      <c r="H146" s="11">
        <v>99</v>
      </c>
      <c r="I146" s="11">
        <v>3550</v>
      </c>
      <c r="J146" s="11">
        <v>9</v>
      </c>
      <c r="K146" s="11">
        <v>15316</v>
      </c>
      <c r="L146" s="11">
        <v>335</v>
      </c>
      <c r="M146" s="11">
        <v>150</v>
      </c>
      <c r="N146" s="11">
        <v>15105</v>
      </c>
      <c r="O146" s="11">
        <v>12358</v>
      </c>
      <c r="P146" s="11">
        <v>16368</v>
      </c>
      <c r="Q146" s="11">
        <v>6563</v>
      </c>
      <c r="R146" s="11">
        <v>3790</v>
      </c>
      <c r="S146" s="11">
        <v>302</v>
      </c>
      <c r="T146" s="11">
        <v>164</v>
      </c>
      <c r="U146" s="11">
        <v>164</v>
      </c>
      <c r="V146" s="11">
        <v>82</v>
      </c>
      <c r="W146" s="11">
        <v>54</v>
      </c>
      <c r="X146" s="11"/>
    </row>
    <row r="147" spans="4:24" ht="14.4">
      <c r="D147" s="16" t="s">
        <v>132</v>
      </c>
      <c r="E147" s="16" t="s">
        <v>182</v>
      </c>
      <c r="F147" s="17" t="s">
        <v>185</v>
      </c>
      <c r="G147" s="18">
        <v>7</v>
      </c>
      <c r="H147" s="11">
        <v>99</v>
      </c>
      <c r="I147" s="11">
        <v>3550</v>
      </c>
      <c r="J147" s="11">
        <v>9</v>
      </c>
      <c r="K147" s="11">
        <v>15316</v>
      </c>
      <c r="L147" s="11">
        <v>335</v>
      </c>
      <c r="M147" s="11">
        <v>150</v>
      </c>
      <c r="N147" s="11">
        <v>15105</v>
      </c>
      <c r="O147" s="11">
        <v>12358</v>
      </c>
      <c r="P147" s="11">
        <v>16368</v>
      </c>
      <c r="Q147" s="11">
        <v>6563</v>
      </c>
      <c r="R147" s="11">
        <v>3790</v>
      </c>
      <c r="S147" s="11">
        <v>302</v>
      </c>
      <c r="T147" s="11">
        <v>164</v>
      </c>
      <c r="U147" s="11">
        <v>164</v>
      </c>
      <c r="V147" s="11">
        <v>82</v>
      </c>
      <c r="W147" s="11">
        <v>54</v>
      </c>
      <c r="X147" s="11"/>
    </row>
    <row r="148" spans="4:24" ht="14.4">
      <c r="D148" s="16" t="s">
        <v>132</v>
      </c>
      <c r="E148" s="16" t="s">
        <v>182</v>
      </c>
      <c r="F148" s="17" t="s">
        <v>186</v>
      </c>
      <c r="G148" s="18">
        <v>7</v>
      </c>
      <c r="H148" s="11">
        <v>99</v>
      </c>
      <c r="I148" s="11">
        <v>3550</v>
      </c>
      <c r="J148" s="11">
        <v>9</v>
      </c>
      <c r="K148" s="11">
        <v>15316</v>
      </c>
      <c r="L148" s="11">
        <v>335</v>
      </c>
      <c r="M148" s="11">
        <v>150</v>
      </c>
      <c r="N148" s="11">
        <v>15105</v>
      </c>
      <c r="O148" s="11">
        <v>12358</v>
      </c>
      <c r="P148" s="11">
        <v>16368</v>
      </c>
      <c r="Q148" s="11">
        <v>6563</v>
      </c>
      <c r="R148" s="11">
        <v>3790</v>
      </c>
      <c r="S148" s="11">
        <v>302</v>
      </c>
      <c r="T148" s="11">
        <v>164</v>
      </c>
      <c r="U148" s="11">
        <v>164</v>
      </c>
      <c r="V148" s="11">
        <v>82</v>
      </c>
      <c r="W148" s="11">
        <v>54</v>
      </c>
      <c r="X148" s="11"/>
    </row>
    <row r="149" spans="4:24" ht="14.4">
      <c r="D149" s="16" t="s">
        <v>132</v>
      </c>
      <c r="E149" s="16" t="s">
        <v>182</v>
      </c>
      <c r="F149" s="17" t="s">
        <v>187</v>
      </c>
      <c r="G149" s="18">
        <v>6</v>
      </c>
      <c r="H149" s="11">
        <v>99</v>
      </c>
      <c r="I149" s="11">
        <v>3550</v>
      </c>
      <c r="J149" s="11">
        <v>9</v>
      </c>
      <c r="K149" s="11">
        <v>15316</v>
      </c>
      <c r="L149" s="11">
        <v>335</v>
      </c>
      <c r="M149" s="11">
        <v>150</v>
      </c>
      <c r="N149" s="11">
        <v>15105</v>
      </c>
      <c r="O149" s="11">
        <v>12358</v>
      </c>
      <c r="P149" s="11">
        <v>16368</v>
      </c>
      <c r="Q149" s="11">
        <v>6563</v>
      </c>
      <c r="R149" s="11">
        <v>3790</v>
      </c>
      <c r="S149" s="11">
        <v>302</v>
      </c>
      <c r="T149" s="11">
        <v>164</v>
      </c>
      <c r="U149" s="11">
        <v>164</v>
      </c>
      <c r="V149" s="11">
        <v>82</v>
      </c>
      <c r="W149" s="11">
        <v>54</v>
      </c>
      <c r="X149" s="11"/>
    </row>
    <row r="150" spans="4:24" ht="14.4">
      <c r="D150" s="16" t="s">
        <v>132</v>
      </c>
      <c r="E150" s="16" t="s">
        <v>188</v>
      </c>
      <c r="F150" s="17" t="s">
        <v>189</v>
      </c>
      <c r="G150" s="18">
        <v>6</v>
      </c>
      <c r="H150" s="11">
        <v>270</v>
      </c>
      <c r="I150" s="11">
        <v>3550</v>
      </c>
      <c r="J150" s="11">
        <v>16</v>
      </c>
      <c r="K150" s="11">
        <v>15316</v>
      </c>
      <c r="L150" s="11">
        <v>335</v>
      </c>
      <c r="M150" s="11">
        <v>150</v>
      </c>
      <c r="N150" s="11">
        <v>15105</v>
      </c>
      <c r="O150" s="11">
        <v>12358</v>
      </c>
      <c r="P150" s="11">
        <v>16368</v>
      </c>
      <c r="Q150" s="11">
        <v>6563</v>
      </c>
      <c r="R150" s="11">
        <v>3790</v>
      </c>
      <c r="S150" s="11">
        <v>302</v>
      </c>
      <c r="T150" s="11">
        <v>164</v>
      </c>
      <c r="U150" s="11">
        <v>164</v>
      </c>
      <c r="V150" s="11">
        <v>82</v>
      </c>
      <c r="W150" s="11">
        <v>54</v>
      </c>
      <c r="X150" s="11"/>
    </row>
    <row r="151" spans="4:24" ht="14.4">
      <c r="D151" s="16" t="s">
        <v>132</v>
      </c>
      <c r="E151" s="16" t="s">
        <v>188</v>
      </c>
      <c r="F151" s="17" t="s">
        <v>188</v>
      </c>
      <c r="G151" s="18">
        <v>213</v>
      </c>
      <c r="H151" s="11">
        <v>270</v>
      </c>
      <c r="I151" s="11">
        <v>3550</v>
      </c>
      <c r="J151" s="11">
        <v>16</v>
      </c>
      <c r="K151" s="11">
        <v>15316</v>
      </c>
      <c r="L151" s="11">
        <v>335</v>
      </c>
      <c r="M151" s="11">
        <v>150</v>
      </c>
      <c r="N151" s="11">
        <v>15105</v>
      </c>
      <c r="O151" s="11">
        <v>12358</v>
      </c>
      <c r="P151" s="11">
        <v>16368</v>
      </c>
      <c r="Q151" s="11">
        <v>6563</v>
      </c>
      <c r="R151" s="11">
        <v>3790</v>
      </c>
      <c r="S151" s="11">
        <v>302</v>
      </c>
      <c r="T151" s="11">
        <v>164</v>
      </c>
      <c r="U151" s="11">
        <v>164</v>
      </c>
      <c r="V151" s="11">
        <v>82</v>
      </c>
      <c r="W151" s="11">
        <v>54</v>
      </c>
      <c r="X151" s="11"/>
    </row>
    <row r="152" spans="4:24" ht="14.4">
      <c r="D152" s="16" t="s">
        <v>132</v>
      </c>
      <c r="E152" s="16" t="s">
        <v>188</v>
      </c>
      <c r="F152" s="17" t="s">
        <v>190</v>
      </c>
      <c r="G152" s="18">
        <v>6</v>
      </c>
      <c r="H152" s="11">
        <v>270</v>
      </c>
      <c r="I152" s="11">
        <v>3550</v>
      </c>
      <c r="J152" s="11">
        <v>16</v>
      </c>
      <c r="K152" s="11">
        <v>15316</v>
      </c>
      <c r="L152" s="11">
        <v>335</v>
      </c>
      <c r="M152" s="11">
        <v>150</v>
      </c>
      <c r="N152" s="11">
        <v>15105</v>
      </c>
      <c r="O152" s="11">
        <v>12358</v>
      </c>
      <c r="P152" s="11">
        <v>16368</v>
      </c>
      <c r="Q152" s="11">
        <v>6563</v>
      </c>
      <c r="R152" s="11">
        <v>3790</v>
      </c>
      <c r="S152" s="11">
        <v>302</v>
      </c>
      <c r="T152" s="11">
        <v>164</v>
      </c>
      <c r="U152" s="11">
        <v>164</v>
      </c>
      <c r="V152" s="11">
        <v>82</v>
      </c>
      <c r="W152" s="11">
        <v>54</v>
      </c>
      <c r="X152" s="11"/>
    </row>
    <row r="153" spans="4:24" ht="14.4">
      <c r="D153" s="16" t="s">
        <v>132</v>
      </c>
      <c r="E153" s="16" t="s">
        <v>188</v>
      </c>
      <c r="F153" s="17" t="s">
        <v>191</v>
      </c>
      <c r="G153" s="18">
        <v>27</v>
      </c>
      <c r="H153" s="11">
        <v>270</v>
      </c>
      <c r="I153" s="11">
        <v>3550</v>
      </c>
      <c r="J153" s="11">
        <v>16</v>
      </c>
      <c r="K153" s="11">
        <v>15316</v>
      </c>
      <c r="L153" s="11">
        <v>335</v>
      </c>
      <c r="M153" s="11">
        <v>150</v>
      </c>
      <c r="N153" s="11">
        <v>15105</v>
      </c>
      <c r="O153" s="11">
        <v>12358</v>
      </c>
      <c r="P153" s="11">
        <v>16368</v>
      </c>
      <c r="Q153" s="11">
        <v>6563</v>
      </c>
      <c r="R153" s="11">
        <v>3790</v>
      </c>
      <c r="S153" s="11">
        <v>302</v>
      </c>
      <c r="T153" s="11">
        <v>164</v>
      </c>
      <c r="U153" s="11">
        <v>164</v>
      </c>
      <c r="V153" s="11">
        <v>82</v>
      </c>
      <c r="W153" s="11">
        <v>54</v>
      </c>
      <c r="X153" s="11"/>
    </row>
    <row r="154" spans="4:24" ht="14.4">
      <c r="D154" s="16" t="s">
        <v>132</v>
      </c>
      <c r="E154" s="16" t="s">
        <v>188</v>
      </c>
      <c r="F154" s="17" t="s">
        <v>192</v>
      </c>
      <c r="G154" s="18">
        <v>10</v>
      </c>
      <c r="H154" s="11">
        <v>270</v>
      </c>
      <c r="I154" s="11">
        <v>3550</v>
      </c>
      <c r="J154" s="11">
        <v>16</v>
      </c>
      <c r="K154" s="11">
        <v>15316</v>
      </c>
      <c r="L154" s="11">
        <v>335</v>
      </c>
      <c r="M154" s="11">
        <v>150</v>
      </c>
      <c r="N154" s="11">
        <v>15105</v>
      </c>
      <c r="O154" s="11">
        <v>12358</v>
      </c>
      <c r="P154" s="11">
        <v>16368</v>
      </c>
      <c r="Q154" s="11">
        <v>6563</v>
      </c>
      <c r="R154" s="11">
        <v>3790</v>
      </c>
      <c r="S154" s="11">
        <v>302</v>
      </c>
      <c r="T154" s="11">
        <v>164</v>
      </c>
      <c r="U154" s="11">
        <v>164</v>
      </c>
      <c r="V154" s="11">
        <v>82</v>
      </c>
      <c r="W154" s="11">
        <v>54</v>
      </c>
      <c r="X154" s="11"/>
    </row>
    <row r="155" spans="4:24" ht="14.4">
      <c r="D155" s="16" t="s">
        <v>132</v>
      </c>
      <c r="E155" s="16" t="s">
        <v>188</v>
      </c>
      <c r="F155" s="17" t="s">
        <v>193</v>
      </c>
      <c r="G155" s="18">
        <v>1</v>
      </c>
      <c r="H155" s="11">
        <v>270</v>
      </c>
      <c r="I155" s="11">
        <v>3550</v>
      </c>
      <c r="J155" s="11">
        <v>16</v>
      </c>
      <c r="K155" s="11">
        <v>15316</v>
      </c>
      <c r="L155" s="11">
        <v>335</v>
      </c>
      <c r="M155" s="11">
        <v>150</v>
      </c>
      <c r="N155" s="11">
        <v>15105</v>
      </c>
      <c r="O155" s="11">
        <v>12358</v>
      </c>
      <c r="P155" s="11">
        <v>16368</v>
      </c>
      <c r="Q155" s="11">
        <v>6563</v>
      </c>
      <c r="R155" s="11">
        <v>3790</v>
      </c>
      <c r="S155" s="11">
        <v>302</v>
      </c>
      <c r="T155" s="11">
        <v>164</v>
      </c>
      <c r="U155" s="11">
        <v>164</v>
      </c>
      <c r="V155" s="11">
        <v>82</v>
      </c>
      <c r="W155" s="11">
        <v>54</v>
      </c>
      <c r="X155" s="11"/>
    </row>
    <row r="156" spans="4:24" ht="14.4">
      <c r="D156" s="16" t="s">
        <v>132</v>
      </c>
      <c r="E156" s="16" t="s">
        <v>188</v>
      </c>
      <c r="F156" s="17" t="s">
        <v>194</v>
      </c>
      <c r="G156" s="18">
        <v>6</v>
      </c>
      <c r="H156" s="11">
        <v>270</v>
      </c>
      <c r="I156" s="11">
        <v>3550</v>
      </c>
      <c r="J156" s="11">
        <v>16</v>
      </c>
      <c r="K156" s="11">
        <v>15316</v>
      </c>
      <c r="L156" s="11">
        <v>335</v>
      </c>
      <c r="M156" s="11">
        <v>150</v>
      </c>
      <c r="N156" s="11">
        <v>15105</v>
      </c>
      <c r="O156" s="11">
        <v>12358</v>
      </c>
      <c r="P156" s="11">
        <v>16368</v>
      </c>
      <c r="Q156" s="11">
        <v>6563</v>
      </c>
      <c r="R156" s="11">
        <v>3790</v>
      </c>
      <c r="S156" s="11">
        <v>302</v>
      </c>
      <c r="T156" s="11">
        <v>164</v>
      </c>
      <c r="U156" s="11">
        <v>164</v>
      </c>
      <c r="V156" s="11">
        <v>82</v>
      </c>
      <c r="W156" s="11">
        <v>54</v>
      </c>
      <c r="X156" s="11"/>
    </row>
    <row r="157" spans="4:24" ht="14.4">
      <c r="D157" s="16" t="s">
        <v>132</v>
      </c>
      <c r="E157" s="16" t="s">
        <v>188</v>
      </c>
      <c r="F157" s="17" t="s">
        <v>195</v>
      </c>
      <c r="G157" s="18">
        <v>1</v>
      </c>
      <c r="H157" s="11">
        <v>270</v>
      </c>
      <c r="I157" s="11">
        <v>3550</v>
      </c>
      <c r="J157" s="11">
        <v>16</v>
      </c>
      <c r="K157" s="11">
        <v>15316</v>
      </c>
      <c r="L157" s="11">
        <v>335</v>
      </c>
      <c r="M157" s="11">
        <v>150</v>
      </c>
      <c r="N157" s="11">
        <v>15105</v>
      </c>
      <c r="O157" s="11">
        <v>12358</v>
      </c>
      <c r="P157" s="11">
        <v>16368</v>
      </c>
      <c r="Q157" s="11">
        <v>6563</v>
      </c>
      <c r="R157" s="11">
        <v>3790</v>
      </c>
      <c r="S157" s="11">
        <v>302</v>
      </c>
      <c r="T157" s="11">
        <v>164</v>
      </c>
      <c r="U157" s="11">
        <v>164</v>
      </c>
      <c r="V157" s="11">
        <v>82</v>
      </c>
      <c r="W157" s="11">
        <v>54</v>
      </c>
      <c r="X157" s="11"/>
    </row>
    <row r="158" spans="4:24" ht="14.4">
      <c r="D158" s="16" t="s">
        <v>132</v>
      </c>
      <c r="E158" s="16" t="s">
        <v>120</v>
      </c>
      <c r="F158" s="17" t="s">
        <v>196</v>
      </c>
      <c r="G158" s="18">
        <v>39</v>
      </c>
      <c r="H158" s="11">
        <v>1593</v>
      </c>
      <c r="I158" s="11">
        <v>3550</v>
      </c>
      <c r="J158" s="11">
        <v>88</v>
      </c>
      <c r="K158" s="11">
        <v>15316</v>
      </c>
      <c r="L158" s="11">
        <v>335</v>
      </c>
      <c r="M158" s="11">
        <v>150</v>
      </c>
      <c r="N158" s="11">
        <v>15105</v>
      </c>
      <c r="O158" s="11">
        <v>12358</v>
      </c>
      <c r="P158" s="11">
        <v>16368</v>
      </c>
      <c r="Q158" s="11">
        <v>6563</v>
      </c>
      <c r="R158" s="11">
        <v>3790</v>
      </c>
      <c r="S158" s="11">
        <v>302</v>
      </c>
      <c r="T158" s="11">
        <v>164</v>
      </c>
      <c r="U158" s="11">
        <v>164</v>
      </c>
      <c r="V158" s="11">
        <v>82</v>
      </c>
      <c r="W158" s="11">
        <v>54</v>
      </c>
      <c r="X158" s="11"/>
    </row>
    <row r="159" spans="4:24" ht="14.4">
      <c r="D159" s="16" t="s">
        <v>132</v>
      </c>
      <c r="E159" s="16" t="s">
        <v>120</v>
      </c>
      <c r="F159" s="17" t="s">
        <v>197</v>
      </c>
      <c r="G159" s="18">
        <v>3</v>
      </c>
      <c r="H159" s="11">
        <v>1593</v>
      </c>
      <c r="I159" s="11">
        <v>3550</v>
      </c>
      <c r="J159" s="11">
        <v>88</v>
      </c>
      <c r="K159" s="11">
        <v>15316</v>
      </c>
      <c r="L159" s="11">
        <v>335</v>
      </c>
      <c r="M159" s="11">
        <v>150</v>
      </c>
      <c r="N159" s="11">
        <v>15105</v>
      </c>
      <c r="O159" s="11">
        <v>12358</v>
      </c>
      <c r="P159" s="11">
        <v>16368</v>
      </c>
      <c r="Q159" s="11">
        <v>6563</v>
      </c>
      <c r="R159" s="11">
        <v>3790</v>
      </c>
      <c r="S159" s="11">
        <v>302</v>
      </c>
      <c r="T159" s="11">
        <v>164</v>
      </c>
      <c r="U159" s="11">
        <v>164</v>
      </c>
      <c r="V159" s="11">
        <v>82</v>
      </c>
      <c r="W159" s="11">
        <v>54</v>
      </c>
      <c r="X159" s="11"/>
    </row>
    <row r="160" spans="4:24" ht="14.4">
      <c r="D160" s="16" t="s">
        <v>132</v>
      </c>
      <c r="E160" s="16" t="s">
        <v>120</v>
      </c>
      <c r="F160" s="17" t="s">
        <v>198</v>
      </c>
      <c r="G160" s="18">
        <v>1488</v>
      </c>
      <c r="H160" s="11">
        <v>1593</v>
      </c>
      <c r="I160" s="11">
        <v>3550</v>
      </c>
      <c r="J160" s="11">
        <v>88</v>
      </c>
      <c r="K160" s="11">
        <v>15316</v>
      </c>
      <c r="L160" s="11">
        <v>335</v>
      </c>
      <c r="M160" s="11">
        <v>150</v>
      </c>
      <c r="N160" s="11">
        <v>15105</v>
      </c>
      <c r="O160" s="11">
        <v>12358</v>
      </c>
      <c r="P160" s="11">
        <v>16368</v>
      </c>
      <c r="Q160" s="11">
        <v>6563</v>
      </c>
      <c r="R160" s="11">
        <v>3790</v>
      </c>
      <c r="S160" s="11">
        <v>302</v>
      </c>
      <c r="T160" s="11">
        <v>164</v>
      </c>
      <c r="U160" s="11">
        <v>164</v>
      </c>
      <c r="V160" s="11">
        <v>82</v>
      </c>
      <c r="W160" s="11">
        <v>54</v>
      </c>
      <c r="X160" s="11"/>
    </row>
    <row r="161" spans="4:24" ht="14.4">
      <c r="D161" s="16" t="s">
        <v>132</v>
      </c>
      <c r="E161" s="16" t="s">
        <v>120</v>
      </c>
      <c r="F161" s="17" t="s">
        <v>199</v>
      </c>
      <c r="G161" s="18">
        <v>1</v>
      </c>
      <c r="H161" s="11">
        <v>1593</v>
      </c>
      <c r="I161" s="11">
        <v>3550</v>
      </c>
      <c r="J161" s="11">
        <v>88</v>
      </c>
      <c r="K161" s="11">
        <v>15316</v>
      </c>
      <c r="L161" s="11">
        <v>335</v>
      </c>
      <c r="M161" s="11">
        <v>150</v>
      </c>
      <c r="N161" s="11">
        <v>15105</v>
      </c>
      <c r="O161" s="11">
        <v>12358</v>
      </c>
      <c r="P161" s="11">
        <v>16368</v>
      </c>
      <c r="Q161" s="11">
        <v>6563</v>
      </c>
      <c r="R161" s="11">
        <v>3790</v>
      </c>
      <c r="S161" s="11">
        <v>302</v>
      </c>
      <c r="T161" s="11">
        <v>164</v>
      </c>
      <c r="U161" s="11">
        <v>164</v>
      </c>
      <c r="V161" s="11">
        <v>82</v>
      </c>
      <c r="W161" s="11">
        <v>54</v>
      </c>
      <c r="X161" s="11"/>
    </row>
    <row r="162" spans="4:24" ht="14.4">
      <c r="D162" s="16" t="s">
        <v>132</v>
      </c>
      <c r="E162" s="16" t="s">
        <v>120</v>
      </c>
      <c r="F162" s="17" t="s">
        <v>200</v>
      </c>
      <c r="G162" s="18">
        <v>3</v>
      </c>
      <c r="H162" s="11">
        <v>1593</v>
      </c>
      <c r="I162" s="11">
        <v>3550</v>
      </c>
      <c r="J162" s="11">
        <v>88</v>
      </c>
      <c r="K162" s="11">
        <v>15316</v>
      </c>
      <c r="L162" s="11">
        <v>335</v>
      </c>
      <c r="M162" s="11">
        <v>150</v>
      </c>
      <c r="N162" s="11">
        <v>15105</v>
      </c>
      <c r="O162" s="11">
        <v>12358</v>
      </c>
      <c r="P162" s="11">
        <v>16368</v>
      </c>
      <c r="Q162" s="11">
        <v>6563</v>
      </c>
      <c r="R162" s="11">
        <v>3790</v>
      </c>
      <c r="S162" s="11">
        <v>302</v>
      </c>
      <c r="T162" s="11">
        <v>164</v>
      </c>
      <c r="U162" s="11">
        <v>164</v>
      </c>
      <c r="V162" s="11">
        <v>82</v>
      </c>
      <c r="W162" s="11">
        <v>54</v>
      </c>
      <c r="X162" s="11"/>
    </row>
    <row r="163" spans="4:24" ht="14.4">
      <c r="D163" s="16" t="s">
        <v>132</v>
      </c>
      <c r="E163" s="16" t="s">
        <v>120</v>
      </c>
      <c r="F163" s="17" t="s">
        <v>201</v>
      </c>
      <c r="G163" s="18">
        <v>4</v>
      </c>
      <c r="H163" s="11">
        <v>1593</v>
      </c>
      <c r="I163" s="11">
        <v>3550</v>
      </c>
      <c r="J163" s="11">
        <v>88</v>
      </c>
      <c r="K163" s="11">
        <v>15316</v>
      </c>
      <c r="L163" s="11">
        <v>335</v>
      </c>
      <c r="M163" s="11">
        <v>150</v>
      </c>
      <c r="N163" s="11">
        <v>15105</v>
      </c>
      <c r="O163" s="11">
        <v>12358</v>
      </c>
      <c r="P163" s="11">
        <v>16368</v>
      </c>
      <c r="Q163" s="11">
        <v>6563</v>
      </c>
      <c r="R163" s="11">
        <v>3790</v>
      </c>
      <c r="S163" s="11">
        <v>302</v>
      </c>
      <c r="T163" s="11">
        <v>164</v>
      </c>
      <c r="U163" s="11">
        <v>164</v>
      </c>
      <c r="V163" s="11">
        <v>82</v>
      </c>
      <c r="W163" s="11">
        <v>54</v>
      </c>
      <c r="X163" s="11"/>
    </row>
    <row r="164" spans="4:24" ht="14.4">
      <c r="D164" s="16" t="s">
        <v>132</v>
      </c>
      <c r="E164" s="16" t="s">
        <v>120</v>
      </c>
      <c r="F164" s="17" t="s">
        <v>202</v>
      </c>
      <c r="G164" s="18">
        <v>5</v>
      </c>
      <c r="H164" s="11">
        <v>1593</v>
      </c>
      <c r="I164" s="11">
        <v>3550</v>
      </c>
      <c r="J164" s="11">
        <v>88</v>
      </c>
      <c r="K164" s="11">
        <v>15316</v>
      </c>
      <c r="L164" s="11">
        <v>335</v>
      </c>
      <c r="M164" s="11">
        <v>150</v>
      </c>
      <c r="N164" s="11">
        <v>15105</v>
      </c>
      <c r="O164" s="11">
        <v>12358</v>
      </c>
      <c r="P164" s="11">
        <v>16368</v>
      </c>
      <c r="Q164" s="11">
        <v>6563</v>
      </c>
      <c r="R164" s="11">
        <v>3790</v>
      </c>
      <c r="S164" s="11">
        <v>302</v>
      </c>
      <c r="T164" s="11">
        <v>164</v>
      </c>
      <c r="U164" s="11">
        <v>164</v>
      </c>
      <c r="V164" s="11">
        <v>82</v>
      </c>
      <c r="W164" s="11">
        <v>54</v>
      </c>
      <c r="X164" s="11"/>
    </row>
    <row r="165" spans="4:24" ht="14.4">
      <c r="D165" s="16" t="s">
        <v>132</v>
      </c>
      <c r="E165" s="16" t="s">
        <v>120</v>
      </c>
      <c r="F165" s="17" t="s">
        <v>203</v>
      </c>
      <c r="G165" s="18">
        <v>50</v>
      </c>
      <c r="H165" s="11">
        <v>1593</v>
      </c>
      <c r="I165" s="11">
        <v>3550</v>
      </c>
      <c r="J165" s="11">
        <v>88</v>
      </c>
      <c r="K165" s="11">
        <v>15316</v>
      </c>
      <c r="L165" s="11">
        <v>335</v>
      </c>
      <c r="M165" s="11">
        <v>150</v>
      </c>
      <c r="N165" s="11">
        <v>15105</v>
      </c>
      <c r="O165" s="11">
        <v>12358</v>
      </c>
      <c r="P165" s="11">
        <v>16368</v>
      </c>
      <c r="Q165" s="11">
        <v>6563</v>
      </c>
      <c r="R165" s="11">
        <v>3790</v>
      </c>
      <c r="S165" s="11">
        <v>302</v>
      </c>
      <c r="T165" s="11">
        <v>164</v>
      </c>
      <c r="U165" s="11">
        <v>164</v>
      </c>
      <c r="V165" s="11">
        <v>82</v>
      </c>
      <c r="W165" s="11">
        <v>54</v>
      </c>
      <c r="X165" s="11"/>
    </row>
    <row r="166" spans="4:24" ht="14.4">
      <c r="D166" s="16" t="s">
        <v>132</v>
      </c>
      <c r="E166" s="16" t="s">
        <v>204</v>
      </c>
      <c r="F166" s="17" t="s">
        <v>205</v>
      </c>
      <c r="G166" s="18">
        <v>165</v>
      </c>
      <c r="H166" s="11">
        <v>200</v>
      </c>
      <c r="I166" s="11">
        <v>3550</v>
      </c>
      <c r="J166" s="11">
        <v>32</v>
      </c>
      <c r="K166" s="11">
        <v>15316</v>
      </c>
      <c r="L166" s="11">
        <v>335</v>
      </c>
      <c r="M166" s="11">
        <v>150</v>
      </c>
      <c r="N166" s="11">
        <v>15105</v>
      </c>
      <c r="O166" s="11">
        <v>12358</v>
      </c>
      <c r="P166" s="11">
        <v>16368</v>
      </c>
      <c r="Q166" s="11">
        <v>6563</v>
      </c>
      <c r="R166" s="11">
        <v>3790</v>
      </c>
      <c r="S166" s="11">
        <v>302</v>
      </c>
      <c r="T166" s="11">
        <v>164</v>
      </c>
      <c r="U166" s="11">
        <v>164</v>
      </c>
      <c r="V166" s="11">
        <v>82</v>
      </c>
      <c r="W166" s="11">
        <v>54</v>
      </c>
      <c r="X166" s="11"/>
    </row>
    <row r="167" spans="4:24" ht="14.4">
      <c r="D167" s="16" t="s">
        <v>132</v>
      </c>
      <c r="E167" s="16" t="s">
        <v>204</v>
      </c>
      <c r="F167" s="17" t="s">
        <v>206</v>
      </c>
      <c r="G167" s="18">
        <v>19</v>
      </c>
      <c r="H167" s="11">
        <v>200</v>
      </c>
      <c r="I167" s="11">
        <v>3550</v>
      </c>
      <c r="J167" s="11">
        <v>32</v>
      </c>
      <c r="K167" s="11">
        <v>15316</v>
      </c>
      <c r="L167" s="11">
        <v>335</v>
      </c>
      <c r="M167" s="11">
        <v>150</v>
      </c>
      <c r="N167" s="11">
        <v>15105</v>
      </c>
      <c r="O167" s="11">
        <v>12358</v>
      </c>
      <c r="P167" s="11">
        <v>16368</v>
      </c>
      <c r="Q167" s="11">
        <v>6563</v>
      </c>
      <c r="R167" s="11">
        <v>3790</v>
      </c>
      <c r="S167" s="11">
        <v>302</v>
      </c>
      <c r="T167" s="11">
        <v>164</v>
      </c>
      <c r="U167" s="11">
        <v>164</v>
      </c>
      <c r="V167" s="11">
        <v>82</v>
      </c>
      <c r="W167" s="11">
        <v>54</v>
      </c>
      <c r="X167" s="11"/>
    </row>
    <row r="168" spans="4:24" ht="14.4">
      <c r="D168" s="16" t="s">
        <v>132</v>
      </c>
      <c r="E168" s="16" t="s">
        <v>204</v>
      </c>
      <c r="F168" s="17" t="s">
        <v>207</v>
      </c>
      <c r="G168" s="18">
        <v>4</v>
      </c>
      <c r="H168" s="11">
        <v>200</v>
      </c>
      <c r="I168" s="11">
        <v>3550</v>
      </c>
      <c r="J168" s="11">
        <v>32</v>
      </c>
      <c r="K168" s="11">
        <v>15316</v>
      </c>
      <c r="L168" s="11">
        <v>335</v>
      </c>
      <c r="M168" s="11">
        <v>150</v>
      </c>
      <c r="N168" s="11">
        <v>15105</v>
      </c>
      <c r="O168" s="11">
        <v>12358</v>
      </c>
      <c r="P168" s="11">
        <v>16368</v>
      </c>
      <c r="Q168" s="11">
        <v>6563</v>
      </c>
      <c r="R168" s="11">
        <v>3790</v>
      </c>
      <c r="S168" s="11">
        <v>302</v>
      </c>
      <c r="T168" s="11">
        <v>164</v>
      </c>
      <c r="U168" s="11">
        <v>164</v>
      </c>
      <c r="V168" s="11">
        <v>82</v>
      </c>
      <c r="W168" s="11">
        <v>54</v>
      </c>
      <c r="X168" s="11"/>
    </row>
    <row r="169" spans="4:24" ht="14.4">
      <c r="D169" s="16" t="s">
        <v>132</v>
      </c>
      <c r="E169" s="16" t="s">
        <v>204</v>
      </c>
      <c r="F169" s="17" t="s">
        <v>208</v>
      </c>
      <c r="G169" s="18">
        <v>3</v>
      </c>
      <c r="H169" s="11">
        <v>200</v>
      </c>
      <c r="I169" s="11">
        <v>3550</v>
      </c>
      <c r="J169" s="11">
        <v>32</v>
      </c>
      <c r="K169" s="11">
        <v>15316</v>
      </c>
      <c r="L169" s="11">
        <v>335</v>
      </c>
      <c r="M169" s="11">
        <v>150</v>
      </c>
      <c r="N169" s="11">
        <v>15105</v>
      </c>
      <c r="O169" s="11">
        <v>12358</v>
      </c>
      <c r="P169" s="11">
        <v>16368</v>
      </c>
      <c r="Q169" s="11">
        <v>6563</v>
      </c>
      <c r="R169" s="11">
        <v>3790</v>
      </c>
      <c r="S169" s="11">
        <v>302</v>
      </c>
      <c r="T169" s="11">
        <v>164</v>
      </c>
      <c r="U169" s="11">
        <v>164</v>
      </c>
      <c r="V169" s="11">
        <v>82</v>
      </c>
      <c r="W169" s="11">
        <v>54</v>
      </c>
      <c r="X169" s="11"/>
    </row>
    <row r="170" spans="4:24" ht="14.4">
      <c r="D170" s="16" t="s">
        <v>132</v>
      </c>
      <c r="E170" s="16" t="s">
        <v>204</v>
      </c>
      <c r="F170" s="17" t="s">
        <v>209</v>
      </c>
      <c r="G170" s="18">
        <v>3</v>
      </c>
      <c r="H170" s="11">
        <v>200</v>
      </c>
      <c r="I170" s="11">
        <v>3550</v>
      </c>
      <c r="J170" s="11">
        <v>32</v>
      </c>
      <c r="K170" s="11">
        <v>15316</v>
      </c>
      <c r="L170" s="11">
        <v>335</v>
      </c>
      <c r="M170" s="11">
        <v>150</v>
      </c>
      <c r="N170" s="11">
        <v>15105</v>
      </c>
      <c r="O170" s="11">
        <v>12358</v>
      </c>
      <c r="P170" s="11">
        <v>16368</v>
      </c>
      <c r="Q170" s="11">
        <v>6563</v>
      </c>
      <c r="R170" s="11">
        <v>3790</v>
      </c>
      <c r="S170" s="11">
        <v>302</v>
      </c>
      <c r="T170" s="11">
        <v>164</v>
      </c>
      <c r="U170" s="11">
        <v>164</v>
      </c>
      <c r="V170" s="11">
        <v>82</v>
      </c>
      <c r="W170" s="11">
        <v>54</v>
      </c>
      <c r="X170" s="11"/>
    </row>
    <row r="171" spans="4:24" ht="14.4">
      <c r="D171" s="16" t="s">
        <v>132</v>
      </c>
      <c r="E171" s="16" t="s">
        <v>204</v>
      </c>
      <c r="F171" s="17" t="s">
        <v>210</v>
      </c>
      <c r="G171" s="18">
        <v>3</v>
      </c>
      <c r="H171" s="11">
        <v>200</v>
      </c>
      <c r="I171" s="11">
        <v>3550</v>
      </c>
      <c r="J171" s="11">
        <v>32</v>
      </c>
      <c r="K171" s="11">
        <v>15316</v>
      </c>
      <c r="L171" s="11">
        <v>335</v>
      </c>
      <c r="M171" s="11">
        <v>150</v>
      </c>
      <c r="N171" s="11">
        <v>15105</v>
      </c>
      <c r="O171" s="11">
        <v>12358</v>
      </c>
      <c r="P171" s="11">
        <v>16368</v>
      </c>
      <c r="Q171" s="11">
        <v>6563</v>
      </c>
      <c r="R171" s="11">
        <v>3790</v>
      </c>
      <c r="S171" s="11">
        <v>302</v>
      </c>
      <c r="T171" s="11">
        <v>164</v>
      </c>
      <c r="U171" s="11">
        <v>164</v>
      </c>
      <c r="V171" s="11">
        <v>82</v>
      </c>
      <c r="W171" s="11">
        <v>54</v>
      </c>
      <c r="X171" s="11"/>
    </row>
    <row r="172" spans="4:24" ht="14.4">
      <c r="D172" s="16" t="s">
        <v>132</v>
      </c>
      <c r="E172" s="16" t="s">
        <v>204</v>
      </c>
      <c r="F172" s="17" t="s">
        <v>211</v>
      </c>
      <c r="G172" s="18">
        <v>3</v>
      </c>
      <c r="H172" s="11">
        <v>200</v>
      </c>
      <c r="I172" s="11">
        <v>3550</v>
      </c>
      <c r="J172" s="11">
        <v>32</v>
      </c>
      <c r="K172" s="11">
        <v>15316</v>
      </c>
      <c r="L172" s="11">
        <v>335</v>
      </c>
      <c r="M172" s="11">
        <v>150</v>
      </c>
      <c r="N172" s="11">
        <v>15105</v>
      </c>
      <c r="O172" s="11">
        <v>12358</v>
      </c>
      <c r="P172" s="11">
        <v>16368</v>
      </c>
      <c r="Q172" s="11">
        <v>6563</v>
      </c>
      <c r="R172" s="11">
        <v>3790</v>
      </c>
      <c r="S172" s="11">
        <v>302</v>
      </c>
      <c r="T172" s="11">
        <v>164</v>
      </c>
      <c r="U172" s="11">
        <v>164</v>
      </c>
      <c r="V172" s="11">
        <v>82</v>
      </c>
      <c r="W172" s="11">
        <v>54</v>
      </c>
      <c r="X172" s="11"/>
    </row>
    <row r="173" spans="4:24" ht="13.8">
      <c r="D173" s="15" t="s">
        <v>212</v>
      </c>
      <c r="E173" s="16" t="s">
        <v>213</v>
      </c>
      <c r="F173" s="16" t="s">
        <v>214</v>
      </c>
      <c r="G173" s="11">
        <v>14</v>
      </c>
      <c r="H173" s="11">
        <v>70</v>
      </c>
      <c r="I173" s="11">
        <v>70</v>
      </c>
      <c r="J173" s="11">
        <v>0</v>
      </c>
      <c r="K173" s="11">
        <v>15316</v>
      </c>
      <c r="L173" s="11">
        <v>335</v>
      </c>
      <c r="M173" s="11">
        <v>150</v>
      </c>
      <c r="N173" s="11">
        <v>15105</v>
      </c>
      <c r="O173" s="11">
        <v>12358</v>
      </c>
      <c r="P173" s="11">
        <v>16368</v>
      </c>
      <c r="Q173" s="11">
        <v>6563</v>
      </c>
      <c r="R173" s="11">
        <v>3790</v>
      </c>
      <c r="S173" s="11">
        <v>302</v>
      </c>
      <c r="T173" s="11">
        <v>164</v>
      </c>
      <c r="U173" s="11">
        <v>164</v>
      </c>
      <c r="V173" s="11">
        <v>82</v>
      </c>
      <c r="W173" s="11">
        <v>54</v>
      </c>
      <c r="X173" s="11"/>
    </row>
    <row r="174" spans="4:24" ht="13.8">
      <c r="D174" s="15" t="s">
        <v>212</v>
      </c>
      <c r="E174" s="16" t="s">
        <v>213</v>
      </c>
      <c r="F174" s="16" t="s">
        <v>215</v>
      </c>
      <c r="G174" s="11">
        <v>6</v>
      </c>
      <c r="H174" s="11">
        <v>70</v>
      </c>
      <c r="I174" s="11">
        <v>70</v>
      </c>
      <c r="J174" s="11">
        <v>0</v>
      </c>
      <c r="K174" s="11">
        <v>15316</v>
      </c>
      <c r="L174" s="11">
        <v>335</v>
      </c>
      <c r="M174" s="11">
        <v>150</v>
      </c>
      <c r="N174" s="11">
        <v>15105</v>
      </c>
      <c r="O174" s="11">
        <v>12358</v>
      </c>
      <c r="P174" s="11">
        <v>16368</v>
      </c>
      <c r="Q174" s="11">
        <v>6563</v>
      </c>
      <c r="R174" s="11">
        <v>3790</v>
      </c>
      <c r="S174" s="11">
        <v>302</v>
      </c>
      <c r="T174" s="11">
        <v>164</v>
      </c>
      <c r="U174" s="11">
        <v>164</v>
      </c>
      <c r="V174" s="11">
        <v>82</v>
      </c>
      <c r="W174" s="11">
        <v>54</v>
      </c>
      <c r="X174" s="11"/>
    </row>
    <row r="175" spans="4:24" ht="13.8">
      <c r="D175" s="15" t="s">
        <v>212</v>
      </c>
      <c r="E175" s="16" t="s">
        <v>213</v>
      </c>
      <c r="F175" s="16" t="s">
        <v>216</v>
      </c>
      <c r="G175" s="11">
        <v>50</v>
      </c>
      <c r="H175" s="11">
        <v>70</v>
      </c>
      <c r="I175" s="11">
        <v>70</v>
      </c>
      <c r="J175" s="11">
        <v>0</v>
      </c>
      <c r="K175" s="11">
        <v>15316</v>
      </c>
      <c r="L175" s="11">
        <v>335</v>
      </c>
      <c r="M175" s="11">
        <v>150</v>
      </c>
      <c r="N175" s="11">
        <v>15105</v>
      </c>
      <c r="O175" s="11">
        <v>12358</v>
      </c>
      <c r="P175" s="11">
        <v>16368</v>
      </c>
      <c r="Q175" s="11">
        <v>6563</v>
      </c>
      <c r="R175" s="11">
        <v>3790</v>
      </c>
      <c r="S175" s="11">
        <v>302</v>
      </c>
      <c r="T175" s="11">
        <v>164</v>
      </c>
      <c r="U175" s="11">
        <v>164</v>
      </c>
      <c r="V175" s="11">
        <v>82</v>
      </c>
      <c r="W175" s="11">
        <v>54</v>
      </c>
      <c r="X175" s="11"/>
    </row>
    <row r="176" spans="4:24" ht="13.8">
      <c r="D176" s="15" t="s">
        <v>217</v>
      </c>
      <c r="E176" s="16" t="s">
        <v>218</v>
      </c>
      <c r="F176" s="16" t="s">
        <v>219</v>
      </c>
      <c r="G176" s="11">
        <v>8</v>
      </c>
      <c r="H176" s="11">
        <v>72</v>
      </c>
      <c r="I176" s="11">
        <v>304</v>
      </c>
      <c r="J176" s="11">
        <v>1</v>
      </c>
      <c r="K176" s="11">
        <v>15316</v>
      </c>
      <c r="L176" s="11">
        <v>335</v>
      </c>
      <c r="M176" s="11">
        <v>150</v>
      </c>
      <c r="N176" s="11">
        <v>15105</v>
      </c>
      <c r="O176" s="11">
        <v>12358</v>
      </c>
      <c r="P176" s="11">
        <v>16368</v>
      </c>
      <c r="Q176" s="11">
        <v>6563</v>
      </c>
      <c r="R176" s="11">
        <v>3790</v>
      </c>
      <c r="S176" s="11">
        <v>302</v>
      </c>
      <c r="T176" s="11">
        <v>164</v>
      </c>
      <c r="U176" s="11">
        <v>164</v>
      </c>
      <c r="V176" s="11">
        <v>82</v>
      </c>
      <c r="W176" s="11">
        <v>54</v>
      </c>
      <c r="X176" s="11"/>
    </row>
    <row r="177" spans="4:24" ht="13.8">
      <c r="D177" s="15" t="s">
        <v>217</v>
      </c>
      <c r="E177" s="16" t="s">
        <v>218</v>
      </c>
      <c r="F177" s="16" t="s">
        <v>220</v>
      </c>
      <c r="G177" s="11">
        <v>13</v>
      </c>
      <c r="H177" s="11">
        <v>72</v>
      </c>
      <c r="I177" s="11">
        <v>304</v>
      </c>
      <c r="J177" s="11">
        <v>1</v>
      </c>
      <c r="K177" s="11">
        <v>15316</v>
      </c>
      <c r="L177" s="11">
        <v>335</v>
      </c>
      <c r="M177" s="11">
        <v>150</v>
      </c>
      <c r="N177" s="11">
        <v>15105</v>
      </c>
      <c r="O177" s="11">
        <v>12358</v>
      </c>
      <c r="P177" s="11">
        <v>16368</v>
      </c>
      <c r="Q177" s="11">
        <v>6563</v>
      </c>
      <c r="R177" s="11">
        <v>3790</v>
      </c>
      <c r="S177" s="11">
        <v>302</v>
      </c>
      <c r="T177" s="11">
        <v>164</v>
      </c>
      <c r="U177" s="11">
        <v>164</v>
      </c>
      <c r="V177" s="11">
        <v>82</v>
      </c>
      <c r="W177" s="11">
        <v>54</v>
      </c>
      <c r="X177" s="11"/>
    </row>
    <row r="178" spans="4:24" ht="13.8">
      <c r="D178" s="15" t="s">
        <v>217</v>
      </c>
      <c r="E178" s="16" t="s">
        <v>218</v>
      </c>
      <c r="F178" s="16" t="s">
        <v>221</v>
      </c>
      <c r="G178" s="11">
        <v>18</v>
      </c>
      <c r="H178" s="11">
        <v>72</v>
      </c>
      <c r="I178" s="11">
        <v>304</v>
      </c>
      <c r="J178" s="11">
        <v>1</v>
      </c>
      <c r="K178" s="11">
        <v>15316</v>
      </c>
      <c r="L178" s="11">
        <v>335</v>
      </c>
      <c r="M178" s="11">
        <v>150</v>
      </c>
      <c r="N178" s="11">
        <v>15105</v>
      </c>
      <c r="O178" s="11">
        <v>12358</v>
      </c>
      <c r="P178" s="11">
        <v>16368</v>
      </c>
      <c r="Q178" s="11">
        <v>6563</v>
      </c>
      <c r="R178" s="11">
        <v>3790</v>
      </c>
      <c r="S178" s="11">
        <v>302</v>
      </c>
      <c r="T178" s="11">
        <v>164</v>
      </c>
      <c r="U178" s="11">
        <v>164</v>
      </c>
      <c r="V178" s="11">
        <v>82</v>
      </c>
      <c r="W178" s="11">
        <v>54</v>
      </c>
      <c r="X178" s="11"/>
    </row>
    <row r="179" spans="4:24" ht="13.8">
      <c r="D179" s="15" t="s">
        <v>217</v>
      </c>
      <c r="E179" s="16" t="s">
        <v>218</v>
      </c>
      <c r="F179" s="16" t="s">
        <v>222</v>
      </c>
      <c r="G179" s="11">
        <v>24</v>
      </c>
      <c r="H179" s="11">
        <v>72</v>
      </c>
      <c r="I179" s="11">
        <v>304</v>
      </c>
      <c r="J179" s="11">
        <v>1</v>
      </c>
      <c r="K179" s="11">
        <v>15316</v>
      </c>
      <c r="L179" s="11">
        <v>335</v>
      </c>
      <c r="M179" s="11">
        <v>150</v>
      </c>
      <c r="N179" s="11">
        <v>15105</v>
      </c>
      <c r="O179" s="11">
        <v>12358</v>
      </c>
      <c r="P179" s="11">
        <v>16368</v>
      </c>
      <c r="Q179" s="11">
        <v>6563</v>
      </c>
      <c r="R179" s="11">
        <v>3790</v>
      </c>
      <c r="S179" s="11">
        <v>302</v>
      </c>
      <c r="T179" s="11">
        <v>164</v>
      </c>
      <c r="U179" s="11">
        <v>164</v>
      </c>
      <c r="V179" s="11">
        <v>82</v>
      </c>
      <c r="W179" s="11">
        <v>54</v>
      </c>
      <c r="X179" s="11"/>
    </row>
    <row r="180" spans="4:24" ht="13.8">
      <c r="D180" s="15" t="s">
        <v>217</v>
      </c>
      <c r="E180" s="16" t="s">
        <v>218</v>
      </c>
      <c r="F180" s="16" t="s">
        <v>223</v>
      </c>
      <c r="G180" s="11">
        <v>3</v>
      </c>
      <c r="H180" s="11">
        <v>72</v>
      </c>
      <c r="I180" s="11">
        <v>304</v>
      </c>
      <c r="J180" s="11">
        <v>1</v>
      </c>
      <c r="K180" s="11">
        <v>15316</v>
      </c>
      <c r="L180" s="11">
        <v>335</v>
      </c>
      <c r="M180" s="11">
        <v>150</v>
      </c>
      <c r="N180" s="11">
        <v>15105</v>
      </c>
      <c r="O180" s="11">
        <v>12358</v>
      </c>
      <c r="P180" s="11">
        <v>16368</v>
      </c>
      <c r="Q180" s="11">
        <v>6563</v>
      </c>
      <c r="R180" s="11">
        <v>3790</v>
      </c>
      <c r="S180" s="11">
        <v>302</v>
      </c>
      <c r="T180" s="11">
        <v>164</v>
      </c>
      <c r="U180" s="11">
        <v>164</v>
      </c>
      <c r="V180" s="11">
        <v>82</v>
      </c>
      <c r="W180" s="11">
        <v>54</v>
      </c>
      <c r="X180" s="11"/>
    </row>
    <row r="181" spans="4:24" ht="13.8">
      <c r="D181" s="15" t="s">
        <v>217</v>
      </c>
      <c r="E181" s="16" t="s">
        <v>218</v>
      </c>
      <c r="F181" s="16" t="s">
        <v>224</v>
      </c>
      <c r="G181" s="11">
        <v>3</v>
      </c>
      <c r="H181" s="11">
        <v>72</v>
      </c>
      <c r="I181" s="11">
        <v>304</v>
      </c>
      <c r="J181" s="11">
        <v>1</v>
      </c>
      <c r="K181" s="11">
        <v>15316</v>
      </c>
      <c r="L181" s="11">
        <v>335</v>
      </c>
      <c r="M181" s="11">
        <v>150</v>
      </c>
      <c r="N181" s="11">
        <v>15105</v>
      </c>
      <c r="O181" s="11">
        <v>12358</v>
      </c>
      <c r="P181" s="11">
        <v>16368</v>
      </c>
      <c r="Q181" s="11">
        <v>6563</v>
      </c>
      <c r="R181" s="11">
        <v>3790</v>
      </c>
      <c r="S181" s="11">
        <v>302</v>
      </c>
      <c r="T181" s="11">
        <v>164</v>
      </c>
      <c r="U181" s="11">
        <v>164</v>
      </c>
      <c r="V181" s="11">
        <v>82</v>
      </c>
      <c r="W181" s="11">
        <v>54</v>
      </c>
      <c r="X181" s="11"/>
    </row>
    <row r="182" spans="4:24" ht="13.8">
      <c r="D182" s="15" t="s">
        <v>217</v>
      </c>
      <c r="E182" s="16" t="s">
        <v>218</v>
      </c>
      <c r="F182" s="16" t="s">
        <v>225</v>
      </c>
      <c r="G182" s="11">
        <v>2</v>
      </c>
      <c r="H182" s="11">
        <v>72</v>
      </c>
      <c r="I182" s="11">
        <v>304</v>
      </c>
      <c r="J182" s="11">
        <v>1</v>
      </c>
      <c r="K182" s="11">
        <v>15316</v>
      </c>
      <c r="L182" s="11">
        <v>335</v>
      </c>
      <c r="M182" s="11">
        <v>150</v>
      </c>
      <c r="N182" s="11">
        <v>15105</v>
      </c>
      <c r="O182" s="11">
        <v>12358</v>
      </c>
      <c r="P182" s="11">
        <v>16368</v>
      </c>
      <c r="Q182" s="11">
        <v>6563</v>
      </c>
      <c r="R182" s="11">
        <v>3790</v>
      </c>
      <c r="S182" s="11">
        <v>302</v>
      </c>
      <c r="T182" s="11">
        <v>164</v>
      </c>
      <c r="U182" s="11">
        <v>164</v>
      </c>
      <c r="V182" s="11">
        <v>82</v>
      </c>
      <c r="W182" s="11">
        <v>54</v>
      </c>
      <c r="X182" s="11"/>
    </row>
    <row r="183" spans="4:24" ht="13.8">
      <c r="D183" s="15" t="s">
        <v>217</v>
      </c>
      <c r="E183" s="16" t="s">
        <v>218</v>
      </c>
      <c r="F183" s="16" t="s">
        <v>226</v>
      </c>
      <c r="G183" s="11">
        <v>1</v>
      </c>
      <c r="H183" s="11">
        <v>72</v>
      </c>
      <c r="I183" s="11">
        <v>304</v>
      </c>
      <c r="J183" s="11">
        <v>1</v>
      </c>
      <c r="K183" s="11">
        <v>15316</v>
      </c>
      <c r="L183" s="11">
        <v>335</v>
      </c>
      <c r="M183" s="11">
        <v>150</v>
      </c>
      <c r="N183" s="11">
        <v>15105</v>
      </c>
      <c r="O183" s="11">
        <v>12358</v>
      </c>
      <c r="P183" s="11">
        <v>16368</v>
      </c>
      <c r="Q183" s="11">
        <v>6563</v>
      </c>
      <c r="R183" s="11">
        <v>3790</v>
      </c>
      <c r="S183" s="11">
        <v>302</v>
      </c>
      <c r="T183" s="11">
        <v>164</v>
      </c>
      <c r="U183" s="11">
        <v>164</v>
      </c>
      <c r="V183" s="11">
        <v>82</v>
      </c>
      <c r="W183" s="11">
        <v>54</v>
      </c>
      <c r="X183" s="11"/>
    </row>
    <row r="184" spans="4:24" ht="13.8">
      <c r="D184" s="15" t="s">
        <v>217</v>
      </c>
      <c r="E184" s="16" t="s">
        <v>227</v>
      </c>
      <c r="F184" s="16" t="s">
        <v>228</v>
      </c>
      <c r="G184" s="11">
        <v>1</v>
      </c>
      <c r="H184" s="11">
        <v>36</v>
      </c>
      <c r="I184" s="11">
        <v>304</v>
      </c>
      <c r="J184" s="11">
        <v>3</v>
      </c>
      <c r="K184" s="11">
        <v>15316</v>
      </c>
      <c r="L184" s="11">
        <v>335</v>
      </c>
      <c r="M184" s="11">
        <v>150</v>
      </c>
      <c r="N184" s="11">
        <v>15105</v>
      </c>
      <c r="O184" s="11">
        <v>12358</v>
      </c>
      <c r="P184" s="11">
        <v>16368</v>
      </c>
      <c r="Q184" s="11">
        <v>6563</v>
      </c>
      <c r="R184" s="11">
        <v>3790</v>
      </c>
      <c r="S184" s="11">
        <v>302</v>
      </c>
      <c r="T184" s="11">
        <v>164</v>
      </c>
      <c r="U184" s="11">
        <v>164</v>
      </c>
      <c r="V184" s="11">
        <v>82</v>
      </c>
      <c r="W184" s="11">
        <v>54</v>
      </c>
      <c r="X184" s="11"/>
    </row>
    <row r="185" spans="4:24" ht="13.8">
      <c r="D185" s="15" t="s">
        <v>217</v>
      </c>
      <c r="E185" s="16" t="s">
        <v>227</v>
      </c>
      <c r="F185" s="16" t="s">
        <v>229</v>
      </c>
      <c r="G185" s="11">
        <v>26</v>
      </c>
      <c r="H185" s="11">
        <v>36</v>
      </c>
      <c r="I185" s="11">
        <v>304</v>
      </c>
      <c r="J185" s="11">
        <v>3</v>
      </c>
      <c r="K185" s="11">
        <v>15316</v>
      </c>
      <c r="L185" s="11">
        <v>335</v>
      </c>
      <c r="M185" s="11">
        <v>150</v>
      </c>
      <c r="N185" s="11">
        <v>15105</v>
      </c>
      <c r="O185" s="11">
        <v>12358</v>
      </c>
      <c r="P185" s="11">
        <v>16368</v>
      </c>
      <c r="Q185" s="11">
        <v>6563</v>
      </c>
      <c r="R185" s="11">
        <v>3790</v>
      </c>
      <c r="S185" s="11">
        <v>302</v>
      </c>
      <c r="T185" s="11">
        <v>164</v>
      </c>
      <c r="U185" s="11">
        <v>164</v>
      </c>
      <c r="V185" s="11">
        <v>82</v>
      </c>
      <c r="W185" s="11">
        <v>54</v>
      </c>
      <c r="X185" s="11"/>
    </row>
    <row r="186" spans="4:24" ht="13.8">
      <c r="D186" s="15" t="s">
        <v>217</v>
      </c>
      <c r="E186" s="16" t="s">
        <v>227</v>
      </c>
      <c r="F186" s="16" t="s">
        <v>230</v>
      </c>
      <c r="G186" s="11">
        <v>7</v>
      </c>
      <c r="H186" s="11">
        <v>36</v>
      </c>
      <c r="I186" s="11">
        <v>304</v>
      </c>
      <c r="J186" s="11">
        <v>3</v>
      </c>
      <c r="K186" s="11">
        <v>15316</v>
      </c>
      <c r="L186" s="11">
        <v>335</v>
      </c>
      <c r="M186" s="11">
        <v>150</v>
      </c>
      <c r="N186" s="11">
        <v>15105</v>
      </c>
      <c r="O186" s="11">
        <v>12358</v>
      </c>
      <c r="P186" s="11">
        <v>16368</v>
      </c>
      <c r="Q186" s="11">
        <v>6563</v>
      </c>
      <c r="R186" s="11">
        <v>3790</v>
      </c>
      <c r="S186" s="11">
        <v>302</v>
      </c>
      <c r="T186" s="11">
        <v>164</v>
      </c>
      <c r="U186" s="11">
        <v>164</v>
      </c>
      <c r="V186" s="11">
        <v>82</v>
      </c>
      <c r="W186" s="11">
        <v>54</v>
      </c>
      <c r="X186" s="11"/>
    </row>
    <row r="187" spans="4:24" ht="13.8">
      <c r="D187" s="15" t="s">
        <v>217</v>
      </c>
      <c r="E187" s="16" t="s">
        <v>227</v>
      </c>
      <c r="F187" s="16" t="s">
        <v>231</v>
      </c>
      <c r="G187" s="11">
        <v>2</v>
      </c>
      <c r="H187" s="11">
        <v>36</v>
      </c>
      <c r="I187" s="11">
        <v>304</v>
      </c>
      <c r="J187" s="11">
        <v>3</v>
      </c>
      <c r="K187" s="11">
        <v>15316</v>
      </c>
      <c r="L187" s="11">
        <v>335</v>
      </c>
      <c r="M187" s="11">
        <v>150</v>
      </c>
      <c r="N187" s="11">
        <v>15105</v>
      </c>
      <c r="O187" s="11">
        <v>12358</v>
      </c>
      <c r="P187" s="11">
        <v>16368</v>
      </c>
      <c r="Q187" s="11">
        <v>6563</v>
      </c>
      <c r="R187" s="11">
        <v>3790</v>
      </c>
      <c r="S187" s="11">
        <v>302</v>
      </c>
      <c r="T187" s="11">
        <v>164</v>
      </c>
      <c r="U187" s="11">
        <v>164</v>
      </c>
      <c r="V187" s="11">
        <v>82</v>
      </c>
      <c r="W187" s="11">
        <v>54</v>
      </c>
      <c r="X187" s="11"/>
    </row>
    <row r="188" spans="4:24" ht="13.8">
      <c r="D188" s="15" t="s">
        <v>217</v>
      </c>
      <c r="E188" s="16" t="s">
        <v>232</v>
      </c>
      <c r="F188" s="16" t="s">
        <v>232</v>
      </c>
      <c r="G188" s="11">
        <v>37</v>
      </c>
      <c r="H188" s="11">
        <v>39</v>
      </c>
      <c r="I188" s="11">
        <v>304</v>
      </c>
      <c r="J188" s="11">
        <v>1</v>
      </c>
      <c r="K188" s="11">
        <v>15316</v>
      </c>
      <c r="L188" s="11">
        <v>335</v>
      </c>
      <c r="M188" s="11">
        <v>150</v>
      </c>
      <c r="N188" s="11">
        <v>15105</v>
      </c>
      <c r="O188" s="11">
        <v>12358</v>
      </c>
      <c r="P188" s="11">
        <v>16368</v>
      </c>
      <c r="Q188" s="11">
        <v>6563</v>
      </c>
      <c r="R188" s="11">
        <v>3790</v>
      </c>
      <c r="S188" s="11">
        <v>302</v>
      </c>
      <c r="T188" s="11">
        <v>164</v>
      </c>
      <c r="U188" s="11">
        <v>164</v>
      </c>
      <c r="V188" s="11">
        <v>82</v>
      </c>
      <c r="W188" s="11">
        <v>54</v>
      </c>
      <c r="X188" s="11"/>
    </row>
    <row r="189" spans="4:24" ht="13.8">
      <c r="D189" s="15" t="s">
        <v>217</v>
      </c>
      <c r="E189" s="16" t="s">
        <v>232</v>
      </c>
      <c r="F189" s="16" t="s">
        <v>233</v>
      </c>
      <c r="G189" s="11">
        <v>1</v>
      </c>
      <c r="H189" s="11">
        <v>39</v>
      </c>
      <c r="I189" s="11">
        <v>304</v>
      </c>
      <c r="J189" s="11">
        <v>1</v>
      </c>
      <c r="K189" s="11">
        <v>15316</v>
      </c>
      <c r="L189" s="11">
        <v>335</v>
      </c>
      <c r="M189" s="11">
        <v>150</v>
      </c>
      <c r="N189" s="11">
        <v>15105</v>
      </c>
      <c r="O189" s="11">
        <v>12358</v>
      </c>
      <c r="P189" s="11">
        <v>16368</v>
      </c>
      <c r="Q189" s="11">
        <v>6563</v>
      </c>
      <c r="R189" s="11">
        <v>3790</v>
      </c>
      <c r="S189" s="11">
        <v>302</v>
      </c>
      <c r="T189" s="11">
        <v>164</v>
      </c>
      <c r="U189" s="11">
        <v>164</v>
      </c>
      <c r="V189" s="11">
        <v>82</v>
      </c>
      <c r="W189" s="11">
        <v>54</v>
      </c>
      <c r="X189" s="11"/>
    </row>
    <row r="190" spans="4:24" ht="13.8">
      <c r="D190" s="15" t="s">
        <v>217</v>
      </c>
      <c r="E190" s="16" t="s">
        <v>232</v>
      </c>
      <c r="F190" s="16" t="s">
        <v>234</v>
      </c>
      <c r="G190" s="11">
        <v>1</v>
      </c>
      <c r="H190" s="11">
        <v>39</v>
      </c>
      <c r="I190" s="11">
        <v>304</v>
      </c>
      <c r="J190" s="11">
        <v>1</v>
      </c>
      <c r="K190" s="11">
        <v>15316</v>
      </c>
      <c r="L190" s="11">
        <v>335</v>
      </c>
      <c r="M190" s="11">
        <v>150</v>
      </c>
      <c r="N190" s="11">
        <v>15105</v>
      </c>
      <c r="O190" s="11">
        <v>12358</v>
      </c>
      <c r="P190" s="11">
        <v>16368</v>
      </c>
      <c r="Q190" s="11">
        <v>6563</v>
      </c>
      <c r="R190" s="11">
        <v>3790</v>
      </c>
      <c r="S190" s="11">
        <v>302</v>
      </c>
      <c r="T190" s="11">
        <v>164</v>
      </c>
      <c r="U190" s="11">
        <v>164</v>
      </c>
      <c r="V190" s="11">
        <v>82</v>
      </c>
      <c r="W190" s="11">
        <v>54</v>
      </c>
      <c r="X190" s="11"/>
    </row>
    <row r="191" spans="4:24" ht="13.8">
      <c r="D191" s="15" t="s">
        <v>217</v>
      </c>
      <c r="E191" s="16" t="s">
        <v>235</v>
      </c>
      <c r="F191" s="16" t="s">
        <v>235</v>
      </c>
      <c r="G191" s="11">
        <v>37</v>
      </c>
      <c r="H191" s="11">
        <v>52</v>
      </c>
      <c r="I191" s="11">
        <v>304</v>
      </c>
      <c r="J191" s="11">
        <v>3</v>
      </c>
      <c r="K191" s="11">
        <v>15316</v>
      </c>
      <c r="L191" s="11">
        <v>335</v>
      </c>
      <c r="M191" s="11">
        <v>150</v>
      </c>
      <c r="N191" s="11">
        <v>15105</v>
      </c>
      <c r="O191" s="11">
        <v>12358</v>
      </c>
      <c r="P191" s="11">
        <v>16368</v>
      </c>
      <c r="Q191" s="11">
        <v>6563</v>
      </c>
      <c r="R191" s="11">
        <v>3790</v>
      </c>
      <c r="S191" s="11">
        <v>302</v>
      </c>
      <c r="T191" s="11">
        <v>164</v>
      </c>
      <c r="U191" s="11">
        <v>164</v>
      </c>
      <c r="V191" s="11">
        <v>82</v>
      </c>
      <c r="W191" s="11">
        <v>54</v>
      </c>
      <c r="X191" s="11"/>
    </row>
    <row r="192" spans="4:24" ht="13.8">
      <c r="D192" s="15" t="s">
        <v>217</v>
      </c>
      <c r="E192" s="16" t="s">
        <v>235</v>
      </c>
      <c r="F192" s="16" t="s">
        <v>236</v>
      </c>
      <c r="G192" s="11">
        <v>4</v>
      </c>
      <c r="H192" s="11">
        <v>52</v>
      </c>
      <c r="I192" s="11">
        <v>304</v>
      </c>
      <c r="J192" s="11">
        <v>3</v>
      </c>
      <c r="K192" s="11">
        <v>15316</v>
      </c>
      <c r="L192" s="11">
        <v>335</v>
      </c>
      <c r="M192" s="11">
        <v>150</v>
      </c>
      <c r="N192" s="11">
        <v>15105</v>
      </c>
      <c r="O192" s="11">
        <v>12358</v>
      </c>
      <c r="P192" s="11">
        <v>16368</v>
      </c>
      <c r="Q192" s="11">
        <v>6563</v>
      </c>
      <c r="R192" s="11">
        <v>3790</v>
      </c>
      <c r="S192" s="11">
        <v>302</v>
      </c>
      <c r="T192" s="11">
        <v>164</v>
      </c>
      <c r="U192" s="11">
        <v>164</v>
      </c>
      <c r="V192" s="11">
        <v>82</v>
      </c>
      <c r="W192" s="11">
        <v>54</v>
      </c>
      <c r="X192" s="11"/>
    </row>
    <row r="193" spans="4:24" ht="13.8">
      <c r="D193" s="15" t="s">
        <v>217</v>
      </c>
      <c r="E193" s="16" t="s">
        <v>235</v>
      </c>
      <c r="F193" s="16" t="s">
        <v>237</v>
      </c>
      <c r="G193" s="11">
        <v>10</v>
      </c>
      <c r="H193" s="11">
        <v>52</v>
      </c>
      <c r="I193" s="11">
        <v>304</v>
      </c>
      <c r="J193" s="11">
        <v>3</v>
      </c>
      <c r="K193" s="11">
        <v>15316</v>
      </c>
      <c r="L193" s="11">
        <v>335</v>
      </c>
      <c r="M193" s="11">
        <v>150</v>
      </c>
      <c r="N193" s="11">
        <v>15105</v>
      </c>
      <c r="O193" s="11">
        <v>12358</v>
      </c>
      <c r="P193" s="11">
        <v>16368</v>
      </c>
      <c r="Q193" s="11">
        <v>6563</v>
      </c>
      <c r="R193" s="11">
        <v>3790</v>
      </c>
      <c r="S193" s="11">
        <v>302</v>
      </c>
      <c r="T193" s="11">
        <v>164</v>
      </c>
      <c r="U193" s="11">
        <v>164</v>
      </c>
      <c r="V193" s="11">
        <v>82</v>
      </c>
      <c r="W193" s="11">
        <v>54</v>
      </c>
      <c r="X193" s="11"/>
    </row>
    <row r="194" spans="4:24" ht="13.8">
      <c r="D194" s="15" t="s">
        <v>217</v>
      </c>
      <c r="E194" s="16" t="s">
        <v>235</v>
      </c>
      <c r="F194" s="16" t="s">
        <v>238</v>
      </c>
      <c r="G194" s="11">
        <v>1</v>
      </c>
      <c r="H194" s="11">
        <v>52</v>
      </c>
      <c r="I194" s="11">
        <v>304</v>
      </c>
      <c r="J194" s="11">
        <v>3</v>
      </c>
      <c r="K194" s="11">
        <v>15316</v>
      </c>
      <c r="L194" s="11">
        <v>335</v>
      </c>
      <c r="M194" s="11">
        <v>150</v>
      </c>
      <c r="N194" s="11">
        <v>15105</v>
      </c>
      <c r="O194" s="11">
        <v>12358</v>
      </c>
      <c r="P194" s="11">
        <v>16368</v>
      </c>
      <c r="Q194" s="11">
        <v>6563</v>
      </c>
      <c r="R194" s="11">
        <v>3790</v>
      </c>
      <c r="S194" s="11">
        <v>302</v>
      </c>
      <c r="T194" s="11">
        <v>164</v>
      </c>
      <c r="U194" s="11">
        <v>164</v>
      </c>
      <c r="V194" s="11">
        <v>82</v>
      </c>
      <c r="W194" s="11">
        <v>54</v>
      </c>
      <c r="X194" s="11"/>
    </row>
    <row r="195" spans="4:24" ht="13.8">
      <c r="D195" s="15" t="s">
        <v>217</v>
      </c>
      <c r="E195" s="16" t="s">
        <v>239</v>
      </c>
      <c r="F195" s="16" t="s">
        <v>240</v>
      </c>
      <c r="G195" s="11">
        <v>4</v>
      </c>
      <c r="H195" s="11">
        <v>45</v>
      </c>
      <c r="I195" s="11">
        <v>304</v>
      </c>
      <c r="J195" s="11">
        <v>2</v>
      </c>
      <c r="K195" s="11">
        <v>15316</v>
      </c>
      <c r="L195" s="11">
        <v>335</v>
      </c>
      <c r="M195" s="11">
        <v>150</v>
      </c>
      <c r="N195" s="11">
        <v>15105</v>
      </c>
      <c r="O195" s="11">
        <v>12358</v>
      </c>
      <c r="P195" s="11">
        <v>16368</v>
      </c>
      <c r="Q195" s="11">
        <v>6563</v>
      </c>
      <c r="R195" s="11">
        <v>3790</v>
      </c>
      <c r="S195" s="11">
        <v>302</v>
      </c>
      <c r="T195" s="11">
        <v>164</v>
      </c>
      <c r="U195" s="11">
        <v>164</v>
      </c>
      <c r="V195" s="11">
        <v>82</v>
      </c>
      <c r="W195" s="11">
        <v>54</v>
      </c>
      <c r="X195" s="11"/>
    </row>
    <row r="196" spans="4:24" ht="13.8">
      <c r="D196" s="15" t="s">
        <v>217</v>
      </c>
      <c r="E196" s="16" t="s">
        <v>239</v>
      </c>
      <c r="F196" s="16" t="s">
        <v>241</v>
      </c>
      <c r="G196" s="11">
        <v>37</v>
      </c>
      <c r="H196" s="11">
        <v>45</v>
      </c>
      <c r="I196" s="11">
        <v>304</v>
      </c>
      <c r="J196" s="11">
        <v>2</v>
      </c>
      <c r="K196" s="11">
        <v>15316</v>
      </c>
      <c r="L196" s="11">
        <v>335</v>
      </c>
      <c r="M196" s="11">
        <v>150</v>
      </c>
      <c r="N196" s="11">
        <v>15105</v>
      </c>
      <c r="O196" s="11">
        <v>12358</v>
      </c>
      <c r="P196" s="11">
        <v>16368</v>
      </c>
      <c r="Q196" s="11">
        <v>6563</v>
      </c>
      <c r="R196" s="11">
        <v>3790</v>
      </c>
      <c r="S196" s="11">
        <v>302</v>
      </c>
      <c r="T196" s="11">
        <v>164</v>
      </c>
      <c r="U196" s="11">
        <v>164</v>
      </c>
      <c r="V196" s="11">
        <v>82</v>
      </c>
      <c r="W196" s="11">
        <v>54</v>
      </c>
      <c r="X196" s="11"/>
    </row>
    <row r="197" spans="4:24" ht="13.8">
      <c r="D197" s="15" t="s">
        <v>217</v>
      </c>
      <c r="E197" s="16" t="s">
        <v>239</v>
      </c>
      <c r="F197" s="16" t="s">
        <v>242</v>
      </c>
      <c r="G197" s="11">
        <v>4</v>
      </c>
      <c r="H197" s="11">
        <v>45</v>
      </c>
      <c r="I197" s="11">
        <v>304</v>
      </c>
      <c r="J197" s="11">
        <v>2</v>
      </c>
      <c r="K197" s="11">
        <v>15316</v>
      </c>
      <c r="L197" s="11">
        <v>335</v>
      </c>
      <c r="M197" s="11">
        <v>150</v>
      </c>
      <c r="N197" s="11">
        <v>15105</v>
      </c>
      <c r="O197" s="11">
        <v>12358</v>
      </c>
      <c r="P197" s="11">
        <v>16368</v>
      </c>
      <c r="Q197" s="11">
        <v>6563</v>
      </c>
      <c r="R197" s="11">
        <v>3790</v>
      </c>
      <c r="S197" s="11">
        <v>302</v>
      </c>
      <c r="T197" s="11">
        <v>164</v>
      </c>
      <c r="U197" s="11">
        <v>164</v>
      </c>
      <c r="V197" s="11">
        <v>82</v>
      </c>
      <c r="W197" s="11">
        <v>54</v>
      </c>
      <c r="X197" s="11"/>
    </row>
    <row r="198" spans="4:24" ht="13.8">
      <c r="D198" s="15" t="s">
        <v>217</v>
      </c>
      <c r="E198" s="16" t="s">
        <v>243</v>
      </c>
      <c r="F198" s="16" t="s">
        <v>244</v>
      </c>
      <c r="G198" s="11">
        <v>1</v>
      </c>
      <c r="H198" s="11">
        <v>60</v>
      </c>
      <c r="I198" s="11">
        <v>304</v>
      </c>
      <c r="J198" s="11">
        <v>2</v>
      </c>
      <c r="K198" s="11">
        <v>15316</v>
      </c>
      <c r="L198" s="11">
        <v>335</v>
      </c>
      <c r="M198" s="11">
        <v>150</v>
      </c>
      <c r="N198" s="11">
        <v>15105</v>
      </c>
      <c r="O198" s="11">
        <v>12358</v>
      </c>
      <c r="P198" s="11">
        <v>16368</v>
      </c>
      <c r="Q198" s="11">
        <v>6563</v>
      </c>
      <c r="R198" s="11">
        <v>3790</v>
      </c>
      <c r="S198" s="11">
        <v>302</v>
      </c>
      <c r="T198" s="11">
        <v>164</v>
      </c>
      <c r="U198" s="11">
        <v>164</v>
      </c>
      <c r="V198" s="11">
        <v>82</v>
      </c>
      <c r="W198" s="11">
        <v>54</v>
      </c>
      <c r="X198" s="11"/>
    </row>
    <row r="199" spans="4:24" ht="13.8">
      <c r="D199" s="15" t="s">
        <v>217</v>
      </c>
      <c r="E199" s="16" t="s">
        <v>243</v>
      </c>
      <c r="F199" s="16" t="s">
        <v>245</v>
      </c>
      <c r="G199" s="11">
        <v>8</v>
      </c>
      <c r="H199" s="11">
        <v>60</v>
      </c>
      <c r="I199" s="11">
        <v>304</v>
      </c>
      <c r="J199" s="11">
        <v>2</v>
      </c>
      <c r="K199" s="11">
        <v>15316</v>
      </c>
      <c r="L199" s="11">
        <v>335</v>
      </c>
      <c r="M199" s="11">
        <v>150</v>
      </c>
      <c r="N199" s="11">
        <v>15105</v>
      </c>
      <c r="O199" s="11">
        <v>12358</v>
      </c>
      <c r="P199" s="11">
        <v>16368</v>
      </c>
      <c r="Q199" s="11">
        <v>6563</v>
      </c>
      <c r="R199" s="11">
        <v>3790</v>
      </c>
      <c r="S199" s="11">
        <v>302</v>
      </c>
      <c r="T199" s="11">
        <v>164</v>
      </c>
      <c r="U199" s="11">
        <v>164</v>
      </c>
      <c r="V199" s="11">
        <v>82</v>
      </c>
      <c r="W199" s="11">
        <v>54</v>
      </c>
      <c r="X199" s="11"/>
    </row>
    <row r="200" spans="4:24" ht="13.8">
      <c r="D200" s="15" t="s">
        <v>217</v>
      </c>
      <c r="E200" s="16" t="s">
        <v>243</v>
      </c>
      <c r="F200" s="16" t="s">
        <v>246</v>
      </c>
      <c r="G200" s="11">
        <v>43</v>
      </c>
      <c r="H200" s="11">
        <v>60</v>
      </c>
      <c r="I200" s="11">
        <v>304</v>
      </c>
      <c r="J200" s="11">
        <v>2</v>
      </c>
      <c r="K200" s="11">
        <v>15316</v>
      </c>
      <c r="L200" s="11">
        <v>335</v>
      </c>
      <c r="M200" s="11">
        <v>150</v>
      </c>
      <c r="N200" s="11">
        <v>15105</v>
      </c>
      <c r="O200" s="11">
        <v>12358</v>
      </c>
      <c r="P200" s="11">
        <v>16368</v>
      </c>
      <c r="Q200" s="11">
        <v>6563</v>
      </c>
      <c r="R200" s="11">
        <v>3790</v>
      </c>
      <c r="S200" s="11">
        <v>302</v>
      </c>
      <c r="T200" s="11">
        <v>164</v>
      </c>
      <c r="U200" s="11">
        <v>164</v>
      </c>
      <c r="V200" s="11">
        <v>82</v>
      </c>
      <c r="W200" s="11">
        <v>54</v>
      </c>
      <c r="X200" s="11"/>
    </row>
    <row r="201" spans="4:24" ht="13.8">
      <c r="D201" s="15" t="s">
        <v>217</v>
      </c>
      <c r="E201" s="16" t="s">
        <v>243</v>
      </c>
      <c r="F201" s="16" t="s">
        <v>247</v>
      </c>
      <c r="G201" s="11">
        <v>4</v>
      </c>
      <c r="H201" s="11">
        <v>60</v>
      </c>
      <c r="I201" s="11">
        <v>304</v>
      </c>
      <c r="J201" s="11">
        <v>2</v>
      </c>
      <c r="K201" s="11">
        <v>15316</v>
      </c>
      <c r="L201" s="11">
        <v>335</v>
      </c>
      <c r="M201" s="11">
        <v>150</v>
      </c>
      <c r="N201" s="11">
        <v>15105</v>
      </c>
      <c r="O201" s="11">
        <v>12358</v>
      </c>
      <c r="P201" s="11">
        <v>16368</v>
      </c>
      <c r="Q201" s="11">
        <v>6563</v>
      </c>
      <c r="R201" s="11">
        <v>3790</v>
      </c>
      <c r="S201" s="11">
        <v>302</v>
      </c>
      <c r="T201" s="11">
        <v>164</v>
      </c>
      <c r="U201" s="11">
        <v>164</v>
      </c>
      <c r="V201" s="11">
        <v>82</v>
      </c>
      <c r="W201" s="11">
        <v>54</v>
      </c>
      <c r="X201" s="11"/>
    </row>
    <row r="202" spans="4:24" ht="13.8">
      <c r="D202" s="15" t="s">
        <v>217</v>
      </c>
      <c r="E202" s="16" t="s">
        <v>243</v>
      </c>
      <c r="F202" s="16" t="s">
        <v>248</v>
      </c>
      <c r="G202" s="11">
        <v>4</v>
      </c>
      <c r="H202" s="11">
        <v>60</v>
      </c>
      <c r="I202" s="11">
        <v>304</v>
      </c>
      <c r="J202" s="11">
        <v>2</v>
      </c>
      <c r="K202" s="11">
        <v>15316</v>
      </c>
      <c r="L202" s="11">
        <v>335</v>
      </c>
      <c r="M202" s="11">
        <v>150</v>
      </c>
      <c r="N202" s="11">
        <v>15105</v>
      </c>
      <c r="O202" s="11">
        <v>12358</v>
      </c>
      <c r="P202" s="11">
        <v>16368</v>
      </c>
      <c r="Q202" s="11">
        <v>6563</v>
      </c>
      <c r="R202" s="11">
        <v>3790</v>
      </c>
      <c r="S202" s="11">
        <v>302</v>
      </c>
      <c r="T202" s="11">
        <v>164</v>
      </c>
      <c r="U202" s="11">
        <v>164</v>
      </c>
      <c r="V202" s="11">
        <v>82</v>
      </c>
      <c r="W202" s="19">
        <v>54</v>
      </c>
      <c r="X202" s="19"/>
    </row>
  </sheetData>
  <mergeCells count="22">
    <mergeCell ref="C5:D5"/>
    <mergeCell ref="C6:D6"/>
    <mergeCell ref="G1:L1"/>
    <mergeCell ref="G2:K2"/>
    <mergeCell ref="G3:M3"/>
    <mergeCell ref="G4:M4"/>
    <mergeCell ref="G5:N5"/>
    <mergeCell ref="G6:K6"/>
    <mergeCell ref="R16:S16"/>
    <mergeCell ref="X17:Y17"/>
    <mergeCell ref="A20:B20"/>
    <mergeCell ref="B22:C22"/>
    <mergeCell ref="B23:C23"/>
    <mergeCell ref="Y19:Z19"/>
    <mergeCell ref="Y20:Z20"/>
    <mergeCell ref="G7:M7"/>
    <mergeCell ref="G8:K8"/>
    <mergeCell ref="G9:P9"/>
    <mergeCell ref="N16:O16"/>
    <mergeCell ref="L16:M16"/>
    <mergeCell ref="G16:K16"/>
    <mergeCell ref="P16:Q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910A-5385-4DC9-A5CB-EE2A9FB553BA}">
  <dimension ref="A1:G217"/>
  <sheetViews>
    <sheetView workbookViewId="0">
      <selection activeCell="C1" sqref="C1:C1048576"/>
    </sheetView>
  </sheetViews>
  <sheetFormatPr baseColWidth="10" defaultRowHeight="13.2"/>
  <cols>
    <col min="3" max="3" width="25.44140625" style="23" bestFit="1" customWidth="1"/>
    <col min="4" max="4" width="18.6640625" bestFit="1" customWidth="1"/>
    <col min="5" max="5" width="20.88671875" bestFit="1" customWidth="1"/>
    <col min="6" max="7" width="19.5546875" bestFit="1" customWidth="1"/>
  </cols>
  <sheetData>
    <row r="1" spans="1:7">
      <c r="A1" s="44" t="s">
        <v>18</v>
      </c>
      <c r="B1" s="44" t="s">
        <v>19</v>
      </c>
      <c r="C1" s="45" t="s">
        <v>20</v>
      </c>
      <c r="D1" s="44" t="s">
        <v>21</v>
      </c>
      <c r="E1" s="44" t="s">
        <v>22</v>
      </c>
      <c r="F1" s="44" t="s">
        <v>23</v>
      </c>
      <c r="G1" s="44" t="s">
        <v>24</v>
      </c>
    </row>
    <row r="2" spans="1:7">
      <c r="A2" s="44" t="s">
        <v>39</v>
      </c>
      <c r="B2" s="44" t="s">
        <v>40</v>
      </c>
      <c r="C2" s="46" t="s">
        <v>41</v>
      </c>
      <c r="D2" s="46">
        <v>27</v>
      </c>
      <c r="E2" s="44">
        <v>920</v>
      </c>
      <c r="F2" s="46">
        <v>18398</v>
      </c>
      <c r="G2" s="46">
        <v>145</v>
      </c>
    </row>
    <row r="3" spans="1:7">
      <c r="A3" s="44" t="s">
        <v>39</v>
      </c>
      <c r="B3" s="44" t="s">
        <v>40</v>
      </c>
      <c r="C3" s="46" t="s">
        <v>43</v>
      </c>
      <c r="D3" s="46">
        <v>44</v>
      </c>
      <c r="E3" s="44">
        <v>920</v>
      </c>
      <c r="F3" s="46">
        <v>18398</v>
      </c>
      <c r="G3" s="46">
        <v>145</v>
      </c>
    </row>
    <row r="4" spans="1:7">
      <c r="A4" s="44" t="s">
        <v>39</v>
      </c>
      <c r="B4" s="44" t="s">
        <v>40</v>
      </c>
      <c r="C4" s="46" t="s">
        <v>46</v>
      </c>
      <c r="D4" s="46">
        <v>510</v>
      </c>
      <c r="E4" s="44">
        <v>920</v>
      </c>
      <c r="F4" s="46">
        <v>18398</v>
      </c>
      <c r="G4" s="46">
        <v>145</v>
      </c>
    </row>
    <row r="5" spans="1:7">
      <c r="A5" s="44" t="s">
        <v>39</v>
      </c>
      <c r="B5" s="44" t="s">
        <v>40</v>
      </c>
      <c r="C5" s="46" t="s">
        <v>48</v>
      </c>
      <c r="D5" s="46">
        <v>62</v>
      </c>
      <c r="E5" s="44">
        <v>920</v>
      </c>
      <c r="F5" s="46">
        <v>18398</v>
      </c>
      <c r="G5" s="46">
        <v>145</v>
      </c>
    </row>
    <row r="6" spans="1:7">
      <c r="A6" s="44" t="s">
        <v>39</v>
      </c>
      <c r="B6" s="44" t="s">
        <v>40</v>
      </c>
      <c r="C6" s="46" t="s">
        <v>50</v>
      </c>
      <c r="D6" s="46">
        <v>170</v>
      </c>
      <c r="E6" s="44">
        <v>920</v>
      </c>
      <c r="F6" s="46">
        <v>18398</v>
      </c>
      <c r="G6" s="46">
        <v>145</v>
      </c>
    </row>
    <row r="7" spans="1:7">
      <c r="A7" s="44" t="s">
        <v>39</v>
      </c>
      <c r="B7" s="44" t="s">
        <v>40</v>
      </c>
      <c r="C7" s="46" t="s">
        <v>51</v>
      </c>
      <c r="D7" s="46">
        <v>2</v>
      </c>
      <c r="E7" s="44">
        <v>920</v>
      </c>
      <c r="F7" s="46">
        <v>18398</v>
      </c>
      <c r="G7" s="46">
        <v>145</v>
      </c>
    </row>
    <row r="8" spans="1:7">
      <c r="A8" s="44" t="s">
        <v>39</v>
      </c>
      <c r="B8" s="44" t="s">
        <v>40</v>
      </c>
      <c r="C8" s="46" t="s">
        <v>52</v>
      </c>
      <c r="D8" s="46">
        <v>13</v>
      </c>
      <c r="E8" s="44">
        <v>920</v>
      </c>
      <c r="F8" s="46">
        <v>18398</v>
      </c>
      <c r="G8" s="46">
        <v>145</v>
      </c>
    </row>
    <row r="9" spans="1:7">
      <c r="A9" s="44" t="s">
        <v>39</v>
      </c>
      <c r="B9" s="44" t="s">
        <v>40</v>
      </c>
      <c r="C9" s="46" t="s">
        <v>53</v>
      </c>
      <c r="D9" s="46">
        <v>19</v>
      </c>
      <c r="E9" s="44">
        <v>920</v>
      </c>
      <c r="F9" s="46">
        <v>18398</v>
      </c>
      <c r="G9" s="46">
        <v>145</v>
      </c>
    </row>
    <row r="10" spans="1:7">
      <c r="A10" s="44" t="s">
        <v>39</v>
      </c>
      <c r="B10" s="44" t="s">
        <v>40</v>
      </c>
      <c r="C10" s="46" t="s">
        <v>54</v>
      </c>
      <c r="D10" s="46">
        <v>52</v>
      </c>
      <c r="E10" s="44">
        <v>920</v>
      </c>
      <c r="F10" s="46">
        <v>18398</v>
      </c>
      <c r="G10" s="46">
        <v>145</v>
      </c>
    </row>
    <row r="11" spans="1:7">
      <c r="A11" s="44" t="s">
        <v>39</v>
      </c>
      <c r="B11" s="44" t="s">
        <v>40</v>
      </c>
      <c r="C11" s="46" t="s">
        <v>55</v>
      </c>
      <c r="D11" s="46">
        <v>2</v>
      </c>
      <c r="E11" s="44">
        <v>920</v>
      </c>
      <c r="F11" s="46">
        <v>18398</v>
      </c>
      <c r="G11" s="46">
        <v>145</v>
      </c>
    </row>
    <row r="12" spans="1:7">
      <c r="A12" s="44" t="s">
        <v>39</v>
      </c>
      <c r="B12" s="44" t="s">
        <v>40</v>
      </c>
      <c r="C12" s="46" t="s">
        <v>56</v>
      </c>
      <c r="D12" s="46">
        <v>19</v>
      </c>
      <c r="E12" s="44">
        <v>920</v>
      </c>
      <c r="F12" s="46">
        <v>18398</v>
      </c>
      <c r="G12" s="46">
        <v>145</v>
      </c>
    </row>
    <row r="13" spans="1:7">
      <c r="A13" s="44" t="s">
        <v>39</v>
      </c>
      <c r="B13" s="44" t="s">
        <v>57</v>
      </c>
      <c r="C13" s="46" t="s">
        <v>57</v>
      </c>
      <c r="D13" s="46">
        <v>287</v>
      </c>
      <c r="E13" s="44">
        <v>456</v>
      </c>
      <c r="F13" s="46">
        <v>18398</v>
      </c>
      <c r="G13" s="46">
        <v>56</v>
      </c>
    </row>
    <row r="14" spans="1:7">
      <c r="A14" s="44" t="s">
        <v>39</v>
      </c>
      <c r="B14" s="44" t="s">
        <v>57</v>
      </c>
      <c r="C14" s="46" t="s">
        <v>58</v>
      </c>
      <c r="D14" s="46">
        <v>93</v>
      </c>
      <c r="E14" s="44">
        <v>456</v>
      </c>
      <c r="F14" s="46">
        <v>18398</v>
      </c>
      <c r="G14" s="46">
        <v>56</v>
      </c>
    </row>
    <row r="15" spans="1:7">
      <c r="A15" s="44" t="s">
        <v>39</v>
      </c>
      <c r="B15" s="44" t="s">
        <v>57</v>
      </c>
      <c r="C15" s="46" t="s">
        <v>59</v>
      </c>
      <c r="D15" s="46">
        <v>14</v>
      </c>
      <c r="E15" s="44">
        <v>456</v>
      </c>
      <c r="F15" s="46">
        <v>18398</v>
      </c>
      <c r="G15" s="46">
        <v>56</v>
      </c>
    </row>
    <row r="16" spans="1:7">
      <c r="A16" s="44" t="s">
        <v>39</v>
      </c>
      <c r="B16" s="44" t="s">
        <v>57</v>
      </c>
      <c r="C16" s="46" t="s">
        <v>60</v>
      </c>
      <c r="D16" s="46">
        <v>14</v>
      </c>
      <c r="E16" s="44">
        <v>456</v>
      </c>
      <c r="F16" s="46">
        <v>18398</v>
      </c>
      <c r="G16" s="46">
        <v>56</v>
      </c>
    </row>
    <row r="17" spans="1:7">
      <c r="A17" s="44" t="s">
        <v>39</v>
      </c>
      <c r="B17" s="44" t="s">
        <v>57</v>
      </c>
      <c r="C17" s="46" t="s">
        <v>61</v>
      </c>
      <c r="D17" s="46">
        <v>15</v>
      </c>
      <c r="E17" s="44">
        <v>456</v>
      </c>
      <c r="F17" s="46">
        <v>18398</v>
      </c>
      <c r="G17" s="46">
        <v>56</v>
      </c>
    </row>
    <row r="18" spans="1:7">
      <c r="A18" s="44" t="s">
        <v>39</v>
      </c>
      <c r="B18" s="44" t="s">
        <v>57</v>
      </c>
      <c r="C18" s="46" t="s">
        <v>62</v>
      </c>
      <c r="D18" s="46">
        <v>15</v>
      </c>
      <c r="E18" s="44">
        <v>456</v>
      </c>
      <c r="F18" s="46">
        <v>18398</v>
      </c>
      <c r="G18" s="46">
        <v>56</v>
      </c>
    </row>
    <row r="19" spans="1:7">
      <c r="A19" s="44" t="s">
        <v>39</v>
      </c>
      <c r="B19" s="44" t="s">
        <v>57</v>
      </c>
      <c r="C19" s="46" t="s">
        <v>63</v>
      </c>
      <c r="D19" s="46">
        <v>18</v>
      </c>
      <c r="E19" s="44">
        <v>456</v>
      </c>
      <c r="F19" s="46">
        <v>18398</v>
      </c>
      <c r="G19" s="46">
        <v>56</v>
      </c>
    </row>
    <row r="20" spans="1:7">
      <c r="A20" s="44" t="s">
        <v>39</v>
      </c>
      <c r="B20" s="44" t="s">
        <v>64</v>
      </c>
      <c r="C20" s="46" t="s">
        <v>65</v>
      </c>
      <c r="D20" s="46">
        <v>17</v>
      </c>
      <c r="E20" s="44">
        <v>13055</v>
      </c>
      <c r="F20" s="46">
        <v>18398</v>
      </c>
      <c r="G20" s="46">
        <v>1226</v>
      </c>
    </row>
    <row r="21" spans="1:7">
      <c r="A21" s="44" t="s">
        <v>39</v>
      </c>
      <c r="B21" s="44" t="s">
        <v>64</v>
      </c>
      <c r="C21" s="46" t="s">
        <v>66</v>
      </c>
      <c r="D21" s="46">
        <v>29</v>
      </c>
      <c r="E21" s="44">
        <v>13055</v>
      </c>
      <c r="F21" s="46">
        <v>18398</v>
      </c>
      <c r="G21" s="46">
        <v>1226</v>
      </c>
    </row>
    <row r="22" spans="1:7">
      <c r="A22" s="44" t="s">
        <v>39</v>
      </c>
      <c r="B22" s="44" t="s">
        <v>64</v>
      </c>
      <c r="C22" s="46" t="s">
        <v>67</v>
      </c>
      <c r="D22" s="46">
        <v>100</v>
      </c>
      <c r="E22" s="44">
        <v>13055</v>
      </c>
      <c r="F22" s="46">
        <v>18398</v>
      </c>
      <c r="G22" s="46">
        <v>1226</v>
      </c>
    </row>
    <row r="23" spans="1:7">
      <c r="A23" s="44" t="s">
        <v>39</v>
      </c>
      <c r="B23" s="44" t="s">
        <v>64</v>
      </c>
      <c r="C23" s="46" t="s">
        <v>68</v>
      </c>
      <c r="D23" s="46">
        <v>28</v>
      </c>
      <c r="E23" s="44">
        <v>13055</v>
      </c>
      <c r="F23" s="46">
        <v>18398</v>
      </c>
      <c r="G23" s="46">
        <v>1226</v>
      </c>
    </row>
    <row r="24" spans="1:7">
      <c r="A24" s="44" t="s">
        <v>39</v>
      </c>
      <c r="B24" s="44" t="s">
        <v>64</v>
      </c>
      <c r="C24" s="46" t="s">
        <v>69</v>
      </c>
      <c r="D24" s="46">
        <v>642</v>
      </c>
      <c r="E24" s="44">
        <v>13055</v>
      </c>
      <c r="F24" s="46">
        <v>18398</v>
      </c>
      <c r="G24" s="46">
        <v>1226</v>
      </c>
    </row>
    <row r="25" spans="1:7">
      <c r="A25" s="44" t="s">
        <v>39</v>
      </c>
      <c r="B25" s="44" t="s">
        <v>64</v>
      </c>
      <c r="C25" s="46" t="s">
        <v>70</v>
      </c>
      <c r="D25" s="46">
        <v>607</v>
      </c>
      <c r="E25" s="44">
        <v>13055</v>
      </c>
      <c r="F25" s="46">
        <v>18398</v>
      </c>
      <c r="G25" s="46">
        <v>1226</v>
      </c>
    </row>
    <row r="26" spans="1:7">
      <c r="A26" s="44" t="s">
        <v>39</v>
      </c>
      <c r="B26" s="44" t="s">
        <v>64</v>
      </c>
      <c r="C26" s="46" t="s">
        <v>71</v>
      </c>
      <c r="D26" s="46">
        <v>121</v>
      </c>
      <c r="E26" s="44">
        <v>13055</v>
      </c>
      <c r="F26" s="46">
        <v>18398</v>
      </c>
      <c r="G26" s="46">
        <v>1226</v>
      </c>
    </row>
    <row r="27" spans="1:7">
      <c r="A27" s="44" t="s">
        <v>39</v>
      </c>
      <c r="B27" s="44" t="s">
        <v>64</v>
      </c>
      <c r="C27" s="46" t="s">
        <v>72</v>
      </c>
      <c r="D27" s="46">
        <v>9070</v>
      </c>
      <c r="E27" s="44">
        <v>13055</v>
      </c>
      <c r="F27" s="46">
        <v>18398</v>
      </c>
      <c r="G27" s="46">
        <v>1226</v>
      </c>
    </row>
    <row r="28" spans="1:7">
      <c r="A28" s="44" t="s">
        <v>39</v>
      </c>
      <c r="B28" s="44" t="s">
        <v>64</v>
      </c>
      <c r="C28" s="46" t="s">
        <v>73</v>
      </c>
      <c r="D28" s="46">
        <v>573</v>
      </c>
      <c r="E28" s="44">
        <v>13055</v>
      </c>
      <c r="F28" s="46">
        <v>18398</v>
      </c>
      <c r="G28" s="46">
        <v>1226</v>
      </c>
    </row>
    <row r="29" spans="1:7">
      <c r="A29" s="44" t="s">
        <v>39</v>
      </c>
      <c r="B29" s="44" t="s">
        <v>64</v>
      </c>
      <c r="C29" s="46" t="s">
        <v>74</v>
      </c>
      <c r="D29" s="46">
        <v>217</v>
      </c>
      <c r="E29" s="44">
        <v>13055</v>
      </c>
      <c r="F29" s="46">
        <v>18398</v>
      </c>
      <c r="G29" s="46">
        <v>1226</v>
      </c>
    </row>
    <row r="30" spans="1:7">
      <c r="A30" s="44" t="s">
        <v>39</v>
      </c>
      <c r="B30" s="44" t="s">
        <v>64</v>
      </c>
      <c r="C30" s="46" t="s">
        <v>75</v>
      </c>
      <c r="D30" s="46">
        <v>124</v>
      </c>
      <c r="E30" s="44">
        <v>13055</v>
      </c>
      <c r="F30" s="46">
        <v>18398</v>
      </c>
      <c r="G30" s="46">
        <v>1226</v>
      </c>
    </row>
    <row r="31" spans="1:7">
      <c r="A31" s="44" t="s">
        <v>39</v>
      </c>
      <c r="B31" s="44" t="s">
        <v>64</v>
      </c>
      <c r="C31" s="46" t="s">
        <v>76</v>
      </c>
      <c r="D31" s="46">
        <v>160</v>
      </c>
      <c r="E31" s="44">
        <v>13055</v>
      </c>
      <c r="F31" s="46">
        <v>18398</v>
      </c>
      <c r="G31" s="46">
        <v>1226</v>
      </c>
    </row>
    <row r="32" spans="1:7">
      <c r="A32" s="44" t="s">
        <v>39</v>
      </c>
      <c r="B32" s="44" t="s">
        <v>64</v>
      </c>
      <c r="C32" s="46" t="s">
        <v>77</v>
      </c>
      <c r="D32" s="46">
        <v>655</v>
      </c>
      <c r="E32" s="44">
        <v>13055</v>
      </c>
      <c r="F32" s="46">
        <v>18398</v>
      </c>
      <c r="G32" s="46">
        <v>1226</v>
      </c>
    </row>
    <row r="33" spans="1:7">
      <c r="A33" s="44" t="s">
        <v>39</v>
      </c>
      <c r="B33" s="44" t="s">
        <v>64</v>
      </c>
      <c r="C33" s="46" t="s">
        <v>78</v>
      </c>
      <c r="D33" s="46">
        <v>54</v>
      </c>
      <c r="E33" s="44">
        <v>13055</v>
      </c>
      <c r="F33" s="46">
        <v>18398</v>
      </c>
      <c r="G33" s="46">
        <v>1226</v>
      </c>
    </row>
    <row r="34" spans="1:7">
      <c r="A34" s="44" t="s">
        <v>39</v>
      </c>
      <c r="B34" s="44" t="s">
        <v>64</v>
      </c>
      <c r="C34" s="46" t="s">
        <v>79</v>
      </c>
      <c r="D34" s="46">
        <v>125</v>
      </c>
      <c r="E34" s="44">
        <v>13055</v>
      </c>
      <c r="F34" s="46">
        <v>18398</v>
      </c>
      <c r="G34" s="46">
        <v>1226</v>
      </c>
    </row>
    <row r="35" spans="1:7">
      <c r="A35" s="44" t="s">
        <v>39</v>
      </c>
      <c r="B35" s="44" t="s">
        <v>64</v>
      </c>
      <c r="C35" s="46" t="s">
        <v>80</v>
      </c>
      <c r="D35" s="46">
        <v>10</v>
      </c>
      <c r="E35" s="44">
        <v>13055</v>
      </c>
      <c r="F35" s="46">
        <v>18398</v>
      </c>
      <c r="G35" s="46">
        <v>1226</v>
      </c>
    </row>
    <row r="36" spans="1:7">
      <c r="A36" s="44" t="s">
        <v>39</v>
      </c>
      <c r="B36" s="44" t="s">
        <v>64</v>
      </c>
      <c r="C36" s="46" t="s">
        <v>81</v>
      </c>
      <c r="D36" s="46">
        <v>174</v>
      </c>
      <c r="E36" s="44">
        <v>13055</v>
      </c>
      <c r="F36" s="46">
        <v>18398</v>
      </c>
      <c r="G36" s="46">
        <v>1226</v>
      </c>
    </row>
    <row r="37" spans="1:7">
      <c r="A37" s="44" t="s">
        <v>39</v>
      </c>
      <c r="B37" s="44" t="s">
        <v>64</v>
      </c>
      <c r="C37" s="46" t="s">
        <v>82</v>
      </c>
      <c r="D37" s="46">
        <v>26</v>
      </c>
      <c r="E37" s="44">
        <v>13055</v>
      </c>
      <c r="F37" s="46">
        <v>18398</v>
      </c>
      <c r="G37" s="46">
        <v>1226</v>
      </c>
    </row>
    <row r="38" spans="1:7">
      <c r="A38" s="44" t="s">
        <v>39</v>
      </c>
      <c r="B38" s="44" t="s">
        <v>64</v>
      </c>
      <c r="C38" s="46" t="s">
        <v>83</v>
      </c>
      <c r="D38" s="46">
        <v>69</v>
      </c>
      <c r="E38" s="44">
        <v>13055</v>
      </c>
      <c r="F38" s="46">
        <v>18398</v>
      </c>
      <c r="G38" s="46">
        <v>1226</v>
      </c>
    </row>
    <row r="39" spans="1:7">
      <c r="A39" s="44" t="s">
        <v>39</v>
      </c>
      <c r="B39" s="44" t="s">
        <v>64</v>
      </c>
      <c r="C39" s="46" t="s">
        <v>605</v>
      </c>
      <c r="D39" s="46">
        <v>33</v>
      </c>
      <c r="E39" s="44">
        <v>13055</v>
      </c>
      <c r="F39" s="46">
        <v>18398</v>
      </c>
      <c r="G39" s="46">
        <v>1226</v>
      </c>
    </row>
    <row r="40" spans="1:7">
      <c r="A40" s="44" t="s">
        <v>39</v>
      </c>
      <c r="B40" s="44" t="s">
        <v>64</v>
      </c>
      <c r="C40" s="46" t="s">
        <v>85</v>
      </c>
      <c r="D40" s="46">
        <v>139</v>
      </c>
      <c r="E40" s="44">
        <v>13055</v>
      </c>
      <c r="F40" s="46">
        <v>18398</v>
      </c>
      <c r="G40" s="46">
        <v>1226</v>
      </c>
    </row>
    <row r="41" spans="1:7">
      <c r="A41" s="44" t="s">
        <v>39</v>
      </c>
      <c r="B41" s="44" t="s">
        <v>64</v>
      </c>
      <c r="C41" s="46" t="s">
        <v>86</v>
      </c>
      <c r="D41" s="46">
        <v>9</v>
      </c>
      <c r="E41" s="44">
        <v>13055</v>
      </c>
      <c r="F41" s="46">
        <v>18398</v>
      </c>
      <c r="G41" s="46">
        <v>1226</v>
      </c>
    </row>
    <row r="42" spans="1:7">
      <c r="A42" s="44" t="s">
        <v>39</v>
      </c>
      <c r="B42" s="44" t="s">
        <v>64</v>
      </c>
      <c r="C42" s="46" t="s">
        <v>87</v>
      </c>
      <c r="D42" s="46">
        <v>14</v>
      </c>
      <c r="E42" s="44">
        <v>13055</v>
      </c>
      <c r="F42" s="46">
        <v>18398</v>
      </c>
      <c r="G42" s="46">
        <v>1226</v>
      </c>
    </row>
    <row r="43" spans="1:7">
      <c r="A43" s="44" t="s">
        <v>39</v>
      </c>
      <c r="B43" s="44" t="s">
        <v>64</v>
      </c>
      <c r="C43" s="46" t="s">
        <v>88</v>
      </c>
      <c r="D43" s="46">
        <v>42</v>
      </c>
      <c r="E43" s="44">
        <v>13055</v>
      </c>
      <c r="F43" s="46">
        <v>18398</v>
      </c>
      <c r="G43" s="46">
        <v>1226</v>
      </c>
    </row>
    <row r="44" spans="1:7">
      <c r="A44" s="44" t="s">
        <v>39</v>
      </c>
      <c r="B44" s="44" t="s">
        <v>64</v>
      </c>
      <c r="C44" s="46" t="s">
        <v>89</v>
      </c>
      <c r="D44" s="46">
        <v>17</v>
      </c>
      <c r="E44" s="44">
        <v>13055</v>
      </c>
      <c r="F44" s="46">
        <v>18398</v>
      </c>
      <c r="G44" s="46">
        <v>1226</v>
      </c>
    </row>
    <row r="45" spans="1:7">
      <c r="A45" s="44" t="s">
        <v>39</v>
      </c>
      <c r="B45" s="44" t="s">
        <v>90</v>
      </c>
      <c r="C45" s="46" t="s">
        <v>91</v>
      </c>
      <c r="D45" s="46">
        <v>25</v>
      </c>
      <c r="E45" s="44">
        <v>1215</v>
      </c>
      <c r="F45" s="46">
        <v>18398</v>
      </c>
      <c r="G45" s="46">
        <v>151</v>
      </c>
    </row>
    <row r="46" spans="1:7">
      <c r="A46" s="44" t="s">
        <v>39</v>
      </c>
      <c r="B46" s="44" t="s">
        <v>90</v>
      </c>
      <c r="C46" s="46" t="s">
        <v>92</v>
      </c>
      <c r="D46" s="46">
        <v>502</v>
      </c>
      <c r="E46" s="44">
        <v>1215</v>
      </c>
      <c r="F46" s="46">
        <v>18398</v>
      </c>
      <c r="G46" s="46">
        <v>151</v>
      </c>
    </row>
    <row r="47" spans="1:7">
      <c r="A47" s="44" t="s">
        <v>39</v>
      </c>
      <c r="B47" s="44" t="s">
        <v>90</v>
      </c>
      <c r="C47" s="46" t="s">
        <v>93</v>
      </c>
      <c r="D47" s="46">
        <v>63</v>
      </c>
      <c r="E47" s="44">
        <v>1215</v>
      </c>
      <c r="F47" s="46">
        <v>18398</v>
      </c>
      <c r="G47" s="46">
        <v>151</v>
      </c>
    </row>
    <row r="48" spans="1:7">
      <c r="A48" s="44" t="s">
        <v>39</v>
      </c>
      <c r="B48" s="44" t="s">
        <v>90</v>
      </c>
      <c r="C48" s="46" t="s">
        <v>94</v>
      </c>
      <c r="D48" s="46">
        <v>6</v>
      </c>
      <c r="E48" s="44">
        <v>1215</v>
      </c>
      <c r="F48" s="46">
        <v>18398</v>
      </c>
      <c r="G48" s="46">
        <v>151</v>
      </c>
    </row>
    <row r="49" spans="1:7">
      <c r="A49" s="44" t="s">
        <v>39</v>
      </c>
      <c r="B49" s="44" t="s">
        <v>90</v>
      </c>
      <c r="C49" s="46" t="s">
        <v>95</v>
      </c>
      <c r="D49" s="46">
        <v>28</v>
      </c>
      <c r="E49" s="44">
        <v>1215</v>
      </c>
      <c r="F49" s="46">
        <v>18398</v>
      </c>
      <c r="G49" s="46">
        <v>151</v>
      </c>
    </row>
    <row r="50" spans="1:7">
      <c r="A50" s="44" t="s">
        <v>39</v>
      </c>
      <c r="B50" s="44" t="s">
        <v>90</v>
      </c>
      <c r="C50" s="46" t="s">
        <v>96</v>
      </c>
      <c r="D50" s="46">
        <v>11</v>
      </c>
      <c r="E50" s="44">
        <v>1215</v>
      </c>
      <c r="F50" s="46">
        <v>18398</v>
      </c>
      <c r="G50" s="46">
        <v>151</v>
      </c>
    </row>
    <row r="51" spans="1:7">
      <c r="A51" s="44" t="s">
        <v>39</v>
      </c>
      <c r="B51" s="44" t="s">
        <v>90</v>
      </c>
      <c r="C51" s="46" t="s">
        <v>97</v>
      </c>
      <c r="D51" s="46">
        <v>33</v>
      </c>
      <c r="E51" s="44">
        <v>1215</v>
      </c>
      <c r="F51" s="46">
        <v>18398</v>
      </c>
      <c r="G51" s="46">
        <v>151</v>
      </c>
    </row>
    <row r="52" spans="1:7">
      <c r="A52" s="44" t="s">
        <v>39</v>
      </c>
      <c r="B52" s="44" t="s">
        <v>90</v>
      </c>
      <c r="C52" s="46" t="s">
        <v>98</v>
      </c>
      <c r="D52" s="46">
        <v>290</v>
      </c>
      <c r="E52" s="44">
        <v>1215</v>
      </c>
      <c r="F52" s="46">
        <v>18398</v>
      </c>
      <c r="G52" s="46">
        <v>151</v>
      </c>
    </row>
    <row r="53" spans="1:7">
      <c r="A53" s="44" t="s">
        <v>39</v>
      </c>
      <c r="B53" s="44" t="s">
        <v>90</v>
      </c>
      <c r="C53" s="46" t="s">
        <v>99</v>
      </c>
      <c r="D53" s="46">
        <v>34</v>
      </c>
      <c r="E53" s="44">
        <v>1215</v>
      </c>
      <c r="F53" s="46">
        <v>18398</v>
      </c>
      <c r="G53" s="46">
        <v>151</v>
      </c>
    </row>
    <row r="54" spans="1:7">
      <c r="A54" s="44" t="s">
        <v>39</v>
      </c>
      <c r="B54" s="44" t="s">
        <v>90</v>
      </c>
      <c r="C54" s="46" t="s">
        <v>100</v>
      </c>
      <c r="D54" s="46">
        <v>113</v>
      </c>
      <c r="E54" s="44">
        <v>1215</v>
      </c>
      <c r="F54" s="46">
        <v>18398</v>
      </c>
      <c r="G54" s="46">
        <v>151</v>
      </c>
    </row>
    <row r="55" spans="1:7">
      <c r="A55" s="44" t="s">
        <v>39</v>
      </c>
      <c r="B55" s="44" t="s">
        <v>90</v>
      </c>
      <c r="C55" s="46" t="s">
        <v>101</v>
      </c>
      <c r="D55" s="46">
        <v>89</v>
      </c>
      <c r="E55" s="44">
        <v>1215</v>
      </c>
      <c r="F55" s="46">
        <v>18398</v>
      </c>
      <c r="G55" s="46">
        <v>151</v>
      </c>
    </row>
    <row r="56" spans="1:7">
      <c r="A56" s="44" t="s">
        <v>39</v>
      </c>
      <c r="B56" s="44" t="s">
        <v>90</v>
      </c>
      <c r="C56" s="46" t="s">
        <v>102</v>
      </c>
      <c r="D56" s="46">
        <v>7</v>
      </c>
      <c r="E56" s="44">
        <v>1215</v>
      </c>
      <c r="F56" s="46">
        <v>18398</v>
      </c>
      <c r="G56" s="46">
        <v>151</v>
      </c>
    </row>
    <row r="57" spans="1:7">
      <c r="A57" s="44" t="s">
        <v>39</v>
      </c>
      <c r="B57" s="44" t="s">
        <v>90</v>
      </c>
      <c r="C57" s="46" t="s">
        <v>103</v>
      </c>
      <c r="D57" s="46">
        <v>14</v>
      </c>
      <c r="E57" s="44">
        <v>1215</v>
      </c>
      <c r="F57" s="46">
        <v>18398</v>
      </c>
      <c r="G57" s="46">
        <v>151</v>
      </c>
    </row>
    <row r="58" spans="1:7">
      <c r="A58" s="44" t="s">
        <v>39</v>
      </c>
      <c r="B58" s="44" t="s">
        <v>104</v>
      </c>
      <c r="C58" s="46" t="s">
        <v>595</v>
      </c>
      <c r="D58" s="46">
        <v>19</v>
      </c>
      <c r="E58" s="44">
        <v>1528</v>
      </c>
      <c r="F58" s="46">
        <v>18398</v>
      </c>
      <c r="G58" s="46">
        <v>337</v>
      </c>
    </row>
    <row r="59" spans="1:7">
      <c r="A59" s="44" t="s">
        <v>39</v>
      </c>
      <c r="B59" s="44" t="s">
        <v>104</v>
      </c>
      <c r="C59" s="46" t="s">
        <v>106</v>
      </c>
      <c r="D59" s="46">
        <v>27</v>
      </c>
      <c r="E59" s="44">
        <v>1528</v>
      </c>
      <c r="F59" s="46">
        <v>18398</v>
      </c>
      <c r="G59" s="46">
        <v>337</v>
      </c>
    </row>
    <row r="60" spans="1:7">
      <c r="A60" s="44" t="s">
        <v>39</v>
      </c>
      <c r="B60" s="44" t="s">
        <v>104</v>
      </c>
      <c r="C60" s="46" t="s">
        <v>107</v>
      </c>
      <c r="D60" s="46">
        <v>133</v>
      </c>
      <c r="E60" s="44">
        <v>1528</v>
      </c>
      <c r="F60" s="46">
        <v>18398</v>
      </c>
      <c r="G60" s="46">
        <v>337</v>
      </c>
    </row>
    <row r="61" spans="1:7">
      <c r="A61" s="44" t="s">
        <v>39</v>
      </c>
      <c r="B61" s="44" t="s">
        <v>104</v>
      </c>
      <c r="C61" s="46" t="s">
        <v>108</v>
      </c>
      <c r="D61" s="46">
        <v>311</v>
      </c>
      <c r="E61" s="44">
        <v>1528</v>
      </c>
      <c r="F61" s="46">
        <v>18398</v>
      </c>
      <c r="G61" s="46">
        <v>337</v>
      </c>
    </row>
    <row r="62" spans="1:7">
      <c r="A62" s="44" t="s">
        <v>39</v>
      </c>
      <c r="B62" s="44" t="s">
        <v>104</v>
      </c>
      <c r="C62" s="46" t="s">
        <v>109</v>
      </c>
      <c r="D62" s="46">
        <v>124</v>
      </c>
      <c r="E62" s="44">
        <v>1528</v>
      </c>
      <c r="F62" s="46">
        <v>18398</v>
      </c>
      <c r="G62" s="46">
        <v>337</v>
      </c>
    </row>
    <row r="63" spans="1:7">
      <c r="A63" s="44" t="s">
        <v>39</v>
      </c>
      <c r="B63" s="44" t="s">
        <v>104</v>
      </c>
      <c r="C63" s="46" t="s">
        <v>110</v>
      </c>
      <c r="D63" s="46">
        <v>400</v>
      </c>
      <c r="E63" s="44">
        <v>1528</v>
      </c>
      <c r="F63" s="46">
        <v>18398</v>
      </c>
      <c r="G63" s="46">
        <v>337</v>
      </c>
    </row>
    <row r="64" spans="1:7">
      <c r="A64" s="44" t="s">
        <v>39</v>
      </c>
      <c r="B64" s="44" t="s">
        <v>104</v>
      </c>
      <c r="C64" s="46" t="s">
        <v>111</v>
      </c>
      <c r="D64" s="46">
        <v>51</v>
      </c>
      <c r="E64" s="44">
        <v>1528</v>
      </c>
      <c r="F64" s="46">
        <v>18398</v>
      </c>
      <c r="G64" s="46">
        <v>337</v>
      </c>
    </row>
    <row r="65" spans="1:7">
      <c r="A65" s="44" t="s">
        <v>39</v>
      </c>
      <c r="B65" s="44" t="s">
        <v>104</v>
      </c>
      <c r="C65" s="46" t="s">
        <v>112</v>
      </c>
      <c r="D65" s="46">
        <v>43</v>
      </c>
      <c r="E65" s="44">
        <v>1528</v>
      </c>
      <c r="F65" s="46">
        <v>18398</v>
      </c>
      <c r="G65" s="46">
        <v>337</v>
      </c>
    </row>
    <row r="66" spans="1:7">
      <c r="A66" s="44" t="s">
        <v>39</v>
      </c>
      <c r="B66" s="44" t="s">
        <v>104</v>
      </c>
      <c r="C66" s="46" t="s">
        <v>113</v>
      </c>
      <c r="D66" s="46">
        <v>46</v>
      </c>
      <c r="E66" s="44">
        <v>1528</v>
      </c>
      <c r="F66" s="46">
        <v>18398</v>
      </c>
      <c r="G66" s="46">
        <v>337</v>
      </c>
    </row>
    <row r="67" spans="1:7">
      <c r="A67" s="44" t="s">
        <v>39</v>
      </c>
      <c r="B67" s="44" t="s">
        <v>104</v>
      </c>
      <c r="C67" s="46" t="s">
        <v>114</v>
      </c>
      <c r="D67" s="46">
        <v>49</v>
      </c>
      <c r="E67" s="44">
        <v>1528</v>
      </c>
      <c r="F67" s="46">
        <v>18398</v>
      </c>
      <c r="G67" s="46">
        <v>337</v>
      </c>
    </row>
    <row r="68" spans="1:7">
      <c r="A68" s="44" t="s">
        <v>39</v>
      </c>
      <c r="B68" s="44" t="s">
        <v>104</v>
      </c>
      <c r="C68" s="46" t="s">
        <v>115</v>
      </c>
      <c r="D68" s="46">
        <v>24</v>
      </c>
      <c r="E68" s="44">
        <v>1528</v>
      </c>
      <c r="F68" s="46">
        <v>18398</v>
      </c>
      <c r="G68" s="46">
        <v>337</v>
      </c>
    </row>
    <row r="69" spans="1:7">
      <c r="A69" s="44" t="s">
        <v>39</v>
      </c>
      <c r="B69" s="44" t="s">
        <v>104</v>
      </c>
      <c r="C69" s="46" t="s">
        <v>116</v>
      </c>
      <c r="D69" s="46">
        <v>6</v>
      </c>
      <c r="E69" s="44">
        <v>1528</v>
      </c>
      <c r="F69" s="46">
        <v>18398</v>
      </c>
      <c r="G69" s="46">
        <v>337</v>
      </c>
    </row>
    <row r="70" spans="1:7">
      <c r="A70" s="44" t="s">
        <v>39</v>
      </c>
      <c r="B70" s="44" t="s">
        <v>104</v>
      </c>
      <c r="C70" s="46" t="s">
        <v>588</v>
      </c>
      <c r="D70" s="46">
        <v>15</v>
      </c>
      <c r="E70" s="44">
        <v>1528</v>
      </c>
      <c r="F70" s="46">
        <v>18398</v>
      </c>
      <c r="G70" s="46">
        <v>337</v>
      </c>
    </row>
    <row r="71" spans="1:7">
      <c r="A71" s="44" t="s">
        <v>39</v>
      </c>
      <c r="B71" s="44" t="s">
        <v>104</v>
      </c>
      <c r="C71" s="46" t="s">
        <v>118</v>
      </c>
      <c r="D71" s="46">
        <v>83</v>
      </c>
      <c r="E71" s="44">
        <v>1528</v>
      </c>
      <c r="F71" s="46">
        <v>18398</v>
      </c>
      <c r="G71" s="46">
        <v>337</v>
      </c>
    </row>
    <row r="72" spans="1:7">
      <c r="A72" s="44" t="s">
        <v>39</v>
      </c>
      <c r="B72" s="44" t="s">
        <v>104</v>
      </c>
      <c r="C72" s="46" t="s">
        <v>119</v>
      </c>
      <c r="D72" s="46">
        <v>10</v>
      </c>
      <c r="E72" s="44">
        <v>1528</v>
      </c>
      <c r="F72" s="46">
        <v>18398</v>
      </c>
      <c r="G72" s="46">
        <v>337</v>
      </c>
    </row>
    <row r="73" spans="1:7">
      <c r="A73" s="44" t="s">
        <v>39</v>
      </c>
      <c r="B73" s="44" t="s">
        <v>104</v>
      </c>
      <c r="C73" s="46" t="s">
        <v>120</v>
      </c>
      <c r="D73" s="46">
        <v>13</v>
      </c>
      <c r="E73" s="44">
        <v>1528</v>
      </c>
      <c r="F73" s="46">
        <v>18398</v>
      </c>
      <c r="G73" s="46">
        <v>337</v>
      </c>
    </row>
    <row r="74" spans="1:7">
      <c r="A74" s="44" t="s">
        <v>39</v>
      </c>
      <c r="B74" s="44" t="s">
        <v>104</v>
      </c>
      <c r="C74" s="46" t="s">
        <v>121</v>
      </c>
      <c r="D74" s="46">
        <v>93</v>
      </c>
      <c r="E74" s="44">
        <v>1528</v>
      </c>
      <c r="F74" s="46">
        <v>18398</v>
      </c>
      <c r="G74" s="46">
        <v>337</v>
      </c>
    </row>
    <row r="75" spans="1:7">
      <c r="A75" s="44" t="s">
        <v>39</v>
      </c>
      <c r="B75" s="44" t="s">
        <v>104</v>
      </c>
      <c r="C75" s="46" t="s">
        <v>122</v>
      </c>
      <c r="D75" s="46">
        <v>5</v>
      </c>
      <c r="E75" s="44">
        <v>1528</v>
      </c>
      <c r="F75" s="46">
        <v>18398</v>
      </c>
      <c r="G75" s="46">
        <v>337</v>
      </c>
    </row>
    <row r="76" spans="1:7">
      <c r="A76" s="44" t="s">
        <v>39</v>
      </c>
      <c r="B76" s="44" t="s">
        <v>104</v>
      </c>
      <c r="C76" s="46" t="s">
        <v>123</v>
      </c>
      <c r="D76" s="46">
        <v>38</v>
      </c>
      <c r="E76" s="44">
        <v>1528</v>
      </c>
      <c r="F76" s="46">
        <v>18398</v>
      </c>
      <c r="G76" s="46">
        <v>337</v>
      </c>
    </row>
    <row r="77" spans="1:7">
      <c r="A77" s="44" t="s">
        <v>39</v>
      </c>
      <c r="B77" s="44" t="s">
        <v>104</v>
      </c>
      <c r="C77" s="46" t="s">
        <v>124</v>
      </c>
      <c r="D77" s="46">
        <v>31</v>
      </c>
      <c r="E77" s="44">
        <v>1528</v>
      </c>
      <c r="F77" s="46">
        <v>18398</v>
      </c>
      <c r="G77" s="46">
        <v>337</v>
      </c>
    </row>
    <row r="78" spans="1:7">
      <c r="A78" s="44" t="s">
        <v>39</v>
      </c>
      <c r="B78" s="44" t="s">
        <v>104</v>
      </c>
      <c r="C78" s="46" t="s">
        <v>596</v>
      </c>
      <c r="D78" s="46">
        <v>1</v>
      </c>
      <c r="E78" s="44">
        <v>1528</v>
      </c>
      <c r="F78" s="46">
        <v>18398</v>
      </c>
      <c r="G78" s="46">
        <v>337</v>
      </c>
    </row>
    <row r="79" spans="1:7">
      <c r="A79" s="44" t="s">
        <v>39</v>
      </c>
      <c r="B79" s="44" t="s">
        <v>104</v>
      </c>
      <c r="C79" s="46" t="s">
        <v>125</v>
      </c>
      <c r="D79" s="46">
        <v>6</v>
      </c>
      <c r="E79" s="44">
        <v>1528</v>
      </c>
      <c r="F79" s="46">
        <v>18398</v>
      </c>
      <c r="G79" s="46">
        <v>337</v>
      </c>
    </row>
    <row r="80" spans="1:7">
      <c r="A80" s="44" t="s">
        <v>39</v>
      </c>
      <c r="B80" s="44" t="s">
        <v>126</v>
      </c>
      <c r="C80" s="46" t="s">
        <v>126</v>
      </c>
      <c r="D80" s="46">
        <v>269</v>
      </c>
      <c r="E80" s="44">
        <v>648</v>
      </c>
      <c r="F80" s="46">
        <v>18398</v>
      </c>
      <c r="G80" s="46">
        <v>245</v>
      </c>
    </row>
    <row r="81" spans="1:7">
      <c r="A81" s="44" t="s">
        <v>39</v>
      </c>
      <c r="B81" s="44" t="s">
        <v>126</v>
      </c>
      <c r="C81" s="46" t="s">
        <v>127</v>
      </c>
      <c r="D81" s="46">
        <v>237</v>
      </c>
      <c r="E81" s="44">
        <v>648</v>
      </c>
      <c r="F81" s="46">
        <v>18398</v>
      </c>
      <c r="G81" s="46">
        <v>245</v>
      </c>
    </row>
    <row r="82" spans="1:7">
      <c r="A82" s="44" t="s">
        <v>39</v>
      </c>
      <c r="B82" s="44" t="s">
        <v>126</v>
      </c>
      <c r="C82" s="46" t="s">
        <v>128</v>
      </c>
      <c r="D82" s="46">
        <v>142</v>
      </c>
      <c r="E82" s="44">
        <v>648</v>
      </c>
      <c r="F82" s="46">
        <v>18398</v>
      </c>
      <c r="G82" s="46">
        <v>245</v>
      </c>
    </row>
    <row r="83" spans="1:7">
      <c r="A83" s="44" t="s">
        <v>39</v>
      </c>
      <c r="B83" s="44" t="s">
        <v>129</v>
      </c>
      <c r="C83" s="46" t="s">
        <v>130</v>
      </c>
      <c r="D83" s="46">
        <v>56</v>
      </c>
      <c r="E83" s="44">
        <v>576</v>
      </c>
      <c r="F83" s="46">
        <v>18398</v>
      </c>
      <c r="G83" s="46">
        <v>52</v>
      </c>
    </row>
    <row r="84" spans="1:7">
      <c r="A84" s="44" t="s">
        <v>39</v>
      </c>
      <c r="B84" s="44" t="s">
        <v>129</v>
      </c>
      <c r="C84" s="46" t="s">
        <v>131</v>
      </c>
      <c r="D84" s="46">
        <v>520</v>
      </c>
      <c r="E84" s="44">
        <v>576</v>
      </c>
      <c r="F84" s="46">
        <v>18398</v>
      </c>
      <c r="G84" s="46">
        <v>52</v>
      </c>
    </row>
    <row r="85" spans="1:7">
      <c r="A85" s="44" t="s">
        <v>132</v>
      </c>
      <c r="B85" s="44" t="s">
        <v>133</v>
      </c>
      <c r="C85" s="46" t="s">
        <v>134</v>
      </c>
      <c r="D85" s="46">
        <v>16</v>
      </c>
      <c r="E85" s="44">
        <v>693</v>
      </c>
      <c r="F85" s="46">
        <v>5212</v>
      </c>
      <c r="G85" s="46">
        <v>29</v>
      </c>
    </row>
    <row r="86" spans="1:7">
      <c r="A86" s="44" t="s">
        <v>132</v>
      </c>
      <c r="B86" s="44" t="s">
        <v>133</v>
      </c>
      <c r="C86" s="46" t="s">
        <v>135</v>
      </c>
      <c r="D86" s="46">
        <v>602</v>
      </c>
      <c r="E86" s="44">
        <v>693</v>
      </c>
      <c r="F86" s="46">
        <v>5212</v>
      </c>
      <c r="G86" s="46">
        <v>29</v>
      </c>
    </row>
    <row r="87" spans="1:7">
      <c r="A87" s="44" t="s">
        <v>132</v>
      </c>
      <c r="B87" s="44" t="s">
        <v>133</v>
      </c>
      <c r="C87" s="46" t="s">
        <v>136</v>
      </c>
      <c r="D87" s="46">
        <v>17</v>
      </c>
      <c r="E87" s="44">
        <v>693</v>
      </c>
      <c r="F87" s="46">
        <v>5212</v>
      </c>
      <c r="G87" s="46">
        <v>29</v>
      </c>
    </row>
    <row r="88" spans="1:7">
      <c r="A88" s="44" t="s">
        <v>132</v>
      </c>
      <c r="B88" s="44" t="s">
        <v>133</v>
      </c>
      <c r="C88" s="46" t="s">
        <v>137</v>
      </c>
      <c r="D88" s="46">
        <v>11</v>
      </c>
      <c r="E88" s="44">
        <v>693</v>
      </c>
      <c r="F88" s="46">
        <v>5212</v>
      </c>
      <c r="G88" s="46">
        <v>29</v>
      </c>
    </row>
    <row r="89" spans="1:7">
      <c r="A89" s="44" t="s">
        <v>132</v>
      </c>
      <c r="B89" s="44" t="s">
        <v>133</v>
      </c>
      <c r="C89" s="46" t="s">
        <v>597</v>
      </c>
      <c r="D89" s="46">
        <v>1</v>
      </c>
      <c r="E89" s="44">
        <v>693</v>
      </c>
      <c r="F89" s="46">
        <v>5212</v>
      </c>
      <c r="G89" s="46">
        <v>29</v>
      </c>
    </row>
    <row r="90" spans="1:7">
      <c r="A90" s="44" t="s">
        <v>132</v>
      </c>
      <c r="B90" s="44" t="s">
        <v>133</v>
      </c>
      <c r="C90" s="46" t="s">
        <v>138</v>
      </c>
      <c r="D90" s="46">
        <v>3</v>
      </c>
      <c r="E90" s="44">
        <v>693</v>
      </c>
      <c r="F90" s="46">
        <v>5212</v>
      </c>
      <c r="G90" s="46">
        <v>29</v>
      </c>
    </row>
    <row r="91" spans="1:7">
      <c r="A91" s="44" t="s">
        <v>132</v>
      </c>
      <c r="B91" s="44" t="s">
        <v>133</v>
      </c>
      <c r="C91" s="46" t="s">
        <v>139</v>
      </c>
      <c r="D91" s="46">
        <v>25</v>
      </c>
      <c r="E91" s="44">
        <v>693</v>
      </c>
      <c r="F91" s="46">
        <v>5212</v>
      </c>
      <c r="G91" s="46">
        <v>29</v>
      </c>
    </row>
    <row r="92" spans="1:7">
      <c r="A92" s="44" t="s">
        <v>132</v>
      </c>
      <c r="B92" s="44" t="s">
        <v>133</v>
      </c>
      <c r="C92" s="46" t="s">
        <v>589</v>
      </c>
      <c r="D92" s="46">
        <v>7</v>
      </c>
      <c r="E92" s="44">
        <v>693</v>
      </c>
      <c r="F92" s="46">
        <v>5212</v>
      </c>
      <c r="G92" s="46">
        <v>29</v>
      </c>
    </row>
    <row r="93" spans="1:7">
      <c r="A93" s="44" t="s">
        <v>132</v>
      </c>
      <c r="B93" s="44" t="s">
        <v>133</v>
      </c>
      <c r="C93" s="46" t="s">
        <v>141</v>
      </c>
      <c r="D93" s="46">
        <v>3</v>
      </c>
      <c r="E93" s="44">
        <v>693</v>
      </c>
      <c r="F93" s="46">
        <v>5212</v>
      </c>
      <c r="G93" s="46">
        <v>29</v>
      </c>
    </row>
    <row r="94" spans="1:7">
      <c r="A94" s="44" t="s">
        <v>132</v>
      </c>
      <c r="B94" s="44" t="s">
        <v>133</v>
      </c>
      <c r="C94" s="46" t="s">
        <v>142</v>
      </c>
      <c r="D94" s="46">
        <v>3</v>
      </c>
      <c r="E94" s="44">
        <v>693</v>
      </c>
      <c r="F94" s="46">
        <v>5212</v>
      </c>
      <c r="G94" s="46">
        <v>29</v>
      </c>
    </row>
    <row r="95" spans="1:7">
      <c r="A95" s="44" t="s">
        <v>132</v>
      </c>
      <c r="B95" s="44" t="s">
        <v>133</v>
      </c>
      <c r="C95" s="46" t="s">
        <v>143</v>
      </c>
      <c r="D95" s="46">
        <v>4</v>
      </c>
      <c r="E95" s="44">
        <v>693</v>
      </c>
      <c r="F95" s="46">
        <v>5212</v>
      </c>
      <c r="G95" s="46">
        <v>29</v>
      </c>
    </row>
    <row r="96" spans="1:7">
      <c r="A96" s="44" t="s">
        <v>132</v>
      </c>
      <c r="B96" s="44" t="s">
        <v>133</v>
      </c>
      <c r="C96" s="46" t="s">
        <v>590</v>
      </c>
      <c r="D96" s="46">
        <v>1</v>
      </c>
      <c r="E96" s="44">
        <v>693</v>
      </c>
      <c r="F96" s="46">
        <v>5212</v>
      </c>
      <c r="G96" s="46">
        <v>29</v>
      </c>
    </row>
    <row r="97" spans="1:7">
      <c r="A97" s="44" t="s">
        <v>132</v>
      </c>
      <c r="B97" s="44" t="s">
        <v>106</v>
      </c>
      <c r="C97" s="46" t="s">
        <v>145</v>
      </c>
      <c r="D97" s="46">
        <v>14</v>
      </c>
      <c r="E97" s="44">
        <v>230</v>
      </c>
      <c r="F97" s="46">
        <v>5212</v>
      </c>
      <c r="G97" s="46">
        <v>19</v>
      </c>
    </row>
    <row r="98" spans="1:7">
      <c r="A98" s="44" t="s">
        <v>132</v>
      </c>
      <c r="B98" s="44" t="s">
        <v>106</v>
      </c>
      <c r="C98" s="46" t="s">
        <v>146</v>
      </c>
      <c r="D98" s="46">
        <v>11</v>
      </c>
      <c r="E98" s="44">
        <v>230</v>
      </c>
      <c r="F98" s="46">
        <v>5212</v>
      </c>
      <c r="G98" s="46">
        <v>19</v>
      </c>
    </row>
    <row r="99" spans="1:7">
      <c r="A99" s="44" t="s">
        <v>132</v>
      </c>
      <c r="B99" s="44" t="s">
        <v>106</v>
      </c>
      <c r="C99" s="46" t="s">
        <v>147</v>
      </c>
      <c r="D99" s="46">
        <v>85</v>
      </c>
      <c r="E99" s="44">
        <v>230</v>
      </c>
      <c r="F99" s="46">
        <v>5212</v>
      </c>
      <c r="G99" s="46">
        <v>19</v>
      </c>
    </row>
    <row r="100" spans="1:7">
      <c r="A100" s="44" t="s">
        <v>132</v>
      </c>
      <c r="B100" s="44" t="s">
        <v>106</v>
      </c>
      <c r="C100" s="46" t="s">
        <v>148</v>
      </c>
      <c r="D100" s="46">
        <v>14</v>
      </c>
      <c r="E100" s="44">
        <v>230</v>
      </c>
      <c r="F100" s="46">
        <v>5212</v>
      </c>
      <c r="G100" s="46">
        <v>19</v>
      </c>
    </row>
    <row r="101" spans="1:7">
      <c r="A101" s="44" t="s">
        <v>132</v>
      </c>
      <c r="B101" s="44" t="s">
        <v>106</v>
      </c>
      <c r="C101" s="46" t="s">
        <v>149</v>
      </c>
      <c r="D101" s="46">
        <v>49</v>
      </c>
      <c r="E101" s="44">
        <v>230</v>
      </c>
      <c r="F101" s="46">
        <v>5212</v>
      </c>
      <c r="G101" s="46">
        <v>19</v>
      </c>
    </row>
    <row r="102" spans="1:7">
      <c r="A102" s="44" t="s">
        <v>132</v>
      </c>
      <c r="B102" s="44" t="s">
        <v>106</v>
      </c>
      <c r="C102" s="46" t="s">
        <v>150</v>
      </c>
      <c r="D102" s="46">
        <v>44</v>
      </c>
      <c r="E102" s="44">
        <v>230</v>
      </c>
      <c r="F102" s="46">
        <v>5212</v>
      </c>
      <c r="G102" s="46">
        <v>19</v>
      </c>
    </row>
    <row r="103" spans="1:7">
      <c r="A103" s="44" t="s">
        <v>132</v>
      </c>
      <c r="B103" s="44" t="s">
        <v>106</v>
      </c>
      <c r="C103" s="46" t="s">
        <v>151</v>
      </c>
      <c r="D103" s="46">
        <v>13</v>
      </c>
      <c r="E103" s="44">
        <v>230</v>
      </c>
      <c r="F103" s="46">
        <v>5212</v>
      </c>
      <c r="G103" s="46">
        <v>19</v>
      </c>
    </row>
    <row r="104" spans="1:7">
      <c r="A104" s="44" t="s">
        <v>132</v>
      </c>
      <c r="B104" s="44" t="s">
        <v>152</v>
      </c>
      <c r="C104" s="46" t="s">
        <v>153</v>
      </c>
      <c r="D104" s="46">
        <v>48</v>
      </c>
      <c r="E104" s="44">
        <v>277</v>
      </c>
      <c r="F104" s="46">
        <v>5212</v>
      </c>
      <c r="G104" s="46">
        <v>25</v>
      </c>
    </row>
    <row r="105" spans="1:7">
      <c r="A105" s="44" t="s">
        <v>132</v>
      </c>
      <c r="B105" s="44" t="s">
        <v>152</v>
      </c>
      <c r="C105" s="46" t="s">
        <v>591</v>
      </c>
      <c r="D105" s="46">
        <v>3</v>
      </c>
      <c r="E105" s="44">
        <v>277</v>
      </c>
      <c r="F105" s="46">
        <v>5212</v>
      </c>
      <c r="G105" s="46">
        <v>25</v>
      </c>
    </row>
    <row r="106" spans="1:7">
      <c r="A106" s="44" t="s">
        <v>132</v>
      </c>
      <c r="B106" s="44" t="s">
        <v>152</v>
      </c>
      <c r="C106" s="46" t="s">
        <v>155</v>
      </c>
      <c r="D106" s="46">
        <v>186</v>
      </c>
      <c r="E106" s="44">
        <v>277</v>
      </c>
      <c r="F106" s="46">
        <v>5212</v>
      </c>
      <c r="G106" s="46">
        <v>25</v>
      </c>
    </row>
    <row r="107" spans="1:7">
      <c r="A107" s="44" t="s">
        <v>132</v>
      </c>
      <c r="B107" s="44" t="s">
        <v>152</v>
      </c>
      <c r="C107" s="46" t="s">
        <v>156</v>
      </c>
      <c r="D107" s="46">
        <v>13</v>
      </c>
      <c r="E107" s="44">
        <v>277</v>
      </c>
      <c r="F107" s="46">
        <v>5212</v>
      </c>
      <c r="G107" s="46">
        <v>25</v>
      </c>
    </row>
    <row r="108" spans="1:7">
      <c r="A108" s="44" t="s">
        <v>132</v>
      </c>
      <c r="B108" s="44" t="s">
        <v>152</v>
      </c>
      <c r="C108" s="46" t="s">
        <v>157</v>
      </c>
      <c r="D108" s="46">
        <v>9</v>
      </c>
      <c r="E108" s="44">
        <v>277</v>
      </c>
      <c r="F108" s="46">
        <v>5212</v>
      </c>
      <c r="G108" s="46">
        <v>25</v>
      </c>
    </row>
    <row r="109" spans="1:7">
      <c r="A109" s="44" t="s">
        <v>132</v>
      </c>
      <c r="B109" s="44" t="s">
        <v>152</v>
      </c>
      <c r="C109" s="46" t="s">
        <v>158</v>
      </c>
      <c r="D109" s="46">
        <v>2</v>
      </c>
      <c r="E109" s="44">
        <v>277</v>
      </c>
      <c r="F109" s="46">
        <v>5212</v>
      </c>
      <c r="G109" s="46">
        <v>25</v>
      </c>
    </row>
    <row r="110" spans="1:7">
      <c r="A110" s="44" t="s">
        <v>132</v>
      </c>
      <c r="B110" s="44" t="s">
        <v>152</v>
      </c>
      <c r="C110" s="46" t="s">
        <v>152</v>
      </c>
      <c r="D110" s="46">
        <v>16</v>
      </c>
      <c r="E110" s="44">
        <v>277</v>
      </c>
      <c r="F110" s="46">
        <v>5212</v>
      </c>
      <c r="G110" s="46">
        <v>25</v>
      </c>
    </row>
    <row r="111" spans="1:7">
      <c r="A111" s="44" t="s">
        <v>132</v>
      </c>
      <c r="B111" s="44" t="s">
        <v>159</v>
      </c>
      <c r="C111" s="46" t="s">
        <v>106</v>
      </c>
      <c r="D111" s="46">
        <v>11</v>
      </c>
      <c r="E111" s="44">
        <v>105</v>
      </c>
      <c r="F111" s="46">
        <v>5212</v>
      </c>
      <c r="G111" s="46">
        <v>8</v>
      </c>
    </row>
    <row r="112" spans="1:7">
      <c r="A112" s="44" t="s">
        <v>132</v>
      </c>
      <c r="B112" s="44" t="s">
        <v>159</v>
      </c>
      <c r="C112" s="46" t="s">
        <v>160</v>
      </c>
      <c r="D112" s="46">
        <v>74</v>
      </c>
      <c r="E112" s="44">
        <v>105</v>
      </c>
      <c r="F112" s="46">
        <v>5212</v>
      </c>
      <c r="G112" s="46">
        <v>8</v>
      </c>
    </row>
    <row r="113" spans="1:7">
      <c r="A113" s="44" t="s">
        <v>132</v>
      </c>
      <c r="B113" s="44" t="s">
        <v>159</v>
      </c>
      <c r="C113" s="46" t="s">
        <v>161</v>
      </c>
      <c r="D113" s="46">
        <v>8</v>
      </c>
      <c r="E113" s="44">
        <v>105</v>
      </c>
      <c r="F113" s="46">
        <v>5212</v>
      </c>
      <c r="G113" s="46">
        <v>8</v>
      </c>
    </row>
    <row r="114" spans="1:7">
      <c r="A114" s="44" t="s">
        <v>132</v>
      </c>
      <c r="B114" s="44" t="s">
        <v>159</v>
      </c>
      <c r="C114" s="46" t="s">
        <v>162</v>
      </c>
      <c r="D114" s="46">
        <v>1</v>
      </c>
      <c r="E114" s="44">
        <v>105</v>
      </c>
      <c r="F114" s="46">
        <v>5212</v>
      </c>
      <c r="G114" s="46">
        <v>8</v>
      </c>
    </row>
    <row r="115" spans="1:7">
      <c r="A115" s="44" t="s">
        <v>132</v>
      </c>
      <c r="B115" s="44" t="s">
        <v>159</v>
      </c>
      <c r="C115" s="46" t="s">
        <v>163</v>
      </c>
      <c r="D115" s="46">
        <v>10</v>
      </c>
      <c r="E115" s="44">
        <v>105</v>
      </c>
      <c r="F115" s="46">
        <v>5212</v>
      </c>
      <c r="G115" s="46">
        <v>8</v>
      </c>
    </row>
    <row r="116" spans="1:7">
      <c r="A116" s="44" t="s">
        <v>132</v>
      </c>
      <c r="B116" s="44" t="s">
        <v>159</v>
      </c>
      <c r="C116" s="46" t="s">
        <v>598</v>
      </c>
      <c r="D116" s="46">
        <v>1</v>
      </c>
      <c r="E116" s="44">
        <v>105</v>
      </c>
      <c r="F116" s="46">
        <v>5212</v>
      </c>
      <c r="G116" s="46">
        <v>8</v>
      </c>
    </row>
    <row r="117" spans="1:7">
      <c r="A117" s="44" t="s">
        <v>132</v>
      </c>
      <c r="B117" s="44" t="s">
        <v>164</v>
      </c>
      <c r="C117" s="46" t="s">
        <v>165</v>
      </c>
      <c r="D117" s="46">
        <v>49</v>
      </c>
      <c r="E117" s="44">
        <v>299</v>
      </c>
      <c r="F117" s="46">
        <v>5212</v>
      </c>
      <c r="G117" s="46">
        <v>87</v>
      </c>
    </row>
    <row r="118" spans="1:7">
      <c r="A118" s="44" t="s">
        <v>132</v>
      </c>
      <c r="B118" s="44" t="s">
        <v>164</v>
      </c>
      <c r="C118" s="46" t="s">
        <v>166</v>
      </c>
      <c r="D118" s="46">
        <v>186</v>
      </c>
      <c r="E118" s="44">
        <v>299</v>
      </c>
      <c r="F118" s="46">
        <v>5212</v>
      </c>
      <c r="G118" s="46">
        <v>87</v>
      </c>
    </row>
    <row r="119" spans="1:7">
      <c r="A119" s="44" t="s">
        <v>132</v>
      </c>
      <c r="B119" s="44" t="s">
        <v>164</v>
      </c>
      <c r="C119" s="46" t="s">
        <v>167</v>
      </c>
      <c r="D119" s="46">
        <v>7</v>
      </c>
      <c r="E119" s="44">
        <v>299</v>
      </c>
      <c r="F119" s="46">
        <v>5212</v>
      </c>
      <c r="G119" s="46">
        <v>87</v>
      </c>
    </row>
    <row r="120" spans="1:7">
      <c r="A120" s="44" t="s">
        <v>132</v>
      </c>
      <c r="B120" s="44" t="s">
        <v>164</v>
      </c>
      <c r="C120" s="46" t="s">
        <v>168</v>
      </c>
      <c r="D120" s="46">
        <v>15</v>
      </c>
      <c r="E120" s="44">
        <v>299</v>
      </c>
      <c r="F120" s="46">
        <v>5212</v>
      </c>
      <c r="G120" s="46">
        <v>87</v>
      </c>
    </row>
    <row r="121" spans="1:7">
      <c r="A121" s="44" t="s">
        <v>132</v>
      </c>
      <c r="B121" s="44" t="s">
        <v>164</v>
      </c>
      <c r="C121" s="46" t="s">
        <v>169</v>
      </c>
      <c r="D121" s="46">
        <v>4</v>
      </c>
      <c r="E121" s="44">
        <v>299</v>
      </c>
      <c r="F121" s="46">
        <v>5212</v>
      </c>
      <c r="G121" s="46">
        <v>87</v>
      </c>
    </row>
    <row r="122" spans="1:7">
      <c r="A122" s="44" t="s">
        <v>132</v>
      </c>
      <c r="B122" s="44" t="s">
        <v>164</v>
      </c>
      <c r="C122" s="46" t="s">
        <v>170</v>
      </c>
      <c r="D122" s="46">
        <v>16</v>
      </c>
      <c r="E122" s="44">
        <v>299</v>
      </c>
      <c r="F122" s="46">
        <v>5212</v>
      </c>
      <c r="G122" s="46">
        <v>87</v>
      </c>
    </row>
    <row r="123" spans="1:7">
      <c r="A123" s="44" t="s">
        <v>132</v>
      </c>
      <c r="B123" s="44" t="s">
        <v>164</v>
      </c>
      <c r="C123" s="46" t="s">
        <v>171</v>
      </c>
      <c r="D123" s="46">
        <v>14</v>
      </c>
      <c r="E123" s="44">
        <v>299</v>
      </c>
      <c r="F123" s="46">
        <v>5212</v>
      </c>
      <c r="G123" s="46">
        <v>87</v>
      </c>
    </row>
    <row r="124" spans="1:7">
      <c r="A124" s="44" t="s">
        <v>132</v>
      </c>
      <c r="B124" s="44" t="s">
        <v>164</v>
      </c>
      <c r="C124" s="46" t="s">
        <v>172</v>
      </c>
      <c r="D124" s="46">
        <v>4</v>
      </c>
      <c r="E124" s="44">
        <v>299</v>
      </c>
      <c r="F124" s="46">
        <v>5212</v>
      </c>
      <c r="G124" s="46">
        <v>87</v>
      </c>
    </row>
    <row r="125" spans="1:7">
      <c r="A125" s="44" t="s">
        <v>132</v>
      </c>
      <c r="B125" s="44" t="s">
        <v>164</v>
      </c>
      <c r="C125" s="46" t="s">
        <v>173</v>
      </c>
      <c r="D125" s="46">
        <v>4</v>
      </c>
      <c r="E125" s="44">
        <v>299</v>
      </c>
      <c r="F125" s="46">
        <v>5212</v>
      </c>
      <c r="G125" s="46">
        <v>87</v>
      </c>
    </row>
    <row r="126" spans="1:7">
      <c r="A126" s="44" t="s">
        <v>132</v>
      </c>
      <c r="B126" s="44" t="s">
        <v>174</v>
      </c>
      <c r="C126" s="46" t="s">
        <v>175</v>
      </c>
      <c r="D126" s="46">
        <v>2</v>
      </c>
      <c r="E126" s="44">
        <v>230</v>
      </c>
      <c r="F126" s="46">
        <v>5212</v>
      </c>
      <c r="G126" s="46">
        <v>38</v>
      </c>
    </row>
    <row r="127" spans="1:7">
      <c r="A127" s="44" t="s">
        <v>132</v>
      </c>
      <c r="B127" s="44" t="s">
        <v>174</v>
      </c>
      <c r="C127" s="46" t="s">
        <v>176</v>
      </c>
      <c r="D127" s="46">
        <v>39</v>
      </c>
      <c r="E127" s="44">
        <v>230</v>
      </c>
      <c r="F127" s="46">
        <v>5212</v>
      </c>
      <c r="G127" s="46">
        <v>38</v>
      </c>
    </row>
    <row r="128" spans="1:7">
      <c r="A128" s="44" t="s">
        <v>132</v>
      </c>
      <c r="B128" s="44" t="s">
        <v>174</v>
      </c>
      <c r="C128" s="46" t="s">
        <v>177</v>
      </c>
      <c r="D128" s="46">
        <v>26</v>
      </c>
      <c r="E128" s="44">
        <v>230</v>
      </c>
      <c r="F128" s="46">
        <v>5212</v>
      </c>
      <c r="G128" s="46">
        <v>38</v>
      </c>
    </row>
    <row r="129" spans="1:7">
      <c r="A129" s="44" t="s">
        <v>132</v>
      </c>
      <c r="B129" s="44" t="s">
        <v>174</v>
      </c>
      <c r="C129" s="46" t="s">
        <v>178</v>
      </c>
      <c r="D129" s="46">
        <v>39</v>
      </c>
      <c r="E129" s="44">
        <v>230</v>
      </c>
      <c r="F129" s="46">
        <v>5212</v>
      </c>
      <c r="G129" s="46">
        <v>38</v>
      </c>
    </row>
    <row r="130" spans="1:7">
      <c r="A130" s="44" t="s">
        <v>132</v>
      </c>
      <c r="B130" s="44" t="s">
        <v>174</v>
      </c>
      <c r="C130" s="46" t="s">
        <v>179</v>
      </c>
      <c r="D130" s="46">
        <v>113</v>
      </c>
      <c r="E130" s="44">
        <v>230</v>
      </c>
      <c r="F130" s="46">
        <v>5212</v>
      </c>
      <c r="G130" s="46">
        <v>38</v>
      </c>
    </row>
    <row r="131" spans="1:7">
      <c r="A131" s="44" t="s">
        <v>132</v>
      </c>
      <c r="B131" s="44" t="s">
        <v>174</v>
      </c>
      <c r="C131" s="46" t="s">
        <v>180</v>
      </c>
      <c r="D131" s="46">
        <v>3</v>
      </c>
      <c r="E131" s="44">
        <v>230</v>
      </c>
      <c r="F131" s="46">
        <v>5212</v>
      </c>
      <c r="G131" s="46">
        <v>38</v>
      </c>
    </row>
    <row r="132" spans="1:7">
      <c r="A132" s="44" t="s">
        <v>132</v>
      </c>
      <c r="B132" s="44" t="s">
        <v>174</v>
      </c>
      <c r="C132" s="46" t="s">
        <v>181</v>
      </c>
      <c r="D132" s="46">
        <v>8</v>
      </c>
      <c r="E132" s="44">
        <v>230</v>
      </c>
      <c r="F132" s="46">
        <v>5212</v>
      </c>
      <c r="G132" s="46">
        <v>38</v>
      </c>
    </row>
    <row r="133" spans="1:7">
      <c r="A133" s="44" t="s">
        <v>132</v>
      </c>
      <c r="B133" s="44" t="s">
        <v>182</v>
      </c>
      <c r="C133" s="46" t="s">
        <v>183</v>
      </c>
      <c r="D133" s="46">
        <v>83</v>
      </c>
      <c r="E133" s="44">
        <v>151</v>
      </c>
      <c r="F133" s="46">
        <v>5212</v>
      </c>
      <c r="G133" s="46">
        <v>11</v>
      </c>
    </row>
    <row r="134" spans="1:7">
      <c r="A134" s="44" t="s">
        <v>132</v>
      </c>
      <c r="B134" s="44" t="s">
        <v>182</v>
      </c>
      <c r="C134" s="46" t="s">
        <v>184</v>
      </c>
      <c r="D134" s="46">
        <v>35</v>
      </c>
      <c r="E134" s="44">
        <v>151</v>
      </c>
      <c r="F134" s="46">
        <v>5212</v>
      </c>
      <c r="G134" s="46">
        <v>11</v>
      </c>
    </row>
    <row r="135" spans="1:7">
      <c r="A135" s="44" t="s">
        <v>132</v>
      </c>
      <c r="B135" s="44" t="s">
        <v>182</v>
      </c>
      <c r="C135" s="46" t="s">
        <v>185</v>
      </c>
      <c r="D135" s="46">
        <v>7</v>
      </c>
      <c r="E135" s="44">
        <v>151</v>
      </c>
      <c r="F135" s="46">
        <v>5212</v>
      </c>
      <c r="G135" s="46">
        <v>11</v>
      </c>
    </row>
    <row r="136" spans="1:7">
      <c r="A136" s="44" t="s">
        <v>132</v>
      </c>
      <c r="B136" s="44" t="s">
        <v>182</v>
      </c>
      <c r="C136" s="46" t="s">
        <v>186</v>
      </c>
      <c r="D136" s="46">
        <v>8</v>
      </c>
      <c r="E136" s="44">
        <v>151</v>
      </c>
      <c r="F136" s="46">
        <v>5212</v>
      </c>
      <c r="G136" s="46">
        <v>11</v>
      </c>
    </row>
    <row r="137" spans="1:7">
      <c r="A137" s="44" t="s">
        <v>132</v>
      </c>
      <c r="B137" s="44" t="s">
        <v>182</v>
      </c>
      <c r="C137" s="46" t="s">
        <v>187</v>
      </c>
      <c r="D137" s="46">
        <v>18</v>
      </c>
      <c r="E137" s="44">
        <v>151</v>
      </c>
      <c r="F137" s="46">
        <v>5212</v>
      </c>
      <c r="G137" s="46">
        <v>11</v>
      </c>
    </row>
    <row r="138" spans="1:7">
      <c r="A138" s="44" t="s">
        <v>132</v>
      </c>
      <c r="B138" s="44" t="s">
        <v>188</v>
      </c>
      <c r="C138" s="46" t="s">
        <v>189</v>
      </c>
      <c r="D138" s="46">
        <v>4</v>
      </c>
      <c r="E138" s="44">
        <v>300</v>
      </c>
      <c r="F138" s="46">
        <v>5212</v>
      </c>
      <c r="G138" s="46">
        <v>19</v>
      </c>
    </row>
    <row r="139" spans="1:7">
      <c r="A139" s="44" t="s">
        <v>132</v>
      </c>
      <c r="B139" s="44" t="s">
        <v>188</v>
      </c>
      <c r="C139" s="46" t="s">
        <v>592</v>
      </c>
      <c r="D139" s="46">
        <v>4</v>
      </c>
      <c r="E139" s="44">
        <v>300</v>
      </c>
      <c r="F139" s="46">
        <v>5212</v>
      </c>
      <c r="G139" s="46">
        <v>19</v>
      </c>
    </row>
    <row r="140" spans="1:7">
      <c r="A140" s="44" t="s">
        <v>132</v>
      </c>
      <c r="B140" s="44" t="s">
        <v>188</v>
      </c>
      <c r="C140" s="46" t="s">
        <v>188</v>
      </c>
      <c r="D140" s="46">
        <v>239</v>
      </c>
      <c r="E140" s="44">
        <v>300</v>
      </c>
      <c r="F140" s="46">
        <v>5212</v>
      </c>
      <c r="G140" s="46">
        <v>19</v>
      </c>
    </row>
    <row r="141" spans="1:7">
      <c r="A141" s="44" t="s">
        <v>132</v>
      </c>
      <c r="B141" s="44" t="s">
        <v>188</v>
      </c>
      <c r="C141" s="46" t="s">
        <v>190</v>
      </c>
      <c r="D141" s="46">
        <v>4</v>
      </c>
      <c r="E141" s="44">
        <v>300</v>
      </c>
      <c r="F141" s="46">
        <v>5212</v>
      </c>
      <c r="G141" s="46">
        <v>19</v>
      </c>
    </row>
    <row r="142" spans="1:7">
      <c r="A142" s="44" t="s">
        <v>132</v>
      </c>
      <c r="B142" s="44" t="s">
        <v>188</v>
      </c>
      <c r="C142" s="46" t="s">
        <v>191</v>
      </c>
      <c r="D142" s="46">
        <v>25</v>
      </c>
      <c r="E142" s="44">
        <v>300</v>
      </c>
      <c r="F142" s="46">
        <v>5212</v>
      </c>
      <c r="G142" s="46">
        <v>19</v>
      </c>
    </row>
    <row r="143" spans="1:7">
      <c r="A143" s="44" t="s">
        <v>132</v>
      </c>
      <c r="B143" s="44" t="s">
        <v>188</v>
      </c>
      <c r="C143" s="46" t="s">
        <v>116</v>
      </c>
      <c r="D143" s="46">
        <v>1</v>
      </c>
      <c r="E143" s="44">
        <v>300</v>
      </c>
      <c r="F143" s="46">
        <v>5212</v>
      </c>
      <c r="G143" s="46">
        <v>19</v>
      </c>
    </row>
    <row r="144" spans="1:7">
      <c r="A144" s="44" t="s">
        <v>132</v>
      </c>
      <c r="B144" s="44" t="s">
        <v>188</v>
      </c>
      <c r="C144" s="46" t="s">
        <v>593</v>
      </c>
      <c r="D144" s="46">
        <v>4</v>
      </c>
      <c r="E144" s="44">
        <v>300</v>
      </c>
      <c r="F144" s="46">
        <v>5212</v>
      </c>
      <c r="G144" s="46">
        <v>19</v>
      </c>
    </row>
    <row r="145" spans="1:7">
      <c r="A145" s="44" t="s">
        <v>132</v>
      </c>
      <c r="B145" s="44" t="s">
        <v>188</v>
      </c>
      <c r="C145" s="46" t="s">
        <v>192</v>
      </c>
      <c r="D145" s="46">
        <v>5</v>
      </c>
      <c r="E145" s="44">
        <v>300</v>
      </c>
      <c r="F145" s="46">
        <v>5212</v>
      </c>
      <c r="G145" s="46">
        <v>19</v>
      </c>
    </row>
    <row r="146" spans="1:7">
      <c r="A146" s="44" t="s">
        <v>132</v>
      </c>
      <c r="B146" s="44" t="s">
        <v>188</v>
      </c>
      <c r="C146" s="46" t="s">
        <v>193</v>
      </c>
      <c r="D146" s="46">
        <v>1</v>
      </c>
      <c r="E146" s="44">
        <v>300</v>
      </c>
      <c r="F146" s="46">
        <v>5212</v>
      </c>
      <c r="G146" s="46">
        <v>19</v>
      </c>
    </row>
    <row r="147" spans="1:7">
      <c r="A147" s="44" t="s">
        <v>132</v>
      </c>
      <c r="B147" s="44" t="s">
        <v>188</v>
      </c>
      <c r="C147" s="46" t="s">
        <v>194</v>
      </c>
      <c r="D147" s="46">
        <v>11</v>
      </c>
      <c r="E147" s="44">
        <v>300</v>
      </c>
      <c r="F147" s="46">
        <v>5212</v>
      </c>
      <c r="G147" s="46">
        <v>19</v>
      </c>
    </row>
    <row r="148" spans="1:7">
      <c r="A148" s="44" t="s">
        <v>132</v>
      </c>
      <c r="B148" s="44" t="s">
        <v>188</v>
      </c>
      <c r="C148" s="46" t="s">
        <v>195</v>
      </c>
      <c r="D148" s="46">
        <v>2</v>
      </c>
      <c r="E148" s="44">
        <v>300</v>
      </c>
      <c r="F148" s="46">
        <v>5212</v>
      </c>
      <c r="G148" s="46">
        <v>19</v>
      </c>
    </row>
    <row r="149" spans="1:7">
      <c r="A149" s="44" t="s">
        <v>132</v>
      </c>
      <c r="B149" s="44" t="s">
        <v>120</v>
      </c>
      <c r="C149" s="46" t="s">
        <v>196</v>
      </c>
      <c r="D149" s="46">
        <v>61</v>
      </c>
      <c r="E149" s="44">
        <v>2582</v>
      </c>
      <c r="F149" s="46">
        <v>5212</v>
      </c>
      <c r="G149" s="46">
        <v>215</v>
      </c>
    </row>
    <row r="150" spans="1:7">
      <c r="A150" s="44" t="s">
        <v>132</v>
      </c>
      <c r="B150" s="44" t="s">
        <v>120</v>
      </c>
      <c r="C150" s="46" t="s">
        <v>197</v>
      </c>
      <c r="D150" s="46">
        <v>5</v>
      </c>
      <c r="E150" s="44">
        <v>2582</v>
      </c>
      <c r="F150" s="46">
        <v>5212</v>
      </c>
      <c r="G150" s="46">
        <v>215</v>
      </c>
    </row>
    <row r="151" spans="1:7">
      <c r="A151" s="44" t="s">
        <v>132</v>
      </c>
      <c r="B151" s="44" t="s">
        <v>120</v>
      </c>
      <c r="C151" s="46" t="s">
        <v>198</v>
      </c>
      <c r="D151" s="46">
        <v>2422</v>
      </c>
      <c r="E151" s="44">
        <v>2582</v>
      </c>
      <c r="F151" s="46">
        <v>5212</v>
      </c>
      <c r="G151" s="46">
        <v>215</v>
      </c>
    </row>
    <row r="152" spans="1:7">
      <c r="A152" s="44" t="s">
        <v>132</v>
      </c>
      <c r="B152" s="44" t="s">
        <v>120</v>
      </c>
      <c r="C152" s="46" t="s">
        <v>594</v>
      </c>
      <c r="D152" s="46">
        <v>2</v>
      </c>
      <c r="E152" s="44">
        <v>2582</v>
      </c>
      <c r="F152" s="46">
        <v>5212</v>
      </c>
      <c r="G152" s="46">
        <v>215</v>
      </c>
    </row>
    <row r="153" spans="1:7">
      <c r="A153" s="44" t="s">
        <v>132</v>
      </c>
      <c r="B153" s="44" t="s">
        <v>120</v>
      </c>
      <c r="C153" s="46" t="s">
        <v>200</v>
      </c>
      <c r="D153" s="46">
        <v>8</v>
      </c>
      <c r="E153" s="44">
        <v>2582</v>
      </c>
      <c r="F153" s="46">
        <v>5212</v>
      </c>
      <c r="G153" s="46">
        <v>215</v>
      </c>
    </row>
    <row r="154" spans="1:7">
      <c r="A154" s="44" t="s">
        <v>132</v>
      </c>
      <c r="B154" s="44" t="s">
        <v>120</v>
      </c>
      <c r="C154" s="46" t="s">
        <v>201</v>
      </c>
      <c r="D154" s="46">
        <v>7</v>
      </c>
      <c r="E154" s="44">
        <v>2582</v>
      </c>
      <c r="F154" s="46">
        <v>5212</v>
      </c>
      <c r="G154" s="46">
        <v>215</v>
      </c>
    </row>
    <row r="155" spans="1:7">
      <c r="A155" s="44" t="s">
        <v>132</v>
      </c>
      <c r="B155" s="44" t="s">
        <v>120</v>
      </c>
      <c r="C155" s="46" t="s">
        <v>202</v>
      </c>
      <c r="D155" s="46">
        <v>11</v>
      </c>
      <c r="E155" s="44">
        <v>2582</v>
      </c>
      <c r="F155" s="46">
        <v>5212</v>
      </c>
      <c r="G155" s="46">
        <v>215</v>
      </c>
    </row>
    <row r="156" spans="1:7">
      <c r="A156" s="44" t="s">
        <v>132</v>
      </c>
      <c r="B156" s="44" t="s">
        <v>120</v>
      </c>
      <c r="C156" s="46" t="s">
        <v>203</v>
      </c>
      <c r="D156" s="46">
        <v>66</v>
      </c>
      <c r="E156" s="44">
        <v>2582</v>
      </c>
      <c r="F156" s="46">
        <v>5212</v>
      </c>
      <c r="G156" s="46">
        <v>215</v>
      </c>
    </row>
    <row r="157" spans="1:7">
      <c r="A157" s="44" t="s">
        <v>132</v>
      </c>
      <c r="B157" s="44" t="s">
        <v>204</v>
      </c>
      <c r="C157" s="46" t="s">
        <v>205</v>
      </c>
      <c r="D157" s="46">
        <v>281</v>
      </c>
      <c r="E157" s="44">
        <v>345</v>
      </c>
      <c r="F157" s="46">
        <v>5212</v>
      </c>
      <c r="G157" s="46">
        <v>52</v>
      </c>
    </row>
    <row r="158" spans="1:7">
      <c r="A158" s="44" t="s">
        <v>132</v>
      </c>
      <c r="B158" s="44" t="s">
        <v>204</v>
      </c>
      <c r="C158" s="46" t="s">
        <v>206</v>
      </c>
      <c r="D158" s="46">
        <v>35</v>
      </c>
      <c r="E158" s="44">
        <v>345</v>
      </c>
      <c r="F158" s="46">
        <v>5212</v>
      </c>
      <c r="G158" s="46">
        <v>52</v>
      </c>
    </row>
    <row r="159" spans="1:7">
      <c r="A159" s="44" t="s">
        <v>132</v>
      </c>
      <c r="B159" s="44" t="s">
        <v>204</v>
      </c>
      <c r="C159" s="46" t="s">
        <v>207</v>
      </c>
      <c r="D159" s="46">
        <v>9</v>
      </c>
      <c r="E159" s="44">
        <v>345</v>
      </c>
      <c r="F159" s="46">
        <v>5212</v>
      </c>
      <c r="G159" s="46">
        <v>52</v>
      </c>
    </row>
    <row r="160" spans="1:7">
      <c r="A160" s="44" t="s">
        <v>132</v>
      </c>
      <c r="B160" s="44" t="s">
        <v>204</v>
      </c>
      <c r="C160" s="46" t="s">
        <v>208</v>
      </c>
      <c r="D160" s="46">
        <v>6</v>
      </c>
      <c r="E160" s="44">
        <v>345</v>
      </c>
      <c r="F160" s="46">
        <v>5212</v>
      </c>
      <c r="G160" s="46">
        <v>52</v>
      </c>
    </row>
    <row r="161" spans="1:7">
      <c r="A161" s="44" t="s">
        <v>132</v>
      </c>
      <c r="B161" s="44" t="s">
        <v>204</v>
      </c>
      <c r="C161" s="46" t="s">
        <v>209</v>
      </c>
      <c r="D161" s="46">
        <v>4</v>
      </c>
      <c r="E161" s="44">
        <v>345</v>
      </c>
      <c r="F161" s="46">
        <v>5212</v>
      </c>
      <c r="G161" s="46">
        <v>52</v>
      </c>
    </row>
    <row r="162" spans="1:7">
      <c r="A162" s="44" t="s">
        <v>132</v>
      </c>
      <c r="B162" s="44" t="s">
        <v>204</v>
      </c>
      <c r="C162" s="46" t="s">
        <v>210</v>
      </c>
      <c r="D162" s="46">
        <v>4</v>
      </c>
      <c r="E162" s="44">
        <v>345</v>
      </c>
      <c r="F162" s="46">
        <v>5212</v>
      </c>
      <c r="G162" s="46">
        <v>52</v>
      </c>
    </row>
    <row r="163" spans="1:7">
      <c r="A163" s="44" t="s">
        <v>132</v>
      </c>
      <c r="B163" s="44" t="s">
        <v>204</v>
      </c>
      <c r="C163" s="46" t="s">
        <v>606</v>
      </c>
      <c r="D163" s="46">
        <v>6</v>
      </c>
      <c r="E163" s="44">
        <v>345</v>
      </c>
      <c r="F163" s="46">
        <v>5212</v>
      </c>
      <c r="G163" s="46">
        <v>52</v>
      </c>
    </row>
    <row r="164" spans="1:7">
      <c r="A164" s="44" t="s">
        <v>132</v>
      </c>
      <c r="B164" s="44" t="s">
        <v>204</v>
      </c>
      <c r="C164" s="46" t="s">
        <v>211</v>
      </c>
      <c r="D164" s="46">
        <v>17</v>
      </c>
      <c r="E164" s="44">
        <v>74</v>
      </c>
      <c r="F164" s="46">
        <v>74</v>
      </c>
      <c r="G164" s="46">
        <v>1</v>
      </c>
    </row>
    <row r="165" spans="1:7">
      <c r="A165" s="44" t="s">
        <v>212</v>
      </c>
      <c r="B165" s="44" t="s">
        <v>213</v>
      </c>
      <c r="C165" s="46" t="s">
        <v>214</v>
      </c>
      <c r="D165" s="46">
        <v>5</v>
      </c>
      <c r="E165" s="44">
        <v>74</v>
      </c>
      <c r="F165" s="46">
        <v>74</v>
      </c>
      <c r="G165" s="46">
        <v>1</v>
      </c>
    </row>
    <row r="166" spans="1:7">
      <c r="A166" s="44" t="s">
        <v>212</v>
      </c>
      <c r="B166" s="44" t="s">
        <v>213</v>
      </c>
      <c r="C166" s="46" t="s">
        <v>215</v>
      </c>
      <c r="D166" s="46">
        <v>52</v>
      </c>
      <c r="E166" s="44">
        <v>74</v>
      </c>
      <c r="F166" s="46">
        <v>74</v>
      </c>
      <c r="G166" s="46">
        <v>1</v>
      </c>
    </row>
    <row r="167" spans="1:7">
      <c r="A167" s="44" t="s">
        <v>212</v>
      </c>
      <c r="B167" s="44" t="s">
        <v>213</v>
      </c>
      <c r="C167" s="46" t="s">
        <v>216</v>
      </c>
      <c r="D167" s="47">
        <v>14</v>
      </c>
      <c r="E167" s="45">
        <v>64</v>
      </c>
      <c r="F167" s="46">
        <v>561</v>
      </c>
      <c r="G167" s="46">
        <v>1</v>
      </c>
    </row>
    <row r="168" spans="1:7">
      <c r="A168" s="44" t="s">
        <v>217</v>
      </c>
      <c r="B168" s="44" t="s">
        <v>218</v>
      </c>
      <c r="C168" s="46" t="s">
        <v>219</v>
      </c>
      <c r="D168" s="47">
        <v>14</v>
      </c>
      <c r="E168" s="45">
        <v>64</v>
      </c>
      <c r="F168" s="46">
        <v>561</v>
      </c>
      <c r="G168" s="46">
        <v>1</v>
      </c>
    </row>
    <row r="169" spans="1:7">
      <c r="A169" s="44" t="s">
        <v>217</v>
      </c>
      <c r="B169" s="44" t="s">
        <v>218</v>
      </c>
      <c r="C169" s="46" t="s">
        <v>220</v>
      </c>
      <c r="D169" s="47">
        <v>6</v>
      </c>
      <c r="E169" s="45">
        <v>64</v>
      </c>
      <c r="F169" s="46">
        <v>561</v>
      </c>
      <c r="G169" s="46">
        <v>1</v>
      </c>
    </row>
    <row r="170" spans="1:7">
      <c r="A170" s="44" t="s">
        <v>217</v>
      </c>
      <c r="B170" s="44" t="s">
        <v>218</v>
      </c>
      <c r="C170" s="46" t="s">
        <v>221</v>
      </c>
      <c r="D170" s="47">
        <v>21</v>
      </c>
      <c r="E170" s="45">
        <v>64</v>
      </c>
      <c r="F170" s="46">
        <v>561</v>
      </c>
      <c r="G170" s="46">
        <v>1</v>
      </c>
    </row>
    <row r="171" spans="1:7">
      <c r="A171" s="44" t="s">
        <v>217</v>
      </c>
      <c r="B171" s="44" t="s">
        <v>218</v>
      </c>
      <c r="C171" s="46" t="s">
        <v>222</v>
      </c>
      <c r="D171" s="47">
        <v>2</v>
      </c>
      <c r="E171" s="45">
        <v>64</v>
      </c>
      <c r="F171" s="46">
        <v>561</v>
      </c>
      <c r="G171" s="46">
        <v>1</v>
      </c>
    </row>
    <row r="172" spans="1:7">
      <c r="A172" s="44" t="s">
        <v>217</v>
      </c>
      <c r="B172" s="44" t="s">
        <v>218</v>
      </c>
      <c r="C172" s="46" t="s">
        <v>223</v>
      </c>
      <c r="D172" s="47">
        <v>1</v>
      </c>
      <c r="E172" s="45">
        <v>64</v>
      </c>
      <c r="F172" s="46">
        <v>561</v>
      </c>
      <c r="G172" s="46">
        <v>1</v>
      </c>
    </row>
    <row r="173" spans="1:7">
      <c r="A173" s="44" t="s">
        <v>217</v>
      </c>
      <c r="B173" s="44" t="s">
        <v>218</v>
      </c>
      <c r="C173" s="46" t="s">
        <v>258</v>
      </c>
      <c r="D173" s="47">
        <v>4</v>
      </c>
      <c r="E173" s="45">
        <v>64</v>
      </c>
      <c r="F173" s="46">
        <v>561</v>
      </c>
      <c r="G173" s="46">
        <v>1</v>
      </c>
    </row>
    <row r="174" spans="1:7">
      <c r="A174" s="44" t="s">
        <v>217</v>
      </c>
      <c r="B174" s="44" t="s">
        <v>218</v>
      </c>
      <c r="C174" s="46" t="s">
        <v>224</v>
      </c>
      <c r="D174" s="47">
        <v>2</v>
      </c>
      <c r="E174" s="45">
        <v>64</v>
      </c>
      <c r="F174" s="46">
        <v>561</v>
      </c>
      <c r="G174" s="46">
        <v>1</v>
      </c>
    </row>
    <row r="175" spans="1:7">
      <c r="A175" s="44" t="s">
        <v>217</v>
      </c>
      <c r="B175" s="44" t="s">
        <v>218</v>
      </c>
      <c r="C175" s="46" t="s">
        <v>225</v>
      </c>
      <c r="D175" s="47">
        <v>3</v>
      </c>
      <c r="E175" s="45">
        <v>101</v>
      </c>
      <c r="F175" s="46">
        <v>561</v>
      </c>
      <c r="G175" s="46">
        <v>7</v>
      </c>
    </row>
    <row r="176" spans="1:7">
      <c r="A176" s="44" t="s">
        <v>217</v>
      </c>
      <c r="B176" s="44" t="s">
        <v>218</v>
      </c>
      <c r="C176" s="46" t="s">
        <v>226</v>
      </c>
      <c r="D176" s="47">
        <v>52</v>
      </c>
      <c r="E176" s="45">
        <v>101</v>
      </c>
      <c r="F176" s="46">
        <v>561</v>
      </c>
      <c r="G176" s="46">
        <v>7</v>
      </c>
    </row>
    <row r="177" spans="1:7">
      <c r="A177" s="44" t="s">
        <v>217</v>
      </c>
      <c r="B177" s="44" t="s">
        <v>227</v>
      </c>
      <c r="C177" s="46" t="s">
        <v>228</v>
      </c>
      <c r="D177" s="47">
        <v>43</v>
      </c>
      <c r="E177" s="45">
        <v>101</v>
      </c>
      <c r="F177" s="46">
        <v>561</v>
      </c>
      <c r="G177" s="46">
        <v>7</v>
      </c>
    </row>
    <row r="178" spans="1:7">
      <c r="A178" s="44" t="s">
        <v>217</v>
      </c>
      <c r="B178" s="44" t="s">
        <v>227</v>
      </c>
      <c r="C178" s="46" t="s">
        <v>229</v>
      </c>
      <c r="D178" s="47">
        <v>3</v>
      </c>
      <c r="E178" s="45">
        <v>101</v>
      </c>
      <c r="F178" s="46">
        <v>561</v>
      </c>
      <c r="G178" s="46">
        <v>7</v>
      </c>
    </row>
    <row r="179" spans="1:7">
      <c r="A179" s="44" t="s">
        <v>217</v>
      </c>
      <c r="B179" s="44" t="s">
        <v>227</v>
      </c>
      <c r="C179" s="46" t="s">
        <v>230</v>
      </c>
      <c r="D179" s="47">
        <v>83</v>
      </c>
      <c r="E179" s="45">
        <v>90</v>
      </c>
      <c r="F179" s="46">
        <v>561</v>
      </c>
      <c r="G179" s="46">
        <v>2</v>
      </c>
    </row>
    <row r="180" spans="1:7">
      <c r="A180" s="44" t="s">
        <v>217</v>
      </c>
      <c r="B180" s="44" t="s">
        <v>227</v>
      </c>
      <c r="C180" s="46" t="s">
        <v>231</v>
      </c>
      <c r="D180" s="47">
        <v>6</v>
      </c>
      <c r="E180" s="45">
        <v>90</v>
      </c>
      <c r="F180" s="46">
        <v>561</v>
      </c>
      <c r="G180" s="46">
        <v>2</v>
      </c>
    </row>
    <row r="181" spans="1:7">
      <c r="A181" s="44" t="s">
        <v>217</v>
      </c>
      <c r="B181" s="44" t="s">
        <v>232</v>
      </c>
      <c r="C181" s="46" t="s">
        <v>232</v>
      </c>
      <c r="D181" s="47">
        <v>1</v>
      </c>
      <c r="E181" s="45">
        <v>90</v>
      </c>
      <c r="F181" s="46">
        <v>561</v>
      </c>
      <c r="G181" s="46">
        <v>2</v>
      </c>
    </row>
    <row r="182" spans="1:7">
      <c r="A182" s="44" t="s">
        <v>217</v>
      </c>
      <c r="B182" s="44" t="s">
        <v>232</v>
      </c>
      <c r="C182" s="46" t="s">
        <v>233</v>
      </c>
      <c r="D182" s="47">
        <v>69</v>
      </c>
      <c r="E182" s="45">
        <v>129</v>
      </c>
      <c r="F182" s="46">
        <v>561</v>
      </c>
      <c r="G182" s="46">
        <v>5</v>
      </c>
    </row>
    <row r="183" spans="1:7">
      <c r="A183" s="44" t="s">
        <v>217</v>
      </c>
      <c r="B183" s="44" t="s">
        <v>232</v>
      </c>
      <c r="C183" s="46" t="s">
        <v>234</v>
      </c>
      <c r="D183" s="47">
        <v>23</v>
      </c>
      <c r="E183" s="45">
        <v>129</v>
      </c>
      <c r="F183" s="46">
        <v>561</v>
      </c>
      <c r="G183" s="46">
        <v>5</v>
      </c>
    </row>
    <row r="184" spans="1:7">
      <c r="A184" s="44" t="s">
        <v>217</v>
      </c>
      <c r="B184" s="44" t="s">
        <v>232</v>
      </c>
      <c r="C184" s="46" t="s">
        <v>607</v>
      </c>
      <c r="D184" s="47">
        <v>25</v>
      </c>
      <c r="E184" s="45">
        <v>129</v>
      </c>
      <c r="F184" s="46">
        <v>561</v>
      </c>
      <c r="G184" s="46">
        <v>5</v>
      </c>
    </row>
    <row r="185" spans="1:7">
      <c r="A185" s="44" t="s">
        <v>217</v>
      </c>
      <c r="B185" s="44" t="s">
        <v>235</v>
      </c>
      <c r="C185" s="46" t="s">
        <v>235</v>
      </c>
      <c r="D185" s="47">
        <v>12</v>
      </c>
      <c r="E185" s="45">
        <v>129</v>
      </c>
      <c r="F185" s="46">
        <v>561</v>
      </c>
      <c r="G185" s="46">
        <v>5</v>
      </c>
    </row>
    <row r="186" spans="1:7">
      <c r="A186" s="44" t="s">
        <v>217</v>
      </c>
      <c r="B186" s="44" t="s">
        <v>235</v>
      </c>
      <c r="C186" s="46" t="s">
        <v>236</v>
      </c>
      <c r="D186" s="47">
        <v>6</v>
      </c>
      <c r="E186" s="45">
        <v>76</v>
      </c>
      <c r="F186" s="46">
        <v>561</v>
      </c>
      <c r="G186" s="46">
        <v>3</v>
      </c>
    </row>
    <row r="187" spans="1:7">
      <c r="A187" s="44" t="s">
        <v>217</v>
      </c>
      <c r="B187" s="44" t="s">
        <v>235</v>
      </c>
      <c r="C187" s="46" t="s">
        <v>237</v>
      </c>
      <c r="D187" s="47">
        <v>63</v>
      </c>
      <c r="E187" s="45">
        <v>76</v>
      </c>
      <c r="F187" s="46">
        <v>561</v>
      </c>
      <c r="G187" s="46">
        <v>3</v>
      </c>
    </row>
    <row r="188" spans="1:7">
      <c r="A188" s="44" t="s">
        <v>217</v>
      </c>
      <c r="B188" s="44" t="s">
        <v>235</v>
      </c>
      <c r="C188" s="46" t="s">
        <v>238</v>
      </c>
      <c r="D188" s="47">
        <v>5</v>
      </c>
      <c r="E188" s="45">
        <v>76</v>
      </c>
      <c r="F188" s="46">
        <v>561</v>
      </c>
      <c r="G188" s="46">
        <v>3</v>
      </c>
    </row>
    <row r="189" spans="1:7">
      <c r="A189" s="44" t="s">
        <v>217</v>
      </c>
      <c r="B189" s="44" t="s">
        <v>239</v>
      </c>
      <c r="C189" s="46" t="s">
        <v>240</v>
      </c>
      <c r="D189" s="47">
        <v>1</v>
      </c>
      <c r="E189" s="45">
        <v>76</v>
      </c>
      <c r="F189" s="46">
        <v>561</v>
      </c>
      <c r="G189" s="46">
        <v>3</v>
      </c>
    </row>
    <row r="190" spans="1:7">
      <c r="A190" s="44" t="s">
        <v>217</v>
      </c>
      <c r="B190" s="44" t="s">
        <v>239</v>
      </c>
      <c r="C190" s="46" t="s">
        <v>241</v>
      </c>
      <c r="D190" s="47">
        <v>1</v>
      </c>
      <c r="E190" s="45">
        <v>76</v>
      </c>
      <c r="F190" s="46">
        <v>561</v>
      </c>
      <c r="G190" s="46">
        <v>3</v>
      </c>
    </row>
    <row r="191" spans="1:7">
      <c r="A191" s="44" t="s">
        <v>217</v>
      </c>
      <c r="B191" s="44" t="s">
        <v>239</v>
      </c>
      <c r="C191" s="46" t="s">
        <v>242</v>
      </c>
      <c r="D191" s="47">
        <v>6</v>
      </c>
      <c r="E191" s="45">
        <v>101</v>
      </c>
      <c r="F191" s="46">
        <v>561</v>
      </c>
      <c r="G191" s="46">
        <v>2</v>
      </c>
    </row>
    <row r="192" spans="1:7">
      <c r="A192" s="44" t="s">
        <v>217</v>
      </c>
      <c r="B192" s="44" t="s">
        <v>239</v>
      </c>
      <c r="C192" s="46" t="s">
        <v>600</v>
      </c>
      <c r="D192" s="47">
        <v>13</v>
      </c>
      <c r="E192" s="45">
        <v>101</v>
      </c>
      <c r="F192" s="46">
        <v>561</v>
      </c>
      <c r="G192" s="46">
        <v>2</v>
      </c>
    </row>
    <row r="193" spans="1:7">
      <c r="A193" s="44" t="s">
        <v>217</v>
      </c>
      <c r="B193" s="44" t="s">
        <v>239</v>
      </c>
      <c r="C193" s="46" t="s">
        <v>608</v>
      </c>
      <c r="D193" s="47">
        <v>70</v>
      </c>
      <c r="E193" s="45">
        <v>101</v>
      </c>
      <c r="F193" s="46">
        <v>561</v>
      </c>
      <c r="G193" s="46">
        <v>2</v>
      </c>
    </row>
    <row r="194" spans="1:7">
      <c r="A194" s="44" t="s">
        <v>217</v>
      </c>
      <c r="B194" s="44" t="s">
        <v>243</v>
      </c>
      <c r="C194" s="46" t="s">
        <v>244</v>
      </c>
      <c r="D194" s="47">
        <v>1</v>
      </c>
      <c r="E194" s="45">
        <v>101</v>
      </c>
      <c r="F194" s="46">
        <v>561</v>
      </c>
      <c r="G194" s="46">
        <v>2</v>
      </c>
    </row>
    <row r="195" spans="1:7">
      <c r="A195" s="44" t="s">
        <v>217</v>
      </c>
      <c r="B195" s="44" t="s">
        <v>243</v>
      </c>
      <c r="C195" s="46" t="s">
        <v>245</v>
      </c>
      <c r="D195" s="47">
        <v>4</v>
      </c>
      <c r="E195" s="45">
        <v>101</v>
      </c>
      <c r="F195" s="46">
        <v>561</v>
      </c>
      <c r="G195" s="46">
        <v>2</v>
      </c>
    </row>
    <row r="196" spans="1:7">
      <c r="A196" s="44" t="s">
        <v>217</v>
      </c>
      <c r="B196" s="44" t="s">
        <v>243</v>
      </c>
      <c r="C196" s="46" t="s">
        <v>246</v>
      </c>
      <c r="D196" s="47">
        <v>6</v>
      </c>
      <c r="E196" s="45">
        <v>101</v>
      </c>
      <c r="F196" s="46">
        <v>561</v>
      </c>
      <c r="G196" s="46">
        <v>2</v>
      </c>
    </row>
    <row r="197" spans="1:7">
      <c r="A197" s="44" t="s">
        <v>217</v>
      </c>
      <c r="B197" s="44" t="s">
        <v>243</v>
      </c>
      <c r="C197" s="46" t="s">
        <v>247</v>
      </c>
      <c r="D197" s="47">
        <v>1</v>
      </c>
      <c r="E197" s="45">
        <v>101</v>
      </c>
      <c r="F197" s="46">
        <v>561</v>
      </c>
      <c r="G197" s="46">
        <v>2</v>
      </c>
    </row>
    <row r="198" spans="1:7">
      <c r="A198" s="44" t="s">
        <v>217</v>
      </c>
      <c r="B198" s="44" t="s">
        <v>243</v>
      </c>
      <c r="C198" s="46" t="s">
        <v>609</v>
      </c>
      <c r="D198" s="38"/>
      <c r="E198" s="38"/>
      <c r="F198" s="38"/>
    </row>
    <row r="199" spans="1:7">
      <c r="A199" s="44" t="s">
        <v>217</v>
      </c>
      <c r="B199" s="44" t="s">
        <v>243</v>
      </c>
      <c r="C199" s="46" t="s">
        <v>610</v>
      </c>
      <c r="D199" s="38"/>
      <c r="E199" s="38"/>
      <c r="F199" s="38"/>
    </row>
    <row r="200" spans="1:7">
      <c r="A200" s="44" t="s">
        <v>217</v>
      </c>
      <c r="B200" s="44" t="s">
        <v>243</v>
      </c>
      <c r="C200" s="46" t="s">
        <v>604</v>
      </c>
      <c r="D200" s="38"/>
      <c r="E200" s="38"/>
      <c r="F200" s="38"/>
    </row>
    <row r="201" spans="1:7" ht="13.8">
      <c r="A201" s="37"/>
      <c r="B201" s="37"/>
      <c r="C201" s="42"/>
      <c r="D201" s="39"/>
      <c r="E201" s="38"/>
      <c r="F201" s="38"/>
    </row>
    <row r="202" spans="1:7" ht="13.8">
      <c r="A202" s="37"/>
      <c r="B202" s="37"/>
      <c r="C202" s="43"/>
      <c r="D202" s="38"/>
      <c r="E202" s="38"/>
      <c r="F202" s="38"/>
    </row>
    <row r="203" spans="1:7" ht="13.8">
      <c r="A203" s="37"/>
      <c r="B203" s="37"/>
      <c r="C203" s="43"/>
      <c r="D203" s="38"/>
      <c r="E203" s="38"/>
      <c r="F203" s="38"/>
    </row>
    <row r="204" spans="1:7" ht="13.8">
      <c r="A204" s="37"/>
      <c r="B204" s="37"/>
      <c r="C204" s="43"/>
      <c r="D204" s="38"/>
      <c r="E204" s="38"/>
      <c r="F204" s="38"/>
    </row>
    <row r="205" spans="1:7" ht="13.8">
      <c r="A205" s="37"/>
      <c r="B205" s="37"/>
      <c r="C205" s="43"/>
      <c r="D205" s="38"/>
      <c r="E205" s="38"/>
      <c r="F205" s="38"/>
    </row>
    <row r="206" spans="1:7" ht="13.8">
      <c r="A206" s="37"/>
      <c r="B206" s="37"/>
      <c r="C206" s="42"/>
      <c r="D206" s="39"/>
      <c r="E206" s="38"/>
      <c r="F206" s="38"/>
    </row>
    <row r="207" spans="1:7" ht="13.8">
      <c r="A207" s="37"/>
      <c r="B207" s="37"/>
      <c r="C207" s="43"/>
      <c r="D207" s="38"/>
      <c r="E207" s="38"/>
      <c r="F207" s="38"/>
    </row>
    <row r="208" spans="1:7" ht="13.8">
      <c r="A208" s="37"/>
      <c r="B208" s="37"/>
      <c r="C208" s="43"/>
      <c r="D208" s="38"/>
      <c r="E208" s="38"/>
      <c r="F208" s="38"/>
    </row>
    <row r="209" spans="1:6" ht="13.8">
      <c r="A209" s="37"/>
      <c r="B209" s="37"/>
      <c r="C209" s="43"/>
      <c r="D209" s="38"/>
      <c r="E209" s="38"/>
      <c r="F209" s="38"/>
    </row>
    <row r="210" spans="1:6" ht="13.8">
      <c r="A210" s="37"/>
      <c r="B210" s="37"/>
      <c r="C210" s="43"/>
      <c r="D210" s="38"/>
      <c r="E210" s="38"/>
      <c r="F210" s="38"/>
    </row>
    <row r="211" spans="1:6" ht="13.8">
      <c r="A211" s="37"/>
      <c r="B211" s="37"/>
      <c r="C211" s="42"/>
      <c r="D211" s="39"/>
      <c r="E211" s="38"/>
      <c r="F211" s="38"/>
    </row>
    <row r="212" spans="1:6" ht="13.8">
      <c r="A212" s="37"/>
      <c r="B212" s="37"/>
      <c r="C212" s="43"/>
      <c r="D212" s="38"/>
      <c r="E212" s="38"/>
      <c r="F212" s="38"/>
    </row>
    <row r="213" spans="1:6" ht="13.8">
      <c r="A213" s="37"/>
      <c r="B213" s="37"/>
      <c r="C213" s="43"/>
      <c r="D213" s="38"/>
      <c r="E213" s="38"/>
      <c r="F213" s="38"/>
    </row>
    <row r="214" spans="1:6" ht="13.8">
      <c r="A214" s="37"/>
      <c r="B214" s="37"/>
      <c r="C214" s="43"/>
      <c r="D214" s="38"/>
      <c r="E214" s="38"/>
      <c r="F214" s="38"/>
    </row>
    <row r="215" spans="1:6" ht="13.8">
      <c r="A215" s="37"/>
      <c r="B215" s="37"/>
      <c r="C215" s="43"/>
      <c r="D215" s="38"/>
      <c r="E215" s="38"/>
      <c r="F215" s="38"/>
    </row>
    <row r="216" spans="1:6" ht="13.8">
      <c r="A216" s="37"/>
      <c r="B216" s="37"/>
      <c r="C216" s="43"/>
      <c r="D216" s="38"/>
      <c r="E216" s="38"/>
      <c r="F216" s="38"/>
    </row>
    <row r="217" spans="1:6" ht="13.8">
      <c r="A217" s="37"/>
      <c r="B217" s="37"/>
      <c r="C217" s="43"/>
      <c r="D217" s="38"/>
      <c r="E217" s="38"/>
      <c r="F217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D08E-2756-4CC0-9D26-1262651A2A49}">
  <sheetPr>
    <tabColor rgb="FFC00000"/>
  </sheetPr>
  <dimension ref="A1:AF217"/>
  <sheetViews>
    <sheetView topLeftCell="A144" zoomScale="70" zoomScaleNormal="70" workbookViewId="0">
      <selection activeCell="AD194" sqref="AD194:AD200"/>
    </sheetView>
  </sheetViews>
  <sheetFormatPr baseColWidth="10" defaultRowHeight="13.2"/>
  <cols>
    <col min="3" max="4" width="11.44140625" style="20"/>
    <col min="5" max="5" width="11.44140625" style="40"/>
    <col min="9" max="9" width="11.44140625" style="23"/>
    <col min="11" max="11" width="11.44140625" style="23"/>
    <col min="17" max="17" width="67" style="25" bestFit="1" customWidth="1"/>
    <col min="18" max="18" width="45.88671875" style="25" bestFit="1" customWidth="1"/>
    <col min="19" max="19" width="67.33203125" style="25" bestFit="1" customWidth="1"/>
    <col min="20" max="20" width="48.88671875" style="25" bestFit="1" customWidth="1"/>
    <col min="21" max="21" width="11.44140625" style="40"/>
    <col min="22" max="22" width="78" style="27" bestFit="1" customWidth="1"/>
    <col min="23" max="23" width="62.33203125" style="29" bestFit="1" customWidth="1"/>
    <col min="24" max="24" width="31" style="29" bestFit="1" customWidth="1"/>
    <col min="25" max="25" width="64.109375" style="29" bestFit="1" customWidth="1"/>
    <col min="26" max="26" width="11.88671875" customWidth="1"/>
    <col min="28" max="28" width="54" style="40" customWidth="1"/>
    <col min="29" max="29" width="78" style="27" bestFit="1" customWidth="1"/>
    <col min="30" max="30" width="64.6640625" style="29" customWidth="1"/>
  </cols>
  <sheetData>
    <row r="1" spans="1:32">
      <c r="A1" s="4" t="s">
        <v>18</v>
      </c>
      <c r="C1" s="4" t="s">
        <v>19</v>
      </c>
      <c r="E1" s="32" t="s">
        <v>19</v>
      </c>
      <c r="F1" s="32"/>
      <c r="G1" s="32"/>
      <c r="I1" s="32" t="s">
        <v>20</v>
      </c>
      <c r="K1" s="32" t="s">
        <v>20</v>
      </c>
      <c r="L1" s="4"/>
      <c r="M1" s="4"/>
      <c r="N1" s="4"/>
      <c r="O1" s="4"/>
      <c r="U1" s="4" t="s">
        <v>19</v>
      </c>
    </row>
    <row r="2" spans="1:32" ht="13.8">
      <c r="A2" s="15" t="s">
        <v>39</v>
      </c>
      <c r="C2" s="16" t="s">
        <v>40</v>
      </c>
      <c r="E2" s="22" t="s">
        <v>249</v>
      </c>
      <c r="F2" s="23" t="s">
        <v>250</v>
      </c>
      <c r="I2" s="22" t="s">
        <v>41</v>
      </c>
      <c r="K2" s="22" t="s">
        <v>41</v>
      </c>
      <c r="Q2" s="30" t="str">
        <f>_xlfn.CONCAT("&lt;https://example.org/id/concept/",E2,F2,G2,"&gt; rdf:type skos:Concept ;")</f>
        <v>&lt;https://example.org/id/concept/ElOro&gt; rdf:type skos:Concept ;</v>
      </c>
      <c r="R2" s="30" t="str">
        <f>_xlfn.CONCAT("rdfs:label ","""Provincia"," ",C2,"""@en ;")</f>
        <v>rdfs:label "Provincia El Oro"@en ;</v>
      </c>
      <c r="S2" s="31" t="s">
        <v>340</v>
      </c>
      <c r="T2" s="30" t="str">
        <f>_xlfn.CONCAT("skos:broader &lt;https://example.org/id/concept/",A2,"&gt; ;")</f>
        <v>skos:broader &lt;https://example.org/id/concept/Costa&gt; ;</v>
      </c>
      <c r="U2" s="16" t="s">
        <v>40</v>
      </c>
      <c r="V2" s="28" t="str">
        <f t="shared" ref="V2:V33" si="0">_xlfn.CONCAT("skos:narrower &lt;https://example.org/id/concept/",K2,L2,M2,N2,O2,"&gt; ;")</f>
        <v>skos:narrower &lt;https://example.org/id/concept/Arenillas&gt; ;</v>
      </c>
      <c r="W2" s="29" t="str">
        <f>_xlfn.CONCAT("&lt;https://example.org/id/concept/",K2,L2,M2,N2,O2,"&gt; rdf:type skos:Concept ;")</f>
        <v>&lt;https://example.org/id/concept/Arenillas&gt; rdf:type skos:Concept ;</v>
      </c>
      <c r="X2" s="29" t="str">
        <f>_xlfn.CONCAT("rdfs:label ","""Canton"," ",I2,"""@en ;")</f>
        <v>rdfs:label "Canton Arenillas"@en ;</v>
      </c>
      <c r="Y2" s="29" t="str">
        <f t="shared" ref="Y2:Y33" si="1">_xlfn.CONCAT("skos:broader &lt;https://example.org/id/concept/",E2,F2,G2,"&gt; ;")</f>
        <v>skos:broader &lt;https://example.org/id/concept/ElOro&gt; ;</v>
      </c>
      <c r="Z2" t="s">
        <v>585</v>
      </c>
      <c r="AB2" s="30" t="str">
        <f>CONCATENATE(Q2,CHAR(10),R2,CHAR(10),S2,CHAR(10),T2)</f>
        <v>&lt;https://example.org/id/concept/ElOro&gt; rdf:type skos:Concept ;
rdfs:label "Provincia El Oro"@en ;
skos:inScheme &lt;https://example.org/id/conceptscheme/Region&gt; ;
skos:broader &lt;https://example.org/id/concept/Costa&gt; ;</v>
      </c>
      <c r="AC2" s="28" t="str">
        <f>_xlfn.CONCAT("skos:narrower &lt;https://example.org/id/concept/",K2,L2,M2,N2,O2,"&gt; ;")</f>
        <v>skos:narrower &lt;https://example.org/id/concept/Arenillas&gt; ;</v>
      </c>
      <c r="AD2" s="29" t="str">
        <f>CONCATENATE(W2,CHAR(10),X2,CHAR(10),Y2,CHAR(10),Z2,CHAR(10))</f>
        <v xml:space="preserve">&lt;https://example.org/id/concept/Arenillas&gt; rdf:type skos:Concept ;
rdfs:label "Canton Arenillas"@en ;
skos:broader &lt;https://example.org/id/concept/ElOro&gt; ;
.
</v>
      </c>
      <c r="AF2" s="25"/>
    </row>
    <row r="3" spans="1:32" ht="13.8">
      <c r="A3" s="15" t="s">
        <v>39</v>
      </c>
      <c r="C3" s="16" t="s">
        <v>40</v>
      </c>
      <c r="E3" s="22" t="s">
        <v>249</v>
      </c>
      <c r="F3" s="23" t="s">
        <v>250</v>
      </c>
      <c r="I3" s="22" t="s">
        <v>43</v>
      </c>
      <c r="K3" s="22" t="s">
        <v>43</v>
      </c>
      <c r="Q3" s="30" t="str">
        <f t="shared" ref="Q3:Q66" si="2">_xlfn.CONCAT("&lt;https://example.org/id/concept/",E3,F3,G3,"&gt; rdf:type skos:Concept ;")</f>
        <v>&lt;https://example.org/id/concept/ElOro&gt; rdf:type skos:Concept ;</v>
      </c>
      <c r="R3" s="30" t="str">
        <f t="shared" ref="R3:R66" si="3">_xlfn.CONCAT("rdfs:label ","""Provincia"," ",C3,"""@en ;")</f>
        <v>rdfs:label "Provincia El Oro"@en ;</v>
      </c>
      <c r="S3" s="31" t="s">
        <v>340</v>
      </c>
      <c r="T3" s="30" t="str">
        <f t="shared" ref="T3:T66" si="4">_xlfn.CONCAT("skos:broader &lt;https://example.org/id/concept/",A3,"&gt; ;")</f>
        <v>skos:broader &lt;https://example.org/id/concept/Costa&gt; ;</v>
      </c>
      <c r="U3" s="16" t="s">
        <v>40</v>
      </c>
      <c r="V3" s="28" t="str">
        <f t="shared" si="0"/>
        <v>skos:narrower &lt;https://example.org/id/concept/Huaquillas&gt; ;</v>
      </c>
      <c r="W3" s="29" t="str">
        <f t="shared" ref="W3:W66" si="5">_xlfn.CONCAT("&lt;https://example.org/id/concept/",K3,L3,M3,N3,O3,"&gt; rdf:type skos:Concept ;")</f>
        <v>&lt;https://example.org/id/concept/Huaquillas&gt; rdf:type skos:Concept ;</v>
      </c>
      <c r="X3" s="29" t="str">
        <f t="shared" ref="X3:X66" si="6">_xlfn.CONCAT("rdfs:label ","""Canton"," ",I3,"""@en ;")</f>
        <v>rdfs:label "Canton Huaquillas"@en ;</v>
      </c>
      <c r="Y3" s="29" t="str">
        <f t="shared" si="1"/>
        <v>skos:broader &lt;https://example.org/id/concept/ElOro&gt; ;</v>
      </c>
      <c r="Z3" s="40" t="s">
        <v>585</v>
      </c>
      <c r="AB3" s="30" t="str">
        <f t="shared" ref="AB3:AB66" si="7">CONCATENATE(Q3,CHAR(10),R3,CHAR(10),S3,CHAR(10),T3)</f>
        <v>&lt;https://example.org/id/concept/ElOro&gt; rdf:type skos:Concept ;
rdfs:label "Provincia El Oro"@en ;
skos:inScheme &lt;https://example.org/id/conceptscheme/Region&gt; ;
skos:broader &lt;https://example.org/id/concept/Costa&gt; ;</v>
      </c>
      <c r="AC3" s="28" t="str">
        <f t="shared" ref="AC3:AC66" si="8">_xlfn.CONCAT("skos:narrower &lt;https://example.org/id/concept/",K3,L3,M3,N3,O3,"&gt; ;")</f>
        <v>skos:narrower &lt;https://example.org/id/concept/Huaquillas&gt; ;</v>
      </c>
      <c r="AD3" s="29" t="str">
        <f t="shared" ref="AD3:AD66" si="9">CONCATENATE(W3,CHAR(10),X3,CHAR(10),Y3,CHAR(10),Z3,CHAR(10))</f>
        <v xml:space="preserve">&lt;https://example.org/id/concept/Huaquillas&gt; rdf:type skos:Concept ;
rdfs:label "Canton Huaquillas"@en ;
skos:broader &lt;https://example.org/id/concept/ElOro&gt; ;
.
</v>
      </c>
    </row>
    <row r="4" spans="1:32" ht="13.8">
      <c r="A4" s="15" t="s">
        <v>39</v>
      </c>
      <c r="C4" s="16" t="s">
        <v>40</v>
      </c>
      <c r="E4" s="22" t="s">
        <v>249</v>
      </c>
      <c r="F4" s="23" t="s">
        <v>250</v>
      </c>
      <c r="I4" s="22" t="s">
        <v>46</v>
      </c>
      <c r="K4" s="22" t="s">
        <v>46</v>
      </c>
      <c r="Q4" s="30" t="str">
        <f t="shared" si="2"/>
        <v>&lt;https://example.org/id/concept/ElOro&gt; rdf:type skos:Concept ;</v>
      </c>
      <c r="R4" s="30" t="str">
        <f t="shared" si="3"/>
        <v>rdfs:label "Provincia El Oro"@en ;</v>
      </c>
      <c r="S4" s="31" t="s">
        <v>340</v>
      </c>
      <c r="T4" s="30" t="str">
        <f t="shared" si="4"/>
        <v>skos:broader &lt;https://example.org/id/concept/Costa&gt; ;</v>
      </c>
      <c r="U4" s="16" t="s">
        <v>40</v>
      </c>
      <c r="V4" s="28" t="str">
        <f t="shared" si="0"/>
        <v>skos:narrower &lt;https://example.org/id/concept/Machala&gt; ;</v>
      </c>
      <c r="W4" s="29" t="str">
        <f t="shared" si="5"/>
        <v>&lt;https://example.org/id/concept/Machala&gt; rdf:type skos:Concept ;</v>
      </c>
      <c r="X4" s="29" t="str">
        <f t="shared" si="6"/>
        <v>rdfs:label "Canton Machala"@en ;</v>
      </c>
      <c r="Y4" s="29" t="str">
        <f t="shared" si="1"/>
        <v>skos:broader &lt;https://example.org/id/concept/ElOro&gt; ;</v>
      </c>
      <c r="Z4" s="40" t="s">
        <v>585</v>
      </c>
      <c r="AB4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4" s="28" t="str">
        <f t="shared" si="8"/>
        <v>skos:narrower &lt;https://example.org/id/concept/Machala&gt; ;</v>
      </c>
      <c r="AD4" s="29" t="str">
        <f t="shared" si="9"/>
        <v xml:space="preserve">&lt;https://example.org/id/concept/Machala&gt; rdf:type skos:Concept ;
rdfs:label "Canton Machala"@en ;
skos:broader &lt;https://example.org/id/concept/ElOro&gt; ;
.
</v>
      </c>
    </row>
    <row r="5" spans="1:32" ht="13.8">
      <c r="A5" s="15" t="s">
        <v>39</v>
      </c>
      <c r="C5" s="16" t="s">
        <v>40</v>
      </c>
      <c r="E5" s="22" t="s">
        <v>249</v>
      </c>
      <c r="F5" s="23" t="s">
        <v>250</v>
      </c>
      <c r="I5" s="22" t="s">
        <v>48</v>
      </c>
      <c r="K5" s="22" t="s">
        <v>48</v>
      </c>
      <c r="Q5" s="30" t="str">
        <f t="shared" si="2"/>
        <v>&lt;https://example.org/id/concept/ElOro&gt; rdf:type skos:Concept ;</v>
      </c>
      <c r="R5" s="30" t="str">
        <f t="shared" si="3"/>
        <v>rdfs:label "Provincia El Oro"@en ;</v>
      </c>
      <c r="S5" s="31" t="s">
        <v>340</v>
      </c>
      <c r="T5" s="30" t="str">
        <f t="shared" si="4"/>
        <v>skos:broader &lt;https://example.org/id/concept/Costa&gt; ;</v>
      </c>
      <c r="U5" s="16" t="s">
        <v>40</v>
      </c>
      <c r="V5" s="28" t="str">
        <f t="shared" si="0"/>
        <v>skos:narrower &lt;https://example.org/id/concept/Pasaje&gt; ;</v>
      </c>
      <c r="W5" s="29" t="str">
        <f t="shared" si="5"/>
        <v>&lt;https://example.org/id/concept/Pasaje&gt; rdf:type skos:Concept ;</v>
      </c>
      <c r="X5" s="29" t="str">
        <f t="shared" si="6"/>
        <v>rdfs:label "Canton Pasaje"@en ;</v>
      </c>
      <c r="Y5" s="29" t="str">
        <f t="shared" si="1"/>
        <v>skos:broader &lt;https://example.org/id/concept/ElOro&gt; ;</v>
      </c>
      <c r="Z5" s="40" t="s">
        <v>585</v>
      </c>
      <c r="AB5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5" s="28" t="str">
        <f t="shared" si="8"/>
        <v>skos:narrower &lt;https://example.org/id/concept/Pasaje&gt; ;</v>
      </c>
      <c r="AD5" s="29" t="str">
        <f t="shared" si="9"/>
        <v xml:space="preserve">&lt;https://example.org/id/concept/Pasaje&gt; rdf:type skos:Concept ;
rdfs:label "Canton Pasaje"@en ;
skos:broader &lt;https://example.org/id/concept/ElOro&gt; ;
.
</v>
      </c>
    </row>
    <row r="6" spans="1:32" ht="13.8">
      <c r="A6" s="15" t="s">
        <v>39</v>
      </c>
      <c r="C6" s="16" t="s">
        <v>40</v>
      </c>
      <c r="E6" s="22" t="s">
        <v>249</v>
      </c>
      <c r="F6" s="23" t="s">
        <v>250</v>
      </c>
      <c r="I6" s="22" t="s">
        <v>50</v>
      </c>
      <c r="K6" s="22" t="s">
        <v>253</v>
      </c>
      <c r="L6" s="23" t="s">
        <v>260</v>
      </c>
      <c r="Q6" s="30" t="str">
        <f t="shared" si="2"/>
        <v>&lt;https://example.org/id/concept/ElOro&gt; rdf:type skos:Concept ;</v>
      </c>
      <c r="R6" s="30" t="str">
        <f t="shared" si="3"/>
        <v>rdfs:label "Provincia El Oro"@en ;</v>
      </c>
      <c r="S6" s="31" t="s">
        <v>340</v>
      </c>
      <c r="T6" s="30" t="str">
        <f t="shared" si="4"/>
        <v>skos:broader &lt;https://example.org/id/concept/Costa&gt; ;</v>
      </c>
      <c r="U6" s="16" t="s">
        <v>40</v>
      </c>
      <c r="V6" s="28" t="str">
        <f t="shared" si="0"/>
        <v>skos:narrower &lt;https://example.org/id/concept/SantaRosa&gt; ;</v>
      </c>
      <c r="W6" s="29" t="str">
        <f t="shared" si="5"/>
        <v>&lt;https://example.org/id/concept/SantaRosa&gt; rdf:type skos:Concept ;</v>
      </c>
      <c r="X6" s="29" t="str">
        <f t="shared" si="6"/>
        <v>rdfs:label "Canton Santa Rosa"@en ;</v>
      </c>
      <c r="Y6" s="29" t="str">
        <f t="shared" si="1"/>
        <v>skos:broader &lt;https://example.org/id/concept/ElOro&gt; ;</v>
      </c>
      <c r="Z6" s="40" t="s">
        <v>585</v>
      </c>
      <c r="AB6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6" s="28" t="str">
        <f t="shared" si="8"/>
        <v>skos:narrower &lt;https://example.org/id/concept/SantaRosa&gt; ;</v>
      </c>
      <c r="AD6" s="29" t="str">
        <f t="shared" si="9"/>
        <v xml:space="preserve">&lt;https://example.org/id/concept/SantaRosa&gt; rdf:type skos:Concept ;
rdfs:label "Canton Santa Rosa"@en ;
skos:broader &lt;https://example.org/id/concept/ElOro&gt; ;
.
</v>
      </c>
    </row>
    <row r="7" spans="1:32" ht="13.8">
      <c r="A7" s="15" t="s">
        <v>39</v>
      </c>
      <c r="C7" s="16" t="s">
        <v>40</v>
      </c>
      <c r="E7" s="22" t="s">
        <v>249</v>
      </c>
      <c r="F7" s="23" t="s">
        <v>250</v>
      </c>
      <c r="I7" s="22" t="s">
        <v>51</v>
      </c>
      <c r="K7" s="22" t="s">
        <v>51</v>
      </c>
      <c r="Q7" s="30" t="str">
        <f t="shared" si="2"/>
        <v>&lt;https://example.org/id/concept/ElOro&gt; rdf:type skos:Concept ;</v>
      </c>
      <c r="R7" s="30" t="str">
        <f t="shared" si="3"/>
        <v>rdfs:label "Provincia El Oro"@en ;</v>
      </c>
      <c r="S7" s="31" t="s">
        <v>340</v>
      </c>
      <c r="T7" s="30" t="str">
        <f t="shared" si="4"/>
        <v>skos:broader &lt;https://example.org/id/concept/Costa&gt; ;</v>
      </c>
      <c r="U7" s="16" t="s">
        <v>40</v>
      </c>
      <c r="V7" s="28" t="str">
        <f t="shared" si="0"/>
        <v>skos:narrower &lt;https://example.org/id/concept/Atahualpa&gt; ;</v>
      </c>
      <c r="W7" s="29" t="str">
        <f t="shared" si="5"/>
        <v>&lt;https://example.org/id/concept/Atahualpa&gt; rdf:type skos:Concept ;</v>
      </c>
      <c r="X7" s="29" t="str">
        <f t="shared" si="6"/>
        <v>rdfs:label "Canton Atahualpa"@en ;</v>
      </c>
      <c r="Y7" s="29" t="str">
        <f t="shared" si="1"/>
        <v>skos:broader &lt;https://example.org/id/concept/ElOro&gt; ;</v>
      </c>
      <c r="Z7" s="40" t="s">
        <v>585</v>
      </c>
      <c r="AB7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7" s="28" t="str">
        <f t="shared" si="8"/>
        <v>skos:narrower &lt;https://example.org/id/concept/Atahualpa&gt; ;</v>
      </c>
      <c r="AD7" s="29" t="str">
        <f t="shared" si="9"/>
        <v xml:space="preserve">&lt;https://example.org/id/concept/Atahualpa&gt; rdf:type skos:Concept ;
rdfs:label "Canton Atahualpa"@en ;
skos:broader &lt;https://example.org/id/concept/ElOro&gt; ;
.
</v>
      </c>
    </row>
    <row r="8" spans="1:32" ht="13.8">
      <c r="A8" s="15" t="s">
        <v>39</v>
      </c>
      <c r="C8" s="16" t="s">
        <v>40</v>
      </c>
      <c r="E8" s="22" t="s">
        <v>249</v>
      </c>
      <c r="F8" s="23" t="s">
        <v>250</v>
      </c>
      <c r="I8" s="22" t="s">
        <v>52</v>
      </c>
      <c r="K8" s="22" t="s">
        <v>52</v>
      </c>
      <c r="Q8" s="30" t="str">
        <f t="shared" si="2"/>
        <v>&lt;https://example.org/id/concept/ElOro&gt; rdf:type skos:Concept ;</v>
      </c>
      <c r="R8" s="30" t="str">
        <f t="shared" si="3"/>
        <v>rdfs:label "Provincia El Oro"@en ;</v>
      </c>
      <c r="S8" s="31" t="s">
        <v>340</v>
      </c>
      <c r="T8" s="30" t="str">
        <f t="shared" si="4"/>
        <v>skos:broader &lt;https://example.org/id/concept/Costa&gt; ;</v>
      </c>
      <c r="U8" s="16" t="s">
        <v>40</v>
      </c>
      <c r="V8" s="28" t="str">
        <f t="shared" si="0"/>
        <v>skos:narrower &lt;https://example.org/id/concept/Zaruma&gt; ;</v>
      </c>
      <c r="W8" s="29" t="str">
        <f t="shared" si="5"/>
        <v>&lt;https://example.org/id/concept/Zaruma&gt; rdf:type skos:Concept ;</v>
      </c>
      <c r="X8" s="29" t="str">
        <f t="shared" si="6"/>
        <v>rdfs:label "Canton Zaruma"@en ;</v>
      </c>
      <c r="Y8" s="29" t="str">
        <f t="shared" si="1"/>
        <v>skos:broader &lt;https://example.org/id/concept/ElOro&gt; ;</v>
      </c>
      <c r="Z8" s="40" t="s">
        <v>585</v>
      </c>
      <c r="AB8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8" s="28" t="str">
        <f t="shared" si="8"/>
        <v>skos:narrower &lt;https://example.org/id/concept/Zaruma&gt; ;</v>
      </c>
      <c r="AD8" s="29" t="str">
        <f t="shared" si="9"/>
        <v xml:space="preserve">&lt;https://example.org/id/concept/Zaruma&gt; rdf:type skos:Concept ;
rdfs:label "Canton Zaruma"@en ;
skos:broader &lt;https://example.org/id/concept/ElOro&gt; ;
.
</v>
      </c>
    </row>
    <row r="9" spans="1:32" ht="13.8">
      <c r="A9" s="15" t="s">
        <v>39</v>
      </c>
      <c r="C9" s="16" t="s">
        <v>40</v>
      </c>
      <c r="E9" s="22" t="s">
        <v>249</v>
      </c>
      <c r="F9" s="23" t="s">
        <v>250</v>
      </c>
      <c r="I9" s="22" t="s">
        <v>53</v>
      </c>
      <c r="K9" s="22" t="s">
        <v>53</v>
      </c>
      <c r="Q9" s="30" t="str">
        <f t="shared" si="2"/>
        <v>&lt;https://example.org/id/concept/ElOro&gt; rdf:type skos:Concept ;</v>
      </c>
      <c r="R9" s="30" t="str">
        <f t="shared" si="3"/>
        <v>rdfs:label "Provincia El Oro"@en ;</v>
      </c>
      <c r="S9" s="31" t="s">
        <v>340</v>
      </c>
      <c r="T9" s="30" t="str">
        <f t="shared" si="4"/>
        <v>skos:broader &lt;https://example.org/id/concept/Costa&gt; ;</v>
      </c>
      <c r="U9" s="16" t="s">
        <v>40</v>
      </c>
      <c r="V9" s="28" t="str">
        <f t="shared" si="0"/>
        <v>skos:narrower &lt;https://example.org/id/concept/Portovelo&gt; ;</v>
      </c>
      <c r="W9" s="29" t="str">
        <f t="shared" si="5"/>
        <v>&lt;https://example.org/id/concept/Portovelo&gt; rdf:type skos:Concept ;</v>
      </c>
      <c r="X9" s="29" t="str">
        <f t="shared" si="6"/>
        <v>rdfs:label "Canton Portovelo"@en ;</v>
      </c>
      <c r="Y9" s="29" t="str">
        <f t="shared" si="1"/>
        <v>skos:broader &lt;https://example.org/id/concept/ElOro&gt; ;</v>
      </c>
      <c r="Z9" s="40" t="s">
        <v>585</v>
      </c>
      <c r="AB9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9" s="28" t="str">
        <f t="shared" si="8"/>
        <v>skos:narrower &lt;https://example.org/id/concept/Portovelo&gt; ;</v>
      </c>
      <c r="AD9" s="29" t="str">
        <f t="shared" si="9"/>
        <v xml:space="preserve">&lt;https://example.org/id/concept/Portovelo&gt; rdf:type skos:Concept ;
rdfs:label "Canton Portovelo"@en ;
skos:broader &lt;https://example.org/id/concept/ElOro&gt; ;
.
</v>
      </c>
    </row>
    <row r="10" spans="1:32" ht="13.8">
      <c r="A10" s="15" t="s">
        <v>39</v>
      </c>
      <c r="C10" s="16" t="s">
        <v>40</v>
      </c>
      <c r="E10" s="22" t="s">
        <v>249</v>
      </c>
      <c r="F10" s="23" t="s">
        <v>250</v>
      </c>
      <c r="I10" s="22" t="s">
        <v>54</v>
      </c>
      <c r="K10" s="22" t="s">
        <v>249</v>
      </c>
      <c r="L10" s="23" t="s">
        <v>261</v>
      </c>
      <c r="Q10" s="30" t="str">
        <f t="shared" si="2"/>
        <v>&lt;https://example.org/id/concept/ElOro&gt; rdf:type skos:Concept ;</v>
      </c>
      <c r="R10" s="30" t="str">
        <f t="shared" si="3"/>
        <v>rdfs:label "Provincia El Oro"@en ;</v>
      </c>
      <c r="S10" s="31" t="s">
        <v>340</v>
      </c>
      <c r="T10" s="30" t="str">
        <f t="shared" si="4"/>
        <v>skos:broader &lt;https://example.org/id/concept/Costa&gt; ;</v>
      </c>
      <c r="U10" s="16" t="s">
        <v>40</v>
      </c>
      <c r="V10" s="28" t="str">
        <f t="shared" si="0"/>
        <v>skos:narrower &lt;https://example.org/id/concept/ElGuabo&gt; ;</v>
      </c>
      <c r="W10" s="29" t="str">
        <f t="shared" si="5"/>
        <v>&lt;https://example.org/id/concept/ElGuabo&gt; rdf:type skos:Concept ;</v>
      </c>
      <c r="X10" s="29" t="str">
        <f t="shared" si="6"/>
        <v>rdfs:label "Canton El Guabo"@en ;</v>
      </c>
      <c r="Y10" s="29" t="str">
        <f t="shared" si="1"/>
        <v>skos:broader &lt;https://example.org/id/concept/ElOro&gt; ;</v>
      </c>
      <c r="Z10" s="40" t="s">
        <v>585</v>
      </c>
      <c r="AB10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10" s="28" t="str">
        <f t="shared" si="8"/>
        <v>skos:narrower &lt;https://example.org/id/concept/ElGuabo&gt; ;</v>
      </c>
      <c r="AD10" s="29" t="str">
        <f t="shared" si="9"/>
        <v xml:space="preserve">&lt;https://example.org/id/concept/ElGuabo&gt; rdf:type skos:Concept ;
rdfs:label "Canton El Guabo"@en ;
skos:broader &lt;https://example.org/id/concept/ElOro&gt; ;
.
</v>
      </c>
    </row>
    <row r="11" spans="1:32" ht="13.8">
      <c r="A11" s="15" t="s">
        <v>39</v>
      </c>
      <c r="C11" s="16" t="s">
        <v>40</v>
      </c>
      <c r="E11" s="22" t="s">
        <v>249</v>
      </c>
      <c r="F11" s="23" t="s">
        <v>250</v>
      </c>
      <c r="I11" s="22" t="s">
        <v>55</v>
      </c>
      <c r="K11" s="22" t="s">
        <v>262</v>
      </c>
      <c r="L11" s="23" t="s">
        <v>263</v>
      </c>
      <c r="Q11" s="30" t="str">
        <f t="shared" si="2"/>
        <v>&lt;https://example.org/id/concept/ElOro&gt; rdf:type skos:Concept ;</v>
      </c>
      <c r="R11" s="30" t="str">
        <f t="shared" si="3"/>
        <v>rdfs:label "Provincia El Oro"@en ;</v>
      </c>
      <c r="S11" s="31" t="s">
        <v>340</v>
      </c>
      <c r="T11" s="30" t="str">
        <f t="shared" si="4"/>
        <v>skos:broader &lt;https://example.org/id/concept/Costa&gt; ;</v>
      </c>
      <c r="U11" s="16" t="s">
        <v>40</v>
      </c>
      <c r="V11" s="28" t="str">
        <f t="shared" si="0"/>
        <v>skos:narrower &lt;https://example.org/id/concept/LasLajas&gt; ;</v>
      </c>
      <c r="W11" s="29" t="str">
        <f t="shared" si="5"/>
        <v>&lt;https://example.org/id/concept/LasLajas&gt; rdf:type skos:Concept ;</v>
      </c>
      <c r="X11" s="29" t="str">
        <f t="shared" si="6"/>
        <v>rdfs:label "Canton Las Lajas"@en ;</v>
      </c>
      <c r="Y11" s="29" t="str">
        <f t="shared" si="1"/>
        <v>skos:broader &lt;https://example.org/id/concept/ElOro&gt; ;</v>
      </c>
      <c r="Z11" s="40" t="s">
        <v>585</v>
      </c>
      <c r="AB11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11" s="28" t="str">
        <f t="shared" si="8"/>
        <v>skos:narrower &lt;https://example.org/id/concept/LasLajas&gt; ;</v>
      </c>
      <c r="AD11" s="29" t="str">
        <f t="shared" si="9"/>
        <v xml:space="preserve">&lt;https://example.org/id/concept/LasLajas&gt; rdf:type skos:Concept ;
rdfs:label "Canton Las Lajas"@en ;
skos:broader &lt;https://example.org/id/concept/ElOro&gt; ;
.
</v>
      </c>
    </row>
    <row r="12" spans="1:32" ht="13.8">
      <c r="A12" s="15" t="s">
        <v>39</v>
      </c>
      <c r="C12" s="16" t="s">
        <v>40</v>
      </c>
      <c r="E12" s="22" t="s">
        <v>249</v>
      </c>
      <c r="F12" s="23" t="s">
        <v>250</v>
      </c>
      <c r="I12" s="22" t="s">
        <v>56</v>
      </c>
      <c r="K12" s="22" t="s">
        <v>56</v>
      </c>
      <c r="Q12" s="30" t="str">
        <f t="shared" si="2"/>
        <v>&lt;https://example.org/id/concept/ElOro&gt; rdf:type skos:Concept ;</v>
      </c>
      <c r="R12" s="30" t="str">
        <f t="shared" si="3"/>
        <v>rdfs:label "Provincia El Oro"@en ;</v>
      </c>
      <c r="S12" s="31" t="s">
        <v>340</v>
      </c>
      <c r="T12" s="30" t="str">
        <f t="shared" si="4"/>
        <v>skos:broader &lt;https://example.org/id/concept/Costa&gt; ;</v>
      </c>
      <c r="U12" s="16" t="s">
        <v>40</v>
      </c>
      <c r="V12" s="28" t="str">
        <f t="shared" si="0"/>
        <v>skos:narrower &lt;https://example.org/id/concept/Piñas&gt; ;</v>
      </c>
      <c r="W12" s="29" t="str">
        <f t="shared" si="5"/>
        <v>&lt;https://example.org/id/concept/Piñas&gt; rdf:type skos:Concept ;</v>
      </c>
      <c r="X12" s="29" t="str">
        <f t="shared" si="6"/>
        <v>rdfs:label "Canton Piñas"@en ;</v>
      </c>
      <c r="Y12" s="29" t="str">
        <f t="shared" si="1"/>
        <v>skos:broader &lt;https://example.org/id/concept/ElOro&gt; ;</v>
      </c>
      <c r="Z12" s="40" t="s">
        <v>585</v>
      </c>
      <c r="AB12" s="30" t="str">
        <f t="shared" si="7"/>
        <v>&lt;https://example.org/id/concept/ElOro&gt; rdf:type skos:Concept ;
rdfs:label "Provincia El Oro"@en ;
skos:inScheme &lt;https://example.org/id/conceptscheme/Region&gt; ;
skos:broader &lt;https://example.org/id/concept/Costa&gt; ;</v>
      </c>
      <c r="AC12" s="28" t="str">
        <f t="shared" si="8"/>
        <v>skos:narrower &lt;https://example.org/id/concept/Piñas&gt; ;</v>
      </c>
      <c r="AD12" s="29" t="str">
        <f t="shared" si="9"/>
        <v xml:space="preserve">&lt;https://example.org/id/concept/Piñas&gt; rdf:type skos:Concept ;
rdfs:label "Canton Piñas"@en ;
skos:broader &lt;https://example.org/id/concept/ElOro&gt; ;
.
</v>
      </c>
    </row>
    <row r="13" spans="1:32" ht="13.8">
      <c r="A13" s="15" t="s">
        <v>39</v>
      </c>
      <c r="C13" s="16" t="s">
        <v>57</v>
      </c>
      <c r="E13" s="22" t="s">
        <v>57</v>
      </c>
      <c r="F13" s="23"/>
      <c r="I13" s="22" t="s">
        <v>57</v>
      </c>
      <c r="K13" s="22" t="s">
        <v>57</v>
      </c>
      <c r="Q13" s="30" t="str">
        <f t="shared" si="2"/>
        <v>&lt;https://example.org/id/concept/Esmeraldas&gt; rdf:type skos:Concept ;</v>
      </c>
      <c r="R13" s="30" t="str">
        <f t="shared" si="3"/>
        <v>rdfs:label "Provincia Esmeraldas"@en ;</v>
      </c>
      <c r="S13" s="31" t="s">
        <v>340</v>
      </c>
      <c r="T13" s="30" t="str">
        <f t="shared" si="4"/>
        <v>skos:broader &lt;https://example.org/id/concept/Costa&gt; ;</v>
      </c>
      <c r="U13" s="16" t="s">
        <v>57</v>
      </c>
      <c r="V13" s="28" t="str">
        <f t="shared" si="0"/>
        <v>skos:narrower &lt;https://example.org/id/concept/Esmeraldas&gt; ;</v>
      </c>
      <c r="W13" s="29" t="str">
        <f t="shared" si="5"/>
        <v>&lt;https://example.org/id/concept/Esmeraldas&gt; rdf:type skos:Concept ;</v>
      </c>
      <c r="X13" s="29" t="str">
        <f t="shared" si="6"/>
        <v>rdfs:label "Canton Esmeraldas"@en ;</v>
      </c>
      <c r="Y13" s="29" t="str">
        <f t="shared" si="1"/>
        <v>skos:broader &lt;https://example.org/id/concept/Esmeraldas&gt; ;</v>
      </c>
      <c r="Z13" s="40" t="s">
        <v>585</v>
      </c>
      <c r="AB13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3" s="28" t="str">
        <f t="shared" si="8"/>
        <v>skos:narrower &lt;https://example.org/id/concept/Esmeraldas&gt; ;</v>
      </c>
      <c r="AD13" s="29" t="str">
        <f t="shared" si="9"/>
        <v xml:space="preserve">&lt;https://example.org/id/concept/Esmeraldas&gt; rdf:type skos:Concept ;
rdfs:label "Canton Esmeraldas"@en ;
skos:broader &lt;https://example.org/id/concept/Esmeraldas&gt; ;
.
</v>
      </c>
    </row>
    <row r="14" spans="1:32" ht="13.8">
      <c r="A14" s="15" t="s">
        <v>39</v>
      </c>
      <c r="C14" s="16" t="s">
        <v>57</v>
      </c>
      <c r="E14" s="22" t="s">
        <v>57</v>
      </c>
      <c r="I14" s="22" t="s">
        <v>58</v>
      </c>
      <c r="K14" s="22" t="s">
        <v>58</v>
      </c>
      <c r="Q14" s="30" t="str">
        <f t="shared" si="2"/>
        <v>&lt;https://example.org/id/concept/Esmeraldas&gt; rdf:type skos:Concept ;</v>
      </c>
      <c r="R14" s="30" t="str">
        <f t="shared" si="3"/>
        <v>rdfs:label "Provincia Esmeraldas"@en ;</v>
      </c>
      <c r="S14" s="31" t="s">
        <v>340</v>
      </c>
      <c r="T14" s="30" t="str">
        <f t="shared" si="4"/>
        <v>skos:broader &lt;https://example.org/id/concept/Costa&gt; ;</v>
      </c>
      <c r="U14" s="16" t="s">
        <v>57</v>
      </c>
      <c r="V14" s="28" t="str">
        <f t="shared" si="0"/>
        <v>skos:narrower &lt;https://example.org/id/concept/Quinindé&gt; ;</v>
      </c>
      <c r="W14" s="29" t="str">
        <f t="shared" si="5"/>
        <v>&lt;https://example.org/id/concept/Quinindé&gt; rdf:type skos:Concept ;</v>
      </c>
      <c r="X14" s="29" t="str">
        <f t="shared" si="6"/>
        <v>rdfs:label "Canton Quinindé"@en ;</v>
      </c>
      <c r="Y14" s="29" t="str">
        <f t="shared" si="1"/>
        <v>skos:broader &lt;https://example.org/id/concept/Esmeraldas&gt; ;</v>
      </c>
      <c r="Z14" s="40" t="s">
        <v>585</v>
      </c>
      <c r="AB14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4" s="28" t="str">
        <f t="shared" si="8"/>
        <v>skos:narrower &lt;https://example.org/id/concept/Quinindé&gt; ;</v>
      </c>
      <c r="AD14" s="29" t="str">
        <f t="shared" si="9"/>
        <v xml:space="preserve">&lt;https://example.org/id/concept/Quinindé&gt; rdf:type skos:Concept ;
rdfs:label "Canton Quinindé"@en ;
skos:broader &lt;https://example.org/id/concept/Esmeraldas&gt; ;
.
</v>
      </c>
    </row>
    <row r="15" spans="1:32" ht="13.8">
      <c r="A15" s="15" t="s">
        <v>39</v>
      </c>
      <c r="C15" s="16" t="s">
        <v>57</v>
      </c>
      <c r="E15" s="22" t="s">
        <v>57</v>
      </c>
      <c r="I15" s="22" t="s">
        <v>59</v>
      </c>
      <c r="K15" s="22" t="s">
        <v>59</v>
      </c>
      <c r="Q15" s="30" t="str">
        <f t="shared" si="2"/>
        <v>&lt;https://example.org/id/concept/Esmeraldas&gt; rdf:type skos:Concept ;</v>
      </c>
      <c r="R15" s="30" t="str">
        <f t="shared" si="3"/>
        <v>rdfs:label "Provincia Esmeraldas"@en ;</v>
      </c>
      <c r="S15" s="31" t="s">
        <v>340</v>
      </c>
      <c r="T15" s="30" t="str">
        <f t="shared" si="4"/>
        <v>skos:broader &lt;https://example.org/id/concept/Costa&gt; ;</v>
      </c>
      <c r="U15" s="16" t="s">
        <v>57</v>
      </c>
      <c r="V15" s="28" t="str">
        <f t="shared" si="0"/>
        <v>skos:narrower &lt;https://example.org/id/concept/Rioverde&gt; ;</v>
      </c>
      <c r="W15" s="29" t="str">
        <f t="shared" si="5"/>
        <v>&lt;https://example.org/id/concept/Rioverde&gt; rdf:type skos:Concept ;</v>
      </c>
      <c r="X15" s="29" t="str">
        <f t="shared" si="6"/>
        <v>rdfs:label "Canton Rioverde"@en ;</v>
      </c>
      <c r="Y15" s="29" t="str">
        <f t="shared" si="1"/>
        <v>skos:broader &lt;https://example.org/id/concept/Esmeraldas&gt; ;</v>
      </c>
      <c r="Z15" s="40" t="s">
        <v>585</v>
      </c>
      <c r="AB15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5" s="28" t="str">
        <f t="shared" si="8"/>
        <v>skos:narrower &lt;https://example.org/id/concept/Rioverde&gt; ;</v>
      </c>
      <c r="AD15" s="29" t="str">
        <f t="shared" si="9"/>
        <v xml:space="preserve">&lt;https://example.org/id/concept/Rioverde&gt; rdf:type skos:Concept ;
rdfs:label "Canton Rioverde"@en ;
skos:broader &lt;https://example.org/id/concept/Esmeraldas&gt; ;
.
</v>
      </c>
    </row>
    <row r="16" spans="1:32" ht="13.8">
      <c r="A16" s="15" t="s">
        <v>39</v>
      </c>
      <c r="C16" s="16" t="s">
        <v>57</v>
      </c>
      <c r="E16" s="22" t="s">
        <v>57</v>
      </c>
      <c r="I16" s="22" t="s">
        <v>60</v>
      </c>
      <c r="K16" s="22" t="s">
        <v>60</v>
      </c>
      <c r="Q16" s="30" t="str">
        <f t="shared" si="2"/>
        <v>&lt;https://example.org/id/concept/Esmeraldas&gt; rdf:type skos:Concept ;</v>
      </c>
      <c r="R16" s="30" t="str">
        <f t="shared" si="3"/>
        <v>rdfs:label "Provincia Esmeraldas"@en ;</v>
      </c>
      <c r="S16" s="31" t="s">
        <v>340</v>
      </c>
      <c r="T16" s="30" t="str">
        <f t="shared" si="4"/>
        <v>skos:broader &lt;https://example.org/id/concept/Costa&gt; ;</v>
      </c>
      <c r="U16" s="16" t="s">
        <v>57</v>
      </c>
      <c r="V16" s="28" t="str">
        <f t="shared" si="0"/>
        <v>skos:narrower &lt;https://example.org/id/concept/Atacames&gt; ;</v>
      </c>
      <c r="W16" s="29" t="str">
        <f t="shared" si="5"/>
        <v>&lt;https://example.org/id/concept/Atacames&gt; rdf:type skos:Concept ;</v>
      </c>
      <c r="X16" s="29" t="str">
        <f t="shared" si="6"/>
        <v>rdfs:label "Canton Atacames"@en ;</v>
      </c>
      <c r="Y16" s="29" t="str">
        <f t="shared" si="1"/>
        <v>skos:broader &lt;https://example.org/id/concept/Esmeraldas&gt; ;</v>
      </c>
      <c r="Z16" s="40" t="s">
        <v>585</v>
      </c>
      <c r="AB16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6" s="28" t="str">
        <f t="shared" si="8"/>
        <v>skos:narrower &lt;https://example.org/id/concept/Atacames&gt; ;</v>
      </c>
      <c r="AD16" s="29" t="str">
        <f t="shared" si="9"/>
        <v xml:space="preserve">&lt;https://example.org/id/concept/Atacames&gt; rdf:type skos:Concept ;
rdfs:label "Canton Atacames"@en ;
skos:broader &lt;https://example.org/id/concept/Esmeraldas&gt; ;
.
</v>
      </c>
    </row>
    <row r="17" spans="1:30" ht="13.8">
      <c r="A17" s="15" t="s">
        <v>39</v>
      </c>
      <c r="C17" s="16" t="s">
        <v>57</v>
      </c>
      <c r="E17" s="22" t="s">
        <v>57</v>
      </c>
      <c r="I17" s="22" t="s">
        <v>61</v>
      </c>
      <c r="K17" s="22" t="s">
        <v>61</v>
      </c>
      <c r="Q17" s="30" t="str">
        <f t="shared" si="2"/>
        <v>&lt;https://example.org/id/concept/Esmeraldas&gt; rdf:type skos:Concept ;</v>
      </c>
      <c r="R17" s="30" t="str">
        <f t="shared" si="3"/>
        <v>rdfs:label "Provincia Esmeraldas"@en ;</v>
      </c>
      <c r="S17" s="31" t="s">
        <v>340</v>
      </c>
      <c r="T17" s="30" t="str">
        <f t="shared" si="4"/>
        <v>skos:broader &lt;https://example.org/id/concept/Costa&gt; ;</v>
      </c>
      <c r="U17" s="16" t="s">
        <v>57</v>
      </c>
      <c r="V17" s="28" t="str">
        <f t="shared" si="0"/>
        <v>skos:narrower &lt;https://example.org/id/concept/Muisne&gt; ;</v>
      </c>
      <c r="W17" s="29" t="str">
        <f t="shared" si="5"/>
        <v>&lt;https://example.org/id/concept/Muisne&gt; rdf:type skos:Concept ;</v>
      </c>
      <c r="X17" s="29" t="str">
        <f t="shared" si="6"/>
        <v>rdfs:label "Canton Muisne"@en ;</v>
      </c>
      <c r="Y17" s="29" t="str">
        <f t="shared" si="1"/>
        <v>skos:broader &lt;https://example.org/id/concept/Esmeraldas&gt; ;</v>
      </c>
      <c r="Z17" s="40" t="s">
        <v>585</v>
      </c>
      <c r="AB17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7" s="28" t="str">
        <f t="shared" si="8"/>
        <v>skos:narrower &lt;https://example.org/id/concept/Muisne&gt; ;</v>
      </c>
      <c r="AD17" s="29" t="str">
        <f t="shared" si="9"/>
        <v xml:space="preserve">&lt;https://example.org/id/concept/Muisne&gt; rdf:type skos:Concept ;
rdfs:label "Canton Muisne"@en ;
skos:broader &lt;https://example.org/id/concept/Esmeraldas&gt; ;
.
</v>
      </c>
    </row>
    <row r="18" spans="1:30" ht="13.8">
      <c r="A18" s="15" t="s">
        <v>39</v>
      </c>
      <c r="C18" s="16" t="s">
        <v>57</v>
      </c>
      <c r="E18" s="22" t="s">
        <v>57</v>
      </c>
      <c r="I18" s="22" t="s">
        <v>62</v>
      </c>
      <c r="K18" s="22" t="s">
        <v>264</v>
      </c>
      <c r="L18" s="23" t="s">
        <v>265</v>
      </c>
      <c r="Q18" s="30" t="str">
        <f t="shared" si="2"/>
        <v>&lt;https://example.org/id/concept/Esmeraldas&gt; rdf:type skos:Concept ;</v>
      </c>
      <c r="R18" s="30" t="str">
        <f t="shared" si="3"/>
        <v>rdfs:label "Provincia Esmeraldas"@en ;</v>
      </c>
      <c r="S18" s="31" t="s">
        <v>340</v>
      </c>
      <c r="T18" s="30" t="str">
        <f t="shared" si="4"/>
        <v>skos:broader &lt;https://example.org/id/concept/Costa&gt; ;</v>
      </c>
      <c r="U18" s="16" t="s">
        <v>57</v>
      </c>
      <c r="V18" s="28" t="str">
        <f t="shared" si="0"/>
        <v>skos:narrower &lt;https://example.org/id/concept/SanLorenzo&gt; ;</v>
      </c>
      <c r="W18" s="29" t="str">
        <f t="shared" si="5"/>
        <v>&lt;https://example.org/id/concept/SanLorenzo&gt; rdf:type skos:Concept ;</v>
      </c>
      <c r="X18" s="29" t="str">
        <f t="shared" si="6"/>
        <v>rdfs:label "Canton San Lorenzo"@en ;</v>
      </c>
      <c r="Y18" s="29" t="str">
        <f t="shared" si="1"/>
        <v>skos:broader &lt;https://example.org/id/concept/Esmeraldas&gt; ;</v>
      </c>
      <c r="Z18" s="40" t="s">
        <v>585</v>
      </c>
      <c r="AB18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8" s="28" t="str">
        <f t="shared" si="8"/>
        <v>skos:narrower &lt;https://example.org/id/concept/SanLorenzo&gt; ;</v>
      </c>
      <c r="AD18" s="29" t="str">
        <f t="shared" si="9"/>
        <v xml:space="preserve">&lt;https://example.org/id/concept/SanLorenzo&gt; rdf:type skos:Concept ;
rdfs:label "Canton San Lorenzo"@en ;
skos:broader &lt;https://example.org/id/concept/Esmeraldas&gt; ;
.
</v>
      </c>
    </row>
    <row r="19" spans="1:30" ht="13.8">
      <c r="A19" s="15" t="s">
        <v>39</v>
      </c>
      <c r="C19" s="16" t="s">
        <v>57</v>
      </c>
      <c r="E19" s="22" t="s">
        <v>57</v>
      </c>
      <c r="I19" s="22" t="s">
        <v>63</v>
      </c>
      <c r="K19" s="22" t="s">
        <v>266</v>
      </c>
      <c r="L19" s="23" t="s">
        <v>267</v>
      </c>
      <c r="Q19" s="30" t="str">
        <f t="shared" si="2"/>
        <v>&lt;https://example.org/id/concept/Esmeraldas&gt; rdf:type skos:Concept ;</v>
      </c>
      <c r="R19" s="30" t="str">
        <f t="shared" si="3"/>
        <v>rdfs:label "Provincia Esmeraldas"@en ;</v>
      </c>
      <c r="S19" s="31" t="s">
        <v>340</v>
      </c>
      <c r="T19" s="30" t="str">
        <f t="shared" si="4"/>
        <v>skos:broader &lt;https://example.org/id/concept/Costa&gt; ;</v>
      </c>
      <c r="U19" s="16" t="s">
        <v>57</v>
      </c>
      <c r="V19" s="28" t="str">
        <f t="shared" si="0"/>
        <v>skos:narrower &lt;https://example.org/id/concept/EloyAlfaro&gt; ;</v>
      </c>
      <c r="W19" s="29" t="str">
        <f t="shared" si="5"/>
        <v>&lt;https://example.org/id/concept/EloyAlfaro&gt; rdf:type skos:Concept ;</v>
      </c>
      <c r="X19" s="29" t="str">
        <f t="shared" si="6"/>
        <v>rdfs:label "Canton Eloy Alfaro"@en ;</v>
      </c>
      <c r="Y19" s="29" t="str">
        <f t="shared" si="1"/>
        <v>skos:broader &lt;https://example.org/id/concept/Esmeraldas&gt; ;</v>
      </c>
      <c r="Z19" s="40" t="s">
        <v>585</v>
      </c>
      <c r="AB19" s="30" t="str">
        <f t="shared" si="7"/>
        <v>&lt;https://example.org/id/concept/Esmeraldas&gt; rdf:type skos:Concept ;
rdfs:label "Provincia Esmeraldas"@en ;
skos:inScheme &lt;https://example.org/id/conceptscheme/Region&gt; ;
skos:broader &lt;https://example.org/id/concept/Costa&gt; ;</v>
      </c>
      <c r="AC19" s="28" t="str">
        <f t="shared" si="8"/>
        <v>skos:narrower &lt;https://example.org/id/concept/EloyAlfaro&gt; ;</v>
      </c>
      <c r="AD19" s="29" t="str">
        <f t="shared" si="9"/>
        <v xml:space="preserve">&lt;https://example.org/id/concept/EloyAlfaro&gt; rdf:type skos:Concept ;
rdfs:label "Canton Eloy Alfaro"@en ;
skos:broader &lt;https://example.org/id/concept/Esmeraldas&gt; ;
.
</v>
      </c>
    </row>
    <row r="20" spans="1:30" ht="13.8">
      <c r="A20" s="15" t="s">
        <v>39</v>
      </c>
      <c r="C20" s="16" t="s">
        <v>64</v>
      </c>
      <c r="E20" s="22" t="s">
        <v>64</v>
      </c>
      <c r="I20" s="22" t="s">
        <v>65</v>
      </c>
      <c r="K20" s="22" t="s">
        <v>268</v>
      </c>
      <c r="L20" s="23" t="s">
        <v>269</v>
      </c>
      <c r="M20" t="s">
        <v>270</v>
      </c>
      <c r="Q20" s="30" t="str">
        <f t="shared" si="2"/>
        <v>&lt;https://example.org/id/concept/Guayas&gt; rdf:type skos:Concept ;</v>
      </c>
      <c r="R20" s="30" t="str">
        <f t="shared" si="3"/>
        <v>rdfs:label "Provincia Guayas"@en ;</v>
      </c>
      <c r="S20" s="31" t="s">
        <v>340</v>
      </c>
      <c r="T20" s="30" t="str">
        <f t="shared" si="4"/>
        <v>skos:broader &lt;https://example.org/id/concept/Costa&gt; ;</v>
      </c>
      <c r="U20" s="16" t="s">
        <v>64</v>
      </c>
      <c r="V20" s="28" t="str">
        <f t="shared" si="0"/>
        <v>skos:narrower &lt;https://example.org/id/concept/AlfredoBaquerizoMoreno&gt; ;</v>
      </c>
      <c r="W20" s="29" t="str">
        <f t="shared" si="5"/>
        <v>&lt;https://example.org/id/concept/AlfredoBaquerizoMoreno&gt; rdf:type skos:Concept ;</v>
      </c>
      <c r="X20" s="29" t="str">
        <f t="shared" si="6"/>
        <v>rdfs:label "Canton Alfredo Baquerizo Moreno"@en ;</v>
      </c>
      <c r="Y20" s="29" t="str">
        <f t="shared" si="1"/>
        <v>skos:broader &lt;https://example.org/id/concept/Guayas&gt; ;</v>
      </c>
      <c r="Z20" s="40" t="s">
        <v>585</v>
      </c>
      <c r="AB20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0" s="28" t="str">
        <f t="shared" si="8"/>
        <v>skos:narrower &lt;https://example.org/id/concept/AlfredoBaquerizoMoreno&gt; ;</v>
      </c>
      <c r="AD20" s="29" t="str">
        <f t="shared" si="9"/>
        <v xml:space="preserve">&lt;https://example.org/id/concept/AlfredoBaquerizoMoreno&gt; rdf:type skos:Concept ;
rdfs:label "Canton Alfredo Baquerizo Moreno"@en ;
skos:broader &lt;https://example.org/id/concept/Guayas&gt; ;
.
</v>
      </c>
    </row>
    <row r="21" spans="1:30" ht="13.8">
      <c r="A21" s="15" t="s">
        <v>39</v>
      </c>
      <c r="C21" s="16" t="s">
        <v>64</v>
      </c>
      <c r="E21" s="22" t="s">
        <v>64</v>
      </c>
      <c r="I21" s="22" t="s">
        <v>66</v>
      </c>
      <c r="K21" s="22" t="s">
        <v>66</v>
      </c>
      <c r="Q21" s="30" t="str">
        <f t="shared" si="2"/>
        <v>&lt;https://example.org/id/concept/Guayas&gt; rdf:type skos:Concept ;</v>
      </c>
      <c r="R21" s="30" t="str">
        <f t="shared" si="3"/>
        <v>rdfs:label "Provincia Guayas"@en ;</v>
      </c>
      <c r="S21" s="31" t="s">
        <v>340</v>
      </c>
      <c r="T21" s="30" t="str">
        <f t="shared" si="4"/>
        <v>skos:broader &lt;https://example.org/id/concept/Costa&gt; ;</v>
      </c>
      <c r="U21" s="16" t="s">
        <v>64</v>
      </c>
      <c r="V21" s="28" t="str">
        <f t="shared" si="0"/>
        <v>skos:narrower &lt;https://example.org/id/concept/Balao&gt; ;</v>
      </c>
      <c r="W21" s="29" t="str">
        <f t="shared" si="5"/>
        <v>&lt;https://example.org/id/concept/Balao&gt; rdf:type skos:Concept ;</v>
      </c>
      <c r="X21" s="29" t="str">
        <f t="shared" si="6"/>
        <v>rdfs:label "Canton Balao"@en ;</v>
      </c>
      <c r="Y21" s="29" t="str">
        <f t="shared" si="1"/>
        <v>skos:broader &lt;https://example.org/id/concept/Guayas&gt; ;</v>
      </c>
      <c r="Z21" s="40" t="s">
        <v>585</v>
      </c>
      <c r="AB21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1" s="28" t="str">
        <f t="shared" si="8"/>
        <v>skos:narrower &lt;https://example.org/id/concept/Balao&gt; ;</v>
      </c>
      <c r="AD21" s="29" t="str">
        <f t="shared" si="9"/>
        <v xml:space="preserve">&lt;https://example.org/id/concept/Balao&gt; rdf:type skos:Concept ;
rdfs:label "Canton Balao"@en ;
skos:broader &lt;https://example.org/id/concept/Guayas&gt; ;
.
</v>
      </c>
    </row>
    <row r="22" spans="1:30" ht="13.8">
      <c r="A22" s="15" t="s">
        <v>39</v>
      </c>
      <c r="C22" s="16" t="s">
        <v>64</v>
      </c>
      <c r="E22" s="22" t="s">
        <v>64</v>
      </c>
      <c r="I22" s="22" t="s">
        <v>67</v>
      </c>
      <c r="K22" s="22" t="s">
        <v>67</v>
      </c>
      <c r="Q22" s="30" t="str">
        <f t="shared" si="2"/>
        <v>&lt;https://example.org/id/concept/Guayas&gt; rdf:type skos:Concept ;</v>
      </c>
      <c r="R22" s="30" t="str">
        <f t="shared" si="3"/>
        <v>rdfs:label "Provincia Guayas"@en ;</v>
      </c>
      <c r="S22" s="31" t="s">
        <v>340</v>
      </c>
      <c r="T22" s="30" t="str">
        <f t="shared" si="4"/>
        <v>skos:broader &lt;https://example.org/id/concept/Costa&gt; ;</v>
      </c>
      <c r="U22" s="16" t="s">
        <v>64</v>
      </c>
      <c r="V22" s="28" t="str">
        <f t="shared" si="0"/>
        <v>skos:narrower &lt;https://example.org/id/concept/Balzar&gt; ;</v>
      </c>
      <c r="W22" s="29" t="str">
        <f t="shared" si="5"/>
        <v>&lt;https://example.org/id/concept/Balzar&gt; rdf:type skos:Concept ;</v>
      </c>
      <c r="X22" s="29" t="str">
        <f t="shared" si="6"/>
        <v>rdfs:label "Canton Balzar"@en ;</v>
      </c>
      <c r="Y22" s="29" t="str">
        <f t="shared" si="1"/>
        <v>skos:broader &lt;https://example.org/id/concept/Guayas&gt; ;</v>
      </c>
      <c r="Z22" s="40" t="s">
        <v>585</v>
      </c>
      <c r="AB22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2" s="28" t="str">
        <f t="shared" si="8"/>
        <v>skos:narrower &lt;https://example.org/id/concept/Balzar&gt; ;</v>
      </c>
      <c r="AD22" s="29" t="str">
        <f t="shared" si="9"/>
        <v xml:space="preserve">&lt;https://example.org/id/concept/Balzar&gt; rdf:type skos:Concept ;
rdfs:label "Canton Balzar"@en ;
skos:broader &lt;https://example.org/id/concept/Guayas&gt; ;
.
</v>
      </c>
    </row>
    <row r="23" spans="1:30" ht="13.8">
      <c r="A23" s="15" t="s">
        <v>39</v>
      </c>
      <c r="C23" s="16" t="s">
        <v>64</v>
      </c>
      <c r="E23" s="22" t="s">
        <v>64</v>
      </c>
      <c r="I23" s="22" t="s">
        <v>68</v>
      </c>
      <c r="K23" s="22" t="s">
        <v>68</v>
      </c>
      <c r="Q23" s="30" t="str">
        <f t="shared" si="2"/>
        <v>&lt;https://example.org/id/concept/Guayas&gt; rdf:type skos:Concept ;</v>
      </c>
      <c r="R23" s="30" t="str">
        <f t="shared" si="3"/>
        <v>rdfs:label "Provincia Guayas"@en ;</v>
      </c>
      <c r="S23" s="31" t="s">
        <v>340</v>
      </c>
      <c r="T23" s="30" t="str">
        <f t="shared" si="4"/>
        <v>skos:broader &lt;https://example.org/id/concept/Costa&gt; ;</v>
      </c>
      <c r="U23" s="16" t="s">
        <v>64</v>
      </c>
      <c r="V23" s="28" t="str">
        <f t="shared" si="0"/>
        <v>skos:narrower &lt;https://example.org/id/concept/Colimes&gt; ;</v>
      </c>
      <c r="W23" s="29" t="str">
        <f t="shared" si="5"/>
        <v>&lt;https://example.org/id/concept/Colimes&gt; rdf:type skos:Concept ;</v>
      </c>
      <c r="X23" s="29" t="str">
        <f t="shared" si="6"/>
        <v>rdfs:label "Canton Colimes"@en ;</v>
      </c>
      <c r="Y23" s="29" t="str">
        <f t="shared" si="1"/>
        <v>skos:broader &lt;https://example.org/id/concept/Guayas&gt; ;</v>
      </c>
      <c r="Z23" s="40" t="s">
        <v>585</v>
      </c>
      <c r="AB23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3" s="28" t="str">
        <f t="shared" si="8"/>
        <v>skos:narrower &lt;https://example.org/id/concept/Colimes&gt; ;</v>
      </c>
      <c r="AD23" s="29" t="str">
        <f t="shared" si="9"/>
        <v xml:space="preserve">&lt;https://example.org/id/concept/Colimes&gt; rdf:type skos:Concept ;
rdfs:label "Canton Colimes"@en ;
skos:broader &lt;https://example.org/id/concept/Guayas&gt; ;
.
</v>
      </c>
    </row>
    <row r="24" spans="1:30" ht="13.8">
      <c r="A24" s="15" t="s">
        <v>39</v>
      </c>
      <c r="C24" s="16" t="s">
        <v>64</v>
      </c>
      <c r="E24" s="22" t="s">
        <v>64</v>
      </c>
      <c r="I24" s="22" t="s">
        <v>69</v>
      </c>
      <c r="K24" s="22" t="s">
        <v>69</v>
      </c>
      <c r="Q24" s="30" t="str">
        <f t="shared" si="2"/>
        <v>&lt;https://example.org/id/concept/Guayas&gt; rdf:type skos:Concept ;</v>
      </c>
      <c r="R24" s="30" t="str">
        <f t="shared" si="3"/>
        <v>rdfs:label "Provincia Guayas"@en ;</v>
      </c>
      <c r="S24" s="31" t="s">
        <v>340</v>
      </c>
      <c r="T24" s="30" t="str">
        <f t="shared" si="4"/>
        <v>skos:broader &lt;https://example.org/id/concept/Costa&gt; ;</v>
      </c>
      <c r="U24" s="16" t="s">
        <v>64</v>
      </c>
      <c r="V24" s="28" t="str">
        <f t="shared" si="0"/>
        <v>skos:narrower &lt;https://example.org/id/concept/Daule&gt; ;</v>
      </c>
      <c r="W24" s="29" t="str">
        <f t="shared" si="5"/>
        <v>&lt;https://example.org/id/concept/Daule&gt; rdf:type skos:Concept ;</v>
      </c>
      <c r="X24" s="29" t="str">
        <f t="shared" si="6"/>
        <v>rdfs:label "Canton Daule"@en ;</v>
      </c>
      <c r="Y24" s="29" t="str">
        <f t="shared" si="1"/>
        <v>skos:broader &lt;https://example.org/id/concept/Guayas&gt; ;</v>
      </c>
      <c r="Z24" s="40" t="s">
        <v>585</v>
      </c>
      <c r="AB24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4" s="28" t="str">
        <f t="shared" si="8"/>
        <v>skos:narrower &lt;https://example.org/id/concept/Daule&gt; ;</v>
      </c>
      <c r="AD24" s="29" t="str">
        <f t="shared" si="9"/>
        <v xml:space="preserve">&lt;https://example.org/id/concept/Daule&gt; rdf:type skos:Concept ;
rdfs:label "Canton Daule"@en ;
skos:broader &lt;https://example.org/id/concept/Guayas&gt; ;
.
</v>
      </c>
    </row>
    <row r="25" spans="1:30" ht="13.8">
      <c r="A25" s="15" t="s">
        <v>39</v>
      </c>
      <c r="C25" s="16" t="s">
        <v>64</v>
      </c>
      <c r="E25" s="22" t="s">
        <v>64</v>
      </c>
      <c r="I25" s="22" t="s">
        <v>70</v>
      </c>
      <c r="K25" s="22" t="s">
        <v>70</v>
      </c>
      <c r="Q25" s="30" t="str">
        <f t="shared" si="2"/>
        <v>&lt;https://example.org/id/concept/Guayas&gt; rdf:type skos:Concept ;</v>
      </c>
      <c r="R25" s="30" t="str">
        <f t="shared" si="3"/>
        <v>rdfs:label "Provincia Guayas"@en ;</v>
      </c>
      <c r="S25" s="31" t="s">
        <v>340</v>
      </c>
      <c r="T25" s="30" t="str">
        <f t="shared" si="4"/>
        <v>skos:broader &lt;https://example.org/id/concept/Costa&gt; ;</v>
      </c>
      <c r="U25" s="16" t="s">
        <v>64</v>
      </c>
      <c r="V25" s="28" t="str">
        <f t="shared" si="0"/>
        <v>skos:narrower &lt;https://example.org/id/concept/Durán&gt; ;</v>
      </c>
      <c r="W25" s="29" t="str">
        <f t="shared" si="5"/>
        <v>&lt;https://example.org/id/concept/Durán&gt; rdf:type skos:Concept ;</v>
      </c>
      <c r="X25" s="29" t="str">
        <f t="shared" si="6"/>
        <v>rdfs:label "Canton Durán"@en ;</v>
      </c>
      <c r="Y25" s="29" t="str">
        <f t="shared" si="1"/>
        <v>skos:broader &lt;https://example.org/id/concept/Guayas&gt; ;</v>
      </c>
      <c r="Z25" s="40" t="s">
        <v>585</v>
      </c>
      <c r="AB25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5" s="28" t="str">
        <f t="shared" si="8"/>
        <v>skos:narrower &lt;https://example.org/id/concept/Durán&gt; ;</v>
      </c>
      <c r="AD25" s="29" t="str">
        <f t="shared" si="9"/>
        <v xml:space="preserve">&lt;https://example.org/id/concept/Durán&gt; rdf:type skos:Concept ;
rdfs:label "Canton Durán"@en ;
skos:broader &lt;https://example.org/id/concept/Guayas&gt; ;
.
</v>
      </c>
    </row>
    <row r="26" spans="1:30" ht="13.8">
      <c r="A26" s="15" t="s">
        <v>39</v>
      </c>
      <c r="C26" s="16" t="s">
        <v>64</v>
      </c>
      <c r="E26" s="22" t="s">
        <v>64</v>
      </c>
      <c r="I26" s="22" t="s">
        <v>71</v>
      </c>
      <c r="K26" s="22" t="s">
        <v>71</v>
      </c>
      <c r="Q26" s="30" t="str">
        <f t="shared" si="2"/>
        <v>&lt;https://example.org/id/concept/Guayas&gt; rdf:type skos:Concept ;</v>
      </c>
      <c r="R26" s="30" t="str">
        <f t="shared" si="3"/>
        <v>rdfs:label "Provincia Guayas"@en ;</v>
      </c>
      <c r="S26" s="31" t="s">
        <v>340</v>
      </c>
      <c r="T26" s="30" t="str">
        <f t="shared" si="4"/>
        <v>skos:broader &lt;https://example.org/id/concept/Costa&gt; ;</v>
      </c>
      <c r="U26" s="16" t="s">
        <v>64</v>
      </c>
      <c r="V26" s="28" t="str">
        <f t="shared" si="0"/>
        <v>skos:narrower &lt;https://example.org/id/concept/Empalme&gt; ;</v>
      </c>
      <c r="W26" s="29" t="str">
        <f t="shared" si="5"/>
        <v>&lt;https://example.org/id/concept/Empalme&gt; rdf:type skos:Concept ;</v>
      </c>
      <c r="X26" s="29" t="str">
        <f t="shared" si="6"/>
        <v>rdfs:label "Canton Empalme"@en ;</v>
      </c>
      <c r="Y26" s="29" t="str">
        <f t="shared" si="1"/>
        <v>skos:broader &lt;https://example.org/id/concept/Guayas&gt; ;</v>
      </c>
      <c r="Z26" s="40" t="s">
        <v>585</v>
      </c>
      <c r="AB26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6" s="28" t="str">
        <f t="shared" si="8"/>
        <v>skos:narrower &lt;https://example.org/id/concept/Empalme&gt; ;</v>
      </c>
      <c r="AD26" s="29" t="str">
        <f t="shared" si="9"/>
        <v xml:space="preserve">&lt;https://example.org/id/concept/Empalme&gt; rdf:type skos:Concept ;
rdfs:label "Canton Empalme"@en ;
skos:broader &lt;https://example.org/id/concept/Guayas&gt; ;
.
</v>
      </c>
    </row>
    <row r="27" spans="1:30" ht="13.8">
      <c r="A27" s="15" t="s">
        <v>39</v>
      </c>
      <c r="C27" s="16" t="s">
        <v>64</v>
      </c>
      <c r="E27" s="22" t="s">
        <v>64</v>
      </c>
      <c r="I27" s="22" t="s">
        <v>72</v>
      </c>
      <c r="K27" s="22" t="s">
        <v>72</v>
      </c>
      <c r="Q27" s="30" t="str">
        <f t="shared" si="2"/>
        <v>&lt;https://example.org/id/concept/Guayas&gt; rdf:type skos:Concept ;</v>
      </c>
      <c r="R27" s="30" t="str">
        <f t="shared" si="3"/>
        <v>rdfs:label "Provincia Guayas"@en ;</v>
      </c>
      <c r="S27" s="31" t="s">
        <v>340</v>
      </c>
      <c r="T27" s="30" t="str">
        <f t="shared" si="4"/>
        <v>skos:broader &lt;https://example.org/id/concept/Costa&gt; ;</v>
      </c>
      <c r="U27" s="16" t="s">
        <v>64</v>
      </c>
      <c r="V27" s="28" t="str">
        <f t="shared" si="0"/>
        <v>skos:narrower &lt;https://example.org/id/concept/Guayaquil&gt; ;</v>
      </c>
      <c r="W27" s="29" t="str">
        <f t="shared" si="5"/>
        <v>&lt;https://example.org/id/concept/Guayaquil&gt; rdf:type skos:Concept ;</v>
      </c>
      <c r="X27" s="29" t="str">
        <f t="shared" si="6"/>
        <v>rdfs:label "Canton Guayaquil"@en ;</v>
      </c>
      <c r="Y27" s="29" t="str">
        <f t="shared" si="1"/>
        <v>skos:broader &lt;https://example.org/id/concept/Guayas&gt; ;</v>
      </c>
      <c r="Z27" s="40" t="s">
        <v>585</v>
      </c>
      <c r="AB27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7" s="28" t="str">
        <f t="shared" si="8"/>
        <v>skos:narrower &lt;https://example.org/id/concept/Guayaquil&gt; ;</v>
      </c>
      <c r="AD27" s="29" t="str">
        <f t="shared" si="9"/>
        <v xml:space="preserve">&lt;https://example.org/id/concept/Guayaquil&gt; rdf:type skos:Concept ;
rdfs:label "Canton Guayaquil"@en ;
skos:broader &lt;https://example.org/id/concept/Guayas&gt; ;
.
</v>
      </c>
    </row>
    <row r="28" spans="1:30" ht="13.8">
      <c r="A28" s="15" t="s">
        <v>39</v>
      </c>
      <c r="C28" s="16" t="s">
        <v>64</v>
      </c>
      <c r="E28" s="22" t="s">
        <v>64</v>
      </c>
      <c r="I28" s="22" t="s">
        <v>73</v>
      </c>
      <c r="K28" s="22" t="s">
        <v>73</v>
      </c>
      <c r="Q28" s="30" t="str">
        <f t="shared" si="2"/>
        <v>&lt;https://example.org/id/concept/Guayas&gt; rdf:type skos:Concept ;</v>
      </c>
      <c r="R28" s="30" t="str">
        <f t="shared" si="3"/>
        <v>rdfs:label "Provincia Guayas"@en ;</v>
      </c>
      <c r="S28" s="31" t="s">
        <v>340</v>
      </c>
      <c r="T28" s="30" t="str">
        <f t="shared" si="4"/>
        <v>skos:broader &lt;https://example.org/id/concept/Costa&gt; ;</v>
      </c>
      <c r="U28" s="16" t="s">
        <v>64</v>
      </c>
      <c r="V28" s="28" t="str">
        <f t="shared" si="0"/>
        <v>skos:narrower &lt;https://example.org/id/concept/Milagro&gt; ;</v>
      </c>
      <c r="W28" s="29" t="str">
        <f t="shared" si="5"/>
        <v>&lt;https://example.org/id/concept/Milagro&gt; rdf:type skos:Concept ;</v>
      </c>
      <c r="X28" s="29" t="str">
        <f t="shared" si="6"/>
        <v>rdfs:label "Canton Milagro"@en ;</v>
      </c>
      <c r="Y28" s="29" t="str">
        <f t="shared" si="1"/>
        <v>skos:broader &lt;https://example.org/id/concept/Guayas&gt; ;</v>
      </c>
      <c r="Z28" s="40" t="s">
        <v>585</v>
      </c>
      <c r="AB28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8" s="28" t="str">
        <f t="shared" si="8"/>
        <v>skos:narrower &lt;https://example.org/id/concept/Milagro&gt; ;</v>
      </c>
      <c r="AD28" s="29" t="str">
        <f t="shared" si="9"/>
        <v xml:space="preserve">&lt;https://example.org/id/concept/Milagro&gt; rdf:type skos:Concept ;
rdfs:label "Canton Milagro"@en ;
skos:broader &lt;https://example.org/id/concept/Guayas&gt; ;
.
</v>
      </c>
    </row>
    <row r="29" spans="1:30" ht="13.8">
      <c r="A29" s="15" t="s">
        <v>39</v>
      </c>
      <c r="C29" s="16" t="s">
        <v>64</v>
      </c>
      <c r="E29" s="22" t="s">
        <v>64</v>
      </c>
      <c r="I29" s="22" t="s">
        <v>74</v>
      </c>
      <c r="K29" s="22" t="s">
        <v>74</v>
      </c>
      <c r="Q29" s="30" t="str">
        <f t="shared" si="2"/>
        <v>&lt;https://example.org/id/concept/Guayas&gt; rdf:type skos:Concept ;</v>
      </c>
      <c r="R29" s="30" t="str">
        <f t="shared" si="3"/>
        <v>rdfs:label "Provincia Guayas"@en ;</v>
      </c>
      <c r="S29" s="31" t="s">
        <v>340</v>
      </c>
      <c r="T29" s="30" t="str">
        <f t="shared" si="4"/>
        <v>skos:broader &lt;https://example.org/id/concept/Costa&gt; ;</v>
      </c>
      <c r="U29" s="16" t="s">
        <v>64</v>
      </c>
      <c r="V29" s="28" t="str">
        <f t="shared" si="0"/>
        <v>skos:narrower &lt;https://example.org/id/concept/Naranjal&gt; ;</v>
      </c>
      <c r="W29" s="29" t="str">
        <f t="shared" si="5"/>
        <v>&lt;https://example.org/id/concept/Naranjal&gt; rdf:type skos:Concept ;</v>
      </c>
      <c r="X29" s="29" t="str">
        <f t="shared" si="6"/>
        <v>rdfs:label "Canton Naranjal"@en ;</v>
      </c>
      <c r="Y29" s="29" t="str">
        <f t="shared" si="1"/>
        <v>skos:broader &lt;https://example.org/id/concept/Guayas&gt; ;</v>
      </c>
      <c r="Z29" s="40" t="s">
        <v>585</v>
      </c>
      <c r="AB29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29" s="28" t="str">
        <f t="shared" si="8"/>
        <v>skos:narrower &lt;https://example.org/id/concept/Naranjal&gt; ;</v>
      </c>
      <c r="AD29" s="29" t="str">
        <f t="shared" si="9"/>
        <v xml:space="preserve">&lt;https://example.org/id/concept/Naranjal&gt; rdf:type skos:Concept ;
rdfs:label "Canton Naranjal"@en ;
skos:broader &lt;https://example.org/id/concept/Guayas&gt; ;
.
</v>
      </c>
    </row>
    <row r="30" spans="1:30" ht="13.8">
      <c r="A30" s="15" t="s">
        <v>39</v>
      </c>
      <c r="C30" s="16" t="s">
        <v>64</v>
      </c>
      <c r="E30" s="22" t="s">
        <v>64</v>
      </c>
      <c r="I30" s="22" t="s">
        <v>75</v>
      </c>
      <c r="K30" s="22" t="s">
        <v>271</v>
      </c>
      <c r="L30" s="23" t="s">
        <v>272</v>
      </c>
      <c r="Q30" s="30" t="str">
        <f t="shared" si="2"/>
        <v>&lt;https://example.org/id/concept/Guayas&gt; rdf:type skos:Concept ;</v>
      </c>
      <c r="R30" s="30" t="str">
        <f t="shared" si="3"/>
        <v>rdfs:label "Provincia Guayas"@en ;</v>
      </c>
      <c r="S30" s="31" t="s">
        <v>340</v>
      </c>
      <c r="T30" s="30" t="str">
        <f t="shared" si="4"/>
        <v>skos:broader &lt;https://example.org/id/concept/Costa&gt; ;</v>
      </c>
      <c r="U30" s="16" t="s">
        <v>64</v>
      </c>
      <c r="V30" s="28" t="str">
        <f t="shared" si="0"/>
        <v>skos:narrower &lt;https://example.org/id/concept/PedroCarbo&gt; ;</v>
      </c>
      <c r="W30" s="29" t="str">
        <f t="shared" si="5"/>
        <v>&lt;https://example.org/id/concept/PedroCarbo&gt; rdf:type skos:Concept ;</v>
      </c>
      <c r="X30" s="29" t="str">
        <f t="shared" si="6"/>
        <v>rdfs:label "Canton Pedro Carbo"@en ;</v>
      </c>
      <c r="Y30" s="29" t="str">
        <f t="shared" si="1"/>
        <v>skos:broader &lt;https://example.org/id/concept/Guayas&gt; ;</v>
      </c>
      <c r="Z30" s="40" t="s">
        <v>585</v>
      </c>
      <c r="AB30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0" s="28" t="str">
        <f t="shared" si="8"/>
        <v>skos:narrower &lt;https://example.org/id/concept/PedroCarbo&gt; ;</v>
      </c>
      <c r="AD30" s="29" t="str">
        <f t="shared" si="9"/>
        <v xml:space="preserve">&lt;https://example.org/id/concept/PedroCarbo&gt; rdf:type skos:Concept ;
rdfs:label "Canton Pedro Carbo"@en ;
skos:broader &lt;https://example.org/id/concept/Guayas&gt; ;
.
</v>
      </c>
    </row>
    <row r="31" spans="1:30" ht="13.8">
      <c r="A31" s="15" t="s">
        <v>39</v>
      </c>
      <c r="C31" s="16" t="s">
        <v>64</v>
      </c>
      <c r="E31" s="22" t="s">
        <v>64</v>
      </c>
      <c r="I31" s="22" t="s">
        <v>76</v>
      </c>
      <c r="K31" s="22" t="s">
        <v>76</v>
      </c>
      <c r="Q31" s="30" t="str">
        <f t="shared" si="2"/>
        <v>&lt;https://example.org/id/concept/Guayas&gt; rdf:type skos:Concept ;</v>
      </c>
      <c r="R31" s="30" t="str">
        <f t="shared" si="3"/>
        <v>rdfs:label "Provincia Guayas"@en ;</v>
      </c>
      <c r="S31" s="31" t="s">
        <v>340</v>
      </c>
      <c r="T31" s="30" t="str">
        <f t="shared" si="4"/>
        <v>skos:broader &lt;https://example.org/id/concept/Costa&gt; ;</v>
      </c>
      <c r="U31" s="16" t="s">
        <v>64</v>
      </c>
      <c r="V31" s="28" t="str">
        <f t="shared" si="0"/>
        <v>skos:narrower &lt;https://example.org/id/concept/Salitre&gt; ;</v>
      </c>
      <c r="W31" s="29" t="str">
        <f t="shared" si="5"/>
        <v>&lt;https://example.org/id/concept/Salitre&gt; rdf:type skos:Concept ;</v>
      </c>
      <c r="X31" s="29" t="str">
        <f t="shared" si="6"/>
        <v>rdfs:label "Canton Salitre"@en ;</v>
      </c>
      <c r="Y31" s="29" t="str">
        <f t="shared" si="1"/>
        <v>skos:broader &lt;https://example.org/id/concept/Guayas&gt; ;</v>
      </c>
      <c r="Z31" s="40" t="s">
        <v>585</v>
      </c>
      <c r="AB31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1" s="28" t="str">
        <f t="shared" si="8"/>
        <v>skos:narrower &lt;https://example.org/id/concept/Salitre&gt; ;</v>
      </c>
      <c r="AD31" s="29" t="str">
        <f t="shared" si="9"/>
        <v xml:space="preserve">&lt;https://example.org/id/concept/Salitre&gt; rdf:type skos:Concept ;
rdfs:label "Canton Salitre"@en ;
skos:broader &lt;https://example.org/id/concept/Guayas&gt; ;
.
</v>
      </c>
    </row>
    <row r="32" spans="1:30" ht="13.8">
      <c r="A32" s="15" t="s">
        <v>39</v>
      </c>
      <c r="C32" s="16" t="s">
        <v>64</v>
      </c>
      <c r="E32" s="22" t="s">
        <v>64</v>
      </c>
      <c r="I32" s="22" t="s">
        <v>77</v>
      </c>
      <c r="K32" s="22" t="s">
        <v>77</v>
      </c>
      <c r="Q32" s="30" t="str">
        <f t="shared" si="2"/>
        <v>&lt;https://example.org/id/concept/Guayas&gt; rdf:type skos:Concept ;</v>
      </c>
      <c r="R32" s="30" t="str">
        <f t="shared" si="3"/>
        <v>rdfs:label "Provincia Guayas"@en ;</v>
      </c>
      <c r="S32" s="31" t="s">
        <v>340</v>
      </c>
      <c r="T32" s="30" t="str">
        <f t="shared" si="4"/>
        <v>skos:broader &lt;https://example.org/id/concept/Costa&gt; ;</v>
      </c>
      <c r="U32" s="16" t="s">
        <v>64</v>
      </c>
      <c r="V32" s="28" t="str">
        <f t="shared" si="0"/>
        <v>skos:narrower &lt;https://example.org/id/concept/Samborondón&gt; ;</v>
      </c>
      <c r="W32" s="29" t="str">
        <f t="shared" si="5"/>
        <v>&lt;https://example.org/id/concept/Samborondón&gt; rdf:type skos:Concept ;</v>
      </c>
      <c r="X32" s="29" t="str">
        <f t="shared" si="6"/>
        <v>rdfs:label "Canton Samborondón"@en ;</v>
      </c>
      <c r="Y32" s="29" t="str">
        <f t="shared" si="1"/>
        <v>skos:broader &lt;https://example.org/id/concept/Guayas&gt; ;</v>
      </c>
      <c r="Z32" s="40" t="s">
        <v>585</v>
      </c>
      <c r="AB32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2" s="28" t="str">
        <f t="shared" si="8"/>
        <v>skos:narrower &lt;https://example.org/id/concept/Samborondón&gt; ;</v>
      </c>
      <c r="AD32" s="29" t="str">
        <f t="shared" si="9"/>
        <v xml:space="preserve">&lt;https://example.org/id/concept/Samborondón&gt; rdf:type skos:Concept ;
rdfs:label "Canton Samborondón"@en ;
skos:broader &lt;https://example.org/id/concept/Guayas&gt; ;
.
</v>
      </c>
    </row>
    <row r="33" spans="1:30" ht="13.8">
      <c r="A33" s="15" t="s">
        <v>39</v>
      </c>
      <c r="C33" s="16" t="s">
        <v>64</v>
      </c>
      <c r="E33" s="22" t="s">
        <v>64</v>
      </c>
      <c r="I33" s="22" t="s">
        <v>78</v>
      </c>
      <c r="K33" s="22" t="s">
        <v>253</v>
      </c>
      <c r="L33" s="23" t="s">
        <v>273</v>
      </c>
      <c r="Q33" s="30" t="str">
        <f t="shared" si="2"/>
        <v>&lt;https://example.org/id/concept/Guayas&gt; rdf:type skos:Concept ;</v>
      </c>
      <c r="R33" s="30" t="str">
        <f t="shared" si="3"/>
        <v>rdfs:label "Provincia Guayas"@en ;</v>
      </c>
      <c r="S33" s="31" t="s">
        <v>340</v>
      </c>
      <c r="T33" s="30" t="str">
        <f t="shared" si="4"/>
        <v>skos:broader &lt;https://example.org/id/concept/Costa&gt; ;</v>
      </c>
      <c r="U33" s="16" t="s">
        <v>64</v>
      </c>
      <c r="V33" s="28" t="str">
        <f t="shared" si="0"/>
        <v>skos:narrower &lt;https://example.org/id/concept/SantaLucía&gt; ;</v>
      </c>
      <c r="W33" s="29" t="str">
        <f t="shared" si="5"/>
        <v>&lt;https://example.org/id/concept/SantaLucía&gt; rdf:type skos:Concept ;</v>
      </c>
      <c r="X33" s="29" t="str">
        <f t="shared" si="6"/>
        <v>rdfs:label "Canton Santa Lucía"@en ;</v>
      </c>
      <c r="Y33" s="29" t="str">
        <f t="shared" si="1"/>
        <v>skos:broader &lt;https://example.org/id/concept/Guayas&gt; ;</v>
      </c>
      <c r="Z33" s="40" t="s">
        <v>585</v>
      </c>
      <c r="AB33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3" s="28" t="str">
        <f t="shared" si="8"/>
        <v>skos:narrower &lt;https://example.org/id/concept/SantaLucía&gt; ;</v>
      </c>
      <c r="AD33" s="29" t="str">
        <f t="shared" si="9"/>
        <v xml:space="preserve">&lt;https://example.org/id/concept/SantaLucía&gt; rdf:type skos:Concept ;
rdfs:label "Canton Santa Lucía"@en ;
skos:broader &lt;https://example.org/id/concept/Guayas&gt; ;
.
</v>
      </c>
    </row>
    <row r="34" spans="1:30" ht="13.8">
      <c r="A34" s="15" t="s">
        <v>39</v>
      </c>
      <c r="C34" s="16" t="s">
        <v>64</v>
      </c>
      <c r="E34" s="22" t="s">
        <v>64</v>
      </c>
      <c r="I34" s="22" t="s">
        <v>79</v>
      </c>
      <c r="K34" s="22" t="s">
        <v>79</v>
      </c>
      <c r="Q34" s="30" t="str">
        <f t="shared" si="2"/>
        <v>&lt;https://example.org/id/concept/Guayas&gt; rdf:type skos:Concept ;</v>
      </c>
      <c r="R34" s="30" t="str">
        <f t="shared" si="3"/>
        <v>rdfs:label "Provincia Guayas"@en ;</v>
      </c>
      <c r="S34" s="31" t="s">
        <v>340</v>
      </c>
      <c r="T34" s="30" t="str">
        <f t="shared" si="4"/>
        <v>skos:broader &lt;https://example.org/id/concept/Costa&gt; ;</v>
      </c>
      <c r="U34" s="16" t="s">
        <v>64</v>
      </c>
      <c r="V34" s="28" t="str">
        <f t="shared" ref="V34:V65" si="10">_xlfn.CONCAT("skos:narrower &lt;https://example.org/id/concept/",K34,L34,M34,N34,O34,"&gt; ;")</f>
        <v>skos:narrower &lt;https://example.org/id/concept/Playas&gt; ;</v>
      </c>
      <c r="W34" s="29" t="str">
        <f t="shared" si="5"/>
        <v>&lt;https://example.org/id/concept/Playas&gt; rdf:type skos:Concept ;</v>
      </c>
      <c r="X34" s="29" t="str">
        <f t="shared" si="6"/>
        <v>rdfs:label "Canton Playas"@en ;</v>
      </c>
      <c r="Y34" s="29" t="str">
        <f t="shared" ref="Y34:Y65" si="11">_xlfn.CONCAT("skos:broader &lt;https://example.org/id/concept/",E34,F34,G34,"&gt; ;")</f>
        <v>skos:broader &lt;https://example.org/id/concept/Guayas&gt; ;</v>
      </c>
      <c r="Z34" s="40" t="s">
        <v>585</v>
      </c>
      <c r="AB34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4" s="28" t="str">
        <f t="shared" si="8"/>
        <v>skos:narrower &lt;https://example.org/id/concept/Playas&gt; ;</v>
      </c>
      <c r="AD34" s="29" t="str">
        <f t="shared" si="9"/>
        <v xml:space="preserve">&lt;https://example.org/id/concept/Playas&gt; rdf:type skos:Concept ;
rdfs:label "Canton Playas"@en ;
skos:broader &lt;https://example.org/id/concept/Guayas&gt; ;
.
</v>
      </c>
    </row>
    <row r="35" spans="1:30" ht="13.8">
      <c r="A35" s="15" t="s">
        <v>39</v>
      </c>
      <c r="C35" s="16" t="s">
        <v>64</v>
      </c>
      <c r="E35" s="22" t="s">
        <v>64</v>
      </c>
      <c r="I35" s="22" t="s">
        <v>80</v>
      </c>
      <c r="K35" s="22" t="s">
        <v>274</v>
      </c>
      <c r="L35" s="23" t="s">
        <v>106</v>
      </c>
      <c r="Q35" s="30" t="str">
        <f t="shared" si="2"/>
        <v>&lt;https://example.org/id/concept/Guayas&gt; rdf:type skos:Concept ;</v>
      </c>
      <c r="R35" s="30" t="str">
        <f t="shared" si="3"/>
        <v>rdfs:label "Provincia Guayas"@en ;</v>
      </c>
      <c r="S35" s="31" t="s">
        <v>340</v>
      </c>
      <c r="T35" s="30" t="str">
        <f t="shared" si="4"/>
        <v>skos:broader &lt;https://example.org/id/concept/Costa&gt; ;</v>
      </c>
      <c r="U35" s="16" t="s">
        <v>64</v>
      </c>
      <c r="V35" s="28" t="str">
        <f t="shared" si="10"/>
        <v>skos:narrower &lt;https://example.org/id/concept/SimónBolívar&gt; ;</v>
      </c>
      <c r="W35" s="29" t="str">
        <f t="shared" si="5"/>
        <v>&lt;https://example.org/id/concept/SimónBolívar&gt; rdf:type skos:Concept ;</v>
      </c>
      <c r="X35" s="29" t="str">
        <f t="shared" si="6"/>
        <v>rdfs:label "Canton Simón Bolívar"@en ;</v>
      </c>
      <c r="Y35" s="29" t="str">
        <f t="shared" si="11"/>
        <v>skos:broader &lt;https://example.org/id/concept/Guayas&gt; ;</v>
      </c>
      <c r="Z35" s="40" t="s">
        <v>585</v>
      </c>
      <c r="AB35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5" s="28" t="str">
        <f t="shared" si="8"/>
        <v>skos:narrower &lt;https://example.org/id/concept/SimónBolívar&gt; ;</v>
      </c>
      <c r="AD35" s="29" t="str">
        <f t="shared" si="9"/>
        <v xml:space="preserve">&lt;https://example.org/id/concept/SimónBolívar&gt; rdf:type skos:Concept ;
rdfs:label "Canton Simón Bolívar"@en ;
skos:broader &lt;https://example.org/id/concept/Guayas&gt; ;
.
</v>
      </c>
    </row>
    <row r="36" spans="1:30" ht="13.8">
      <c r="A36" s="15" t="s">
        <v>39</v>
      </c>
      <c r="C36" s="16" t="s">
        <v>64</v>
      </c>
      <c r="E36" s="22" t="s">
        <v>64</v>
      </c>
      <c r="I36" s="22" t="s">
        <v>81</v>
      </c>
      <c r="K36" s="22" t="s">
        <v>264</v>
      </c>
      <c r="L36" s="23" t="s">
        <v>275</v>
      </c>
      <c r="M36" t="s">
        <v>276</v>
      </c>
      <c r="N36" t="s">
        <v>277</v>
      </c>
      <c r="Q36" s="30" t="str">
        <f t="shared" si="2"/>
        <v>&lt;https://example.org/id/concept/Guayas&gt; rdf:type skos:Concept ;</v>
      </c>
      <c r="R36" s="30" t="str">
        <f t="shared" si="3"/>
        <v>rdfs:label "Provincia Guayas"@en ;</v>
      </c>
      <c r="S36" s="31" t="s">
        <v>340</v>
      </c>
      <c r="T36" s="30" t="str">
        <f t="shared" si="4"/>
        <v>skos:broader &lt;https://example.org/id/concept/Costa&gt; ;</v>
      </c>
      <c r="U36" s="16" t="s">
        <v>64</v>
      </c>
      <c r="V36" s="28" t="str">
        <f t="shared" si="10"/>
        <v>skos:narrower &lt;https://example.org/id/concept/SanJacintodeYaguachi&gt; ;</v>
      </c>
      <c r="W36" s="29" t="str">
        <f t="shared" si="5"/>
        <v>&lt;https://example.org/id/concept/SanJacintodeYaguachi&gt; rdf:type skos:Concept ;</v>
      </c>
      <c r="X36" s="29" t="str">
        <f t="shared" si="6"/>
        <v>rdfs:label "Canton San Jacinto de Yaguachi"@en ;</v>
      </c>
      <c r="Y36" s="29" t="str">
        <f t="shared" si="11"/>
        <v>skos:broader &lt;https://example.org/id/concept/Guayas&gt; ;</v>
      </c>
      <c r="Z36" s="40" t="s">
        <v>585</v>
      </c>
      <c r="AB36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6" s="28" t="str">
        <f t="shared" si="8"/>
        <v>skos:narrower &lt;https://example.org/id/concept/SanJacintodeYaguachi&gt; ;</v>
      </c>
      <c r="AD36" s="29" t="str">
        <f t="shared" si="9"/>
        <v xml:space="preserve">&lt;https://example.org/id/concept/SanJacintodeYaguachi&gt; rdf:type skos:Concept ;
rdfs:label "Canton San Jacinto de Yaguachi"@en ;
skos:broader &lt;https://example.org/id/concept/Guayas&gt; ;
.
</v>
      </c>
    </row>
    <row r="37" spans="1:30" ht="13.8">
      <c r="A37" s="15" t="s">
        <v>39</v>
      </c>
      <c r="C37" s="16" t="s">
        <v>64</v>
      </c>
      <c r="E37" s="22" t="s">
        <v>64</v>
      </c>
      <c r="I37" s="22" t="s">
        <v>82</v>
      </c>
      <c r="K37" s="22" t="s">
        <v>82</v>
      </c>
      <c r="Q37" s="30" t="str">
        <f t="shared" si="2"/>
        <v>&lt;https://example.org/id/concept/Guayas&gt; rdf:type skos:Concept ;</v>
      </c>
      <c r="R37" s="30" t="str">
        <f t="shared" si="3"/>
        <v>rdfs:label "Provincia Guayas"@en ;</v>
      </c>
      <c r="S37" s="31" t="s">
        <v>340</v>
      </c>
      <c r="T37" s="30" t="str">
        <f t="shared" si="4"/>
        <v>skos:broader &lt;https://example.org/id/concept/Costa&gt; ;</v>
      </c>
      <c r="U37" s="16" t="s">
        <v>64</v>
      </c>
      <c r="V37" s="28" t="str">
        <f t="shared" si="10"/>
        <v>skos:narrower &lt;https://example.org/id/concept/Palestina&gt; ;</v>
      </c>
      <c r="W37" s="29" t="str">
        <f t="shared" si="5"/>
        <v>&lt;https://example.org/id/concept/Palestina&gt; rdf:type skos:Concept ;</v>
      </c>
      <c r="X37" s="29" t="str">
        <f t="shared" si="6"/>
        <v>rdfs:label "Canton Palestina"@en ;</v>
      </c>
      <c r="Y37" s="29" t="str">
        <f t="shared" si="11"/>
        <v>skos:broader &lt;https://example.org/id/concept/Guayas&gt; ;</v>
      </c>
      <c r="Z37" s="40" t="s">
        <v>585</v>
      </c>
      <c r="AB37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7" s="28" t="str">
        <f t="shared" si="8"/>
        <v>skos:narrower &lt;https://example.org/id/concept/Palestina&gt; ;</v>
      </c>
      <c r="AD37" s="29" t="str">
        <f t="shared" si="9"/>
        <v xml:space="preserve">&lt;https://example.org/id/concept/Palestina&gt; rdf:type skos:Concept ;
rdfs:label "Canton Palestina"@en ;
skos:broader &lt;https://example.org/id/concept/Guayas&gt; ;
.
</v>
      </c>
    </row>
    <row r="38" spans="1:30" ht="13.8">
      <c r="A38" s="15" t="s">
        <v>39</v>
      </c>
      <c r="C38" s="16" t="s">
        <v>64</v>
      </c>
      <c r="E38" s="22" t="s">
        <v>64</v>
      </c>
      <c r="I38" s="22" t="s">
        <v>83</v>
      </c>
      <c r="K38" s="22" t="s">
        <v>249</v>
      </c>
      <c r="L38" s="23" t="s">
        <v>278</v>
      </c>
      <c r="Q38" s="30" t="str">
        <f t="shared" si="2"/>
        <v>&lt;https://example.org/id/concept/Guayas&gt; rdf:type skos:Concept ;</v>
      </c>
      <c r="R38" s="30" t="str">
        <f t="shared" si="3"/>
        <v>rdfs:label "Provincia Guayas"@en ;</v>
      </c>
      <c r="S38" s="31" t="s">
        <v>340</v>
      </c>
      <c r="T38" s="30" t="str">
        <f t="shared" si="4"/>
        <v>skos:broader &lt;https://example.org/id/concept/Costa&gt; ;</v>
      </c>
      <c r="U38" s="16" t="s">
        <v>64</v>
      </c>
      <c r="V38" s="28" t="str">
        <f t="shared" si="10"/>
        <v>skos:narrower &lt;https://example.org/id/concept/ElTriunfo&gt; ;</v>
      </c>
      <c r="W38" s="29" t="str">
        <f t="shared" si="5"/>
        <v>&lt;https://example.org/id/concept/ElTriunfo&gt; rdf:type skos:Concept ;</v>
      </c>
      <c r="X38" s="29" t="str">
        <f t="shared" si="6"/>
        <v>rdfs:label "Canton El Triunfo"@en ;</v>
      </c>
      <c r="Y38" s="29" t="str">
        <f t="shared" si="11"/>
        <v>skos:broader &lt;https://example.org/id/concept/Guayas&gt; ;</v>
      </c>
      <c r="Z38" s="40" t="s">
        <v>585</v>
      </c>
      <c r="AB38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8" s="28" t="str">
        <f t="shared" si="8"/>
        <v>skos:narrower &lt;https://example.org/id/concept/ElTriunfo&gt; ;</v>
      </c>
      <c r="AD38" s="29" t="str">
        <f t="shared" si="9"/>
        <v xml:space="preserve">&lt;https://example.org/id/concept/ElTriunfo&gt; rdf:type skos:Concept ;
rdfs:label "Canton El Triunfo"@en ;
skos:broader &lt;https://example.org/id/concept/Guayas&gt; ;
.
</v>
      </c>
    </row>
    <row r="39" spans="1:30" ht="13.8">
      <c r="A39" s="15" t="s">
        <v>39</v>
      </c>
      <c r="C39" s="16" t="s">
        <v>64</v>
      </c>
      <c r="E39" s="22" t="s">
        <v>64</v>
      </c>
      <c r="I39" s="22" t="s">
        <v>605</v>
      </c>
      <c r="K39" s="22" t="s">
        <v>279</v>
      </c>
      <c r="L39" s="23" t="s">
        <v>276</v>
      </c>
      <c r="M39" t="s">
        <v>281</v>
      </c>
      <c r="Q39" s="30" t="str">
        <f t="shared" si="2"/>
        <v>&lt;https://example.org/id/concept/Guayas&gt; rdf:type skos:Concept ;</v>
      </c>
      <c r="R39" s="30" t="str">
        <f t="shared" si="3"/>
        <v>rdfs:label "Provincia Guayas"@en ;</v>
      </c>
      <c r="S39" s="31" t="s">
        <v>340</v>
      </c>
      <c r="T39" s="30" t="str">
        <f t="shared" si="4"/>
        <v>skos:broader &lt;https://example.org/id/concept/Costa&gt; ;</v>
      </c>
      <c r="U39" s="16" t="s">
        <v>64</v>
      </c>
      <c r="V39" s="28" t="str">
        <f t="shared" si="10"/>
        <v>skos:narrower &lt;https://example.org/id/concept/LomasdeSargentillo&gt; ;</v>
      </c>
      <c r="W39" s="29" t="str">
        <f t="shared" si="5"/>
        <v>&lt;https://example.org/id/concept/LomasdeSargentillo&gt; rdf:type skos:Concept ;</v>
      </c>
      <c r="X39" s="29" t="str">
        <f t="shared" si="6"/>
        <v>rdfs:label "Canton Lomas de Sargentillo"@en ;</v>
      </c>
      <c r="Y39" s="29" t="str">
        <f t="shared" si="11"/>
        <v>skos:broader &lt;https://example.org/id/concept/Guayas&gt; ;</v>
      </c>
      <c r="Z39" s="40" t="s">
        <v>585</v>
      </c>
      <c r="AB39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39" s="28" t="str">
        <f t="shared" si="8"/>
        <v>skos:narrower &lt;https://example.org/id/concept/LomasdeSargentillo&gt; ;</v>
      </c>
      <c r="AD39" s="29" t="str">
        <f t="shared" si="9"/>
        <v xml:space="preserve">&lt;https://example.org/id/concept/LomasdeSargentillo&gt; rdf:type skos:Concept ;
rdfs:label "Canton Lomas de Sargentillo"@en ;
skos:broader &lt;https://example.org/id/concept/Guayas&gt; ;
.
</v>
      </c>
    </row>
    <row r="40" spans="1:30" ht="13.8">
      <c r="A40" s="15" t="s">
        <v>39</v>
      </c>
      <c r="C40" s="16" t="s">
        <v>64</v>
      </c>
      <c r="E40" s="22" t="s">
        <v>64</v>
      </c>
      <c r="I40" s="22" t="s">
        <v>85</v>
      </c>
      <c r="K40" s="22" t="s">
        <v>85</v>
      </c>
      <c r="Q40" s="30" t="str">
        <f t="shared" si="2"/>
        <v>&lt;https://example.org/id/concept/Guayas&gt; rdf:type skos:Concept ;</v>
      </c>
      <c r="R40" s="30" t="str">
        <f t="shared" si="3"/>
        <v>rdfs:label "Provincia Guayas"@en ;</v>
      </c>
      <c r="S40" s="31" t="s">
        <v>340</v>
      </c>
      <c r="T40" s="30" t="str">
        <f t="shared" si="4"/>
        <v>skos:broader &lt;https://example.org/id/concept/Costa&gt; ;</v>
      </c>
      <c r="U40" s="16" t="s">
        <v>64</v>
      </c>
      <c r="V40" s="28" t="str">
        <f t="shared" si="10"/>
        <v>skos:narrower &lt;https://example.org/id/concept/Naranjito&gt; ;</v>
      </c>
      <c r="W40" s="29" t="str">
        <f t="shared" si="5"/>
        <v>&lt;https://example.org/id/concept/Naranjito&gt; rdf:type skos:Concept ;</v>
      </c>
      <c r="X40" s="29" t="str">
        <f t="shared" si="6"/>
        <v>rdfs:label "Canton Naranjito"@en ;</v>
      </c>
      <c r="Y40" s="29" t="str">
        <f t="shared" si="11"/>
        <v>skos:broader &lt;https://example.org/id/concept/Guayas&gt; ;</v>
      </c>
      <c r="Z40" s="40" t="s">
        <v>585</v>
      </c>
      <c r="AB40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40" s="28" t="str">
        <f t="shared" si="8"/>
        <v>skos:narrower &lt;https://example.org/id/concept/Naranjito&gt; ;</v>
      </c>
      <c r="AD40" s="29" t="str">
        <f t="shared" si="9"/>
        <v xml:space="preserve">&lt;https://example.org/id/concept/Naranjito&gt; rdf:type skos:Concept ;
rdfs:label "Canton Naranjito"@en ;
skos:broader &lt;https://example.org/id/concept/Guayas&gt; ;
.
</v>
      </c>
    </row>
    <row r="41" spans="1:30" ht="13.8">
      <c r="A41" s="15" t="s">
        <v>39</v>
      </c>
      <c r="C41" s="16" t="s">
        <v>64</v>
      </c>
      <c r="E41" s="22" t="s">
        <v>64</v>
      </c>
      <c r="I41" s="22" t="s">
        <v>86</v>
      </c>
      <c r="K41" s="22" t="s">
        <v>282</v>
      </c>
      <c r="L41" s="23" t="s">
        <v>283</v>
      </c>
      <c r="M41" t="s">
        <v>284</v>
      </c>
      <c r="Q41" s="30" t="str">
        <f t="shared" si="2"/>
        <v>&lt;https://example.org/id/concept/Guayas&gt; rdf:type skos:Concept ;</v>
      </c>
      <c r="R41" s="30" t="str">
        <f t="shared" si="3"/>
        <v>rdfs:label "Provincia Guayas"@en ;</v>
      </c>
      <c r="S41" s="31" t="s">
        <v>340</v>
      </c>
      <c r="T41" s="30" t="str">
        <f t="shared" si="4"/>
        <v>skos:broader &lt;https://example.org/id/concept/Costa&gt; ;</v>
      </c>
      <c r="U41" s="16" t="s">
        <v>64</v>
      </c>
      <c r="V41" s="28" t="str">
        <f t="shared" si="10"/>
        <v>skos:narrower &lt;https://example.org/id/concept/Crnel.MarcelinoMaridueña&gt; ;</v>
      </c>
      <c r="W41" s="29" t="str">
        <f t="shared" si="5"/>
        <v>&lt;https://example.org/id/concept/Crnel.MarcelinoMaridueña&gt; rdf:type skos:Concept ;</v>
      </c>
      <c r="X41" s="29" t="str">
        <f t="shared" si="6"/>
        <v>rdfs:label "Canton Crnel. Marcelino Maridueña"@en ;</v>
      </c>
      <c r="Y41" s="29" t="str">
        <f t="shared" si="11"/>
        <v>skos:broader &lt;https://example.org/id/concept/Guayas&gt; ;</v>
      </c>
      <c r="Z41" s="40" t="s">
        <v>585</v>
      </c>
      <c r="AB41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41" s="28" t="str">
        <f t="shared" si="8"/>
        <v>skos:narrower &lt;https://example.org/id/concept/Crnel.MarcelinoMaridueña&gt; ;</v>
      </c>
      <c r="AD41" s="29" t="str">
        <f t="shared" si="9"/>
        <v xml:space="preserve">&lt;https://example.org/id/concept/Crnel.MarcelinoMaridueña&gt; rdf:type skos:Concept ;
rdfs:label "Canton Crnel. Marcelino Maridueña"@en ;
skos:broader &lt;https://example.org/id/concept/Guayas&gt; ;
.
</v>
      </c>
    </row>
    <row r="42" spans="1:30" ht="13.8">
      <c r="A42" s="15" t="s">
        <v>39</v>
      </c>
      <c r="C42" s="16" t="s">
        <v>64</v>
      </c>
      <c r="E42" s="22" t="s">
        <v>64</v>
      </c>
      <c r="I42" s="22" t="s">
        <v>87</v>
      </c>
      <c r="K42" s="22" t="s">
        <v>87</v>
      </c>
      <c r="Q42" s="30" t="str">
        <f t="shared" si="2"/>
        <v>&lt;https://example.org/id/concept/Guayas&gt; rdf:type skos:Concept ;</v>
      </c>
      <c r="R42" s="30" t="str">
        <f t="shared" si="3"/>
        <v>rdfs:label "Provincia Guayas"@en ;</v>
      </c>
      <c r="S42" s="31" t="s">
        <v>340</v>
      </c>
      <c r="T42" s="30" t="str">
        <f t="shared" si="4"/>
        <v>skos:broader &lt;https://example.org/id/concept/Costa&gt; ;</v>
      </c>
      <c r="U42" s="16" t="s">
        <v>64</v>
      </c>
      <c r="V42" s="28" t="str">
        <f t="shared" si="10"/>
        <v>skos:narrower &lt;https://example.org/id/concept/Nobol&gt; ;</v>
      </c>
      <c r="W42" s="29" t="str">
        <f t="shared" si="5"/>
        <v>&lt;https://example.org/id/concept/Nobol&gt; rdf:type skos:Concept ;</v>
      </c>
      <c r="X42" s="29" t="str">
        <f t="shared" si="6"/>
        <v>rdfs:label "Canton Nobol"@en ;</v>
      </c>
      <c r="Y42" s="29" t="str">
        <f t="shared" si="11"/>
        <v>skos:broader &lt;https://example.org/id/concept/Guayas&gt; ;</v>
      </c>
      <c r="Z42" s="40" t="s">
        <v>585</v>
      </c>
      <c r="AB42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42" s="28" t="str">
        <f t="shared" si="8"/>
        <v>skos:narrower &lt;https://example.org/id/concept/Nobol&gt; ;</v>
      </c>
      <c r="AD42" s="29" t="str">
        <f t="shared" si="9"/>
        <v xml:space="preserve">&lt;https://example.org/id/concept/Nobol&gt; rdf:type skos:Concept ;
rdfs:label "Canton Nobol"@en ;
skos:broader &lt;https://example.org/id/concept/Guayas&gt; ;
.
</v>
      </c>
    </row>
    <row r="43" spans="1:30" ht="13.8">
      <c r="A43" s="15" t="s">
        <v>39</v>
      </c>
      <c r="C43" s="16" t="s">
        <v>64</v>
      </c>
      <c r="E43" s="22" t="s">
        <v>64</v>
      </c>
      <c r="I43" s="22" t="s">
        <v>88</v>
      </c>
      <c r="K43" s="22" t="s">
        <v>285</v>
      </c>
      <c r="L43" s="23" t="s">
        <v>286</v>
      </c>
      <c r="M43" t="s">
        <v>287</v>
      </c>
      <c r="Q43" s="30" t="str">
        <f t="shared" si="2"/>
        <v>&lt;https://example.org/id/concept/Guayas&gt; rdf:type skos:Concept ;</v>
      </c>
      <c r="R43" s="30" t="str">
        <f t="shared" si="3"/>
        <v>rdfs:label "Provincia Guayas"@en ;</v>
      </c>
      <c r="S43" s="31" t="s">
        <v>340</v>
      </c>
      <c r="T43" s="30" t="str">
        <f t="shared" si="4"/>
        <v>skos:broader &lt;https://example.org/id/concept/Costa&gt; ;</v>
      </c>
      <c r="U43" s="16" t="s">
        <v>64</v>
      </c>
      <c r="V43" s="28" t="str">
        <f t="shared" si="10"/>
        <v>skos:narrower &lt;https://example.org/id/concept/Gral.AntonioElizalde&gt; ;</v>
      </c>
      <c r="W43" s="29" t="str">
        <f t="shared" si="5"/>
        <v>&lt;https://example.org/id/concept/Gral.AntonioElizalde&gt; rdf:type skos:Concept ;</v>
      </c>
      <c r="X43" s="29" t="str">
        <f t="shared" si="6"/>
        <v>rdfs:label "Canton Gral. Antonio Elizalde"@en ;</v>
      </c>
      <c r="Y43" s="29" t="str">
        <f t="shared" si="11"/>
        <v>skos:broader &lt;https://example.org/id/concept/Guayas&gt; ;</v>
      </c>
      <c r="Z43" s="40" t="s">
        <v>585</v>
      </c>
      <c r="AB43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43" s="28" t="str">
        <f t="shared" si="8"/>
        <v>skos:narrower &lt;https://example.org/id/concept/Gral.AntonioElizalde&gt; ;</v>
      </c>
      <c r="AD43" s="29" t="str">
        <f t="shared" si="9"/>
        <v xml:space="preserve">&lt;https://example.org/id/concept/Gral.AntonioElizalde&gt; rdf:type skos:Concept ;
rdfs:label "Canton Gral. Antonio Elizalde"@en ;
skos:broader &lt;https://example.org/id/concept/Guayas&gt; ;
.
</v>
      </c>
    </row>
    <row r="44" spans="1:30" ht="13.8">
      <c r="A44" s="15" t="s">
        <v>39</v>
      </c>
      <c r="C44" s="16" t="s">
        <v>64</v>
      </c>
      <c r="E44" s="22" t="s">
        <v>64</v>
      </c>
      <c r="I44" s="22" t="s">
        <v>89</v>
      </c>
      <c r="K44" s="22" t="s">
        <v>288</v>
      </c>
      <c r="L44" s="23" t="s">
        <v>289</v>
      </c>
      <c r="Q44" s="30" t="str">
        <f t="shared" si="2"/>
        <v>&lt;https://example.org/id/concept/Guayas&gt; rdf:type skos:Concept ;</v>
      </c>
      <c r="R44" s="30" t="str">
        <f t="shared" si="3"/>
        <v>rdfs:label "Provincia Guayas"@en ;</v>
      </c>
      <c r="S44" s="31" t="s">
        <v>340</v>
      </c>
      <c r="T44" s="30" t="str">
        <f t="shared" si="4"/>
        <v>skos:broader &lt;https://example.org/id/concept/Costa&gt; ;</v>
      </c>
      <c r="U44" s="16" t="s">
        <v>64</v>
      </c>
      <c r="V44" s="28" t="str">
        <f t="shared" si="10"/>
        <v>skos:narrower &lt;https://example.org/id/concept/IsidroAyora&gt; ;</v>
      </c>
      <c r="W44" s="29" t="str">
        <f t="shared" si="5"/>
        <v>&lt;https://example.org/id/concept/IsidroAyora&gt; rdf:type skos:Concept ;</v>
      </c>
      <c r="X44" s="29" t="str">
        <f t="shared" si="6"/>
        <v>rdfs:label "Canton Isidro Ayora"@en ;</v>
      </c>
      <c r="Y44" s="29" t="str">
        <f t="shared" si="11"/>
        <v>skos:broader &lt;https://example.org/id/concept/Guayas&gt; ;</v>
      </c>
      <c r="Z44" s="40" t="s">
        <v>585</v>
      </c>
      <c r="AB44" s="30" t="str">
        <f t="shared" si="7"/>
        <v>&lt;https://example.org/id/concept/Guayas&gt; rdf:type skos:Concept ;
rdfs:label "Provincia Guayas"@en ;
skos:inScheme &lt;https://example.org/id/conceptscheme/Region&gt; ;
skos:broader &lt;https://example.org/id/concept/Costa&gt; ;</v>
      </c>
      <c r="AC44" s="28" t="str">
        <f t="shared" si="8"/>
        <v>skos:narrower &lt;https://example.org/id/concept/IsidroAyora&gt; ;</v>
      </c>
      <c r="AD44" s="29" t="str">
        <f t="shared" si="9"/>
        <v xml:space="preserve">&lt;https://example.org/id/concept/IsidroAyora&gt; rdf:type skos:Concept ;
rdfs:label "Canton Isidro Ayora"@en ;
skos:broader &lt;https://example.org/id/concept/Guayas&gt; ;
.
</v>
      </c>
    </row>
    <row r="45" spans="1:30" ht="13.8">
      <c r="A45" s="15" t="s">
        <v>39</v>
      </c>
      <c r="C45" s="16" t="s">
        <v>90</v>
      </c>
      <c r="E45" s="22" t="s">
        <v>251</v>
      </c>
      <c r="F45" s="23" t="s">
        <v>252</v>
      </c>
      <c r="I45" s="22" t="s">
        <v>91</v>
      </c>
      <c r="K45" s="22" t="s">
        <v>91</v>
      </c>
      <c r="Q45" s="30" t="str">
        <f t="shared" si="2"/>
        <v>&lt;https://example.org/id/concept/LosRíos&gt; rdf:type skos:Concept ;</v>
      </c>
      <c r="R45" s="30" t="str">
        <f t="shared" si="3"/>
        <v>rdfs:label "Provincia Los Ríos"@en ;</v>
      </c>
      <c r="S45" s="31" t="s">
        <v>340</v>
      </c>
      <c r="T45" s="30" t="str">
        <f t="shared" si="4"/>
        <v>skos:broader &lt;https://example.org/id/concept/Costa&gt; ;</v>
      </c>
      <c r="U45" s="16" t="s">
        <v>90</v>
      </c>
      <c r="V45" s="28" t="str">
        <f t="shared" si="10"/>
        <v>skos:narrower &lt;https://example.org/id/concept/Baba&gt; ;</v>
      </c>
      <c r="W45" s="29" t="str">
        <f t="shared" si="5"/>
        <v>&lt;https://example.org/id/concept/Baba&gt; rdf:type skos:Concept ;</v>
      </c>
      <c r="X45" s="29" t="str">
        <f t="shared" si="6"/>
        <v>rdfs:label "Canton Baba"@en ;</v>
      </c>
      <c r="Y45" s="29" t="str">
        <f t="shared" si="11"/>
        <v>skos:broader &lt;https://example.org/id/concept/LosRíos&gt; ;</v>
      </c>
      <c r="Z45" s="40" t="s">
        <v>585</v>
      </c>
      <c r="AB45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45" s="28" t="str">
        <f t="shared" si="8"/>
        <v>skos:narrower &lt;https://example.org/id/concept/Baba&gt; ;</v>
      </c>
      <c r="AD45" s="29" t="str">
        <f t="shared" si="9"/>
        <v xml:space="preserve">&lt;https://example.org/id/concept/Baba&gt; rdf:type skos:Concept ;
rdfs:label "Canton Baba"@en ;
skos:broader &lt;https://example.org/id/concept/LosRíos&gt; ;
.
</v>
      </c>
    </row>
    <row r="46" spans="1:30" ht="13.8">
      <c r="A46" s="15" t="s">
        <v>39</v>
      </c>
      <c r="C46" s="16" t="s">
        <v>90</v>
      </c>
      <c r="E46" s="22" t="s">
        <v>251</v>
      </c>
      <c r="F46" s="23" t="s">
        <v>252</v>
      </c>
      <c r="I46" s="22" t="s">
        <v>92</v>
      </c>
      <c r="K46" s="22" t="s">
        <v>92</v>
      </c>
      <c r="Q46" s="30" t="str">
        <f t="shared" si="2"/>
        <v>&lt;https://example.org/id/concept/LosRíos&gt; rdf:type skos:Concept ;</v>
      </c>
      <c r="R46" s="30" t="str">
        <f t="shared" si="3"/>
        <v>rdfs:label "Provincia Los Ríos"@en ;</v>
      </c>
      <c r="S46" s="31" t="s">
        <v>340</v>
      </c>
      <c r="T46" s="30" t="str">
        <f t="shared" si="4"/>
        <v>skos:broader &lt;https://example.org/id/concept/Costa&gt; ;</v>
      </c>
      <c r="U46" s="16" t="s">
        <v>90</v>
      </c>
      <c r="V46" s="28" t="str">
        <f t="shared" si="10"/>
        <v>skos:narrower &lt;https://example.org/id/concept/Babahoyo&gt; ;</v>
      </c>
      <c r="W46" s="29" t="str">
        <f t="shared" si="5"/>
        <v>&lt;https://example.org/id/concept/Babahoyo&gt; rdf:type skos:Concept ;</v>
      </c>
      <c r="X46" s="29" t="str">
        <f t="shared" si="6"/>
        <v>rdfs:label "Canton Babahoyo"@en ;</v>
      </c>
      <c r="Y46" s="29" t="str">
        <f t="shared" si="11"/>
        <v>skos:broader &lt;https://example.org/id/concept/LosRíos&gt; ;</v>
      </c>
      <c r="Z46" s="40" t="s">
        <v>585</v>
      </c>
      <c r="AB46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46" s="28" t="str">
        <f t="shared" si="8"/>
        <v>skos:narrower &lt;https://example.org/id/concept/Babahoyo&gt; ;</v>
      </c>
      <c r="AD46" s="29" t="str">
        <f t="shared" si="9"/>
        <v xml:space="preserve">&lt;https://example.org/id/concept/Babahoyo&gt; rdf:type skos:Concept ;
rdfs:label "Canton Babahoyo"@en ;
skos:broader &lt;https://example.org/id/concept/LosRíos&gt; ;
.
</v>
      </c>
    </row>
    <row r="47" spans="1:30" ht="13.8">
      <c r="A47" s="15" t="s">
        <v>39</v>
      </c>
      <c r="C47" s="16" t="s">
        <v>90</v>
      </c>
      <c r="E47" s="22" t="s">
        <v>251</v>
      </c>
      <c r="F47" s="23" t="s">
        <v>252</v>
      </c>
      <c r="I47" s="22" t="s">
        <v>93</v>
      </c>
      <c r="K47" s="22" t="s">
        <v>290</v>
      </c>
      <c r="L47" s="23" t="s">
        <v>291</v>
      </c>
      <c r="Q47" s="30" t="str">
        <f t="shared" si="2"/>
        <v>&lt;https://example.org/id/concept/LosRíos&gt; rdf:type skos:Concept ;</v>
      </c>
      <c r="R47" s="30" t="str">
        <f t="shared" si="3"/>
        <v>rdfs:label "Provincia Los Ríos"@en ;</v>
      </c>
      <c r="S47" s="31" t="s">
        <v>340</v>
      </c>
      <c r="T47" s="30" t="str">
        <f t="shared" si="4"/>
        <v>skos:broader &lt;https://example.org/id/concept/Costa&gt; ;</v>
      </c>
      <c r="U47" s="16" t="s">
        <v>90</v>
      </c>
      <c r="V47" s="28" t="str">
        <f t="shared" si="10"/>
        <v>skos:narrower &lt;https://example.org/id/concept/BuenaFe&gt; ;</v>
      </c>
      <c r="W47" s="29" t="str">
        <f t="shared" si="5"/>
        <v>&lt;https://example.org/id/concept/BuenaFe&gt; rdf:type skos:Concept ;</v>
      </c>
      <c r="X47" s="29" t="str">
        <f t="shared" si="6"/>
        <v>rdfs:label "Canton Buena Fe"@en ;</v>
      </c>
      <c r="Y47" s="29" t="str">
        <f t="shared" si="11"/>
        <v>skos:broader &lt;https://example.org/id/concept/LosRíos&gt; ;</v>
      </c>
      <c r="Z47" s="40" t="s">
        <v>585</v>
      </c>
      <c r="AB47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47" s="28" t="str">
        <f t="shared" si="8"/>
        <v>skos:narrower &lt;https://example.org/id/concept/BuenaFe&gt; ;</v>
      </c>
      <c r="AD47" s="29" t="str">
        <f t="shared" si="9"/>
        <v xml:space="preserve">&lt;https://example.org/id/concept/BuenaFe&gt; rdf:type skos:Concept ;
rdfs:label "Canton Buena Fe"@en ;
skos:broader &lt;https://example.org/id/concept/LosRíos&gt; ;
.
</v>
      </c>
    </row>
    <row r="48" spans="1:30" ht="13.8">
      <c r="A48" s="15" t="s">
        <v>39</v>
      </c>
      <c r="C48" s="16" t="s">
        <v>90</v>
      </c>
      <c r="E48" s="22" t="s">
        <v>251</v>
      </c>
      <c r="F48" s="23" t="s">
        <v>252</v>
      </c>
      <c r="I48" s="22" t="s">
        <v>94</v>
      </c>
      <c r="K48" s="22" t="s">
        <v>94</v>
      </c>
      <c r="Q48" s="30" t="str">
        <f t="shared" si="2"/>
        <v>&lt;https://example.org/id/concept/LosRíos&gt; rdf:type skos:Concept ;</v>
      </c>
      <c r="R48" s="30" t="str">
        <f t="shared" si="3"/>
        <v>rdfs:label "Provincia Los Ríos"@en ;</v>
      </c>
      <c r="S48" s="31" t="s">
        <v>340</v>
      </c>
      <c r="T48" s="30" t="str">
        <f t="shared" si="4"/>
        <v>skos:broader &lt;https://example.org/id/concept/Costa&gt; ;</v>
      </c>
      <c r="U48" s="16" t="s">
        <v>90</v>
      </c>
      <c r="V48" s="28" t="str">
        <f t="shared" si="10"/>
        <v>skos:narrower &lt;https://example.org/id/concept/Mocache&gt; ;</v>
      </c>
      <c r="W48" s="29" t="str">
        <f t="shared" si="5"/>
        <v>&lt;https://example.org/id/concept/Mocache&gt; rdf:type skos:Concept ;</v>
      </c>
      <c r="X48" s="29" t="str">
        <f t="shared" si="6"/>
        <v>rdfs:label "Canton Mocache"@en ;</v>
      </c>
      <c r="Y48" s="29" t="str">
        <f t="shared" si="11"/>
        <v>skos:broader &lt;https://example.org/id/concept/LosRíos&gt; ;</v>
      </c>
      <c r="Z48" s="40" t="s">
        <v>585</v>
      </c>
      <c r="AB48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48" s="28" t="str">
        <f t="shared" si="8"/>
        <v>skos:narrower &lt;https://example.org/id/concept/Mocache&gt; ;</v>
      </c>
      <c r="AD48" s="29" t="str">
        <f t="shared" si="9"/>
        <v xml:space="preserve">&lt;https://example.org/id/concept/Mocache&gt; rdf:type skos:Concept ;
rdfs:label "Canton Mocache"@en ;
skos:broader &lt;https://example.org/id/concept/LosRíos&gt; ;
.
</v>
      </c>
    </row>
    <row r="49" spans="1:30" ht="13.8">
      <c r="A49" s="15" t="s">
        <v>39</v>
      </c>
      <c r="C49" s="16" t="s">
        <v>90</v>
      </c>
      <c r="E49" s="22" t="s">
        <v>251</v>
      </c>
      <c r="F49" s="23" t="s">
        <v>252</v>
      </c>
      <c r="I49" s="22" t="s">
        <v>95</v>
      </c>
      <c r="K49" s="22" t="s">
        <v>95</v>
      </c>
      <c r="Q49" s="30" t="str">
        <f t="shared" si="2"/>
        <v>&lt;https://example.org/id/concept/LosRíos&gt; rdf:type skos:Concept ;</v>
      </c>
      <c r="R49" s="30" t="str">
        <f t="shared" si="3"/>
        <v>rdfs:label "Provincia Los Ríos"@en ;</v>
      </c>
      <c r="S49" s="31" t="s">
        <v>340</v>
      </c>
      <c r="T49" s="30" t="str">
        <f t="shared" si="4"/>
        <v>skos:broader &lt;https://example.org/id/concept/Costa&gt; ;</v>
      </c>
      <c r="U49" s="16" t="s">
        <v>90</v>
      </c>
      <c r="V49" s="28" t="str">
        <f t="shared" si="10"/>
        <v>skos:narrower &lt;https://example.org/id/concept/Montalvo&gt; ;</v>
      </c>
      <c r="W49" s="29" t="str">
        <f t="shared" si="5"/>
        <v>&lt;https://example.org/id/concept/Montalvo&gt; rdf:type skos:Concept ;</v>
      </c>
      <c r="X49" s="29" t="str">
        <f t="shared" si="6"/>
        <v>rdfs:label "Canton Montalvo"@en ;</v>
      </c>
      <c r="Y49" s="29" t="str">
        <f t="shared" si="11"/>
        <v>skos:broader &lt;https://example.org/id/concept/LosRíos&gt; ;</v>
      </c>
      <c r="Z49" s="40" t="s">
        <v>585</v>
      </c>
      <c r="AB49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49" s="28" t="str">
        <f t="shared" si="8"/>
        <v>skos:narrower &lt;https://example.org/id/concept/Montalvo&gt; ;</v>
      </c>
      <c r="AD49" s="29" t="str">
        <f t="shared" si="9"/>
        <v xml:space="preserve">&lt;https://example.org/id/concept/Montalvo&gt; rdf:type skos:Concept ;
rdfs:label "Canton Montalvo"@en ;
skos:broader &lt;https://example.org/id/concept/LosRíos&gt; ;
.
</v>
      </c>
    </row>
    <row r="50" spans="1:30" ht="13.8">
      <c r="A50" s="15" t="s">
        <v>39</v>
      </c>
      <c r="C50" s="16" t="s">
        <v>90</v>
      </c>
      <c r="E50" s="22" t="s">
        <v>251</v>
      </c>
      <c r="F50" s="23" t="s">
        <v>252</v>
      </c>
      <c r="I50" s="22" t="s">
        <v>96</v>
      </c>
      <c r="K50" s="22" t="s">
        <v>96</v>
      </c>
      <c r="Q50" s="30" t="str">
        <f t="shared" si="2"/>
        <v>&lt;https://example.org/id/concept/LosRíos&gt; rdf:type skos:Concept ;</v>
      </c>
      <c r="R50" s="30" t="str">
        <f t="shared" si="3"/>
        <v>rdfs:label "Provincia Los Ríos"@en ;</v>
      </c>
      <c r="S50" s="31" t="s">
        <v>340</v>
      </c>
      <c r="T50" s="30" t="str">
        <f t="shared" si="4"/>
        <v>skos:broader &lt;https://example.org/id/concept/Costa&gt; ;</v>
      </c>
      <c r="U50" s="16" t="s">
        <v>90</v>
      </c>
      <c r="V50" s="28" t="str">
        <f t="shared" si="10"/>
        <v>skos:narrower &lt;https://example.org/id/concept/Palenque&gt; ;</v>
      </c>
      <c r="W50" s="29" t="str">
        <f t="shared" si="5"/>
        <v>&lt;https://example.org/id/concept/Palenque&gt; rdf:type skos:Concept ;</v>
      </c>
      <c r="X50" s="29" t="str">
        <f t="shared" si="6"/>
        <v>rdfs:label "Canton Palenque"@en ;</v>
      </c>
      <c r="Y50" s="29" t="str">
        <f t="shared" si="11"/>
        <v>skos:broader &lt;https://example.org/id/concept/LosRíos&gt; ;</v>
      </c>
      <c r="Z50" s="40" t="s">
        <v>585</v>
      </c>
      <c r="AB50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0" s="28" t="str">
        <f t="shared" si="8"/>
        <v>skos:narrower &lt;https://example.org/id/concept/Palenque&gt; ;</v>
      </c>
      <c r="AD50" s="29" t="str">
        <f t="shared" si="9"/>
        <v xml:space="preserve">&lt;https://example.org/id/concept/Palenque&gt; rdf:type skos:Concept ;
rdfs:label "Canton Palenque"@en ;
skos:broader &lt;https://example.org/id/concept/LosRíos&gt; ;
.
</v>
      </c>
    </row>
    <row r="51" spans="1:30" ht="13.8">
      <c r="A51" s="15" t="s">
        <v>39</v>
      </c>
      <c r="C51" s="16" t="s">
        <v>90</v>
      </c>
      <c r="E51" s="22" t="s">
        <v>251</v>
      </c>
      <c r="F51" s="23" t="s">
        <v>252</v>
      </c>
      <c r="I51" s="22" t="s">
        <v>97</v>
      </c>
      <c r="K51" s="22" t="s">
        <v>97</v>
      </c>
      <c r="Q51" s="30" t="str">
        <f t="shared" si="2"/>
        <v>&lt;https://example.org/id/concept/LosRíos&gt; rdf:type skos:Concept ;</v>
      </c>
      <c r="R51" s="30" t="str">
        <f t="shared" si="3"/>
        <v>rdfs:label "Provincia Los Ríos"@en ;</v>
      </c>
      <c r="S51" s="31" t="s">
        <v>340</v>
      </c>
      <c r="T51" s="30" t="str">
        <f t="shared" si="4"/>
        <v>skos:broader &lt;https://example.org/id/concept/Costa&gt; ;</v>
      </c>
      <c r="U51" s="16" t="s">
        <v>90</v>
      </c>
      <c r="V51" s="28" t="str">
        <f t="shared" si="10"/>
        <v>skos:narrower &lt;https://example.org/id/concept/Puebloviejo&gt; ;</v>
      </c>
      <c r="W51" s="29" t="str">
        <f t="shared" si="5"/>
        <v>&lt;https://example.org/id/concept/Puebloviejo&gt; rdf:type skos:Concept ;</v>
      </c>
      <c r="X51" s="29" t="str">
        <f t="shared" si="6"/>
        <v>rdfs:label "Canton Puebloviejo"@en ;</v>
      </c>
      <c r="Y51" s="29" t="str">
        <f t="shared" si="11"/>
        <v>skos:broader &lt;https://example.org/id/concept/LosRíos&gt; ;</v>
      </c>
      <c r="Z51" s="40" t="s">
        <v>585</v>
      </c>
      <c r="AB51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1" s="28" t="str">
        <f t="shared" si="8"/>
        <v>skos:narrower &lt;https://example.org/id/concept/Puebloviejo&gt; ;</v>
      </c>
      <c r="AD51" s="29" t="str">
        <f t="shared" si="9"/>
        <v xml:space="preserve">&lt;https://example.org/id/concept/Puebloviejo&gt; rdf:type skos:Concept ;
rdfs:label "Canton Puebloviejo"@en ;
skos:broader &lt;https://example.org/id/concept/LosRíos&gt; ;
.
</v>
      </c>
    </row>
    <row r="52" spans="1:30" ht="13.8">
      <c r="A52" s="15" t="s">
        <v>39</v>
      </c>
      <c r="C52" s="16" t="s">
        <v>90</v>
      </c>
      <c r="E52" s="22" t="s">
        <v>251</v>
      </c>
      <c r="F52" s="23" t="s">
        <v>252</v>
      </c>
      <c r="I52" s="22" t="s">
        <v>98</v>
      </c>
      <c r="K52" s="22" t="s">
        <v>98</v>
      </c>
      <c r="Q52" s="30" t="str">
        <f t="shared" si="2"/>
        <v>&lt;https://example.org/id/concept/LosRíos&gt; rdf:type skos:Concept ;</v>
      </c>
      <c r="R52" s="30" t="str">
        <f t="shared" si="3"/>
        <v>rdfs:label "Provincia Los Ríos"@en ;</v>
      </c>
      <c r="S52" s="31" t="s">
        <v>340</v>
      </c>
      <c r="T52" s="30" t="str">
        <f t="shared" si="4"/>
        <v>skos:broader &lt;https://example.org/id/concept/Costa&gt; ;</v>
      </c>
      <c r="U52" s="16" t="s">
        <v>90</v>
      </c>
      <c r="V52" s="28" t="str">
        <f t="shared" si="10"/>
        <v>skos:narrower &lt;https://example.org/id/concept/Quevedo&gt; ;</v>
      </c>
      <c r="W52" s="29" t="str">
        <f t="shared" si="5"/>
        <v>&lt;https://example.org/id/concept/Quevedo&gt; rdf:type skos:Concept ;</v>
      </c>
      <c r="X52" s="29" t="str">
        <f t="shared" si="6"/>
        <v>rdfs:label "Canton Quevedo"@en ;</v>
      </c>
      <c r="Y52" s="29" t="str">
        <f t="shared" si="11"/>
        <v>skos:broader &lt;https://example.org/id/concept/LosRíos&gt; ;</v>
      </c>
      <c r="Z52" s="40" t="s">
        <v>585</v>
      </c>
      <c r="AB52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2" s="28" t="str">
        <f t="shared" si="8"/>
        <v>skos:narrower &lt;https://example.org/id/concept/Quevedo&gt; ;</v>
      </c>
      <c r="AD52" s="29" t="str">
        <f t="shared" si="9"/>
        <v xml:space="preserve">&lt;https://example.org/id/concept/Quevedo&gt; rdf:type skos:Concept ;
rdfs:label "Canton Quevedo"@en ;
skos:broader &lt;https://example.org/id/concept/LosRíos&gt; ;
.
</v>
      </c>
    </row>
    <row r="53" spans="1:30" ht="13.8">
      <c r="A53" s="15" t="s">
        <v>39</v>
      </c>
      <c r="C53" s="16" t="s">
        <v>90</v>
      </c>
      <c r="E53" s="22" t="s">
        <v>251</v>
      </c>
      <c r="F53" s="23" t="s">
        <v>252</v>
      </c>
      <c r="I53" s="22" t="s">
        <v>99</v>
      </c>
      <c r="K53" s="22" t="s">
        <v>99</v>
      </c>
      <c r="Q53" s="30" t="str">
        <f t="shared" si="2"/>
        <v>&lt;https://example.org/id/concept/LosRíos&gt; rdf:type skos:Concept ;</v>
      </c>
      <c r="R53" s="30" t="str">
        <f t="shared" si="3"/>
        <v>rdfs:label "Provincia Los Ríos"@en ;</v>
      </c>
      <c r="S53" s="31" t="s">
        <v>340</v>
      </c>
      <c r="T53" s="30" t="str">
        <f t="shared" si="4"/>
        <v>skos:broader &lt;https://example.org/id/concept/Costa&gt; ;</v>
      </c>
      <c r="U53" s="16" t="s">
        <v>90</v>
      </c>
      <c r="V53" s="28" t="str">
        <f t="shared" si="10"/>
        <v>skos:narrower &lt;https://example.org/id/concept/Urdaneta&gt; ;</v>
      </c>
      <c r="W53" s="29" t="str">
        <f t="shared" si="5"/>
        <v>&lt;https://example.org/id/concept/Urdaneta&gt; rdf:type skos:Concept ;</v>
      </c>
      <c r="X53" s="29" t="str">
        <f t="shared" si="6"/>
        <v>rdfs:label "Canton Urdaneta"@en ;</v>
      </c>
      <c r="Y53" s="29" t="str">
        <f t="shared" si="11"/>
        <v>skos:broader &lt;https://example.org/id/concept/LosRíos&gt; ;</v>
      </c>
      <c r="Z53" s="40" t="s">
        <v>585</v>
      </c>
      <c r="AB53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3" s="28" t="str">
        <f t="shared" si="8"/>
        <v>skos:narrower &lt;https://example.org/id/concept/Urdaneta&gt; ;</v>
      </c>
      <c r="AD53" s="29" t="str">
        <f t="shared" si="9"/>
        <v xml:space="preserve">&lt;https://example.org/id/concept/Urdaneta&gt; rdf:type skos:Concept ;
rdfs:label "Canton Urdaneta"@en ;
skos:broader &lt;https://example.org/id/concept/LosRíos&gt; ;
.
</v>
      </c>
    </row>
    <row r="54" spans="1:30" ht="13.8">
      <c r="A54" s="15" t="s">
        <v>39</v>
      </c>
      <c r="C54" s="16" t="s">
        <v>90</v>
      </c>
      <c r="E54" s="22" t="s">
        <v>251</v>
      </c>
      <c r="F54" s="23" t="s">
        <v>252</v>
      </c>
      <c r="I54" s="22" t="s">
        <v>100</v>
      </c>
      <c r="K54" s="22" t="s">
        <v>100</v>
      </c>
      <c r="Q54" s="30" t="str">
        <f t="shared" si="2"/>
        <v>&lt;https://example.org/id/concept/LosRíos&gt; rdf:type skos:Concept ;</v>
      </c>
      <c r="R54" s="30" t="str">
        <f t="shared" si="3"/>
        <v>rdfs:label "Provincia Los Ríos"@en ;</v>
      </c>
      <c r="S54" s="31" t="s">
        <v>340</v>
      </c>
      <c r="T54" s="30" t="str">
        <f t="shared" si="4"/>
        <v>skos:broader &lt;https://example.org/id/concept/Costa&gt; ;</v>
      </c>
      <c r="U54" s="16" t="s">
        <v>90</v>
      </c>
      <c r="V54" s="28" t="str">
        <f t="shared" si="10"/>
        <v>skos:narrower &lt;https://example.org/id/concept/Ventanas&gt; ;</v>
      </c>
      <c r="W54" s="29" t="str">
        <f t="shared" si="5"/>
        <v>&lt;https://example.org/id/concept/Ventanas&gt; rdf:type skos:Concept ;</v>
      </c>
      <c r="X54" s="29" t="str">
        <f t="shared" si="6"/>
        <v>rdfs:label "Canton Ventanas"@en ;</v>
      </c>
      <c r="Y54" s="29" t="str">
        <f t="shared" si="11"/>
        <v>skos:broader &lt;https://example.org/id/concept/LosRíos&gt; ;</v>
      </c>
      <c r="Z54" s="40" t="s">
        <v>585</v>
      </c>
      <c r="AB54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4" s="28" t="str">
        <f t="shared" si="8"/>
        <v>skos:narrower &lt;https://example.org/id/concept/Ventanas&gt; ;</v>
      </c>
      <c r="AD54" s="29" t="str">
        <f t="shared" si="9"/>
        <v xml:space="preserve">&lt;https://example.org/id/concept/Ventanas&gt; rdf:type skos:Concept ;
rdfs:label "Canton Ventanas"@en ;
skos:broader &lt;https://example.org/id/concept/LosRíos&gt; ;
.
</v>
      </c>
    </row>
    <row r="55" spans="1:30" ht="13.8">
      <c r="A55" s="15" t="s">
        <v>39</v>
      </c>
      <c r="C55" s="16" t="s">
        <v>90</v>
      </c>
      <c r="E55" s="22" t="s">
        <v>251</v>
      </c>
      <c r="F55" s="23" t="s">
        <v>252</v>
      </c>
      <c r="I55" s="22" t="s">
        <v>101</v>
      </c>
      <c r="K55" s="22" t="s">
        <v>101</v>
      </c>
      <c r="Q55" s="30" t="str">
        <f t="shared" si="2"/>
        <v>&lt;https://example.org/id/concept/LosRíos&gt; rdf:type skos:Concept ;</v>
      </c>
      <c r="R55" s="30" t="str">
        <f t="shared" si="3"/>
        <v>rdfs:label "Provincia Los Ríos"@en ;</v>
      </c>
      <c r="S55" s="31" t="s">
        <v>340</v>
      </c>
      <c r="T55" s="30" t="str">
        <f t="shared" si="4"/>
        <v>skos:broader &lt;https://example.org/id/concept/Costa&gt; ;</v>
      </c>
      <c r="U55" s="16" t="s">
        <v>90</v>
      </c>
      <c r="V55" s="28" t="str">
        <f t="shared" si="10"/>
        <v>skos:narrower &lt;https://example.org/id/concept/Vinces&gt; ;</v>
      </c>
      <c r="W55" s="29" t="str">
        <f t="shared" si="5"/>
        <v>&lt;https://example.org/id/concept/Vinces&gt; rdf:type skos:Concept ;</v>
      </c>
      <c r="X55" s="29" t="str">
        <f t="shared" si="6"/>
        <v>rdfs:label "Canton Vinces"@en ;</v>
      </c>
      <c r="Y55" s="29" t="str">
        <f t="shared" si="11"/>
        <v>skos:broader &lt;https://example.org/id/concept/LosRíos&gt; ;</v>
      </c>
      <c r="Z55" s="40" t="s">
        <v>585</v>
      </c>
      <c r="AB55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5" s="28" t="str">
        <f t="shared" si="8"/>
        <v>skos:narrower &lt;https://example.org/id/concept/Vinces&gt; ;</v>
      </c>
      <c r="AD55" s="29" t="str">
        <f t="shared" si="9"/>
        <v xml:space="preserve">&lt;https://example.org/id/concept/Vinces&gt; rdf:type skos:Concept ;
rdfs:label "Canton Vinces"@en ;
skos:broader &lt;https://example.org/id/concept/LosRíos&gt; ;
.
</v>
      </c>
    </row>
    <row r="56" spans="1:30" ht="13.8">
      <c r="A56" s="15" t="s">
        <v>39</v>
      </c>
      <c r="C56" s="16" t="s">
        <v>90</v>
      </c>
      <c r="E56" s="22" t="s">
        <v>251</v>
      </c>
      <c r="F56" s="23" t="s">
        <v>252</v>
      </c>
      <c r="I56" s="22" t="s">
        <v>102</v>
      </c>
      <c r="K56" s="22" t="s">
        <v>102</v>
      </c>
      <c r="Q56" s="30" t="str">
        <f t="shared" si="2"/>
        <v>&lt;https://example.org/id/concept/LosRíos&gt; rdf:type skos:Concept ;</v>
      </c>
      <c r="R56" s="30" t="str">
        <f t="shared" si="3"/>
        <v>rdfs:label "Provincia Los Ríos"@en ;</v>
      </c>
      <c r="S56" s="31" t="s">
        <v>340</v>
      </c>
      <c r="T56" s="30" t="str">
        <f t="shared" si="4"/>
        <v>skos:broader &lt;https://example.org/id/concept/Costa&gt; ;</v>
      </c>
      <c r="U56" s="16" t="s">
        <v>90</v>
      </c>
      <c r="V56" s="28" t="str">
        <f t="shared" si="10"/>
        <v>skos:narrower &lt;https://example.org/id/concept/Quinsaloma&gt; ;</v>
      </c>
      <c r="W56" s="29" t="str">
        <f t="shared" si="5"/>
        <v>&lt;https://example.org/id/concept/Quinsaloma&gt; rdf:type skos:Concept ;</v>
      </c>
      <c r="X56" s="29" t="str">
        <f t="shared" si="6"/>
        <v>rdfs:label "Canton Quinsaloma"@en ;</v>
      </c>
      <c r="Y56" s="29" t="str">
        <f t="shared" si="11"/>
        <v>skos:broader &lt;https://example.org/id/concept/LosRíos&gt; ;</v>
      </c>
      <c r="Z56" s="40" t="s">
        <v>585</v>
      </c>
      <c r="AB56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6" s="28" t="str">
        <f t="shared" si="8"/>
        <v>skos:narrower &lt;https://example.org/id/concept/Quinsaloma&gt; ;</v>
      </c>
      <c r="AD56" s="29" t="str">
        <f t="shared" si="9"/>
        <v xml:space="preserve">&lt;https://example.org/id/concept/Quinsaloma&gt; rdf:type skos:Concept ;
rdfs:label "Canton Quinsaloma"@en ;
skos:broader &lt;https://example.org/id/concept/LosRíos&gt; ;
.
</v>
      </c>
    </row>
    <row r="57" spans="1:30" ht="13.8">
      <c r="A57" s="15" t="s">
        <v>39</v>
      </c>
      <c r="C57" s="16" t="s">
        <v>90</v>
      </c>
      <c r="E57" s="22" t="s">
        <v>251</v>
      </c>
      <c r="F57" s="23" t="s">
        <v>252</v>
      </c>
      <c r="I57" s="22" t="s">
        <v>103</v>
      </c>
      <c r="K57" s="22" t="s">
        <v>103</v>
      </c>
      <c r="Q57" s="30" t="str">
        <f t="shared" si="2"/>
        <v>&lt;https://example.org/id/concept/LosRíos&gt; rdf:type skos:Concept ;</v>
      </c>
      <c r="R57" s="30" t="str">
        <f t="shared" si="3"/>
        <v>rdfs:label "Provincia Los Ríos"@en ;</v>
      </c>
      <c r="S57" s="31" t="s">
        <v>340</v>
      </c>
      <c r="T57" s="30" t="str">
        <f t="shared" si="4"/>
        <v>skos:broader &lt;https://example.org/id/concept/Costa&gt; ;</v>
      </c>
      <c r="U57" s="16" t="s">
        <v>90</v>
      </c>
      <c r="V57" s="28" t="str">
        <f t="shared" si="10"/>
        <v>skos:narrower &lt;https://example.org/id/concept/Valencia&gt; ;</v>
      </c>
      <c r="W57" s="29" t="str">
        <f t="shared" si="5"/>
        <v>&lt;https://example.org/id/concept/Valencia&gt; rdf:type skos:Concept ;</v>
      </c>
      <c r="X57" s="29" t="str">
        <f t="shared" si="6"/>
        <v>rdfs:label "Canton Valencia"@en ;</v>
      </c>
      <c r="Y57" s="29" t="str">
        <f t="shared" si="11"/>
        <v>skos:broader &lt;https://example.org/id/concept/LosRíos&gt; ;</v>
      </c>
      <c r="Z57" s="40" t="s">
        <v>585</v>
      </c>
      <c r="AB57" s="30" t="str">
        <f t="shared" si="7"/>
        <v>&lt;https://example.org/id/concept/LosRíos&gt; rdf:type skos:Concept ;
rdfs:label "Provincia Los Ríos"@en ;
skos:inScheme &lt;https://example.org/id/conceptscheme/Region&gt; ;
skos:broader &lt;https://example.org/id/concept/Costa&gt; ;</v>
      </c>
      <c r="AC57" s="28" t="str">
        <f t="shared" si="8"/>
        <v>skos:narrower &lt;https://example.org/id/concept/Valencia&gt; ;</v>
      </c>
      <c r="AD57" s="29" t="str">
        <f t="shared" si="9"/>
        <v xml:space="preserve">&lt;https://example.org/id/concept/Valencia&gt; rdf:type skos:Concept ;
rdfs:label "Canton Valencia"@en ;
skos:broader &lt;https://example.org/id/concept/LosRíos&gt; ;
.
</v>
      </c>
    </row>
    <row r="58" spans="1:30" ht="13.8">
      <c r="A58" s="15" t="s">
        <v>39</v>
      </c>
      <c r="C58" s="16" t="s">
        <v>104</v>
      </c>
      <c r="E58" s="22" t="s">
        <v>104</v>
      </c>
      <c r="F58" s="23"/>
      <c r="I58" s="22" t="s">
        <v>595</v>
      </c>
      <c r="K58" s="22" t="s">
        <v>292</v>
      </c>
      <c r="L58" s="23" t="s">
        <v>280</v>
      </c>
      <c r="M58" t="s">
        <v>293</v>
      </c>
      <c r="Q58" s="30" t="str">
        <f t="shared" si="2"/>
        <v>&lt;https://example.org/id/concept/Manabí&gt; rdf:type skos:Concept ;</v>
      </c>
      <c r="R58" s="30" t="str">
        <f t="shared" si="3"/>
        <v>rdfs:label "Provincia Manabí"@en ;</v>
      </c>
      <c r="S58" s="31" t="s">
        <v>340</v>
      </c>
      <c r="T58" s="30" t="str">
        <f t="shared" si="4"/>
        <v>skos:broader &lt;https://example.org/id/concept/Costa&gt; ;</v>
      </c>
      <c r="U58" s="16" t="s">
        <v>104</v>
      </c>
      <c r="V58" s="28" t="str">
        <f t="shared" si="10"/>
        <v>skos:narrower &lt;https://example.org/id/concept/24DeMayo&gt; ;</v>
      </c>
      <c r="W58" s="29" t="str">
        <f t="shared" si="5"/>
        <v>&lt;https://example.org/id/concept/24DeMayo&gt; rdf:type skos:Concept ;</v>
      </c>
      <c r="X58" s="29" t="str">
        <f t="shared" si="6"/>
        <v>rdfs:label "Canton 24 De Mayo"@en ;</v>
      </c>
      <c r="Y58" s="29" t="str">
        <f t="shared" si="11"/>
        <v>skos:broader &lt;https://example.org/id/concept/Manabí&gt; ;</v>
      </c>
      <c r="Z58" s="40" t="s">
        <v>585</v>
      </c>
      <c r="AB58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58" s="28" t="str">
        <f t="shared" si="8"/>
        <v>skos:narrower &lt;https://example.org/id/concept/24DeMayo&gt; ;</v>
      </c>
      <c r="AD58" s="29" t="str">
        <f t="shared" si="9"/>
        <v xml:space="preserve">&lt;https://example.org/id/concept/24DeMayo&gt; rdf:type skos:Concept ;
rdfs:label "Canton 24 De Mayo"@en ;
skos:broader &lt;https://example.org/id/concept/Manabí&gt; ;
.
</v>
      </c>
    </row>
    <row r="59" spans="1:30" ht="13.8">
      <c r="A59" s="15" t="s">
        <v>39</v>
      </c>
      <c r="C59" s="16" t="s">
        <v>104</v>
      </c>
      <c r="E59" s="22" t="s">
        <v>104</v>
      </c>
      <c r="F59" s="23"/>
      <c r="I59" s="22" t="s">
        <v>106</v>
      </c>
      <c r="K59" s="22" t="s">
        <v>106</v>
      </c>
      <c r="Q59" s="30" t="str">
        <f t="shared" si="2"/>
        <v>&lt;https://example.org/id/concept/Manabí&gt; rdf:type skos:Concept ;</v>
      </c>
      <c r="R59" s="30" t="str">
        <f t="shared" si="3"/>
        <v>rdfs:label "Provincia Manabí"@en ;</v>
      </c>
      <c r="S59" s="31" t="s">
        <v>340</v>
      </c>
      <c r="T59" s="30" t="str">
        <f t="shared" si="4"/>
        <v>skos:broader &lt;https://example.org/id/concept/Costa&gt; ;</v>
      </c>
      <c r="U59" s="16" t="s">
        <v>104</v>
      </c>
      <c r="V59" s="28" t="str">
        <f t="shared" si="10"/>
        <v>skos:narrower &lt;https://example.org/id/concept/Bolívar&gt; ;</v>
      </c>
      <c r="W59" s="29" t="str">
        <f t="shared" si="5"/>
        <v>&lt;https://example.org/id/concept/Bolívar&gt; rdf:type skos:Concept ;</v>
      </c>
      <c r="X59" s="29" t="str">
        <f t="shared" si="6"/>
        <v>rdfs:label "Canton Bolívar"@en ;</v>
      </c>
      <c r="Y59" s="29" t="str">
        <f t="shared" si="11"/>
        <v>skos:broader &lt;https://example.org/id/concept/Manabí&gt; ;</v>
      </c>
      <c r="Z59" s="40" t="s">
        <v>585</v>
      </c>
      <c r="AB59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59" s="28" t="str">
        <f t="shared" si="8"/>
        <v>skos:narrower &lt;https://example.org/id/concept/Bolívar&gt; ;</v>
      </c>
      <c r="AD59" s="29" t="str">
        <f t="shared" si="9"/>
        <v xml:space="preserve">&lt;https://example.org/id/concept/Bolívar&gt; rdf:type skos:Concept ;
rdfs:label "Canton Bolívar"@en ;
skos:broader &lt;https://example.org/id/concept/Manabí&gt; ;
.
</v>
      </c>
    </row>
    <row r="60" spans="1:30" ht="13.8">
      <c r="A60" s="15" t="s">
        <v>39</v>
      </c>
      <c r="C60" s="16" t="s">
        <v>104</v>
      </c>
      <c r="E60" s="22" t="s">
        <v>104</v>
      </c>
      <c r="F60" s="23"/>
      <c r="I60" s="22" t="s">
        <v>107</v>
      </c>
      <c r="K60" s="22" t="s">
        <v>107</v>
      </c>
      <c r="Q60" s="30" t="str">
        <f t="shared" si="2"/>
        <v>&lt;https://example.org/id/concept/Manabí&gt; rdf:type skos:Concept ;</v>
      </c>
      <c r="R60" s="30" t="str">
        <f t="shared" si="3"/>
        <v>rdfs:label "Provincia Manabí"@en ;</v>
      </c>
      <c r="S60" s="31" t="s">
        <v>340</v>
      </c>
      <c r="T60" s="30" t="str">
        <f t="shared" si="4"/>
        <v>skos:broader &lt;https://example.org/id/concept/Costa&gt; ;</v>
      </c>
      <c r="U60" s="16" t="s">
        <v>104</v>
      </c>
      <c r="V60" s="28" t="str">
        <f t="shared" si="10"/>
        <v>skos:narrower &lt;https://example.org/id/concept/Jipijapa&gt; ;</v>
      </c>
      <c r="W60" s="29" t="str">
        <f t="shared" si="5"/>
        <v>&lt;https://example.org/id/concept/Jipijapa&gt; rdf:type skos:Concept ;</v>
      </c>
      <c r="X60" s="29" t="str">
        <f t="shared" si="6"/>
        <v>rdfs:label "Canton Jipijapa"@en ;</v>
      </c>
      <c r="Y60" s="29" t="str">
        <f t="shared" si="11"/>
        <v>skos:broader &lt;https://example.org/id/concept/Manabí&gt; ;</v>
      </c>
      <c r="Z60" s="40" t="s">
        <v>585</v>
      </c>
      <c r="AB60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0" s="28" t="str">
        <f t="shared" si="8"/>
        <v>skos:narrower &lt;https://example.org/id/concept/Jipijapa&gt; ;</v>
      </c>
      <c r="AD60" s="29" t="str">
        <f t="shared" si="9"/>
        <v xml:space="preserve">&lt;https://example.org/id/concept/Jipijapa&gt; rdf:type skos:Concept ;
rdfs:label "Canton Jipijapa"@en ;
skos:broader &lt;https://example.org/id/concept/Manabí&gt; ;
.
</v>
      </c>
    </row>
    <row r="61" spans="1:30" ht="13.8">
      <c r="A61" s="15" t="s">
        <v>39</v>
      </c>
      <c r="C61" s="16" t="s">
        <v>104</v>
      </c>
      <c r="E61" s="22" t="s">
        <v>104</v>
      </c>
      <c r="F61" s="23"/>
      <c r="I61" s="22" t="s">
        <v>108</v>
      </c>
      <c r="K61" s="22" t="s">
        <v>108</v>
      </c>
      <c r="Q61" s="30" t="str">
        <f t="shared" si="2"/>
        <v>&lt;https://example.org/id/concept/Manabí&gt; rdf:type skos:Concept ;</v>
      </c>
      <c r="R61" s="30" t="str">
        <f t="shared" si="3"/>
        <v>rdfs:label "Provincia Manabí"@en ;</v>
      </c>
      <c r="S61" s="31" t="s">
        <v>340</v>
      </c>
      <c r="T61" s="30" t="str">
        <f t="shared" si="4"/>
        <v>skos:broader &lt;https://example.org/id/concept/Costa&gt; ;</v>
      </c>
      <c r="U61" s="16" t="s">
        <v>104</v>
      </c>
      <c r="V61" s="28" t="str">
        <f t="shared" si="10"/>
        <v>skos:narrower &lt;https://example.org/id/concept/Manta&gt; ;</v>
      </c>
      <c r="W61" s="29" t="str">
        <f t="shared" si="5"/>
        <v>&lt;https://example.org/id/concept/Manta&gt; rdf:type skos:Concept ;</v>
      </c>
      <c r="X61" s="29" t="str">
        <f t="shared" si="6"/>
        <v>rdfs:label "Canton Manta"@en ;</v>
      </c>
      <c r="Y61" s="29" t="str">
        <f t="shared" si="11"/>
        <v>skos:broader &lt;https://example.org/id/concept/Manabí&gt; ;</v>
      </c>
      <c r="Z61" s="40" t="s">
        <v>585</v>
      </c>
      <c r="AB61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1" s="28" t="str">
        <f t="shared" si="8"/>
        <v>skos:narrower &lt;https://example.org/id/concept/Manta&gt; ;</v>
      </c>
      <c r="AD61" s="29" t="str">
        <f t="shared" si="9"/>
        <v xml:space="preserve">&lt;https://example.org/id/concept/Manta&gt; rdf:type skos:Concept ;
rdfs:label "Canton Manta"@en ;
skos:broader &lt;https://example.org/id/concept/Manabí&gt; ;
.
</v>
      </c>
    </row>
    <row r="62" spans="1:30" ht="13.8">
      <c r="A62" s="15" t="s">
        <v>39</v>
      </c>
      <c r="C62" s="16" t="s">
        <v>104</v>
      </c>
      <c r="E62" s="22" t="s">
        <v>104</v>
      </c>
      <c r="I62" s="22" t="s">
        <v>109</v>
      </c>
      <c r="K62" s="22" t="s">
        <v>109</v>
      </c>
      <c r="Q62" s="30" t="str">
        <f t="shared" si="2"/>
        <v>&lt;https://example.org/id/concept/Manabí&gt; rdf:type skos:Concept ;</v>
      </c>
      <c r="R62" s="30" t="str">
        <f t="shared" si="3"/>
        <v>rdfs:label "Provincia Manabí"@en ;</v>
      </c>
      <c r="S62" s="31" t="s">
        <v>340</v>
      </c>
      <c r="T62" s="30" t="str">
        <f t="shared" si="4"/>
        <v>skos:broader &lt;https://example.org/id/concept/Costa&gt; ;</v>
      </c>
      <c r="U62" s="16" t="s">
        <v>104</v>
      </c>
      <c r="V62" s="28" t="str">
        <f t="shared" si="10"/>
        <v>skos:narrower &lt;https://example.org/id/concept/Montecristi&gt; ;</v>
      </c>
      <c r="W62" s="29" t="str">
        <f t="shared" si="5"/>
        <v>&lt;https://example.org/id/concept/Montecristi&gt; rdf:type skos:Concept ;</v>
      </c>
      <c r="X62" s="29" t="str">
        <f t="shared" si="6"/>
        <v>rdfs:label "Canton Montecristi"@en ;</v>
      </c>
      <c r="Y62" s="29" t="str">
        <f t="shared" si="11"/>
        <v>skos:broader &lt;https://example.org/id/concept/Manabí&gt; ;</v>
      </c>
      <c r="Z62" s="40" t="s">
        <v>585</v>
      </c>
      <c r="AB62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2" s="28" t="str">
        <f t="shared" si="8"/>
        <v>skos:narrower &lt;https://example.org/id/concept/Montecristi&gt; ;</v>
      </c>
      <c r="AD62" s="29" t="str">
        <f t="shared" si="9"/>
        <v xml:space="preserve">&lt;https://example.org/id/concept/Montecristi&gt; rdf:type skos:Concept ;
rdfs:label "Canton Montecristi"@en ;
skos:broader &lt;https://example.org/id/concept/Manabí&gt; ;
.
</v>
      </c>
    </row>
    <row r="63" spans="1:30" ht="13.8">
      <c r="A63" s="15" t="s">
        <v>39</v>
      </c>
      <c r="C63" s="16" t="s">
        <v>104</v>
      </c>
      <c r="E63" s="22" t="s">
        <v>104</v>
      </c>
      <c r="I63" s="22" t="s">
        <v>110</v>
      </c>
      <c r="K63" s="22" t="s">
        <v>110</v>
      </c>
      <c r="Q63" s="30" t="str">
        <f t="shared" si="2"/>
        <v>&lt;https://example.org/id/concept/Manabí&gt; rdf:type skos:Concept ;</v>
      </c>
      <c r="R63" s="30" t="str">
        <f t="shared" si="3"/>
        <v>rdfs:label "Provincia Manabí"@en ;</v>
      </c>
      <c r="S63" s="31" t="s">
        <v>340</v>
      </c>
      <c r="T63" s="30" t="str">
        <f t="shared" si="4"/>
        <v>skos:broader &lt;https://example.org/id/concept/Costa&gt; ;</v>
      </c>
      <c r="U63" s="16" t="s">
        <v>104</v>
      </c>
      <c r="V63" s="28" t="str">
        <f t="shared" si="10"/>
        <v>skos:narrower &lt;https://example.org/id/concept/Portoviejo&gt; ;</v>
      </c>
      <c r="W63" s="29" t="str">
        <f t="shared" si="5"/>
        <v>&lt;https://example.org/id/concept/Portoviejo&gt; rdf:type skos:Concept ;</v>
      </c>
      <c r="X63" s="29" t="str">
        <f t="shared" si="6"/>
        <v>rdfs:label "Canton Portoviejo"@en ;</v>
      </c>
      <c r="Y63" s="29" t="str">
        <f t="shared" si="11"/>
        <v>skos:broader &lt;https://example.org/id/concept/Manabí&gt; ;</v>
      </c>
      <c r="Z63" s="40" t="s">
        <v>585</v>
      </c>
      <c r="AB63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3" s="28" t="str">
        <f t="shared" si="8"/>
        <v>skos:narrower &lt;https://example.org/id/concept/Portoviejo&gt; ;</v>
      </c>
      <c r="AD63" s="29" t="str">
        <f t="shared" si="9"/>
        <v xml:space="preserve">&lt;https://example.org/id/concept/Portoviejo&gt; rdf:type skos:Concept ;
rdfs:label "Canton Portoviejo"@en ;
skos:broader &lt;https://example.org/id/concept/Manabí&gt; ;
.
</v>
      </c>
    </row>
    <row r="64" spans="1:30" ht="13.8">
      <c r="A64" s="15" t="s">
        <v>39</v>
      </c>
      <c r="C64" s="16" t="s">
        <v>104</v>
      </c>
      <c r="E64" s="22" t="s">
        <v>104</v>
      </c>
      <c r="I64" s="22" t="s">
        <v>111</v>
      </c>
      <c r="K64" s="22" t="s">
        <v>111</v>
      </c>
      <c r="Q64" s="30" t="str">
        <f t="shared" si="2"/>
        <v>&lt;https://example.org/id/concept/Manabí&gt; rdf:type skos:Concept ;</v>
      </c>
      <c r="R64" s="30" t="str">
        <f t="shared" si="3"/>
        <v>rdfs:label "Provincia Manabí"@en ;</v>
      </c>
      <c r="S64" s="31" t="s">
        <v>340</v>
      </c>
      <c r="T64" s="30" t="str">
        <f t="shared" si="4"/>
        <v>skos:broader &lt;https://example.org/id/concept/Costa&gt; ;</v>
      </c>
      <c r="U64" s="16" t="s">
        <v>104</v>
      </c>
      <c r="V64" s="28" t="str">
        <f t="shared" si="10"/>
        <v>skos:narrower &lt;https://example.org/id/concept/Rocafuerte&gt; ;</v>
      </c>
      <c r="W64" s="29" t="str">
        <f t="shared" si="5"/>
        <v>&lt;https://example.org/id/concept/Rocafuerte&gt; rdf:type skos:Concept ;</v>
      </c>
      <c r="X64" s="29" t="str">
        <f t="shared" si="6"/>
        <v>rdfs:label "Canton Rocafuerte"@en ;</v>
      </c>
      <c r="Y64" s="29" t="str">
        <f t="shared" si="11"/>
        <v>skos:broader &lt;https://example.org/id/concept/Manabí&gt; ;</v>
      </c>
      <c r="Z64" s="40" t="s">
        <v>585</v>
      </c>
      <c r="AB64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4" s="28" t="str">
        <f t="shared" si="8"/>
        <v>skos:narrower &lt;https://example.org/id/concept/Rocafuerte&gt; ;</v>
      </c>
      <c r="AD64" s="29" t="str">
        <f t="shared" si="9"/>
        <v xml:space="preserve">&lt;https://example.org/id/concept/Rocafuerte&gt; rdf:type skos:Concept ;
rdfs:label "Canton Rocafuerte"@en ;
skos:broader &lt;https://example.org/id/concept/Manabí&gt; ;
.
</v>
      </c>
    </row>
    <row r="65" spans="1:30" ht="13.8">
      <c r="A65" s="15" t="s">
        <v>39</v>
      </c>
      <c r="C65" s="16" t="s">
        <v>104</v>
      </c>
      <c r="E65" s="22" t="s">
        <v>104</v>
      </c>
      <c r="I65" s="22" t="s">
        <v>112</v>
      </c>
      <c r="K65" s="22" t="s">
        <v>253</v>
      </c>
      <c r="L65" s="23" t="s">
        <v>294</v>
      </c>
      <c r="Q65" s="30" t="str">
        <f t="shared" si="2"/>
        <v>&lt;https://example.org/id/concept/Manabí&gt; rdf:type skos:Concept ;</v>
      </c>
      <c r="R65" s="30" t="str">
        <f t="shared" si="3"/>
        <v>rdfs:label "Provincia Manabí"@en ;</v>
      </c>
      <c r="S65" s="31" t="s">
        <v>340</v>
      </c>
      <c r="T65" s="30" t="str">
        <f t="shared" si="4"/>
        <v>skos:broader &lt;https://example.org/id/concept/Costa&gt; ;</v>
      </c>
      <c r="U65" s="16" t="s">
        <v>104</v>
      </c>
      <c r="V65" s="28" t="str">
        <f t="shared" si="10"/>
        <v>skos:narrower &lt;https://example.org/id/concept/SantaAna&gt; ;</v>
      </c>
      <c r="W65" s="29" t="str">
        <f t="shared" si="5"/>
        <v>&lt;https://example.org/id/concept/SantaAna&gt; rdf:type skos:Concept ;</v>
      </c>
      <c r="X65" s="29" t="str">
        <f t="shared" si="6"/>
        <v>rdfs:label "Canton Santa Ana"@en ;</v>
      </c>
      <c r="Y65" s="29" t="str">
        <f t="shared" si="11"/>
        <v>skos:broader &lt;https://example.org/id/concept/Manabí&gt; ;</v>
      </c>
      <c r="Z65" s="40" t="s">
        <v>585</v>
      </c>
      <c r="AB65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5" s="28" t="str">
        <f t="shared" si="8"/>
        <v>skos:narrower &lt;https://example.org/id/concept/SantaAna&gt; ;</v>
      </c>
      <c r="AD65" s="29" t="str">
        <f t="shared" si="9"/>
        <v xml:space="preserve">&lt;https://example.org/id/concept/SantaAna&gt; rdf:type skos:Concept ;
rdfs:label "Canton Santa Ana"@en ;
skos:broader &lt;https://example.org/id/concept/Manabí&gt; ;
.
</v>
      </c>
    </row>
    <row r="66" spans="1:30" ht="13.8">
      <c r="A66" s="15" t="s">
        <v>39</v>
      </c>
      <c r="C66" s="16" t="s">
        <v>104</v>
      </c>
      <c r="E66" s="22" t="s">
        <v>104</v>
      </c>
      <c r="I66" s="22" t="s">
        <v>113</v>
      </c>
      <c r="K66" s="22" t="s">
        <v>113</v>
      </c>
      <c r="Q66" s="30" t="str">
        <f t="shared" si="2"/>
        <v>&lt;https://example.org/id/concept/Manabí&gt; rdf:type skos:Concept ;</v>
      </c>
      <c r="R66" s="30" t="str">
        <f t="shared" si="3"/>
        <v>rdfs:label "Provincia Manabí"@en ;</v>
      </c>
      <c r="S66" s="31" t="s">
        <v>340</v>
      </c>
      <c r="T66" s="30" t="str">
        <f t="shared" si="4"/>
        <v>skos:broader &lt;https://example.org/id/concept/Costa&gt; ;</v>
      </c>
      <c r="U66" s="16" t="s">
        <v>104</v>
      </c>
      <c r="V66" s="28" t="str">
        <f t="shared" ref="V66:V97" si="12">_xlfn.CONCAT("skos:narrower &lt;https://example.org/id/concept/",K66,L66,M66,N66,O66,"&gt; ;")</f>
        <v>skos:narrower &lt;https://example.org/id/concept/Sucre&gt; ;</v>
      </c>
      <c r="W66" s="29" t="str">
        <f t="shared" si="5"/>
        <v>&lt;https://example.org/id/concept/Sucre&gt; rdf:type skos:Concept ;</v>
      </c>
      <c r="X66" s="29" t="str">
        <f t="shared" si="6"/>
        <v>rdfs:label "Canton Sucre"@en ;</v>
      </c>
      <c r="Y66" s="29" t="str">
        <f t="shared" ref="Y66:Y97" si="13">_xlfn.CONCAT("skos:broader &lt;https://example.org/id/concept/",E66,F66,G66,"&gt; ;")</f>
        <v>skos:broader &lt;https://example.org/id/concept/Manabí&gt; ;</v>
      </c>
      <c r="Z66" s="40" t="s">
        <v>585</v>
      </c>
      <c r="AB66" s="30" t="str">
        <f t="shared" si="7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6" s="28" t="str">
        <f t="shared" si="8"/>
        <v>skos:narrower &lt;https://example.org/id/concept/Sucre&gt; ;</v>
      </c>
      <c r="AD66" s="29" t="str">
        <f t="shared" si="9"/>
        <v xml:space="preserve">&lt;https://example.org/id/concept/Sucre&gt; rdf:type skos:Concept ;
rdfs:label "Canton Sucre"@en ;
skos:broader &lt;https://example.org/id/concept/Manabí&gt; ;
.
</v>
      </c>
    </row>
    <row r="67" spans="1:30" ht="13.8">
      <c r="A67" s="15" t="s">
        <v>39</v>
      </c>
      <c r="C67" s="16" t="s">
        <v>104</v>
      </c>
      <c r="E67" s="22" t="s">
        <v>104</v>
      </c>
      <c r="I67" s="22" t="s">
        <v>114</v>
      </c>
      <c r="K67" s="22" t="s">
        <v>114</v>
      </c>
      <c r="Q67" s="30" t="str">
        <f t="shared" ref="Q67:Q130" si="14">_xlfn.CONCAT("&lt;https://example.org/id/concept/",E67,F67,G67,"&gt; rdf:type skos:Concept ;")</f>
        <v>&lt;https://example.org/id/concept/Manabí&gt; rdf:type skos:Concept ;</v>
      </c>
      <c r="R67" s="30" t="str">
        <f t="shared" ref="R67:R130" si="15">_xlfn.CONCAT("rdfs:label ","""Provincia"," ",C67,"""@en ;")</f>
        <v>rdfs:label "Provincia Manabí"@en ;</v>
      </c>
      <c r="S67" s="31" t="s">
        <v>340</v>
      </c>
      <c r="T67" s="30" t="str">
        <f t="shared" ref="T67:T130" si="16">_xlfn.CONCAT("skos:broader &lt;https://example.org/id/concept/",A67,"&gt; ;")</f>
        <v>skos:broader &lt;https://example.org/id/concept/Costa&gt; ;</v>
      </c>
      <c r="U67" s="16" t="s">
        <v>104</v>
      </c>
      <c r="V67" s="28" t="str">
        <f t="shared" si="12"/>
        <v>skos:narrower &lt;https://example.org/id/concept/Paján&gt; ;</v>
      </c>
      <c r="W67" s="29" t="str">
        <f t="shared" ref="W67:W130" si="17">_xlfn.CONCAT("&lt;https://example.org/id/concept/",K67,L67,M67,N67,O67,"&gt; rdf:type skos:Concept ;")</f>
        <v>&lt;https://example.org/id/concept/Paján&gt; rdf:type skos:Concept ;</v>
      </c>
      <c r="X67" s="29" t="str">
        <f t="shared" ref="X67:X130" si="18">_xlfn.CONCAT("rdfs:label ","""Canton"," ",I67,"""@en ;")</f>
        <v>rdfs:label "Canton Paján"@en ;</v>
      </c>
      <c r="Y67" s="29" t="str">
        <f t="shared" si="13"/>
        <v>skos:broader &lt;https://example.org/id/concept/Manabí&gt; ;</v>
      </c>
      <c r="Z67" s="40" t="s">
        <v>585</v>
      </c>
      <c r="AB67" s="30" t="str">
        <f t="shared" ref="AB67:AB130" si="19">CONCATENATE(Q67,CHAR(10),R67,CHAR(10),S67,CHAR(10),T67)</f>
        <v>&lt;https://example.org/id/concept/Manabí&gt; rdf:type skos:Concept ;
rdfs:label "Provincia Manabí"@en ;
skos:inScheme &lt;https://example.org/id/conceptscheme/Region&gt; ;
skos:broader &lt;https://example.org/id/concept/Costa&gt; ;</v>
      </c>
      <c r="AC67" s="28" t="str">
        <f t="shared" ref="AC67:AC130" si="20">_xlfn.CONCAT("skos:narrower &lt;https://example.org/id/concept/",K67,L67,M67,N67,O67,"&gt; ;")</f>
        <v>skos:narrower &lt;https://example.org/id/concept/Paján&gt; ;</v>
      </c>
      <c r="AD67" s="29" t="str">
        <f t="shared" ref="AD67:AD130" si="21">CONCATENATE(W67,CHAR(10),X67,CHAR(10),Y67,CHAR(10),Z67,CHAR(10))</f>
        <v xml:space="preserve">&lt;https://example.org/id/concept/Paján&gt; rdf:type skos:Concept ;
rdfs:label "Canton Paján"@en ;
skos:broader &lt;https://example.org/id/concept/Manabí&gt; ;
.
</v>
      </c>
    </row>
    <row r="68" spans="1:30" ht="13.8">
      <c r="A68" s="15" t="s">
        <v>39</v>
      </c>
      <c r="C68" s="16" t="s">
        <v>104</v>
      </c>
      <c r="E68" s="22" t="s">
        <v>104</v>
      </c>
      <c r="I68" s="22" t="s">
        <v>115</v>
      </c>
      <c r="K68" s="22" t="s">
        <v>115</v>
      </c>
      <c r="Q68" s="30" t="str">
        <f t="shared" si="14"/>
        <v>&lt;https://example.org/id/concept/Manabí&gt; rdf:type skos:Concept ;</v>
      </c>
      <c r="R68" s="30" t="str">
        <f t="shared" si="15"/>
        <v>rdfs:label "Provincia Manabí"@en ;</v>
      </c>
      <c r="S68" s="31" t="s">
        <v>340</v>
      </c>
      <c r="T68" s="30" t="str">
        <f t="shared" si="16"/>
        <v>skos:broader &lt;https://example.org/id/concept/Costa&gt; ;</v>
      </c>
      <c r="U68" s="16" t="s">
        <v>104</v>
      </c>
      <c r="V68" s="28" t="str">
        <f t="shared" si="12"/>
        <v>skos:narrower &lt;https://example.org/id/concept/Jaramijó&gt; ;</v>
      </c>
      <c r="W68" s="29" t="str">
        <f t="shared" si="17"/>
        <v>&lt;https://example.org/id/concept/Jaramijó&gt; rdf:type skos:Concept ;</v>
      </c>
      <c r="X68" s="29" t="str">
        <f t="shared" si="18"/>
        <v>rdfs:label "Canton Jaramijó"@en ;</v>
      </c>
      <c r="Y68" s="29" t="str">
        <f t="shared" si="13"/>
        <v>skos:broader &lt;https://example.org/id/concept/Manabí&gt; ;</v>
      </c>
      <c r="Z68" s="40" t="s">
        <v>585</v>
      </c>
      <c r="AB68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8" s="28" t="str">
        <f t="shared" si="20"/>
        <v>skos:narrower &lt;https://example.org/id/concept/Jaramijó&gt; ;</v>
      </c>
      <c r="AD68" s="29" t="str">
        <f t="shared" si="21"/>
        <v xml:space="preserve">&lt;https://example.org/id/concept/Jaramijó&gt; rdf:type skos:Concept ;
rdfs:label "Canton Jaramijó"@en ;
skos:broader &lt;https://example.org/id/concept/Manabí&gt; ;
.
</v>
      </c>
    </row>
    <row r="69" spans="1:30" ht="13.8">
      <c r="A69" s="15" t="s">
        <v>39</v>
      </c>
      <c r="C69" s="16" t="s">
        <v>104</v>
      </c>
      <c r="E69" s="22" t="s">
        <v>104</v>
      </c>
      <c r="I69" s="22" t="s">
        <v>116</v>
      </c>
      <c r="K69" s="22" t="s">
        <v>116</v>
      </c>
      <c r="Q69" s="30" t="str">
        <f t="shared" si="14"/>
        <v>&lt;https://example.org/id/concept/Manabí&gt; rdf:type skos:Concept ;</v>
      </c>
      <c r="R69" s="30" t="str">
        <f t="shared" si="15"/>
        <v>rdfs:label "Provincia Manabí"@en ;</v>
      </c>
      <c r="S69" s="31" t="s">
        <v>340</v>
      </c>
      <c r="T69" s="30" t="str">
        <f t="shared" si="16"/>
        <v>skos:broader &lt;https://example.org/id/concept/Costa&gt; ;</v>
      </c>
      <c r="U69" s="16" t="s">
        <v>104</v>
      </c>
      <c r="V69" s="28" t="str">
        <f t="shared" si="12"/>
        <v>skos:narrower &lt;https://example.org/id/concept/Olmedo&gt; ;</v>
      </c>
      <c r="W69" s="29" t="str">
        <f t="shared" si="17"/>
        <v>&lt;https://example.org/id/concept/Olmedo&gt; rdf:type skos:Concept ;</v>
      </c>
      <c r="X69" s="29" t="str">
        <f t="shared" si="18"/>
        <v>rdfs:label "Canton Olmedo"@en ;</v>
      </c>
      <c r="Y69" s="29" t="str">
        <f t="shared" si="13"/>
        <v>skos:broader &lt;https://example.org/id/concept/Manabí&gt; ;</v>
      </c>
      <c r="Z69" s="40" t="s">
        <v>585</v>
      </c>
      <c r="AB69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69" s="28" t="str">
        <f t="shared" si="20"/>
        <v>skos:narrower &lt;https://example.org/id/concept/Olmedo&gt; ;</v>
      </c>
      <c r="AD69" s="29" t="str">
        <f t="shared" si="21"/>
        <v xml:space="preserve">&lt;https://example.org/id/concept/Olmedo&gt; rdf:type skos:Concept ;
rdfs:label "Canton Olmedo"@en ;
skos:broader &lt;https://example.org/id/concept/Manabí&gt; ;
.
</v>
      </c>
    </row>
    <row r="70" spans="1:30" ht="13.8">
      <c r="A70" s="15" t="s">
        <v>39</v>
      </c>
      <c r="C70" s="16" t="s">
        <v>104</v>
      </c>
      <c r="E70" s="22" t="s">
        <v>104</v>
      </c>
      <c r="I70" s="22" t="s">
        <v>588</v>
      </c>
      <c r="K70" s="22" t="s">
        <v>588</v>
      </c>
      <c r="Q70" s="30" t="str">
        <f t="shared" si="14"/>
        <v>&lt;https://example.org/id/concept/Manabí&gt; rdf:type skos:Concept ;</v>
      </c>
      <c r="R70" s="30" t="str">
        <f t="shared" si="15"/>
        <v>rdfs:label "Provincia Manabí"@en ;</v>
      </c>
      <c r="S70" s="31" t="s">
        <v>340</v>
      </c>
      <c r="T70" s="30" t="str">
        <f t="shared" si="16"/>
        <v>skos:broader &lt;https://example.org/id/concept/Costa&gt; ;</v>
      </c>
      <c r="U70" s="16" t="s">
        <v>104</v>
      </c>
      <c r="V70" s="28" t="str">
        <f t="shared" si="12"/>
        <v>skos:narrower &lt;https://example.org/id/concept/Junín&gt; ;</v>
      </c>
      <c r="W70" s="29" t="str">
        <f t="shared" si="17"/>
        <v>&lt;https://example.org/id/concept/Junín&gt; rdf:type skos:Concept ;</v>
      </c>
      <c r="X70" s="29" t="str">
        <f t="shared" si="18"/>
        <v>rdfs:label "Canton Junín"@en ;</v>
      </c>
      <c r="Y70" s="29" t="str">
        <f t="shared" si="13"/>
        <v>skos:broader &lt;https://example.org/id/concept/Manabí&gt; ;</v>
      </c>
      <c r="Z70" s="40" t="s">
        <v>585</v>
      </c>
      <c r="AB70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0" s="28" t="str">
        <f t="shared" si="20"/>
        <v>skos:narrower &lt;https://example.org/id/concept/Junín&gt; ;</v>
      </c>
      <c r="AD70" s="29" t="str">
        <f t="shared" si="21"/>
        <v xml:space="preserve">&lt;https://example.org/id/concept/Junín&gt; rdf:type skos:Concept ;
rdfs:label "Canton Junín"@en ;
skos:broader &lt;https://example.org/id/concept/Manabí&gt; ;
.
</v>
      </c>
    </row>
    <row r="71" spans="1:30" ht="13.8">
      <c r="A71" s="15" t="s">
        <v>39</v>
      </c>
      <c r="C71" s="16" t="s">
        <v>104</v>
      </c>
      <c r="E71" s="22" t="s">
        <v>104</v>
      </c>
      <c r="I71" s="22" t="s">
        <v>118</v>
      </c>
      <c r="K71" s="22" t="s">
        <v>249</v>
      </c>
      <c r="L71" s="23" t="s">
        <v>295</v>
      </c>
      <c r="Q71" s="30" t="str">
        <f t="shared" si="14"/>
        <v>&lt;https://example.org/id/concept/Manabí&gt; rdf:type skos:Concept ;</v>
      </c>
      <c r="R71" s="30" t="str">
        <f t="shared" si="15"/>
        <v>rdfs:label "Provincia Manabí"@en ;</v>
      </c>
      <c r="S71" s="31" t="s">
        <v>340</v>
      </c>
      <c r="T71" s="30" t="str">
        <f t="shared" si="16"/>
        <v>skos:broader &lt;https://example.org/id/concept/Costa&gt; ;</v>
      </c>
      <c r="U71" s="16" t="s">
        <v>104</v>
      </c>
      <c r="V71" s="28" t="str">
        <f t="shared" si="12"/>
        <v>skos:narrower &lt;https://example.org/id/concept/ElCarmen&gt; ;</v>
      </c>
      <c r="W71" s="29" t="str">
        <f t="shared" si="17"/>
        <v>&lt;https://example.org/id/concept/ElCarmen&gt; rdf:type skos:Concept ;</v>
      </c>
      <c r="X71" s="29" t="str">
        <f t="shared" si="18"/>
        <v>rdfs:label "Canton El Carmen"@en ;</v>
      </c>
      <c r="Y71" s="29" t="str">
        <f t="shared" si="13"/>
        <v>skos:broader &lt;https://example.org/id/concept/Manabí&gt; ;</v>
      </c>
      <c r="Z71" s="40" t="s">
        <v>585</v>
      </c>
      <c r="AB71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1" s="28" t="str">
        <f t="shared" si="20"/>
        <v>skos:narrower &lt;https://example.org/id/concept/ElCarmen&gt; ;</v>
      </c>
      <c r="AD71" s="29" t="str">
        <f t="shared" si="21"/>
        <v xml:space="preserve">&lt;https://example.org/id/concept/ElCarmen&gt; rdf:type skos:Concept ;
rdfs:label "Canton El Carmen"@en ;
skos:broader &lt;https://example.org/id/concept/Manabí&gt; ;
.
</v>
      </c>
    </row>
    <row r="72" spans="1:30" ht="13.8">
      <c r="A72" s="15" t="s">
        <v>39</v>
      </c>
      <c r="C72" s="16" t="s">
        <v>104</v>
      </c>
      <c r="E72" s="22" t="s">
        <v>104</v>
      </c>
      <c r="I72" s="22" t="s">
        <v>119</v>
      </c>
      <c r="K72" s="22" t="s">
        <v>296</v>
      </c>
      <c r="L72" s="23" t="s">
        <v>297</v>
      </c>
      <c r="Q72" s="30" t="str">
        <f t="shared" si="14"/>
        <v>&lt;https://example.org/id/concept/Manabí&gt; rdf:type skos:Concept ;</v>
      </c>
      <c r="R72" s="30" t="str">
        <f t="shared" si="15"/>
        <v>rdfs:label "Provincia Manabí"@en ;</v>
      </c>
      <c r="S72" s="31" t="s">
        <v>340</v>
      </c>
      <c r="T72" s="30" t="str">
        <f t="shared" si="16"/>
        <v>skos:broader &lt;https://example.org/id/concept/Costa&gt; ;</v>
      </c>
      <c r="U72" s="16" t="s">
        <v>104</v>
      </c>
      <c r="V72" s="28" t="str">
        <f t="shared" si="12"/>
        <v>skos:narrower &lt;https://example.org/id/concept/PuertoLópez&gt; ;</v>
      </c>
      <c r="W72" s="29" t="str">
        <f t="shared" si="17"/>
        <v>&lt;https://example.org/id/concept/PuertoLópez&gt; rdf:type skos:Concept ;</v>
      </c>
      <c r="X72" s="29" t="str">
        <f t="shared" si="18"/>
        <v>rdfs:label "Canton Puerto López"@en ;</v>
      </c>
      <c r="Y72" s="29" t="str">
        <f t="shared" si="13"/>
        <v>skos:broader &lt;https://example.org/id/concept/Manabí&gt; ;</v>
      </c>
      <c r="Z72" s="40" t="s">
        <v>585</v>
      </c>
      <c r="AB72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2" s="28" t="str">
        <f t="shared" si="20"/>
        <v>skos:narrower &lt;https://example.org/id/concept/PuertoLópez&gt; ;</v>
      </c>
      <c r="AD72" s="29" t="str">
        <f t="shared" si="21"/>
        <v xml:space="preserve">&lt;https://example.org/id/concept/PuertoLópez&gt; rdf:type skos:Concept ;
rdfs:label "Canton Puerto López"@en ;
skos:broader &lt;https://example.org/id/concept/Manabí&gt; ;
.
</v>
      </c>
    </row>
    <row r="73" spans="1:30" ht="13.8">
      <c r="A73" s="15" t="s">
        <v>39</v>
      </c>
      <c r="C73" s="16" t="s">
        <v>104</v>
      </c>
      <c r="E73" s="22" t="s">
        <v>104</v>
      </c>
      <c r="I73" s="22" t="s">
        <v>120</v>
      </c>
      <c r="K73" s="22" t="s">
        <v>120</v>
      </c>
      <c r="Q73" s="30" t="str">
        <f t="shared" si="14"/>
        <v>&lt;https://example.org/id/concept/Manabí&gt; rdf:type skos:Concept ;</v>
      </c>
      <c r="R73" s="30" t="str">
        <f t="shared" si="15"/>
        <v>rdfs:label "Provincia Manabí"@en ;</v>
      </c>
      <c r="S73" s="31" t="s">
        <v>340</v>
      </c>
      <c r="T73" s="30" t="str">
        <f t="shared" si="16"/>
        <v>skos:broader &lt;https://example.org/id/concept/Costa&gt; ;</v>
      </c>
      <c r="U73" s="16" t="s">
        <v>104</v>
      </c>
      <c r="V73" s="28" t="str">
        <f t="shared" si="12"/>
        <v>skos:narrower &lt;https://example.org/id/concept/Pichincha&gt; ;</v>
      </c>
      <c r="W73" s="29" t="str">
        <f t="shared" si="17"/>
        <v>&lt;https://example.org/id/concept/Pichincha&gt; rdf:type skos:Concept ;</v>
      </c>
      <c r="X73" s="29" t="str">
        <f t="shared" si="18"/>
        <v>rdfs:label "Canton Pichincha"@en ;</v>
      </c>
      <c r="Y73" s="29" t="str">
        <f t="shared" si="13"/>
        <v>skos:broader &lt;https://example.org/id/concept/Manabí&gt; ;</v>
      </c>
      <c r="Z73" s="40" t="s">
        <v>585</v>
      </c>
      <c r="AB73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3" s="28" t="str">
        <f t="shared" si="20"/>
        <v>skos:narrower &lt;https://example.org/id/concept/Pichincha&gt; ;</v>
      </c>
      <c r="AD73" s="29" t="str">
        <f t="shared" si="21"/>
        <v xml:space="preserve">&lt;https://example.org/id/concept/Pichincha&gt; rdf:type skos:Concept ;
rdfs:label "Canton Pichincha"@en ;
skos:broader &lt;https://example.org/id/concept/Manabí&gt; ;
.
</v>
      </c>
    </row>
    <row r="74" spans="1:30" ht="13.8">
      <c r="A74" s="15" t="s">
        <v>39</v>
      </c>
      <c r="C74" s="16" t="s">
        <v>104</v>
      </c>
      <c r="E74" s="22" t="s">
        <v>104</v>
      </c>
      <c r="I74" s="22" t="s">
        <v>121</v>
      </c>
      <c r="K74" s="22" t="s">
        <v>121</v>
      </c>
      <c r="Q74" s="30" t="str">
        <f t="shared" si="14"/>
        <v>&lt;https://example.org/id/concept/Manabí&gt; rdf:type skos:Concept ;</v>
      </c>
      <c r="R74" s="30" t="str">
        <f t="shared" si="15"/>
        <v>rdfs:label "Provincia Manabí"@en ;</v>
      </c>
      <c r="S74" s="31" t="s">
        <v>340</v>
      </c>
      <c r="T74" s="30" t="str">
        <f t="shared" si="16"/>
        <v>skos:broader &lt;https://example.org/id/concept/Costa&gt; ;</v>
      </c>
      <c r="U74" s="16" t="s">
        <v>104</v>
      </c>
      <c r="V74" s="28" t="str">
        <f t="shared" si="12"/>
        <v>skos:narrower &lt;https://example.org/id/concept/Chone&gt; ;</v>
      </c>
      <c r="W74" s="29" t="str">
        <f t="shared" si="17"/>
        <v>&lt;https://example.org/id/concept/Chone&gt; rdf:type skos:Concept ;</v>
      </c>
      <c r="X74" s="29" t="str">
        <f t="shared" si="18"/>
        <v>rdfs:label "Canton Chone"@en ;</v>
      </c>
      <c r="Y74" s="29" t="str">
        <f t="shared" si="13"/>
        <v>skos:broader &lt;https://example.org/id/concept/Manabí&gt; ;</v>
      </c>
      <c r="Z74" s="40" t="s">
        <v>585</v>
      </c>
      <c r="AB74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4" s="28" t="str">
        <f t="shared" si="20"/>
        <v>skos:narrower &lt;https://example.org/id/concept/Chone&gt; ;</v>
      </c>
      <c r="AD74" s="29" t="str">
        <f t="shared" si="21"/>
        <v xml:space="preserve">&lt;https://example.org/id/concept/Chone&gt; rdf:type skos:Concept ;
rdfs:label "Canton Chone"@en ;
skos:broader &lt;https://example.org/id/concept/Manabí&gt; ;
.
</v>
      </c>
    </row>
    <row r="75" spans="1:30" ht="13.8">
      <c r="A75" s="15" t="s">
        <v>39</v>
      </c>
      <c r="C75" s="16" t="s">
        <v>104</v>
      </c>
      <c r="E75" s="22" t="s">
        <v>104</v>
      </c>
      <c r="I75" s="22" t="s">
        <v>122</v>
      </c>
      <c r="K75" s="22" t="s">
        <v>298</v>
      </c>
      <c r="L75" s="23" t="s">
        <v>267</v>
      </c>
      <c r="Q75" s="30" t="str">
        <f t="shared" si="14"/>
        <v>&lt;https://example.org/id/concept/Manabí&gt; rdf:type skos:Concept ;</v>
      </c>
      <c r="R75" s="30" t="str">
        <f t="shared" si="15"/>
        <v>rdfs:label "Provincia Manabí"@en ;</v>
      </c>
      <c r="S75" s="31" t="s">
        <v>340</v>
      </c>
      <c r="T75" s="30" t="str">
        <f t="shared" si="16"/>
        <v>skos:broader &lt;https://example.org/id/concept/Costa&gt; ;</v>
      </c>
      <c r="U75" s="16" t="s">
        <v>104</v>
      </c>
      <c r="V75" s="28" t="str">
        <f t="shared" si="12"/>
        <v>skos:narrower &lt;https://example.org/id/concept/FlavioAlfaro&gt; ;</v>
      </c>
      <c r="W75" s="29" t="str">
        <f t="shared" si="17"/>
        <v>&lt;https://example.org/id/concept/FlavioAlfaro&gt; rdf:type skos:Concept ;</v>
      </c>
      <c r="X75" s="29" t="str">
        <f t="shared" si="18"/>
        <v>rdfs:label "Canton Flavio Alfaro"@en ;</v>
      </c>
      <c r="Y75" s="29" t="str">
        <f t="shared" si="13"/>
        <v>skos:broader &lt;https://example.org/id/concept/Manabí&gt; ;</v>
      </c>
      <c r="Z75" s="40" t="s">
        <v>585</v>
      </c>
      <c r="AB75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5" s="28" t="str">
        <f t="shared" si="20"/>
        <v>skos:narrower &lt;https://example.org/id/concept/FlavioAlfaro&gt; ;</v>
      </c>
      <c r="AD75" s="29" t="str">
        <f t="shared" si="21"/>
        <v xml:space="preserve">&lt;https://example.org/id/concept/FlavioAlfaro&gt; rdf:type skos:Concept ;
rdfs:label "Canton Flavio Alfaro"@en ;
skos:broader &lt;https://example.org/id/concept/Manabí&gt; ;
.
</v>
      </c>
    </row>
    <row r="76" spans="1:30" ht="13.8">
      <c r="A76" s="15" t="s">
        <v>39</v>
      </c>
      <c r="C76" s="16" t="s">
        <v>104</v>
      </c>
      <c r="E76" s="22" t="s">
        <v>104</v>
      </c>
      <c r="I76" s="22" t="s">
        <v>123</v>
      </c>
      <c r="K76" s="22" t="s">
        <v>123</v>
      </c>
      <c r="Q76" s="30" t="str">
        <f t="shared" si="14"/>
        <v>&lt;https://example.org/id/concept/Manabí&gt; rdf:type skos:Concept ;</v>
      </c>
      <c r="R76" s="30" t="str">
        <f t="shared" si="15"/>
        <v>rdfs:label "Provincia Manabí"@en ;</v>
      </c>
      <c r="S76" s="31" t="s">
        <v>340</v>
      </c>
      <c r="T76" s="30" t="str">
        <f t="shared" si="16"/>
        <v>skos:broader &lt;https://example.org/id/concept/Costa&gt; ;</v>
      </c>
      <c r="U76" s="16" t="s">
        <v>104</v>
      </c>
      <c r="V76" s="28" t="str">
        <f t="shared" si="12"/>
        <v>skos:narrower &lt;https://example.org/id/concept/Pedernales&gt; ;</v>
      </c>
      <c r="W76" s="29" t="str">
        <f t="shared" si="17"/>
        <v>&lt;https://example.org/id/concept/Pedernales&gt; rdf:type skos:Concept ;</v>
      </c>
      <c r="X76" s="29" t="str">
        <f t="shared" si="18"/>
        <v>rdfs:label "Canton Pedernales"@en ;</v>
      </c>
      <c r="Y76" s="29" t="str">
        <f t="shared" si="13"/>
        <v>skos:broader &lt;https://example.org/id/concept/Manabí&gt; ;</v>
      </c>
      <c r="Z76" s="40" t="s">
        <v>585</v>
      </c>
      <c r="AB76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6" s="28" t="str">
        <f t="shared" si="20"/>
        <v>skos:narrower &lt;https://example.org/id/concept/Pedernales&gt; ;</v>
      </c>
      <c r="AD76" s="29" t="str">
        <f t="shared" si="21"/>
        <v xml:space="preserve">&lt;https://example.org/id/concept/Pedernales&gt; rdf:type skos:Concept ;
rdfs:label "Canton Pedernales"@en ;
skos:broader &lt;https://example.org/id/concept/Manabí&gt; ;
.
</v>
      </c>
    </row>
    <row r="77" spans="1:30" ht="13.8">
      <c r="A77" s="15" t="s">
        <v>39</v>
      </c>
      <c r="C77" s="16" t="s">
        <v>104</v>
      </c>
      <c r="E77" s="22" t="s">
        <v>104</v>
      </c>
      <c r="I77" s="22" t="s">
        <v>124</v>
      </c>
      <c r="K77" s="22" t="s">
        <v>124</v>
      </c>
      <c r="Q77" s="30" t="str">
        <f t="shared" si="14"/>
        <v>&lt;https://example.org/id/concept/Manabí&gt; rdf:type skos:Concept ;</v>
      </c>
      <c r="R77" s="30" t="str">
        <f t="shared" si="15"/>
        <v>rdfs:label "Provincia Manabí"@en ;</v>
      </c>
      <c r="S77" s="31" t="s">
        <v>340</v>
      </c>
      <c r="T77" s="30" t="str">
        <f t="shared" si="16"/>
        <v>skos:broader &lt;https://example.org/id/concept/Costa&gt; ;</v>
      </c>
      <c r="U77" s="16" t="s">
        <v>104</v>
      </c>
      <c r="V77" s="28" t="str">
        <f t="shared" si="12"/>
        <v>skos:narrower &lt;https://example.org/id/concept/Tosagua&gt; ;</v>
      </c>
      <c r="W77" s="29" t="str">
        <f t="shared" si="17"/>
        <v>&lt;https://example.org/id/concept/Tosagua&gt; rdf:type skos:Concept ;</v>
      </c>
      <c r="X77" s="29" t="str">
        <f t="shared" si="18"/>
        <v>rdfs:label "Canton Tosagua"@en ;</v>
      </c>
      <c r="Y77" s="29" t="str">
        <f t="shared" si="13"/>
        <v>skos:broader &lt;https://example.org/id/concept/Manabí&gt; ;</v>
      </c>
      <c r="Z77" s="40" t="s">
        <v>585</v>
      </c>
      <c r="AB77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7" s="28" t="str">
        <f t="shared" si="20"/>
        <v>skos:narrower &lt;https://example.org/id/concept/Tosagua&gt; ;</v>
      </c>
      <c r="AD77" s="29" t="str">
        <f t="shared" si="21"/>
        <v xml:space="preserve">&lt;https://example.org/id/concept/Tosagua&gt; rdf:type skos:Concept ;
rdfs:label "Canton Tosagua"@en ;
skos:broader &lt;https://example.org/id/concept/Manabí&gt; ;
.
</v>
      </c>
    </row>
    <row r="78" spans="1:30" ht="13.8">
      <c r="A78" s="15" t="s">
        <v>39</v>
      </c>
      <c r="C78" s="16" t="s">
        <v>104</v>
      </c>
      <c r="E78" s="22" t="s">
        <v>104</v>
      </c>
      <c r="I78" s="22" t="s">
        <v>596</v>
      </c>
      <c r="K78" s="22" t="s">
        <v>596</v>
      </c>
      <c r="L78" s="23"/>
      <c r="Q78" s="30" t="str">
        <f t="shared" si="14"/>
        <v>&lt;https://example.org/id/concept/Manabí&gt; rdf:type skos:Concept ;</v>
      </c>
      <c r="R78" s="30" t="str">
        <f t="shared" si="15"/>
        <v>rdfs:label "Provincia Manabí"@en ;</v>
      </c>
      <c r="S78" s="31" t="s">
        <v>340</v>
      </c>
      <c r="T78" s="30" t="str">
        <f t="shared" si="16"/>
        <v>skos:broader &lt;https://example.org/id/concept/Costa&gt; ;</v>
      </c>
      <c r="U78" s="16" t="s">
        <v>104</v>
      </c>
      <c r="V78" s="28" t="str">
        <f t="shared" si="12"/>
        <v>skos:narrower &lt;https://example.org/id/concept/Jama&gt; ;</v>
      </c>
      <c r="W78" s="29" t="str">
        <f t="shared" si="17"/>
        <v>&lt;https://example.org/id/concept/Jama&gt; rdf:type skos:Concept ;</v>
      </c>
      <c r="X78" s="29" t="str">
        <f t="shared" si="18"/>
        <v>rdfs:label "Canton Jama"@en ;</v>
      </c>
      <c r="Y78" s="29" t="str">
        <f t="shared" si="13"/>
        <v>skos:broader &lt;https://example.org/id/concept/Manabí&gt; ;</v>
      </c>
      <c r="Z78" s="40" t="s">
        <v>585</v>
      </c>
      <c r="AB78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8" s="28" t="str">
        <f t="shared" si="20"/>
        <v>skos:narrower &lt;https://example.org/id/concept/Jama&gt; ;</v>
      </c>
      <c r="AD78" s="29" t="str">
        <f t="shared" si="21"/>
        <v xml:space="preserve">&lt;https://example.org/id/concept/Jama&gt; rdf:type skos:Concept ;
rdfs:label "Canton Jama"@en ;
skos:broader &lt;https://example.org/id/concept/Manabí&gt; ;
.
</v>
      </c>
    </row>
    <row r="79" spans="1:30" ht="13.8">
      <c r="A79" s="15" t="s">
        <v>39</v>
      </c>
      <c r="C79" s="16" t="s">
        <v>104</v>
      </c>
      <c r="E79" s="22" t="s">
        <v>104</v>
      </c>
      <c r="F79" s="23"/>
      <c r="I79" s="22" t="s">
        <v>125</v>
      </c>
      <c r="K79" s="22" t="s">
        <v>264</v>
      </c>
      <c r="L79" s="23" t="s">
        <v>299</v>
      </c>
      <c r="Q79" s="30" t="str">
        <f t="shared" si="14"/>
        <v>&lt;https://example.org/id/concept/Manabí&gt; rdf:type skos:Concept ;</v>
      </c>
      <c r="R79" s="30" t="str">
        <f t="shared" si="15"/>
        <v>rdfs:label "Provincia Manabí"@en ;</v>
      </c>
      <c r="S79" s="31" t="s">
        <v>340</v>
      </c>
      <c r="T79" s="30" t="str">
        <f t="shared" si="16"/>
        <v>skos:broader &lt;https://example.org/id/concept/Costa&gt; ;</v>
      </c>
      <c r="U79" s="16" t="s">
        <v>104</v>
      </c>
      <c r="V79" s="28" t="str">
        <f t="shared" si="12"/>
        <v>skos:narrower &lt;https://example.org/id/concept/SanVicente&gt; ;</v>
      </c>
      <c r="W79" s="29" t="str">
        <f t="shared" si="17"/>
        <v>&lt;https://example.org/id/concept/SanVicente&gt; rdf:type skos:Concept ;</v>
      </c>
      <c r="X79" s="29" t="str">
        <f t="shared" si="18"/>
        <v>rdfs:label "Canton San Vicente"@en ;</v>
      </c>
      <c r="Y79" s="29" t="str">
        <f t="shared" si="13"/>
        <v>skos:broader &lt;https://example.org/id/concept/Manabí&gt; ;</v>
      </c>
      <c r="Z79" s="40" t="s">
        <v>585</v>
      </c>
      <c r="AB79" s="30" t="str">
        <f t="shared" si="19"/>
        <v>&lt;https://example.org/id/concept/Manabí&gt; rdf:type skos:Concept ;
rdfs:label "Provincia Manabí"@en ;
skos:inScheme &lt;https://example.org/id/conceptscheme/Region&gt; ;
skos:broader &lt;https://example.org/id/concept/Costa&gt; ;</v>
      </c>
      <c r="AC79" s="28" t="str">
        <f t="shared" si="20"/>
        <v>skos:narrower &lt;https://example.org/id/concept/SanVicente&gt; ;</v>
      </c>
      <c r="AD79" s="29" t="str">
        <f t="shared" si="21"/>
        <v xml:space="preserve">&lt;https://example.org/id/concept/SanVicente&gt; rdf:type skos:Concept ;
rdfs:label "Canton San Vicente"@en ;
skos:broader &lt;https://example.org/id/concept/Manabí&gt; ;
.
</v>
      </c>
    </row>
    <row r="80" spans="1:30" ht="13.8">
      <c r="A80" s="15" t="s">
        <v>39</v>
      </c>
      <c r="C80" s="16" t="s">
        <v>126</v>
      </c>
      <c r="E80" s="22" t="s">
        <v>253</v>
      </c>
      <c r="F80" s="23" t="s">
        <v>254</v>
      </c>
      <c r="I80" s="22" t="s">
        <v>126</v>
      </c>
      <c r="K80" s="22" t="s">
        <v>253</v>
      </c>
      <c r="L80" s="23" t="s">
        <v>254</v>
      </c>
      <c r="Q80" s="30" t="str">
        <f t="shared" si="14"/>
        <v>&lt;https://example.org/id/concept/SantaElena&gt; rdf:type skos:Concept ;</v>
      </c>
      <c r="R80" s="30" t="str">
        <f t="shared" si="15"/>
        <v>rdfs:label "Provincia Santa Elena"@en ;</v>
      </c>
      <c r="S80" s="31" t="s">
        <v>340</v>
      </c>
      <c r="T80" s="30" t="str">
        <f t="shared" si="16"/>
        <v>skos:broader &lt;https://example.org/id/concept/Costa&gt; ;</v>
      </c>
      <c r="U80" s="16" t="s">
        <v>126</v>
      </c>
      <c r="V80" s="28" t="str">
        <f t="shared" si="12"/>
        <v>skos:narrower &lt;https://example.org/id/concept/SantaElena&gt; ;</v>
      </c>
      <c r="W80" s="29" t="str">
        <f t="shared" si="17"/>
        <v>&lt;https://example.org/id/concept/SantaElena&gt; rdf:type skos:Concept ;</v>
      </c>
      <c r="X80" s="29" t="str">
        <f t="shared" si="18"/>
        <v>rdfs:label "Canton Santa Elena"@en ;</v>
      </c>
      <c r="Y80" s="29" t="str">
        <f t="shared" si="13"/>
        <v>skos:broader &lt;https://example.org/id/concept/SantaElena&gt; ;</v>
      </c>
      <c r="Z80" s="40" t="s">
        <v>585</v>
      </c>
      <c r="AB80" s="30" t="str">
        <f t="shared" si="19"/>
        <v>&lt;https://example.org/id/concept/SantaElena&gt; rdf:type skos:Concept ;
rdfs:label "Provincia Santa Elena"@en ;
skos:inScheme &lt;https://example.org/id/conceptscheme/Region&gt; ;
skos:broader &lt;https://example.org/id/concept/Costa&gt; ;</v>
      </c>
      <c r="AC80" s="28" t="str">
        <f t="shared" si="20"/>
        <v>skos:narrower &lt;https://example.org/id/concept/SantaElena&gt; ;</v>
      </c>
      <c r="AD80" s="29" t="str">
        <f t="shared" si="21"/>
        <v xml:space="preserve">&lt;https://example.org/id/concept/SantaElena&gt; rdf:type skos:Concept ;
rdfs:label "Canton Santa Elena"@en ;
skos:broader &lt;https://example.org/id/concept/SantaElena&gt; ;
.
</v>
      </c>
    </row>
    <row r="81" spans="1:30" ht="13.8">
      <c r="A81" s="15" t="s">
        <v>39</v>
      </c>
      <c r="C81" s="16" t="s">
        <v>126</v>
      </c>
      <c r="E81" s="22" t="s">
        <v>253</v>
      </c>
      <c r="F81" s="23" t="s">
        <v>254</v>
      </c>
      <c r="I81" s="22" t="s">
        <v>127</v>
      </c>
      <c r="K81" s="22" t="s">
        <v>300</v>
      </c>
      <c r="L81" t="s">
        <v>301</v>
      </c>
      <c r="Q81" s="30" t="str">
        <f t="shared" si="14"/>
        <v>&lt;https://example.org/id/concept/SantaElena&gt; rdf:type skos:Concept ;</v>
      </c>
      <c r="R81" s="30" t="str">
        <f t="shared" si="15"/>
        <v>rdfs:label "Provincia Santa Elena"@en ;</v>
      </c>
      <c r="S81" s="31" t="s">
        <v>340</v>
      </c>
      <c r="T81" s="30" t="str">
        <f t="shared" si="16"/>
        <v>skos:broader &lt;https://example.org/id/concept/Costa&gt; ;</v>
      </c>
      <c r="U81" s="16" t="s">
        <v>126</v>
      </c>
      <c r="V81" s="28" t="str">
        <f t="shared" si="12"/>
        <v>skos:narrower &lt;https://example.org/id/concept/LaLibertad&gt; ;</v>
      </c>
      <c r="W81" s="29" t="str">
        <f t="shared" si="17"/>
        <v>&lt;https://example.org/id/concept/LaLibertad&gt; rdf:type skos:Concept ;</v>
      </c>
      <c r="X81" s="29" t="str">
        <f t="shared" si="18"/>
        <v>rdfs:label "Canton La Libertad"@en ;</v>
      </c>
      <c r="Y81" s="29" t="str">
        <f t="shared" si="13"/>
        <v>skos:broader &lt;https://example.org/id/concept/SantaElena&gt; ;</v>
      </c>
      <c r="Z81" s="40" t="s">
        <v>585</v>
      </c>
      <c r="AB81" s="30" t="str">
        <f t="shared" si="19"/>
        <v>&lt;https://example.org/id/concept/SantaElena&gt; rdf:type skos:Concept ;
rdfs:label "Provincia Santa Elena"@en ;
skos:inScheme &lt;https://example.org/id/conceptscheme/Region&gt; ;
skos:broader &lt;https://example.org/id/concept/Costa&gt; ;</v>
      </c>
      <c r="AC81" s="28" t="str">
        <f t="shared" si="20"/>
        <v>skos:narrower &lt;https://example.org/id/concept/LaLibertad&gt; ;</v>
      </c>
      <c r="AD81" s="29" t="str">
        <f t="shared" si="21"/>
        <v xml:space="preserve">&lt;https://example.org/id/concept/LaLibertad&gt; rdf:type skos:Concept ;
rdfs:label "Canton La Libertad"@en ;
skos:broader &lt;https://example.org/id/concept/SantaElena&gt; ;
.
</v>
      </c>
    </row>
    <row r="82" spans="1:30" ht="13.8">
      <c r="A82" s="15" t="s">
        <v>39</v>
      </c>
      <c r="C82" s="16" t="s">
        <v>126</v>
      </c>
      <c r="E82" s="22" t="s">
        <v>253</v>
      </c>
      <c r="F82" s="23" t="s">
        <v>254</v>
      </c>
      <c r="I82" s="22" t="s">
        <v>128</v>
      </c>
      <c r="K82" s="22" t="s">
        <v>128</v>
      </c>
      <c r="L82" s="23"/>
      <c r="Q82" s="30" t="str">
        <f t="shared" si="14"/>
        <v>&lt;https://example.org/id/concept/SantaElena&gt; rdf:type skos:Concept ;</v>
      </c>
      <c r="R82" s="30" t="str">
        <f t="shared" si="15"/>
        <v>rdfs:label "Provincia Santa Elena"@en ;</v>
      </c>
      <c r="S82" s="31" t="s">
        <v>340</v>
      </c>
      <c r="T82" s="30" t="str">
        <f t="shared" si="16"/>
        <v>skos:broader &lt;https://example.org/id/concept/Costa&gt; ;</v>
      </c>
      <c r="U82" s="16" t="s">
        <v>126</v>
      </c>
      <c r="V82" s="28" t="str">
        <f t="shared" si="12"/>
        <v>skos:narrower &lt;https://example.org/id/concept/Salinas&gt; ;</v>
      </c>
      <c r="W82" s="29" t="str">
        <f t="shared" si="17"/>
        <v>&lt;https://example.org/id/concept/Salinas&gt; rdf:type skos:Concept ;</v>
      </c>
      <c r="X82" s="29" t="str">
        <f t="shared" si="18"/>
        <v>rdfs:label "Canton Salinas"@en ;</v>
      </c>
      <c r="Y82" s="29" t="str">
        <f t="shared" si="13"/>
        <v>skos:broader &lt;https://example.org/id/concept/SantaElena&gt; ;</v>
      </c>
      <c r="Z82" s="40" t="s">
        <v>585</v>
      </c>
      <c r="AB82" s="30" t="str">
        <f t="shared" si="19"/>
        <v>&lt;https://example.org/id/concept/SantaElena&gt; rdf:type skos:Concept ;
rdfs:label "Provincia Santa Elena"@en ;
skos:inScheme &lt;https://example.org/id/conceptscheme/Region&gt; ;
skos:broader &lt;https://example.org/id/concept/Costa&gt; ;</v>
      </c>
      <c r="AC82" s="28" t="str">
        <f t="shared" si="20"/>
        <v>skos:narrower &lt;https://example.org/id/concept/Salinas&gt; ;</v>
      </c>
      <c r="AD82" s="29" t="str">
        <f t="shared" si="21"/>
        <v xml:space="preserve">&lt;https://example.org/id/concept/Salinas&gt; rdf:type skos:Concept ;
rdfs:label "Canton Salinas"@en ;
skos:broader &lt;https://example.org/id/concept/SantaElena&gt; ;
.
</v>
      </c>
    </row>
    <row r="83" spans="1:30" ht="13.8">
      <c r="A83" s="15" t="s">
        <v>39</v>
      </c>
      <c r="C83" s="16" t="s">
        <v>129</v>
      </c>
      <c r="E83" s="22" t="s">
        <v>255</v>
      </c>
      <c r="F83" s="23" t="s">
        <v>256</v>
      </c>
      <c r="G83" t="s">
        <v>257</v>
      </c>
      <c r="I83" s="22" t="s">
        <v>130</v>
      </c>
      <c r="K83" s="22" t="s">
        <v>300</v>
      </c>
      <c r="L83" s="23" t="s">
        <v>302</v>
      </c>
      <c r="Q83" s="30" t="str">
        <f t="shared" si="14"/>
        <v>&lt;https://example.org/id/concept/Sto.DomingoTsáchilas&gt; rdf:type skos:Concept ;</v>
      </c>
      <c r="R83" s="30" t="str">
        <f t="shared" si="15"/>
        <v>rdfs:label "Provincia Sto. Domingo Tsáchilas"@en ;</v>
      </c>
      <c r="S83" s="31" t="s">
        <v>340</v>
      </c>
      <c r="T83" s="30" t="str">
        <f t="shared" si="16"/>
        <v>skos:broader &lt;https://example.org/id/concept/Costa&gt; ;</v>
      </c>
      <c r="U83" s="16" t="s">
        <v>129</v>
      </c>
      <c r="V83" s="28" t="str">
        <f t="shared" si="12"/>
        <v>skos:narrower &lt;https://example.org/id/concept/LaConcordia&gt; ;</v>
      </c>
      <c r="W83" s="29" t="str">
        <f t="shared" si="17"/>
        <v>&lt;https://example.org/id/concept/LaConcordia&gt; rdf:type skos:Concept ;</v>
      </c>
      <c r="X83" s="29" t="str">
        <f t="shared" si="18"/>
        <v>rdfs:label "Canton La Concordia"@en ;</v>
      </c>
      <c r="Y83" s="29" t="str">
        <f t="shared" si="13"/>
        <v>skos:broader &lt;https://example.org/id/concept/Sto.DomingoTsáchilas&gt; ;</v>
      </c>
      <c r="Z83" s="40" t="s">
        <v>585</v>
      </c>
      <c r="AB83" s="30" t="str">
        <f t="shared" si="19"/>
        <v>&lt;https://example.org/id/concept/Sto.DomingoTsáchilas&gt; rdf:type skos:Concept ;
rdfs:label "Provincia Sto. Domingo Tsáchilas"@en ;
skos:inScheme &lt;https://example.org/id/conceptscheme/Region&gt; ;
skos:broader &lt;https://example.org/id/concept/Costa&gt; ;</v>
      </c>
      <c r="AC83" s="28" t="str">
        <f t="shared" si="20"/>
        <v>skos:narrower &lt;https://example.org/id/concept/LaConcordia&gt; ;</v>
      </c>
      <c r="AD83" s="29" t="str">
        <f t="shared" si="21"/>
        <v xml:space="preserve">&lt;https://example.org/id/concept/LaConcordia&gt; rdf:type skos:Concept ;
rdfs:label "Canton La Concordia"@en ;
skos:broader &lt;https://example.org/id/concept/Sto.DomingoTsáchilas&gt; ;
.
</v>
      </c>
    </row>
    <row r="84" spans="1:30" ht="13.8">
      <c r="A84" s="16" t="s">
        <v>39</v>
      </c>
      <c r="C84" s="16" t="s">
        <v>129</v>
      </c>
      <c r="E84" s="22" t="s">
        <v>255</v>
      </c>
      <c r="F84" s="23" t="s">
        <v>256</v>
      </c>
      <c r="G84" t="s">
        <v>257</v>
      </c>
      <c r="I84" s="22" t="s">
        <v>131</v>
      </c>
      <c r="K84" s="22" t="s">
        <v>303</v>
      </c>
      <c r="L84" s="23" t="s">
        <v>256</v>
      </c>
      <c r="Q84" s="30" t="str">
        <f t="shared" si="14"/>
        <v>&lt;https://example.org/id/concept/Sto.DomingoTsáchilas&gt; rdf:type skos:Concept ;</v>
      </c>
      <c r="R84" s="30" t="str">
        <f t="shared" si="15"/>
        <v>rdfs:label "Provincia Sto. Domingo Tsáchilas"@en ;</v>
      </c>
      <c r="S84" s="31" t="s">
        <v>340</v>
      </c>
      <c r="T84" s="30" t="str">
        <f t="shared" si="16"/>
        <v>skos:broader &lt;https://example.org/id/concept/Costa&gt; ;</v>
      </c>
      <c r="U84" s="16" t="s">
        <v>129</v>
      </c>
      <c r="V84" s="28" t="str">
        <f t="shared" si="12"/>
        <v>skos:narrower &lt;https://example.org/id/concept/SantoDomingo&gt; ;</v>
      </c>
      <c r="W84" s="29" t="str">
        <f t="shared" si="17"/>
        <v>&lt;https://example.org/id/concept/SantoDomingo&gt; rdf:type skos:Concept ;</v>
      </c>
      <c r="X84" s="29" t="str">
        <f t="shared" si="18"/>
        <v>rdfs:label "Canton Santo Domingo"@en ;</v>
      </c>
      <c r="Y84" s="29" t="str">
        <f t="shared" si="13"/>
        <v>skos:broader &lt;https://example.org/id/concept/Sto.DomingoTsáchilas&gt; ;</v>
      </c>
      <c r="Z84" s="40" t="s">
        <v>585</v>
      </c>
      <c r="AB84" s="30" t="str">
        <f t="shared" si="19"/>
        <v>&lt;https://example.org/id/concept/Sto.DomingoTsáchilas&gt; rdf:type skos:Concept ;
rdfs:label "Provincia Sto. Domingo Tsáchilas"@en ;
skos:inScheme &lt;https://example.org/id/conceptscheme/Region&gt; ;
skos:broader &lt;https://example.org/id/concept/Costa&gt; ;</v>
      </c>
      <c r="AC84" s="28" t="str">
        <f t="shared" si="20"/>
        <v>skos:narrower &lt;https://example.org/id/concept/SantoDomingo&gt; ;</v>
      </c>
      <c r="AD84" s="29" t="str">
        <f t="shared" si="21"/>
        <v xml:space="preserve">&lt;https://example.org/id/concept/SantoDomingo&gt; rdf:type skos:Concept ;
rdfs:label "Canton Santo Domingo"@en ;
skos:broader &lt;https://example.org/id/concept/Sto.DomingoTsáchilas&gt; ;
.
</v>
      </c>
    </row>
    <row r="85" spans="1:30" ht="13.8">
      <c r="A85" s="16" t="s">
        <v>132</v>
      </c>
      <c r="C85" s="16" t="s">
        <v>133</v>
      </c>
      <c r="E85" s="22" t="s">
        <v>133</v>
      </c>
      <c r="F85" s="23"/>
      <c r="I85" s="22" t="s">
        <v>134</v>
      </c>
      <c r="K85" s="22" t="s">
        <v>304</v>
      </c>
      <c r="L85" t="s">
        <v>305</v>
      </c>
      <c r="M85" t="s">
        <v>306</v>
      </c>
      <c r="Q85" s="30" t="str">
        <f t="shared" si="14"/>
        <v>&lt;https://example.org/id/concept/Azuay&gt; rdf:type skos:Concept ;</v>
      </c>
      <c r="R85" s="30" t="str">
        <f t="shared" si="15"/>
        <v>rdfs:label "Provincia Azuay"@en ;</v>
      </c>
      <c r="S85" s="31" t="s">
        <v>340</v>
      </c>
      <c r="T85" s="30" t="str">
        <f t="shared" si="16"/>
        <v>skos:broader &lt;https://example.org/id/concept/Sierra&gt; ;</v>
      </c>
      <c r="U85" s="16" t="s">
        <v>133</v>
      </c>
      <c r="V85" s="28" t="str">
        <f t="shared" si="12"/>
        <v>skos:narrower &lt;https://example.org/id/concept/CamiloPonceEnríquez&gt; ;</v>
      </c>
      <c r="W85" s="29" t="str">
        <f t="shared" si="17"/>
        <v>&lt;https://example.org/id/concept/CamiloPonceEnríquez&gt; rdf:type skos:Concept ;</v>
      </c>
      <c r="X85" s="29" t="str">
        <f t="shared" si="18"/>
        <v>rdfs:label "Canton Camilo Ponce Enríquez"@en ;</v>
      </c>
      <c r="Y85" s="29" t="str">
        <f t="shared" si="13"/>
        <v>skos:broader &lt;https://example.org/id/concept/Azuay&gt; ;</v>
      </c>
      <c r="Z85" s="40" t="s">
        <v>585</v>
      </c>
      <c r="AB85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85" s="28" t="str">
        <f t="shared" si="20"/>
        <v>skos:narrower &lt;https://example.org/id/concept/CamiloPonceEnríquez&gt; ;</v>
      </c>
      <c r="AD85" s="29" t="str">
        <f t="shared" si="21"/>
        <v xml:space="preserve">&lt;https://example.org/id/concept/CamiloPonceEnríquez&gt; rdf:type skos:Concept ;
rdfs:label "Canton Camilo Ponce Enríquez"@en ;
skos:broader &lt;https://example.org/id/concept/Azuay&gt; ;
.
</v>
      </c>
    </row>
    <row r="86" spans="1:30" ht="13.8">
      <c r="A86" s="16" t="s">
        <v>132</v>
      </c>
      <c r="C86" s="16" t="s">
        <v>133</v>
      </c>
      <c r="E86" s="22" t="s">
        <v>133</v>
      </c>
      <c r="F86" s="23"/>
      <c r="I86" s="22" t="s">
        <v>135</v>
      </c>
      <c r="K86" s="22" t="s">
        <v>135</v>
      </c>
      <c r="Q86" s="30" t="str">
        <f t="shared" si="14"/>
        <v>&lt;https://example.org/id/concept/Azuay&gt; rdf:type skos:Concept ;</v>
      </c>
      <c r="R86" s="30" t="str">
        <f t="shared" si="15"/>
        <v>rdfs:label "Provincia Azuay"@en ;</v>
      </c>
      <c r="S86" s="31" t="s">
        <v>340</v>
      </c>
      <c r="T86" s="30" t="str">
        <f t="shared" si="16"/>
        <v>skos:broader &lt;https://example.org/id/concept/Sierra&gt; ;</v>
      </c>
      <c r="U86" s="16" t="s">
        <v>133</v>
      </c>
      <c r="V86" s="28" t="str">
        <f t="shared" si="12"/>
        <v>skos:narrower &lt;https://example.org/id/concept/Cuenca&gt; ;</v>
      </c>
      <c r="W86" s="29" t="str">
        <f t="shared" si="17"/>
        <v>&lt;https://example.org/id/concept/Cuenca&gt; rdf:type skos:Concept ;</v>
      </c>
      <c r="X86" s="29" t="str">
        <f t="shared" si="18"/>
        <v>rdfs:label "Canton Cuenca"@en ;</v>
      </c>
      <c r="Y86" s="29" t="str">
        <f t="shared" si="13"/>
        <v>skos:broader &lt;https://example.org/id/concept/Azuay&gt; ;</v>
      </c>
      <c r="Z86" s="40" t="s">
        <v>585</v>
      </c>
      <c r="AB86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86" s="28" t="str">
        <f t="shared" si="20"/>
        <v>skos:narrower &lt;https://example.org/id/concept/Cuenca&gt; ;</v>
      </c>
      <c r="AD86" s="29" t="str">
        <f t="shared" si="21"/>
        <v xml:space="preserve">&lt;https://example.org/id/concept/Cuenca&gt; rdf:type skos:Concept ;
rdfs:label "Canton Cuenca"@en ;
skos:broader &lt;https://example.org/id/concept/Azuay&gt; ;
.
</v>
      </c>
    </row>
    <row r="87" spans="1:30" ht="13.8">
      <c r="A87" s="16" t="s">
        <v>132</v>
      </c>
      <c r="C87" s="16" t="s">
        <v>133</v>
      </c>
      <c r="E87" s="22" t="s">
        <v>133</v>
      </c>
      <c r="F87" s="23"/>
      <c r="I87" s="22" t="s">
        <v>136</v>
      </c>
      <c r="K87" s="22" t="s">
        <v>136</v>
      </c>
      <c r="L87" s="23"/>
      <c r="Q87" s="30" t="str">
        <f t="shared" si="14"/>
        <v>&lt;https://example.org/id/concept/Azuay&gt; rdf:type skos:Concept ;</v>
      </c>
      <c r="R87" s="30" t="str">
        <f t="shared" si="15"/>
        <v>rdfs:label "Provincia Azuay"@en ;</v>
      </c>
      <c r="S87" s="31" t="s">
        <v>340</v>
      </c>
      <c r="T87" s="30" t="str">
        <f t="shared" si="16"/>
        <v>skos:broader &lt;https://example.org/id/concept/Sierra&gt; ;</v>
      </c>
      <c r="U87" s="16" t="s">
        <v>133</v>
      </c>
      <c r="V87" s="28" t="str">
        <f t="shared" si="12"/>
        <v>skos:narrower &lt;https://example.org/id/concept/Gualaceo&gt; ;</v>
      </c>
      <c r="W87" s="29" t="str">
        <f t="shared" si="17"/>
        <v>&lt;https://example.org/id/concept/Gualaceo&gt; rdf:type skos:Concept ;</v>
      </c>
      <c r="X87" s="29" t="str">
        <f t="shared" si="18"/>
        <v>rdfs:label "Canton Gualaceo"@en ;</v>
      </c>
      <c r="Y87" s="29" t="str">
        <f t="shared" si="13"/>
        <v>skos:broader &lt;https://example.org/id/concept/Azuay&gt; ;</v>
      </c>
      <c r="Z87" s="40" t="s">
        <v>585</v>
      </c>
      <c r="AB87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87" s="28" t="str">
        <f t="shared" si="20"/>
        <v>skos:narrower &lt;https://example.org/id/concept/Gualaceo&gt; ;</v>
      </c>
      <c r="AD87" s="29" t="str">
        <f t="shared" si="21"/>
        <v xml:space="preserve">&lt;https://example.org/id/concept/Gualaceo&gt; rdf:type skos:Concept ;
rdfs:label "Canton Gualaceo"@en ;
skos:broader &lt;https://example.org/id/concept/Azuay&gt; ;
.
</v>
      </c>
    </row>
    <row r="88" spans="1:30" ht="13.8">
      <c r="A88" s="16" t="s">
        <v>132</v>
      </c>
      <c r="C88" s="16" t="s">
        <v>133</v>
      </c>
      <c r="E88" s="22" t="s">
        <v>133</v>
      </c>
      <c r="F88" s="23"/>
      <c r="I88" s="22" t="s">
        <v>137</v>
      </c>
      <c r="K88" s="22" t="s">
        <v>253</v>
      </c>
      <c r="L88" t="s">
        <v>307</v>
      </c>
      <c r="Q88" s="30" t="str">
        <f t="shared" si="14"/>
        <v>&lt;https://example.org/id/concept/Azuay&gt; rdf:type skos:Concept ;</v>
      </c>
      <c r="R88" s="30" t="str">
        <f t="shared" si="15"/>
        <v>rdfs:label "Provincia Azuay"@en ;</v>
      </c>
      <c r="S88" s="31" t="s">
        <v>340</v>
      </c>
      <c r="T88" s="30" t="str">
        <f t="shared" si="16"/>
        <v>skos:broader &lt;https://example.org/id/concept/Sierra&gt; ;</v>
      </c>
      <c r="U88" s="16" t="s">
        <v>133</v>
      </c>
      <c r="V88" s="28" t="str">
        <f t="shared" si="12"/>
        <v>skos:narrower &lt;https://example.org/id/concept/SantaIsabel&gt; ;</v>
      </c>
      <c r="W88" s="29" t="str">
        <f t="shared" si="17"/>
        <v>&lt;https://example.org/id/concept/SantaIsabel&gt; rdf:type skos:Concept ;</v>
      </c>
      <c r="X88" s="29" t="str">
        <f t="shared" si="18"/>
        <v>rdfs:label "Canton Santa Isabel"@en ;</v>
      </c>
      <c r="Y88" s="29" t="str">
        <f t="shared" si="13"/>
        <v>skos:broader &lt;https://example.org/id/concept/Azuay&gt; ;</v>
      </c>
      <c r="Z88" s="40" t="s">
        <v>585</v>
      </c>
      <c r="AB88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88" s="28" t="str">
        <f t="shared" si="20"/>
        <v>skos:narrower &lt;https://example.org/id/concept/SantaIsabel&gt; ;</v>
      </c>
      <c r="AD88" s="29" t="str">
        <f t="shared" si="21"/>
        <v xml:space="preserve">&lt;https://example.org/id/concept/SantaIsabel&gt; rdf:type skos:Concept ;
rdfs:label "Canton Santa Isabel"@en ;
skos:broader &lt;https://example.org/id/concept/Azuay&gt; ;
.
</v>
      </c>
    </row>
    <row r="89" spans="1:30" ht="13.8">
      <c r="A89" s="16" t="s">
        <v>132</v>
      </c>
      <c r="C89" s="16" t="s">
        <v>133</v>
      </c>
      <c r="E89" s="22" t="s">
        <v>133</v>
      </c>
      <c r="F89" s="23"/>
      <c r="I89" s="22" t="s">
        <v>597</v>
      </c>
      <c r="K89" s="22" t="s">
        <v>249</v>
      </c>
      <c r="L89" t="s">
        <v>599</v>
      </c>
      <c r="Q89" s="30" t="str">
        <f t="shared" si="14"/>
        <v>&lt;https://example.org/id/concept/Azuay&gt; rdf:type skos:Concept ;</v>
      </c>
      <c r="R89" s="30" t="str">
        <f t="shared" si="15"/>
        <v>rdfs:label "Provincia Azuay"@en ;</v>
      </c>
      <c r="S89" s="31" t="s">
        <v>340</v>
      </c>
      <c r="T89" s="30" t="str">
        <f t="shared" si="16"/>
        <v>skos:broader &lt;https://example.org/id/concept/Sierra&gt; ;</v>
      </c>
      <c r="U89" s="16" t="s">
        <v>133</v>
      </c>
      <c r="V89" s="28" t="str">
        <f t="shared" si="12"/>
        <v>skos:narrower &lt;https://example.org/id/concept/ElPan&gt; ;</v>
      </c>
      <c r="W89" s="29" t="str">
        <f t="shared" si="17"/>
        <v>&lt;https://example.org/id/concept/ElPan&gt; rdf:type skos:Concept ;</v>
      </c>
      <c r="X89" s="29" t="str">
        <f t="shared" si="18"/>
        <v>rdfs:label "Canton El Pan"@en ;</v>
      </c>
      <c r="Y89" s="29" t="str">
        <f t="shared" si="13"/>
        <v>skos:broader &lt;https://example.org/id/concept/Azuay&gt; ;</v>
      </c>
      <c r="Z89" s="40" t="s">
        <v>585</v>
      </c>
      <c r="AB89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89" s="28" t="str">
        <f t="shared" si="20"/>
        <v>skos:narrower &lt;https://example.org/id/concept/ElPan&gt; ;</v>
      </c>
      <c r="AD89" s="29" t="str">
        <f t="shared" si="21"/>
        <v xml:space="preserve">&lt;https://example.org/id/concept/ElPan&gt; rdf:type skos:Concept ;
rdfs:label "Canton El Pan"@en ;
skos:broader &lt;https://example.org/id/concept/Azuay&gt; ;
.
</v>
      </c>
    </row>
    <row r="90" spans="1:30" ht="13.8">
      <c r="A90" s="16" t="s">
        <v>132</v>
      </c>
      <c r="C90" s="16" t="s">
        <v>133</v>
      </c>
      <c r="E90" s="22" t="s">
        <v>133</v>
      </c>
      <c r="F90" s="23"/>
      <c r="I90" s="22" t="s">
        <v>138</v>
      </c>
      <c r="K90" s="22" t="s">
        <v>138</v>
      </c>
      <c r="Q90" s="30" t="str">
        <f t="shared" si="14"/>
        <v>&lt;https://example.org/id/concept/Azuay&gt; rdf:type skos:Concept ;</v>
      </c>
      <c r="R90" s="30" t="str">
        <f t="shared" si="15"/>
        <v>rdfs:label "Provincia Azuay"@en ;</v>
      </c>
      <c r="S90" s="31" t="s">
        <v>340</v>
      </c>
      <c r="T90" s="30" t="str">
        <f t="shared" si="16"/>
        <v>skos:broader &lt;https://example.org/id/concept/Sierra&gt; ;</v>
      </c>
      <c r="U90" s="16" t="s">
        <v>133</v>
      </c>
      <c r="V90" s="28" t="str">
        <f t="shared" si="12"/>
        <v>skos:narrower &lt;https://example.org/id/concept/Nabón&gt; ;</v>
      </c>
      <c r="W90" s="29" t="str">
        <f t="shared" si="17"/>
        <v>&lt;https://example.org/id/concept/Nabón&gt; rdf:type skos:Concept ;</v>
      </c>
      <c r="X90" s="29" t="str">
        <f t="shared" si="18"/>
        <v>rdfs:label "Canton Nabón"@en ;</v>
      </c>
      <c r="Y90" s="29" t="str">
        <f t="shared" si="13"/>
        <v>skos:broader &lt;https://example.org/id/concept/Azuay&gt; ;</v>
      </c>
      <c r="Z90" s="40" t="s">
        <v>585</v>
      </c>
      <c r="AB90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0" s="28" t="str">
        <f t="shared" si="20"/>
        <v>skos:narrower &lt;https://example.org/id/concept/Nabón&gt; ;</v>
      </c>
      <c r="AD90" s="29" t="str">
        <f t="shared" si="21"/>
        <v xml:space="preserve">&lt;https://example.org/id/concept/Nabón&gt; rdf:type skos:Concept ;
rdfs:label "Canton Nabón"@en ;
skos:broader &lt;https://example.org/id/concept/Azuay&gt; ;
.
</v>
      </c>
    </row>
    <row r="91" spans="1:30" ht="13.8">
      <c r="A91" s="16" t="s">
        <v>132</v>
      </c>
      <c r="C91" s="16" t="s">
        <v>133</v>
      </c>
      <c r="E91" s="22" t="s">
        <v>133</v>
      </c>
      <c r="I91" s="22" t="s">
        <v>139</v>
      </c>
      <c r="K91" s="22" t="s">
        <v>139</v>
      </c>
      <c r="L91" s="23"/>
      <c r="Q91" s="30" t="str">
        <f t="shared" si="14"/>
        <v>&lt;https://example.org/id/concept/Azuay&gt; rdf:type skos:Concept ;</v>
      </c>
      <c r="R91" s="30" t="str">
        <f t="shared" si="15"/>
        <v>rdfs:label "Provincia Azuay"@en ;</v>
      </c>
      <c r="S91" s="31" t="s">
        <v>340</v>
      </c>
      <c r="T91" s="30" t="str">
        <f t="shared" si="16"/>
        <v>skos:broader &lt;https://example.org/id/concept/Sierra&gt; ;</v>
      </c>
      <c r="U91" s="16" t="s">
        <v>133</v>
      </c>
      <c r="V91" s="28" t="str">
        <f t="shared" si="12"/>
        <v>skos:narrower &lt;https://example.org/id/concept/Paute&gt; ;</v>
      </c>
      <c r="W91" s="29" t="str">
        <f t="shared" si="17"/>
        <v>&lt;https://example.org/id/concept/Paute&gt; rdf:type skos:Concept ;</v>
      </c>
      <c r="X91" s="29" t="str">
        <f t="shared" si="18"/>
        <v>rdfs:label "Canton Paute"@en ;</v>
      </c>
      <c r="Y91" s="29" t="str">
        <f t="shared" si="13"/>
        <v>skos:broader &lt;https://example.org/id/concept/Azuay&gt; ;</v>
      </c>
      <c r="Z91" s="40" t="s">
        <v>585</v>
      </c>
      <c r="AB91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1" s="28" t="str">
        <f t="shared" si="20"/>
        <v>skos:narrower &lt;https://example.org/id/concept/Paute&gt; ;</v>
      </c>
      <c r="AD91" s="29" t="str">
        <f t="shared" si="21"/>
        <v xml:space="preserve">&lt;https://example.org/id/concept/Paute&gt; rdf:type skos:Concept ;
rdfs:label "Canton Paute"@en ;
skos:broader &lt;https://example.org/id/concept/Azuay&gt; ;
.
</v>
      </c>
    </row>
    <row r="92" spans="1:30" ht="13.8">
      <c r="A92" s="16" t="s">
        <v>132</v>
      </c>
      <c r="C92" s="16" t="s">
        <v>133</v>
      </c>
      <c r="E92" s="22" t="s">
        <v>133</v>
      </c>
      <c r="I92" s="22" t="s">
        <v>589</v>
      </c>
      <c r="K92" s="22" t="s">
        <v>589</v>
      </c>
      <c r="Q92" s="30" t="str">
        <f t="shared" si="14"/>
        <v>&lt;https://example.org/id/concept/Azuay&gt; rdf:type skos:Concept ;</v>
      </c>
      <c r="R92" s="30" t="str">
        <f t="shared" si="15"/>
        <v>rdfs:label "Provincia Azuay"@en ;</v>
      </c>
      <c r="S92" s="31" t="s">
        <v>340</v>
      </c>
      <c r="T92" s="30" t="str">
        <f t="shared" si="16"/>
        <v>skos:broader &lt;https://example.org/id/concept/Sierra&gt; ;</v>
      </c>
      <c r="U92" s="16" t="s">
        <v>133</v>
      </c>
      <c r="V92" s="28" t="str">
        <f t="shared" si="12"/>
        <v>skos:narrower &lt;https://example.org/id/concept/Sígsig&gt; ;</v>
      </c>
      <c r="W92" s="29" t="str">
        <f t="shared" si="17"/>
        <v>&lt;https://example.org/id/concept/Sígsig&gt; rdf:type skos:Concept ;</v>
      </c>
      <c r="X92" s="29" t="str">
        <f t="shared" si="18"/>
        <v>rdfs:label "Canton Sígsig"@en ;</v>
      </c>
      <c r="Y92" s="29" t="str">
        <f t="shared" si="13"/>
        <v>skos:broader &lt;https://example.org/id/concept/Azuay&gt; ;</v>
      </c>
      <c r="Z92" s="40" t="s">
        <v>585</v>
      </c>
      <c r="AB92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2" s="28" t="str">
        <f t="shared" si="20"/>
        <v>skos:narrower &lt;https://example.org/id/concept/Sígsig&gt; ;</v>
      </c>
      <c r="AD92" s="29" t="str">
        <f t="shared" si="21"/>
        <v xml:space="preserve">&lt;https://example.org/id/concept/Sígsig&gt; rdf:type skos:Concept ;
rdfs:label "Canton Sígsig"@en ;
skos:broader &lt;https://example.org/id/concept/Azuay&gt; ;
.
</v>
      </c>
    </row>
    <row r="93" spans="1:30" ht="13.8">
      <c r="A93" s="16" t="s">
        <v>132</v>
      </c>
      <c r="C93" s="16" t="s">
        <v>133</v>
      </c>
      <c r="E93" s="22" t="s">
        <v>133</v>
      </c>
      <c r="I93" s="22" t="s">
        <v>141</v>
      </c>
      <c r="K93" s="22" t="s">
        <v>308</v>
      </c>
      <c r="L93" t="s">
        <v>280</v>
      </c>
      <c r="M93" t="s">
        <v>250</v>
      </c>
      <c r="Q93" s="30" t="str">
        <f t="shared" si="14"/>
        <v>&lt;https://example.org/id/concept/Azuay&gt; rdf:type skos:Concept ;</v>
      </c>
      <c r="R93" s="30" t="str">
        <f t="shared" si="15"/>
        <v>rdfs:label "Provincia Azuay"@en ;</v>
      </c>
      <c r="S93" s="31" t="s">
        <v>340</v>
      </c>
      <c r="T93" s="30" t="str">
        <f t="shared" si="16"/>
        <v>skos:broader &lt;https://example.org/id/concept/Sierra&gt; ;</v>
      </c>
      <c r="U93" s="16" t="s">
        <v>133</v>
      </c>
      <c r="V93" s="28" t="str">
        <f t="shared" si="12"/>
        <v>skos:narrower &lt;https://example.org/id/concept/SevillaDeOro&gt; ;</v>
      </c>
      <c r="W93" s="29" t="str">
        <f t="shared" si="17"/>
        <v>&lt;https://example.org/id/concept/SevillaDeOro&gt; rdf:type skos:Concept ;</v>
      </c>
      <c r="X93" s="29" t="str">
        <f t="shared" si="18"/>
        <v>rdfs:label "Canton Sevilla De Oro"@en ;</v>
      </c>
      <c r="Y93" s="29" t="str">
        <f t="shared" si="13"/>
        <v>skos:broader &lt;https://example.org/id/concept/Azuay&gt; ;</v>
      </c>
      <c r="Z93" s="40" t="s">
        <v>585</v>
      </c>
      <c r="AB93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3" s="28" t="str">
        <f t="shared" si="20"/>
        <v>skos:narrower &lt;https://example.org/id/concept/SevillaDeOro&gt; ;</v>
      </c>
      <c r="AD93" s="29" t="str">
        <f t="shared" si="21"/>
        <v xml:space="preserve">&lt;https://example.org/id/concept/SevillaDeOro&gt; rdf:type skos:Concept ;
rdfs:label "Canton Sevilla De Oro"@en ;
skos:broader &lt;https://example.org/id/concept/Azuay&gt; ;
.
</v>
      </c>
    </row>
    <row r="94" spans="1:30" ht="13.8">
      <c r="A94" s="16" t="s">
        <v>132</v>
      </c>
      <c r="C94" s="16" t="s">
        <v>133</v>
      </c>
      <c r="E94" s="22" t="s">
        <v>133</v>
      </c>
      <c r="I94" s="22" t="s">
        <v>142</v>
      </c>
      <c r="K94" s="22" t="s">
        <v>142</v>
      </c>
      <c r="Q94" s="30" t="str">
        <f t="shared" si="14"/>
        <v>&lt;https://example.org/id/concept/Azuay&gt; rdf:type skos:Concept ;</v>
      </c>
      <c r="R94" s="30" t="str">
        <f t="shared" si="15"/>
        <v>rdfs:label "Provincia Azuay"@en ;</v>
      </c>
      <c r="S94" s="31" t="s">
        <v>340</v>
      </c>
      <c r="T94" s="30" t="str">
        <f t="shared" si="16"/>
        <v>skos:broader &lt;https://example.org/id/concept/Sierra&gt; ;</v>
      </c>
      <c r="U94" s="16" t="s">
        <v>133</v>
      </c>
      <c r="V94" s="28" t="str">
        <f t="shared" si="12"/>
        <v>skos:narrower &lt;https://example.org/id/concept/Guachapala&gt; ;</v>
      </c>
      <c r="W94" s="29" t="str">
        <f t="shared" si="17"/>
        <v>&lt;https://example.org/id/concept/Guachapala&gt; rdf:type skos:Concept ;</v>
      </c>
      <c r="X94" s="29" t="str">
        <f t="shared" si="18"/>
        <v>rdfs:label "Canton Guachapala"@en ;</v>
      </c>
      <c r="Y94" s="29" t="str">
        <f t="shared" si="13"/>
        <v>skos:broader &lt;https://example.org/id/concept/Azuay&gt; ;</v>
      </c>
      <c r="Z94" s="40" t="s">
        <v>585</v>
      </c>
      <c r="AB94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4" s="28" t="str">
        <f t="shared" si="20"/>
        <v>skos:narrower &lt;https://example.org/id/concept/Guachapala&gt; ;</v>
      </c>
      <c r="AD94" s="29" t="str">
        <f t="shared" si="21"/>
        <v xml:space="preserve">&lt;https://example.org/id/concept/Guachapala&gt; rdf:type skos:Concept ;
rdfs:label "Canton Guachapala"@en ;
skos:broader &lt;https://example.org/id/concept/Azuay&gt; ;
.
</v>
      </c>
    </row>
    <row r="95" spans="1:30" ht="13.8">
      <c r="A95" s="16" t="s">
        <v>132</v>
      </c>
      <c r="C95" s="16" t="s">
        <v>133</v>
      </c>
      <c r="E95" s="22" t="s">
        <v>133</v>
      </c>
      <c r="I95" s="22" t="s">
        <v>143</v>
      </c>
      <c r="K95" s="22" t="s">
        <v>143</v>
      </c>
      <c r="Q95" s="30" t="str">
        <f t="shared" si="14"/>
        <v>&lt;https://example.org/id/concept/Azuay&gt; rdf:type skos:Concept ;</v>
      </c>
      <c r="R95" s="30" t="str">
        <f t="shared" si="15"/>
        <v>rdfs:label "Provincia Azuay"@en ;</v>
      </c>
      <c r="S95" s="31" t="s">
        <v>340</v>
      </c>
      <c r="T95" s="30" t="str">
        <f t="shared" si="16"/>
        <v>skos:broader &lt;https://example.org/id/concept/Sierra&gt; ;</v>
      </c>
      <c r="U95" s="16" t="s">
        <v>133</v>
      </c>
      <c r="V95" s="28" t="str">
        <f t="shared" si="12"/>
        <v>skos:narrower &lt;https://example.org/id/concept/Girón&gt; ;</v>
      </c>
      <c r="W95" s="29" t="str">
        <f t="shared" si="17"/>
        <v>&lt;https://example.org/id/concept/Girón&gt; rdf:type skos:Concept ;</v>
      </c>
      <c r="X95" s="29" t="str">
        <f t="shared" si="18"/>
        <v>rdfs:label "Canton Girón"@en ;</v>
      </c>
      <c r="Y95" s="29" t="str">
        <f t="shared" si="13"/>
        <v>skos:broader &lt;https://example.org/id/concept/Azuay&gt; ;</v>
      </c>
      <c r="Z95" s="40" t="s">
        <v>585</v>
      </c>
      <c r="AB95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5" s="28" t="str">
        <f t="shared" si="20"/>
        <v>skos:narrower &lt;https://example.org/id/concept/Girón&gt; ;</v>
      </c>
      <c r="AD95" s="29" t="str">
        <f t="shared" si="21"/>
        <v xml:space="preserve">&lt;https://example.org/id/concept/Girón&gt; rdf:type skos:Concept ;
rdfs:label "Canton Girón"@en ;
skos:broader &lt;https://example.org/id/concept/Azuay&gt; ;
.
</v>
      </c>
    </row>
    <row r="96" spans="1:30" ht="13.8">
      <c r="A96" s="16" t="s">
        <v>132</v>
      </c>
      <c r="C96" s="16" t="s">
        <v>133</v>
      </c>
      <c r="E96" s="22" t="s">
        <v>133</v>
      </c>
      <c r="I96" s="22" t="s">
        <v>590</v>
      </c>
      <c r="K96" s="22" t="s">
        <v>590</v>
      </c>
      <c r="Q96" s="30" t="str">
        <f t="shared" si="14"/>
        <v>&lt;https://example.org/id/concept/Azuay&gt; rdf:type skos:Concept ;</v>
      </c>
      <c r="R96" s="30" t="str">
        <f t="shared" si="15"/>
        <v>rdfs:label "Provincia Azuay"@en ;</v>
      </c>
      <c r="S96" s="31" t="s">
        <v>340</v>
      </c>
      <c r="T96" s="30" t="str">
        <f t="shared" si="16"/>
        <v>skos:broader &lt;https://example.org/id/concept/Sierra&gt; ;</v>
      </c>
      <c r="U96" s="16" t="s">
        <v>133</v>
      </c>
      <c r="V96" s="28" t="str">
        <f t="shared" si="12"/>
        <v>skos:narrower &lt;https://example.org/id/concept/Chordeleg&gt; ;</v>
      </c>
      <c r="W96" s="29" t="str">
        <f t="shared" si="17"/>
        <v>&lt;https://example.org/id/concept/Chordeleg&gt; rdf:type skos:Concept ;</v>
      </c>
      <c r="X96" s="29" t="str">
        <f t="shared" si="18"/>
        <v>rdfs:label "Canton Chordeleg"@en ;</v>
      </c>
      <c r="Y96" s="29" t="str">
        <f t="shared" si="13"/>
        <v>skos:broader &lt;https://example.org/id/concept/Azuay&gt; ;</v>
      </c>
      <c r="Z96" s="40" t="s">
        <v>585</v>
      </c>
      <c r="AB96" s="30" t="str">
        <f t="shared" si="19"/>
        <v>&lt;https://example.org/id/concept/Azuay&gt; rdf:type skos:Concept ;
rdfs:label "Provincia Azuay"@en ;
skos:inScheme &lt;https://example.org/id/conceptscheme/Region&gt; ;
skos:broader &lt;https://example.org/id/concept/Sierra&gt; ;</v>
      </c>
      <c r="AC96" s="28" t="str">
        <f t="shared" si="20"/>
        <v>skos:narrower &lt;https://example.org/id/concept/Chordeleg&gt; ;</v>
      </c>
      <c r="AD96" s="29" t="str">
        <f t="shared" si="21"/>
        <v xml:space="preserve">&lt;https://example.org/id/concept/Chordeleg&gt; rdf:type skos:Concept ;
rdfs:label "Canton Chordeleg"@en ;
skos:broader &lt;https://example.org/id/concept/Azuay&gt; ;
.
</v>
      </c>
    </row>
    <row r="97" spans="1:30" ht="13.8">
      <c r="A97" s="16" t="s">
        <v>132</v>
      </c>
      <c r="C97" s="16" t="s">
        <v>106</v>
      </c>
      <c r="E97" s="22" t="s">
        <v>106</v>
      </c>
      <c r="I97" s="22" t="s">
        <v>145</v>
      </c>
      <c r="K97" s="22" t="s">
        <v>145</v>
      </c>
      <c r="L97" s="23"/>
      <c r="Q97" s="30" t="str">
        <f t="shared" si="14"/>
        <v>&lt;https://example.org/id/concept/Bolívar&gt; rdf:type skos:Concept ;</v>
      </c>
      <c r="R97" s="30" t="str">
        <f t="shared" si="15"/>
        <v>rdfs:label "Provincia Bolívar"@en ;</v>
      </c>
      <c r="S97" s="31" t="s">
        <v>340</v>
      </c>
      <c r="T97" s="30" t="str">
        <f t="shared" si="16"/>
        <v>skos:broader &lt;https://example.org/id/concept/Sierra&gt; ;</v>
      </c>
      <c r="U97" s="16" t="s">
        <v>106</v>
      </c>
      <c r="V97" s="28" t="str">
        <f t="shared" si="12"/>
        <v>skos:narrower &lt;https://example.org/id/concept/Chillanes&gt; ;</v>
      </c>
      <c r="W97" s="29" t="str">
        <f t="shared" si="17"/>
        <v>&lt;https://example.org/id/concept/Chillanes&gt; rdf:type skos:Concept ;</v>
      </c>
      <c r="X97" s="29" t="str">
        <f t="shared" si="18"/>
        <v>rdfs:label "Canton Chillanes"@en ;</v>
      </c>
      <c r="Y97" s="29" t="str">
        <f t="shared" si="13"/>
        <v>skos:broader &lt;https://example.org/id/concept/Bolívar&gt; ;</v>
      </c>
      <c r="Z97" s="40" t="s">
        <v>585</v>
      </c>
      <c r="AB97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97" s="28" t="str">
        <f t="shared" si="20"/>
        <v>skos:narrower &lt;https://example.org/id/concept/Chillanes&gt; ;</v>
      </c>
      <c r="AD97" s="29" t="str">
        <f t="shared" si="21"/>
        <v xml:space="preserve">&lt;https://example.org/id/concept/Chillanes&gt; rdf:type skos:Concept ;
rdfs:label "Canton Chillanes"@en ;
skos:broader &lt;https://example.org/id/concept/Bolívar&gt; ;
.
</v>
      </c>
    </row>
    <row r="98" spans="1:30" ht="13.8">
      <c r="A98" s="16" t="s">
        <v>132</v>
      </c>
      <c r="C98" s="16" t="s">
        <v>106</v>
      </c>
      <c r="E98" s="22" t="s">
        <v>106</v>
      </c>
      <c r="I98" s="22" t="s">
        <v>146</v>
      </c>
      <c r="K98" s="22" t="s">
        <v>146</v>
      </c>
      <c r="Q98" s="30" t="str">
        <f t="shared" si="14"/>
        <v>&lt;https://example.org/id/concept/Bolívar&gt; rdf:type skos:Concept ;</v>
      </c>
      <c r="R98" s="30" t="str">
        <f t="shared" si="15"/>
        <v>rdfs:label "Provincia Bolívar"@en ;</v>
      </c>
      <c r="S98" s="31" t="s">
        <v>340</v>
      </c>
      <c r="T98" s="30" t="str">
        <f t="shared" si="16"/>
        <v>skos:broader &lt;https://example.org/id/concept/Sierra&gt; ;</v>
      </c>
      <c r="U98" s="16" t="s">
        <v>106</v>
      </c>
      <c r="V98" s="28" t="str">
        <f t="shared" ref="V98:V129" si="22">_xlfn.CONCAT("skos:narrower &lt;https://example.org/id/concept/",K98,L98,M98,N98,O98,"&gt; ;")</f>
        <v>skos:narrower &lt;https://example.org/id/concept/Chimbo&gt; ;</v>
      </c>
      <c r="W98" s="29" t="str">
        <f t="shared" si="17"/>
        <v>&lt;https://example.org/id/concept/Chimbo&gt; rdf:type skos:Concept ;</v>
      </c>
      <c r="X98" s="29" t="str">
        <f t="shared" si="18"/>
        <v>rdfs:label "Canton Chimbo"@en ;</v>
      </c>
      <c r="Y98" s="29" t="str">
        <f t="shared" ref="Y98:Y129" si="23">_xlfn.CONCAT("skos:broader &lt;https://example.org/id/concept/",E98,F98,G98,"&gt; ;")</f>
        <v>skos:broader &lt;https://example.org/id/concept/Bolívar&gt; ;</v>
      </c>
      <c r="Z98" s="40" t="s">
        <v>585</v>
      </c>
      <c r="AB98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98" s="28" t="str">
        <f t="shared" si="20"/>
        <v>skos:narrower &lt;https://example.org/id/concept/Chimbo&gt; ;</v>
      </c>
      <c r="AD98" s="29" t="str">
        <f t="shared" si="21"/>
        <v xml:space="preserve">&lt;https://example.org/id/concept/Chimbo&gt; rdf:type skos:Concept ;
rdfs:label "Canton Chimbo"@en ;
skos:broader &lt;https://example.org/id/concept/Bolívar&gt; ;
.
</v>
      </c>
    </row>
    <row r="99" spans="1:30" ht="13.8">
      <c r="A99" s="16" t="s">
        <v>132</v>
      </c>
      <c r="C99" s="16" t="s">
        <v>106</v>
      </c>
      <c r="E99" s="22" t="s">
        <v>106</v>
      </c>
      <c r="I99" s="22" t="s">
        <v>147</v>
      </c>
      <c r="K99" s="22" t="s">
        <v>147</v>
      </c>
      <c r="Q99" s="30" t="str">
        <f t="shared" si="14"/>
        <v>&lt;https://example.org/id/concept/Bolívar&gt; rdf:type skos:Concept ;</v>
      </c>
      <c r="R99" s="30" t="str">
        <f t="shared" si="15"/>
        <v>rdfs:label "Provincia Bolívar"@en ;</v>
      </c>
      <c r="S99" s="31" t="s">
        <v>340</v>
      </c>
      <c r="T99" s="30" t="str">
        <f t="shared" si="16"/>
        <v>skos:broader &lt;https://example.org/id/concept/Sierra&gt; ;</v>
      </c>
      <c r="U99" s="16" t="s">
        <v>106</v>
      </c>
      <c r="V99" s="28" t="str">
        <f t="shared" si="22"/>
        <v>skos:narrower &lt;https://example.org/id/concept/Guaranda&gt; ;</v>
      </c>
      <c r="W99" s="29" t="str">
        <f t="shared" si="17"/>
        <v>&lt;https://example.org/id/concept/Guaranda&gt; rdf:type skos:Concept ;</v>
      </c>
      <c r="X99" s="29" t="str">
        <f t="shared" si="18"/>
        <v>rdfs:label "Canton Guaranda"@en ;</v>
      </c>
      <c r="Y99" s="29" t="str">
        <f t="shared" si="23"/>
        <v>skos:broader &lt;https://example.org/id/concept/Bolívar&gt; ;</v>
      </c>
      <c r="Z99" s="40" t="s">
        <v>585</v>
      </c>
      <c r="AB99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99" s="28" t="str">
        <f t="shared" si="20"/>
        <v>skos:narrower &lt;https://example.org/id/concept/Guaranda&gt; ;</v>
      </c>
      <c r="AD99" s="29" t="str">
        <f t="shared" si="21"/>
        <v xml:space="preserve">&lt;https://example.org/id/concept/Guaranda&gt; rdf:type skos:Concept ;
rdfs:label "Canton Guaranda"@en ;
skos:broader &lt;https://example.org/id/concept/Bolívar&gt; ;
.
</v>
      </c>
    </row>
    <row r="100" spans="1:30" ht="13.8">
      <c r="A100" s="16" t="s">
        <v>132</v>
      </c>
      <c r="C100" s="16" t="s">
        <v>106</v>
      </c>
      <c r="E100" s="22" t="s">
        <v>106</v>
      </c>
      <c r="I100" s="22" t="s">
        <v>148</v>
      </c>
      <c r="K100" s="22" t="s">
        <v>264</v>
      </c>
      <c r="L100" s="23" t="s">
        <v>309</v>
      </c>
      <c r="Q100" s="30" t="str">
        <f t="shared" si="14"/>
        <v>&lt;https://example.org/id/concept/Bolívar&gt; rdf:type skos:Concept ;</v>
      </c>
      <c r="R100" s="30" t="str">
        <f t="shared" si="15"/>
        <v>rdfs:label "Provincia Bolívar"@en ;</v>
      </c>
      <c r="S100" s="31" t="s">
        <v>340</v>
      </c>
      <c r="T100" s="30" t="str">
        <f t="shared" si="16"/>
        <v>skos:broader &lt;https://example.org/id/concept/Sierra&gt; ;</v>
      </c>
      <c r="U100" s="16" t="s">
        <v>106</v>
      </c>
      <c r="V100" s="28" t="str">
        <f t="shared" si="22"/>
        <v>skos:narrower &lt;https://example.org/id/concept/SanMiguel&gt; ;</v>
      </c>
      <c r="W100" s="29" t="str">
        <f t="shared" si="17"/>
        <v>&lt;https://example.org/id/concept/SanMiguel&gt; rdf:type skos:Concept ;</v>
      </c>
      <c r="X100" s="29" t="str">
        <f t="shared" si="18"/>
        <v>rdfs:label "Canton San Miguel"@en ;</v>
      </c>
      <c r="Y100" s="29" t="str">
        <f t="shared" si="23"/>
        <v>skos:broader &lt;https://example.org/id/concept/Bolívar&gt; ;</v>
      </c>
      <c r="Z100" s="40" t="s">
        <v>585</v>
      </c>
      <c r="AB100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100" s="28" t="str">
        <f t="shared" si="20"/>
        <v>skos:narrower &lt;https://example.org/id/concept/SanMiguel&gt; ;</v>
      </c>
      <c r="AD100" s="29" t="str">
        <f t="shared" si="21"/>
        <v xml:space="preserve">&lt;https://example.org/id/concept/SanMiguel&gt; rdf:type skos:Concept ;
rdfs:label "Canton San Miguel"@en ;
skos:broader &lt;https://example.org/id/concept/Bolívar&gt; ;
.
</v>
      </c>
    </row>
    <row r="101" spans="1:30" ht="13.8">
      <c r="A101" s="16" t="s">
        <v>132</v>
      </c>
      <c r="C101" s="16" t="s">
        <v>106</v>
      </c>
      <c r="E101" s="22" t="s">
        <v>106</v>
      </c>
      <c r="I101" s="22" t="s">
        <v>149</v>
      </c>
      <c r="K101" s="22" t="s">
        <v>149</v>
      </c>
      <c r="Q101" s="30" t="str">
        <f t="shared" si="14"/>
        <v>&lt;https://example.org/id/concept/Bolívar&gt; rdf:type skos:Concept ;</v>
      </c>
      <c r="R101" s="30" t="str">
        <f t="shared" si="15"/>
        <v>rdfs:label "Provincia Bolívar"@en ;</v>
      </c>
      <c r="S101" s="31" t="s">
        <v>340</v>
      </c>
      <c r="T101" s="30" t="str">
        <f t="shared" si="16"/>
        <v>skos:broader &lt;https://example.org/id/concept/Sierra&gt; ;</v>
      </c>
      <c r="U101" s="16" t="s">
        <v>106</v>
      </c>
      <c r="V101" s="28" t="str">
        <f t="shared" si="22"/>
        <v>skos:narrower &lt;https://example.org/id/concept/Echeandía&gt; ;</v>
      </c>
      <c r="W101" s="29" t="str">
        <f t="shared" si="17"/>
        <v>&lt;https://example.org/id/concept/Echeandía&gt; rdf:type skos:Concept ;</v>
      </c>
      <c r="X101" s="29" t="str">
        <f t="shared" si="18"/>
        <v>rdfs:label "Canton Echeandía"@en ;</v>
      </c>
      <c r="Y101" s="29" t="str">
        <f t="shared" si="23"/>
        <v>skos:broader &lt;https://example.org/id/concept/Bolívar&gt; ;</v>
      </c>
      <c r="Z101" s="40" t="s">
        <v>585</v>
      </c>
      <c r="AB101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101" s="28" t="str">
        <f t="shared" si="20"/>
        <v>skos:narrower &lt;https://example.org/id/concept/Echeandía&gt; ;</v>
      </c>
      <c r="AD101" s="29" t="str">
        <f t="shared" si="21"/>
        <v xml:space="preserve">&lt;https://example.org/id/concept/Echeandía&gt; rdf:type skos:Concept ;
rdfs:label "Canton Echeandía"@en ;
skos:broader &lt;https://example.org/id/concept/Bolívar&gt; ;
.
</v>
      </c>
    </row>
    <row r="102" spans="1:30" ht="13.8">
      <c r="A102" s="16" t="s">
        <v>132</v>
      </c>
      <c r="C102" s="16" t="s">
        <v>106</v>
      </c>
      <c r="E102" s="22" t="s">
        <v>106</v>
      </c>
      <c r="I102" s="22" t="s">
        <v>150</v>
      </c>
      <c r="K102" s="22" t="s">
        <v>150</v>
      </c>
      <c r="Q102" s="30" t="str">
        <f t="shared" si="14"/>
        <v>&lt;https://example.org/id/concept/Bolívar&gt; rdf:type skos:Concept ;</v>
      </c>
      <c r="R102" s="30" t="str">
        <f t="shared" si="15"/>
        <v>rdfs:label "Provincia Bolívar"@en ;</v>
      </c>
      <c r="S102" s="31" t="s">
        <v>340</v>
      </c>
      <c r="T102" s="30" t="str">
        <f t="shared" si="16"/>
        <v>skos:broader &lt;https://example.org/id/concept/Sierra&gt; ;</v>
      </c>
      <c r="U102" s="16" t="s">
        <v>106</v>
      </c>
      <c r="V102" s="28" t="str">
        <f t="shared" si="22"/>
        <v>skos:narrower &lt;https://example.org/id/concept/Caluma&gt; ;</v>
      </c>
      <c r="W102" s="29" t="str">
        <f t="shared" si="17"/>
        <v>&lt;https://example.org/id/concept/Caluma&gt; rdf:type skos:Concept ;</v>
      </c>
      <c r="X102" s="29" t="str">
        <f t="shared" si="18"/>
        <v>rdfs:label "Canton Caluma"@en ;</v>
      </c>
      <c r="Y102" s="29" t="str">
        <f t="shared" si="23"/>
        <v>skos:broader &lt;https://example.org/id/concept/Bolívar&gt; ;</v>
      </c>
      <c r="Z102" s="40" t="s">
        <v>585</v>
      </c>
      <c r="AB102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102" s="28" t="str">
        <f t="shared" si="20"/>
        <v>skos:narrower &lt;https://example.org/id/concept/Caluma&gt; ;</v>
      </c>
      <c r="AD102" s="29" t="str">
        <f t="shared" si="21"/>
        <v xml:space="preserve">&lt;https://example.org/id/concept/Caluma&gt; rdf:type skos:Concept ;
rdfs:label "Canton Caluma"@en ;
skos:broader &lt;https://example.org/id/concept/Bolívar&gt; ;
.
</v>
      </c>
    </row>
    <row r="103" spans="1:30" ht="13.8">
      <c r="A103" s="16" t="s">
        <v>132</v>
      </c>
      <c r="C103" s="16" t="s">
        <v>106</v>
      </c>
      <c r="E103" s="22" t="s">
        <v>106</v>
      </c>
      <c r="I103" s="22" t="s">
        <v>151</v>
      </c>
      <c r="K103" s="22" t="s">
        <v>262</v>
      </c>
      <c r="L103" s="23" t="s">
        <v>310</v>
      </c>
      <c r="Q103" s="30" t="str">
        <f t="shared" si="14"/>
        <v>&lt;https://example.org/id/concept/Bolívar&gt; rdf:type skos:Concept ;</v>
      </c>
      <c r="R103" s="30" t="str">
        <f t="shared" si="15"/>
        <v>rdfs:label "Provincia Bolívar"@en ;</v>
      </c>
      <c r="S103" s="31" t="s">
        <v>340</v>
      </c>
      <c r="T103" s="30" t="str">
        <f t="shared" si="16"/>
        <v>skos:broader &lt;https://example.org/id/concept/Sierra&gt; ;</v>
      </c>
      <c r="U103" s="16" t="s">
        <v>106</v>
      </c>
      <c r="V103" s="28" t="str">
        <f t="shared" si="22"/>
        <v>skos:narrower &lt;https://example.org/id/concept/LasNaves&gt; ;</v>
      </c>
      <c r="W103" s="29" t="str">
        <f t="shared" si="17"/>
        <v>&lt;https://example.org/id/concept/LasNaves&gt; rdf:type skos:Concept ;</v>
      </c>
      <c r="X103" s="29" t="str">
        <f t="shared" si="18"/>
        <v>rdfs:label "Canton Las Naves"@en ;</v>
      </c>
      <c r="Y103" s="29" t="str">
        <f t="shared" si="23"/>
        <v>skos:broader &lt;https://example.org/id/concept/Bolívar&gt; ;</v>
      </c>
      <c r="Z103" s="40" t="s">
        <v>585</v>
      </c>
      <c r="AB103" s="30" t="str">
        <f t="shared" si="19"/>
        <v>&lt;https://example.org/id/concept/Bolívar&gt; rdf:type skos:Concept ;
rdfs:label "Provincia Bolívar"@en ;
skos:inScheme &lt;https://example.org/id/conceptscheme/Region&gt; ;
skos:broader &lt;https://example.org/id/concept/Sierra&gt; ;</v>
      </c>
      <c r="AC103" s="28" t="str">
        <f t="shared" si="20"/>
        <v>skos:narrower &lt;https://example.org/id/concept/LasNaves&gt; ;</v>
      </c>
      <c r="AD103" s="29" t="str">
        <f t="shared" si="21"/>
        <v xml:space="preserve">&lt;https://example.org/id/concept/LasNaves&gt; rdf:type skos:Concept ;
rdfs:label "Canton Las Naves"@en ;
skos:broader &lt;https://example.org/id/concept/Bolívar&gt; ;
.
</v>
      </c>
    </row>
    <row r="104" spans="1:30" ht="13.8">
      <c r="A104" s="16" t="s">
        <v>132</v>
      </c>
      <c r="C104" s="16" t="s">
        <v>152</v>
      </c>
      <c r="E104" s="22" t="s">
        <v>152</v>
      </c>
      <c r="I104" s="22" t="s">
        <v>153</v>
      </c>
      <c r="K104" s="22" t="s">
        <v>153</v>
      </c>
      <c r="L104" s="23"/>
      <c r="Q104" s="30" t="str">
        <f t="shared" si="14"/>
        <v>&lt;https://example.org/id/concept/Cañar&gt; rdf:type skos:Concept ;</v>
      </c>
      <c r="R104" s="30" t="str">
        <f t="shared" si="15"/>
        <v>rdfs:label "Provincia Cañar"@en ;</v>
      </c>
      <c r="S104" s="31" t="s">
        <v>340</v>
      </c>
      <c r="T104" s="30" t="str">
        <f t="shared" si="16"/>
        <v>skos:broader &lt;https://example.org/id/concept/Sierra&gt; ;</v>
      </c>
      <c r="U104" s="16" t="s">
        <v>152</v>
      </c>
      <c r="V104" s="28" t="str">
        <f t="shared" si="22"/>
        <v>skos:narrower &lt;https://example.org/id/concept/Azogues&gt; ;</v>
      </c>
      <c r="W104" s="29" t="str">
        <f t="shared" si="17"/>
        <v>&lt;https://example.org/id/concept/Azogues&gt; rdf:type skos:Concept ;</v>
      </c>
      <c r="X104" s="29" t="str">
        <f t="shared" si="18"/>
        <v>rdfs:label "Canton Azogues"@en ;</v>
      </c>
      <c r="Y104" s="29" t="str">
        <f t="shared" si="23"/>
        <v>skos:broader &lt;https://example.org/id/concept/Cañar&gt; ;</v>
      </c>
      <c r="Z104" s="40" t="s">
        <v>585</v>
      </c>
      <c r="AB104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4" s="28" t="str">
        <f t="shared" si="20"/>
        <v>skos:narrower &lt;https://example.org/id/concept/Azogues&gt; ;</v>
      </c>
      <c r="AD104" s="29" t="str">
        <f t="shared" si="21"/>
        <v xml:space="preserve">&lt;https://example.org/id/concept/Azogues&gt; rdf:type skos:Concept ;
rdfs:label "Canton Azogues"@en ;
skos:broader &lt;https://example.org/id/concept/Cañar&gt; ;
.
</v>
      </c>
    </row>
    <row r="105" spans="1:30" ht="13.8">
      <c r="A105" s="16" t="s">
        <v>132</v>
      </c>
      <c r="C105" s="16" t="s">
        <v>152</v>
      </c>
      <c r="E105" s="22" t="s">
        <v>152</v>
      </c>
      <c r="I105" s="22" t="s">
        <v>591</v>
      </c>
      <c r="K105" s="22" t="s">
        <v>591</v>
      </c>
      <c r="Q105" s="30" t="str">
        <f t="shared" si="14"/>
        <v>&lt;https://example.org/id/concept/Cañar&gt; rdf:type skos:Concept ;</v>
      </c>
      <c r="R105" s="30" t="str">
        <f t="shared" si="15"/>
        <v>rdfs:label "Provincia Cañar"@en ;</v>
      </c>
      <c r="S105" s="31" t="s">
        <v>340</v>
      </c>
      <c r="T105" s="30" t="str">
        <f t="shared" si="16"/>
        <v>skos:broader &lt;https://example.org/id/concept/Sierra&gt; ;</v>
      </c>
      <c r="U105" s="16" t="s">
        <v>152</v>
      </c>
      <c r="V105" s="28" t="str">
        <f t="shared" si="22"/>
        <v>skos:narrower &lt;https://example.org/id/concept/Déleg&gt; ;</v>
      </c>
      <c r="W105" s="29" t="str">
        <f t="shared" si="17"/>
        <v>&lt;https://example.org/id/concept/Déleg&gt; rdf:type skos:Concept ;</v>
      </c>
      <c r="X105" s="29" t="str">
        <f t="shared" si="18"/>
        <v>rdfs:label "Canton Déleg"@en ;</v>
      </c>
      <c r="Y105" s="29" t="str">
        <f t="shared" si="23"/>
        <v>skos:broader &lt;https://example.org/id/concept/Cañar&gt; ;</v>
      </c>
      <c r="Z105" s="40" t="s">
        <v>585</v>
      </c>
      <c r="AB105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5" s="28" t="str">
        <f t="shared" si="20"/>
        <v>skos:narrower &lt;https://example.org/id/concept/Déleg&gt; ;</v>
      </c>
      <c r="AD105" s="29" t="str">
        <f t="shared" si="21"/>
        <v xml:space="preserve">&lt;https://example.org/id/concept/Déleg&gt; rdf:type skos:Concept ;
rdfs:label "Canton Déleg"@en ;
skos:broader &lt;https://example.org/id/concept/Cañar&gt; ;
.
</v>
      </c>
    </row>
    <row r="106" spans="1:30" ht="13.8">
      <c r="A106" s="16" t="s">
        <v>132</v>
      </c>
      <c r="C106" s="16" t="s">
        <v>152</v>
      </c>
      <c r="E106" s="22" t="s">
        <v>152</v>
      </c>
      <c r="I106" s="22" t="s">
        <v>155</v>
      </c>
      <c r="K106" s="22" t="s">
        <v>300</v>
      </c>
      <c r="L106" t="s">
        <v>311</v>
      </c>
      <c r="Q106" s="30" t="str">
        <f t="shared" si="14"/>
        <v>&lt;https://example.org/id/concept/Cañar&gt; rdf:type skos:Concept ;</v>
      </c>
      <c r="R106" s="30" t="str">
        <f t="shared" si="15"/>
        <v>rdfs:label "Provincia Cañar"@en ;</v>
      </c>
      <c r="S106" s="31" t="s">
        <v>340</v>
      </c>
      <c r="T106" s="30" t="str">
        <f t="shared" si="16"/>
        <v>skos:broader &lt;https://example.org/id/concept/Sierra&gt; ;</v>
      </c>
      <c r="U106" s="16" t="s">
        <v>152</v>
      </c>
      <c r="V106" s="28" t="str">
        <f t="shared" si="22"/>
        <v>skos:narrower &lt;https://example.org/id/concept/LaTroncal&gt; ;</v>
      </c>
      <c r="W106" s="29" t="str">
        <f t="shared" si="17"/>
        <v>&lt;https://example.org/id/concept/LaTroncal&gt; rdf:type skos:Concept ;</v>
      </c>
      <c r="X106" s="29" t="str">
        <f t="shared" si="18"/>
        <v>rdfs:label "Canton La Troncal"@en ;</v>
      </c>
      <c r="Y106" s="29" t="str">
        <f t="shared" si="23"/>
        <v>skos:broader &lt;https://example.org/id/concept/Cañar&gt; ;</v>
      </c>
      <c r="Z106" s="40" t="s">
        <v>585</v>
      </c>
      <c r="AB106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6" s="28" t="str">
        <f t="shared" si="20"/>
        <v>skos:narrower &lt;https://example.org/id/concept/LaTroncal&gt; ;</v>
      </c>
      <c r="AD106" s="29" t="str">
        <f t="shared" si="21"/>
        <v xml:space="preserve">&lt;https://example.org/id/concept/LaTroncal&gt; rdf:type skos:Concept ;
rdfs:label "Canton La Troncal"@en ;
skos:broader &lt;https://example.org/id/concept/Cañar&gt; ;
.
</v>
      </c>
    </row>
    <row r="107" spans="1:30" ht="13.8">
      <c r="A107" s="16" t="s">
        <v>132</v>
      </c>
      <c r="C107" s="16" t="s">
        <v>152</v>
      </c>
      <c r="E107" s="22" t="s">
        <v>152</v>
      </c>
      <c r="I107" s="22" t="s">
        <v>156</v>
      </c>
      <c r="K107" s="22" t="s">
        <v>249</v>
      </c>
      <c r="L107" t="s">
        <v>312</v>
      </c>
      <c r="Q107" s="30" t="str">
        <f t="shared" si="14"/>
        <v>&lt;https://example.org/id/concept/Cañar&gt; rdf:type skos:Concept ;</v>
      </c>
      <c r="R107" s="30" t="str">
        <f t="shared" si="15"/>
        <v>rdfs:label "Provincia Cañar"@en ;</v>
      </c>
      <c r="S107" s="31" t="s">
        <v>340</v>
      </c>
      <c r="T107" s="30" t="str">
        <f t="shared" si="16"/>
        <v>skos:broader &lt;https://example.org/id/concept/Sierra&gt; ;</v>
      </c>
      <c r="U107" s="16" t="s">
        <v>152</v>
      </c>
      <c r="V107" s="28" t="str">
        <f t="shared" si="22"/>
        <v>skos:narrower &lt;https://example.org/id/concept/ElTambo&gt; ;</v>
      </c>
      <c r="W107" s="29" t="str">
        <f t="shared" si="17"/>
        <v>&lt;https://example.org/id/concept/ElTambo&gt; rdf:type skos:Concept ;</v>
      </c>
      <c r="X107" s="29" t="str">
        <f t="shared" si="18"/>
        <v>rdfs:label "Canton El Tambo"@en ;</v>
      </c>
      <c r="Y107" s="29" t="str">
        <f t="shared" si="23"/>
        <v>skos:broader &lt;https://example.org/id/concept/Cañar&gt; ;</v>
      </c>
      <c r="Z107" s="40" t="s">
        <v>585</v>
      </c>
      <c r="AB107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7" s="28" t="str">
        <f t="shared" si="20"/>
        <v>skos:narrower &lt;https://example.org/id/concept/ElTambo&gt; ;</v>
      </c>
      <c r="AD107" s="29" t="str">
        <f t="shared" si="21"/>
        <v xml:space="preserve">&lt;https://example.org/id/concept/ElTambo&gt; rdf:type skos:Concept ;
rdfs:label "Canton El Tambo"@en ;
skos:broader &lt;https://example.org/id/concept/Cañar&gt; ;
.
</v>
      </c>
    </row>
    <row r="108" spans="1:30" ht="13.8">
      <c r="A108" s="16" t="s">
        <v>132</v>
      </c>
      <c r="C108" s="16" t="s">
        <v>152</v>
      </c>
      <c r="E108" s="22" t="s">
        <v>152</v>
      </c>
      <c r="I108" s="22" t="s">
        <v>157</v>
      </c>
      <c r="K108" s="22" t="s">
        <v>157</v>
      </c>
      <c r="Q108" s="30" t="str">
        <f t="shared" si="14"/>
        <v>&lt;https://example.org/id/concept/Cañar&gt; rdf:type skos:Concept ;</v>
      </c>
      <c r="R108" s="30" t="str">
        <f t="shared" si="15"/>
        <v>rdfs:label "Provincia Cañar"@en ;</v>
      </c>
      <c r="S108" s="31" t="s">
        <v>340</v>
      </c>
      <c r="T108" s="30" t="str">
        <f t="shared" si="16"/>
        <v>skos:broader &lt;https://example.org/id/concept/Sierra&gt; ;</v>
      </c>
      <c r="U108" s="16" t="s">
        <v>152</v>
      </c>
      <c r="V108" s="28" t="str">
        <f t="shared" si="22"/>
        <v>skos:narrower &lt;https://example.org/id/concept/Biblián&gt; ;</v>
      </c>
      <c r="W108" s="29" t="str">
        <f t="shared" si="17"/>
        <v>&lt;https://example.org/id/concept/Biblián&gt; rdf:type skos:Concept ;</v>
      </c>
      <c r="X108" s="29" t="str">
        <f t="shared" si="18"/>
        <v>rdfs:label "Canton Biblián"@en ;</v>
      </c>
      <c r="Y108" s="29" t="str">
        <f t="shared" si="23"/>
        <v>skos:broader &lt;https://example.org/id/concept/Cañar&gt; ;</v>
      </c>
      <c r="Z108" s="40" t="s">
        <v>585</v>
      </c>
      <c r="AB108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8" s="28" t="str">
        <f t="shared" si="20"/>
        <v>skos:narrower &lt;https://example.org/id/concept/Biblián&gt; ;</v>
      </c>
      <c r="AD108" s="29" t="str">
        <f t="shared" si="21"/>
        <v xml:space="preserve">&lt;https://example.org/id/concept/Biblián&gt; rdf:type skos:Concept ;
rdfs:label "Canton Biblián"@en ;
skos:broader &lt;https://example.org/id/concept/Cañar&gt; ;
.
</v>
      </c>
    </row>
    <row r="109" spans="1:30" ht="13.8">
      <c r="A109" s="16" t="s">
        <v>132</v>
      </c>
      <c r="C109" s="16" t="s">
        <v>152</v>
      </c>
      <c r="E109" s="22" t="s">
        <v>152</v>
      </c>
      <c r="I109" s="22" t="s">
        <v>158</v>
      </c>
      <c r="K109" s="22" t="s">
        <v>158</v>
      </c>
      <c r="Q109" s="30" t="str">
        <f t="shared" si="14"/>
        <v>&lt;https://example.org/id/concept/Cañar&gt; rdf:type skos:Concept ;</v>
      </c>
      <c r="R109" s="30" t="str">
        <f t="shared" si="15"/>
        <v>rdfs:label "Provincia Cañar"@en ;</v>
      </c>
      <c r="S109" s="31" t="s">
        <v>340</v>
      </c>
      <c r="T109" s="30" t="str">
        <f t="shared" si="16"/>
        <v>skos:broader &lt;https://example.org/id/concept/Sierra&gt; ;</v>
      </c>
      <c r="U109" s="16" t="s">
        <v>152</v>
      </c>
      <c r="V109" s="28" t="str">
        <f t="shared" si="22"/>
        <v>skos:narrower &lt;https://example.org/id/concept/Suscal&gt; ;</v>
      </c>
      <c r="W109" s="29" t="str">
        <f t="shared" si="17"/>
        <v>&lt;https://example.org/id/concept/Suscal&gt; rdf:type skos:Concept ;</v>
      </c>
      <c r="X109" s="29" t="str">
        <f t="shared" si="18"/>
        <v>rdfs:label "Canton Suscal"@en ;</v>
      </c>
      <c r="Y109" s="29" t="str">
        <f t="shared" si="23"/>
        <v>skos:broader &lt;https://example.org/id/concept/Cañar&gt; ;</v>
      </c>
      <c r="Z109" s="40" t="s">
        <v>585</v>
      </c>
      <c r="AB109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09" s="28" t="str">
        <f t="shared" si="20"/>
        <v>skos:narrower &lt;https://example.org/id/concept/Suscal&gt; ;</v>
      </c>
      <c r="AD109" s="29" t="str">
        <f t="shared" si="21"/>
        <v xml:space="preserve">&lt;https://example.org/id/concept/Suscal&gt; rdf:type skos:Concept ;
rdfs:label "Canton Suscal"@en ;
skos:broader &lt;https://example.org/id/concept/Cañar&gt; ;
.
</v>
      </c>
    </row>
    <row r="110" spans="1:30" ht="13.8">
      <c r="A110" s="16" t="s">
        <v>132</v>
      </c>
      <c r="C110" s="16" t="s">
        <v>152</v>
      </c>
      <c r="E110" s="22" t="s">
        <v>152</v>
      </c>
      <c r="I110" s="22" t="s">
        <v>152</v>
      </c>
      <c r="K110" s="22" t="s">
        <v>152</v>
      </c>
      <c r="Q110" s="30" t="str">
        <f t="shared" si="14"/>
        <v>&lt;https://example.org/id/concept/Cañar&gt; rdf:type skos:Concept ;</v>
      </c>
      <c r="R110" s="30" t="str">
        <f t="shared" si="15"/>
        <v>rdfs:label "Provincia Cañar"@en ;</v>
      </c>
      <c r="S110" s="31" t="s">
        <v>340</v>
      </c>
      <c r="T110" s="30" t="str">
        <f t="shared" si="16"/>
        <v>skos:broader &lt;https://example.org/id/concept/Sierra&gt; ;</v>
      </c>
      <c r="U110" s="16" t="s">
        <v>152</v>
      </c>
      <c r="V110" s="28" t="str">
        <f t="shared" si="22"/>
        <v>skos:narrower &lt;https://example.org/id/concept/Cañar&gt; ;</v>
      </c>
      <c r="W110" s="29" t="str">
        <f t="shared" si="17"/>
        <v>&lt;https://example.org/id/concept/Cañar&gt; rdf:type skos:Concept ;</v>
      </c>
      <c r="X110" s="29" t="str">
        <f t="shared" si="18"/>
        <v>rdfs:label "Canton Cañar"@en ;</v>
      </c>
      <c r="Y110" s="29" t="str">
        <f t="shared" si="23"/>
        <v>skos:broader &lt;https://example.org/id/concept/Cañar&gt; ;</v>
      </c>
      <c r="Z110" s="40" t="s">
        <v>585</v>
      </c>
      <c r="AB110" s="30" t="str">
        <f t="shared" si="19"/>
        <v>&lt;https://example.org/id/concept/Cañar&gt; rdf:type skos:Concept ;
rdfs:label "Provincia Cañar"@en ;
skos:inScheme &lt;https://example.org/id/conceptscheme/Region&gt; ;
skos:broader &lt;https://example.org/id/concept/Sierra&gt; ;</v>
      </c>
      <c r="AC110" s="28" t="str">
        <f t="shared" si="20"/>
        <v>skos:narrower &lt;https://example.org/id/concept/Cañar&gt; ;</v>
      </c>
      <c r="AD110" s="29" t="str">
        <f t="shared" si="21"/>
        <v xml:space="preserve">&lt;https://example.org/id/concept/Cañar&gt; rdf:type skos:Concept ;
rdfs:label "Canton Cañar"@en ;
skos:broader &lt;https://example.org/id/concept/Cañar&gt; ;
.
</v>
      </c>
    </row>
    <row r="111" spans="1:30" ht="13.8">
      <c r="A111" s="16" t="s">
        <v>132</v>
      </c>
      <c r="C111" s="16" t="s">
        <v>159</v>
      </c>
      <c r="E111" s="22" t="s">
        <v>159</v>
      </c>
      <c r="I111" s="22" t="s">
        <v>106</v>
      </c>
      <c r="K111" s="22" t="s">
        <v>106</v>
      </c>
      <c r="Q111" s="30" t="str">
        <f t="shared" si="14"/>
        <v>&lt;https://example.org/id/concept/Carchi&gt; rdf:type skos:Concept ;</v>
      </c>
      <c r="R111" s="30" t="str">
        <f t="shared" si="15"/>
        <v>rdfs:label "Provincia Carchi"@en ;</v>
      </c>
      <c r="S111" s="31" t="s">
        <v>340</v>
      </c>
      <c r="T111" s="30" t="str">
        <f t="shared" si="16"/>
        <v>skos:broader &lt;https://example.org/id/concept/Sierra&gt; ;</v>
      </c>
      <c r="U111" s="16" t="s">
        <v>159</v>
      </c>
      <c r="V111" s="28" t="str">
        <f t="shared" si="22"/>
        <v>skos:narrower &lt;https://example.org/id/concept/Bolívar&gt; ;</v>
      </c>
      <c r="W111" s="29" t="str">
        <f t="shared" si="17"/>
        <v>&lt;https://example.org/id/concept/Bolívar&gt; rdf:type skos:Concept ;</v>
      </c>
      <c r="X111" s="29" t="str">
        <f t="shared" si="18"/>
        <v>rdfs:label "Canton Bolívar"@en ;</v>
      </c>
      <c r="Y111" s="29" t="str">
        <f t="shared" si="23"/>
        <v>skos:broader &lt;https://example.org/id/concept/Carchi&gt; ;</v>
      </c>
      <c r="Z111" s="40" t="s">
        <v>585</v>
      </c>
      <c r="AB111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1" s="28" t="str">
        <f t="shared" si="20"/>
        <v>skos:narrower &lt;https://example.org/id/concept/Bolívar&gt; ;</v>
      </c>
      <c r="AD111" s="29" t="str">
        <f t="shared" si="21"/>
        <v xml:space="preserve">&lt;https://example.org/id/concept/Bolívar&gt; rdf:type skos:Concept ;
rdfs:label "Canton Bolívar"@en ;
skos:broader &lt;https://example.org/id/concept/Carchi&gt; ;
.
</v>
      </c>
    </row>
    <row r="112" spans="1:30" ht="13.8">
      <c r="A112" s="16" t="s">
        <v>132</v>
      </c>
      <c r="C112" s="16" t="s">
        <v>159</v>
      </c>
      <c r="E112" s="22" t="s">
        <v>159</v>
      </c>
      <c r="I112" s="22" t="s">
        <v>160</v>
      </c>
      <c r="K112" s="22" t="s">
        <v>160</v>
      </c>
      <c r="L112" s="23"/>
      <c r="Q112" s="30" t="str">
        <f t="shared" si="14"/>
        <v>&lt;https://example.org/id/concept/Carchi&gt; rdf:type skos:Concept ;</v>
      </c>
      <c r="R112" s="30" t="str">
        <f t="shared" si="15"/>
        <v>rdfs:label "Provincia Carchi"@en ;</v>
      </c>
      <c r="S112" s="31" t="s">
        <v>340</v>
      </c>
      <c r="T112" s="30" t="str">
        <f t="shared" si="16"/>
        <v>skos:broader &lt;https://example.org/id/concept/Sierra&gt; ;</v>
      </c>
      <c r="U112" s="16" t="s">
        <v>159</v>
      </c>
      <c r="V112" s="28" t="str">
        <f t="shared" si="22"/>
        <v>skos:narrower &lt;https://example.org/id/concept/Tulcán&gt; ;</v>
      </c>
      <c r="W112" s="29" t="str">
        <f t="shared" si="17"/>
        <v>&lt;https://example.org/id/concept/Tulcán&gt; rdf:type skos:Concept ;</v>
      </c>
      <c r="X112" s="29" t="str">
        <f t="shared" si="18"/>
        <v>rdfs:label "Canton Tulcán"@en ;</v>
      </c>
      <c r="Y112" s="29" t="str">
        <f t="shared" si="23"/>
        <v>skos:broader &lt;https://example.org/id/concept/Carchi&gt; ;</v>
      </c>
      <c r="Z112" s="40" t="s">
        <v>585</v>
      </c>
      <c r="AB112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2" s="28" t="str">
        <f t="shared" si="20"/>
        <v>skos:narrower &lt;https://example.org/id/concept/Tulcán&gt; ;</v>
      </c>
      <c r="AD112" s="29" t="str">
        <f t="shared" si="21"/>
        <v xml:space="preserve">&lt;https://example.org/id/concept/Tulcán&gt; rdf:type skos:Concept ;
rdfs:label "Canton Tulcán"@en ;
skos:broader &lt;https://example.org/id/concept/Carchi&gt; ;
.
</v>
      </c>
    </row>
    <row r="113" spans="1:30" ht="14.4">
      <c r="A113" s="16" t="s">
        <v>132</v>
      </c>
      <c r="C113" s="16" t="s">
        <v>159</v>
      </c>
      <c r="E113" s="22" t="s">
        <v>159</v>
      </c>
      <c r="I113" s="24" t="s">
        <v>161</v>
      </c>
      <c r="K113" s="24" t="s">
        <v>161</v>
      </c>
      <c r="Q113" s="30" t="str">
        <f t="shared" si="14"/>
        <v>&lt;https://example.org/id/concept/Carchi&gt; rdf:type skos:Concept ;</v>
      </c>
      <c r="R113" s="30" t="str">
        <f t="shared" si="15"/>
        <v>rdfs:label "Provincia Carchi"@en ;</v>
      </c>
      <c r="S113" s="31" t="s">
        <v>340</v>
      </c>
      <c r="T113" s="30" t="str">
        <f t="shared" si="16"/>
        <v>skos:broader &lt;https://example.org/id/concept/Sierra&gt; ;</v>
      </c>
      <c r="U113" s="16" t="s">
        <v>159</v>
      </c>
      <c r="V113" s="28" t="str">
        <f t="shared" si="22"/>
        <v>skos:narrower &lt;https://example.org/id/concept/Montúfar&gt; ;</v>
      </c>
      <c r="W113" s="29" t="str">
        <f t="shared" si="17"/>
        <v>&lt;https://example.org/id/concept/Montúfar&gt; rdf:type skos:Concept ;</v>
      </c>
      <c r="X113" s="29" t="str">
        <f t="shared" si="18"/>
        <v>rdfs:label "Canton Montúfar"@en ;</v>
      </c>
      <c r="Y113" s="29" t="str">
        <f t="shared" si="23"/>
        <v>skos:broader &lt;https://example.org/id/concept/Carchi&gt; ;</v>
      </c>
      <c r="Z113" s="40" t="s">
        <v>585</v>
      </c>
      <c r="AB113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3" s="28" t="str">
        <f t="shared" si="20"/>
        <v>skos:narrower &lt;https://example.org/id/concept/Montúfar&gt; ;</v>
      </c>
      <c r="AD113" s="29" t="str">
        <f t="shared" si="21"/>
        <v xml:space="preserve">&lt;https://example.org/id/concept/Montúfar&gt; rdf:type skos:Concept ;
rdfs:label "Canton Montúfar"@en ;
skos:broader &lt;https://example.org/id/concept/Carchi&gt; ;
.
</v>
      </c>
    </row>
    <row r="114" spans="1:30" ht="14.4">
      <c r="A114" s="16" t="s">
        <v>132</v>
      </c>
      <c r="C114" s="16" t="s">
        <v>159</v>
      </c>
      <c r="E114" s="22" t="s">
        <v>159</v>
      </c>
      <c r="I114" s="24" t="s">
        <v>162</v>
      </c>
      <c r="K114" s="24" t="s">
        <v>162</v>
      </c>
      <c r="Q114" s="30" t="str">
        <f t="shared" si="14"/>
        <v>&lt;https://example.org/id/concept/Carchi&gt; rdf:type skos:Concept ;</v>
      </c>
      <c r="R114" s="30" t="str">
        <f t="shared" si="15"/>
        <v>rdfs:label "Provincia Carchi"@en ;</v>
      </c>
      <c r="S114" s="31" t="s">
        <v>340</v>
      </c>
      <c r="T114" s="30" t="str">
        <f t="shared" si="16"/>
        <v>skos:broader &lt;https://example.org/id/concept/Sierra&gt; ;</v>
      </c>
      <c r="U114" s="16" t="s">
        <v>159</v>
      </c>
      <c r="V114" s="28" t="str">
        <f t="shared" si="22"/>
        <v>skos:narrower &lt;https://example.org/id/concept/Mira&gt; ;</v>
      </c>
      <c r="W114" s="29" t="str">
        <f t="shared" si="17"/>
        <v>&lt;https://example.org/id/concept/Mira&gt; rdf:type skos:Concept ;</v>
      </c>
      <c r="X114" s="29" t="str">
        <f t="shared" si="18"/>
        <v>rdfs:label "Canton Mira"@en ;</v>
      </c>
      <c r="Y114" s="29" t="str">
        <f t="shared" si="23"/>
        <v>skos:broader &lt;https://example.org/id/concept/Carchi&gt; ;</v>
      </c>
      <c r="Z114" s="40" t="s">
        <v>585</v>
      </c>
      <c r="AB114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4" s="28" t="str">
        <f t="shared" si="20"/>
        <v>skos:narrower &lt;https://example.org/id/concept/Mira&gt; ;</v>
      </c>
      <c r="AD114" s="29" t="str">
        <f t="shared" si="21"/>
        <v xml:space="preserve">&lt;https://example.org/id/concept/Mira&gt; rdf:type skos:Concept ;
rdfs:label "Canton Mira"@en ;
skos:broader &lt;https://example.org/id/concept/Carchi&gt; ;
.
</v>
      </c>
    </row>
    <row r="115" spans="1:30" ht="14.4">
      <c r="A115" s="16" t="s">
        <v>132</v>
      </c>
      <c r="C115" s="16" t="s">
        <v>159</v>
      </c>
      <c r="E115" s="22" t="s">
        <v>159</v>
      </c>
      <c r="I115" s="24" t="s">
        <v>163</v>
      </c>
      <c r="K115" s="24" t="s">
        <v>264</v>
      </c>
      <c r="L115" t="s">
        <v>271</v>
      </c>
      <c r="M115" t="s">
        <v>280</v>
      </c>
      <c r="N115" t="s">
        <v>313</v>
      </c>
      <c r="Q115" s="30" t="str">
        <f t="shared" si="14"/>
        <v>&lt;https://example.org/id/concept/Carchi&gt; rdf:type skos:Concept ;</v>
      </c>
      <c r="R115" s="30" t="str">
        <f t="shared" si="15"/>
        <v>rdfs:label "Provincia Carchi"@en ;</v>
      </c>
      <c r="S115" s="31" t="s">
        <v>340</v>
      </c>
      <c r="T115" s="30" t="str">
        <f t="shared" si="16"/>
        <v>skos:broader &lt;https://example.org/id/concept/Sierra&gt; ;</v>
      </c>
      <c r="U115" s="16" t="s">
        <v>159</v>
      </c>
      <c r="V115" s="28" t="str">
        <f t="shared" si="22"/>
        <v>skos:narrower &lt;https://example.org/id/concept/SanPedroDeHuaca&gt; ;</v>
      </c>
      <c r="W115" s="29" t="str">
        <f t="shared" si="17"/>
        <v>&lt;https://example.org/id/concept/SanPedroDeHuaca&gt; rdf:type skos:Concept ;</v>
      </c>
      <c r="X115" s="29" t="str">
        <f t="shared" si="18"/>
        <v>rdfs:label "Canton San Pedro De Huaca"@en ;</v>
      </c>
      <c r="Y115" s="29" t="str">
        <f t="shared" si="23"/>
        <v>skos:broader &lt;https://example.org/id/concept/Carchi&gt; ;</v>
      </c>
      <c r="Z115" s="40" t="s">
        <v>585</v>
      </c>
      <c r="AB115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5" s="28" t="str">
        <f t="shared" si="20"/>
        <v>skos:narrower &lt;https://example.org/id/concept/SanPedroDeHuaca&gt; ;</v>
      </c>
      <c r="AD115" s="29" t="str">
        <f t="shared" si="21"/>
        <v xml:space="preserve">&lt;https://example.org/id/concept/SanPedroDeHuaca&gt; rdf:type skos:Concept ;
rdfs:label "Canton San Pedro De Huaca"@en ;
skos:broader &lt;https://example.org/id/concept/Carchi&gt; ;
.
</v>
      </c>
    </row>
    <row r="116" spans="1:30" ht="14.4">
      <c r="A116" s="16" t="s">
        <v>132</v>
      </c>
      <c r="C116" s="16" t="s">
        <v>159</v>
      </c>
      <c r="E116" s="22" t="s">
        <v>159</v>
      </c>
      <c r="I116" s="24" t="s">
        <v>598</v>
      </c>
      <c r="K116" s="24" t="s">
        <v>598</v>
      </c>
      <c r="Q116" s="30" t="str">
        <f t="shared" si="14"/>
        <v>&lt;https://example.org/id/concept/Carchi&gt; rdf:type skos:Concept ;</v>
      </c>
      <c r="R116" s="30" t="str">
        <f t="shared" si="15"/>
        <v>rdfs:label "Provincia Carchi"@en ;</v>
      </c>
      <c r="S116" s="31" t="s">
        <v>340</v>
      </c>
      <c r="T116" s="30" t="str">
        <f t="shared" si="16"/>
        <v>skos:broader &lt;https://example.org/id/concept/Sierra&gt; ;</v>
      </c>
      <c r="U116" s="16" t="s">
        <v>159</v>
      </c>
      <c r="V116" s="28" t="str">
        <f t="shared" si="22"/>
        <v>skos:narrower &lt;https://example.org/id/concept/Espejo&gt; ;</v>
      </c>
      <c r="W116" s="29" t="str">
        <f t="shared" si="17"/>
        <v>&lt;https://example.org/id/concept/Espejo&gt; rdf:type skos:Concept ;</v>
      </c>
      <c r="X116" s="29" t="str">
        <f t="shared" si="18"/>
        <v>rdfs:label "Canton Espejo"@en ;</v>
      </c>
      <c r="Y116" s="29" t="str">
        <f t="shared" si="23"/>
        <v>skos:broader &lt;https://example.org/id/concept/Carchi&gt; ;</v>
      </c>
      <c r="Z116" s="40" t="s">
        <v>585</v>
      </c>
      <c r="AB116" s="30" t="str">
        <f t="shared" si="19"/>
        <v>&lt;https://example.org/id/concept/Carchi&gt; rdf:type skos:Concept ;
rdfs:label "Provincia Carchi"@en ;
skos:inScheme &lt;https://example.org/id/conceptscheme/Region&gt; ;
skos:broader &lt;https://example.org/id/concept/Sierra&gt; ;</v>
      </c>
      <c r="AC116" s="28" t="str">
        <f t="shared" si="20"/>
        <v>skos:narrower &lt;https://example.org/id/concept/Espejo&gt; ;</v>
      </c>
      <c r="AD116" s="29" t="str">
        <f t="shared" si="21"/>
        <v xml:space="preserve">&lt;https://example.org/id/concept/Espejo&gt; rdf:type skos:Concept ;
rdfs:label "Canton Espejo"@en ;
skos:broader &lt;https://example.org/id/concept/Carchi&gt; ;
.
</v>
      </c>
    </row>
    <row r="117" spans="1:30" ht="14.4">
      <c r="A117" s="16" t="s">
        <v>132</v>
      </c>
      <c r="C117" s="16" t="s">
        <v>164</v>
      </c>
      <c r="E117" s="22" t="s">
        <v>164</v>
      </c>
      <c r="I117" s="24" t="s">
        <v>165</v>
      </c>
      <c r="K117" s="24" t="s">
        <v>165</v>
      </c>
      <c r="Q117" s="30" t="str">
        <f t="shared" si="14"/>
        <v>&lt;https://example.org/id/concept/Chimborazo&gt; rdf:type skos:Concept ;</v>
      </c>
      <c r="R117" s="30" t="str">
        <f t="shared" si="15"/>
        <v>rdfs:label "Provincia Chimborazo"@en ;</v>
      </c>
      <c r="S117" s="31" t="s">
        <v>340</v>
      </c>
      <c r="T117" s="30" t="str">
        <f t="shared" si="16"/>
        <v>skos:broader &lt;https://example.org/id/concept/Sierra&gt; ;</v>
      </c>
      <c r="U117" s="16" t="s">
        <v>164</v>
      </c>
      <c r="V117" s="28" t="str">
        <f t="shared" si="22"/>
        <v>skos:narrower &lt;https://example.org/id/concept/Colta&gt; ;</v>
      </c>
      <c r="W117" s="29" t="str">
        <f t="shared" si="17"/>
        <v>&lt;https://example.org/id/concept/Colta&gt; rdf:type skos:Concept ;</v>
      </c>
      <c r="X117" s="29" t="str">
        <f t="shared" si="18"/>
        <v>rdfs:label "Canton Colta"@en ;</v>
      </c>
      <c r="Y117" s="29" t="str">
        <f t="shared" si="23"/>
        <v>skos:broader &lt;https://example.org/id/concept/Chimborazo&gt; ;</v>
      </c>
      <c r="Z117" s="40" t="s">
        <v>585</v>
      </c>
      <c r="AB117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17" s="28" t="str">
        <f t="shared" si="20"/>
        <v>skos:narrower &lt;https://example.org/id/concept/Colta&gt; ;</v>
      </c>
      <c r="AD117" s="29" t="str">
        <f t="shared" si="21"/>
        <v xml:space="preserve">&lt;https://example.org/id/concept/Colta&gt; rdf:type skos:Concept ;
rdfs:label "Canton Colta"@en ;
skos:broader &lt;https://example.org/id/concept/Chimborazo&gt; ;
.
</v>
      </c>
    </row>
    <row r="118" spans="1:30" ht="14.4">
      <c r="A118" s="16" t="s">
        <v>132</v>
      </c>
      <c r="C118" s="16" t="s">
        <v>164</v>
      </c>
      <c r="E118" s="22" t="s">
        <v>164</v>
      </c>
      <c r="I118" s="24" t="s">
        <v>166</v>
      </c>
      <c r="K118" s="24" t="s">
        <v>166</v>
      </c>
      <c r="Q118" s="30" t="str">
        <f t="shared" si="14"/>
        <v>&lt;https://example.org/id/concept/Chimborazo&gt; rdf:type skos:Concept ;</v>
      </c>
      <c r="R118" s="30" t="str">
        <f t="shared" si="15"/>
        <v>rdfs:label "Provincia Chimborazo"@en ;</v>
      </c>
      <c r="S118" s="31" t="s">
        <v>340</v>
      </c>
      <c r="T118" s="30" t="str">
        <f t="shared" si="16"/>
        <v>skos:broader &lt;https://example.org/id/concept/Sierra&gt; ;</v>
      </c>
      <c r="U118" s="16" t="s">
        <v>164</v>
      </c>
      <c r="V118" s="28" t="str">
        <f t="shared" si="22"/>
        <v>skos:narrower &lt;https://example.org/id/concept/Riobamba&gt; ;</v>
      </c>
      <c r="W118" s="29" t="str">
        <f t="shared" si="17"/>
        <v>&lt;https://example.org/id/concept/Riobamba&gt; rdf:type skos:Concept ;</v>
      </c>
      <c r="X118" s="29" t="str">
        <f t="shared" si="18"/>
        <v>rdfs:label "Canton Riobamba"@en ;</v>
      </c>
      <c r="Y118" s="29" t="str">
        <f t="shared" si="23"/>
        <v>skos:broader &lt;https://example.org/id/concept/Chimborazo&gt; ;</v>
      </c>
      <c r="Z118" s="40" t="s">
        <v>585</v>
      </c>
      <c r="AB118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18" s="28" t="str">
        <f t="shared" si="20"/>
        <v>skos:narrower &lt;https://example.org/id/concept/Riobamba&gt; ;</v>
      </c>
      <c r="AD118" s="29" t="str">
        <f t="shared" si="21"/>
        <v xml:space="preserve">&lt;https://example.org/id/concept/Riobamba&gt; rdf:type skos:Concept ;
rdfs:label "Canton Riobamba"@en ;
skos:broader &lt;https://example.org/id/concept/Chimborazo&gt; ;
.
</v>
      </c>
    </row>
    <row r="119" spans="1:30" ht="14.4">
      <c r="A119" s="16" t="s">
        <v>132</v>
      </c>
      <c r="C119" s="16" t="s">
        <v>164</v>
      </c>
      <c r="E119" s="22" t="s">
        <v>164</v>
      </c>
      <c r="I119" s="24" t="s">
        <v>167</v>
      </c>
      <c r="K119" s="24" t="s">
        <v>167</v>
      </c>
      <c r="Q119" s="30" t="str">
        <f t="shared" si="14"/>
        <v>&lt;https://example.org/id/concept/Chimborazo&gt; rdf:type skos:Concept ;</v>
      </c>
      <c r="R119" s="30" t="str">
        <f t="shared" si="15"/>
        <v>rdfs:label "Provincia Chimborazo"@en ;</v>
      </c>
      <c r="S119" s="31" t="s">
        <v>340</v>
      </c>
      <c r="T119" s="30" t="str">
        <f t="shared" si="16"/>
        <v>skos:broader &lt;https://example.org/id/concept/Sierra&gt; ;</v>
      </c>
      <c r="U119" s="16" t="s">
        <v>164</v>
      </c>
      <c r="V119" s="28" t="str">
        <f t="shared" si="22"/>
        <v>skos:narrower &lt;https://example.org/id/concept/Cumandá&gt; ;</v>
      </c>
      <c r="W119" s="29" t="str">
        <f t="shared" si="17"/>
        <v>&lt;https://example.org/id/concept/Cumandá&gt; rdf:type skos:Concept ;</v>
      </c>
      <c r="X119" s="29" t="str">
        <f t="shared" si="18"/>
        <v>rdfs:label "Canton Cumandá"@en ;</v>
      </c>
      <c r="Y119" s="29" t="str">
        <f t="shared" si="23"/>
        <v>skos:broader &lt;https://example.org/id/concept/Chimborazo&gt; ;</v>
      </c>
      <c r="Z119" s="40" t="s">
        <v>585</v>
      </c>
      <c r="AB119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19" s="28" t="str">
        <f t="shared" si="20"/>
        <v>skos:narrower &lt;https://example.org/id/concept/Cumandá&gt; ;</v>
      </c>
      <c r="AD119" s="29" t="str">
        <f t="shared" si="21"/>
        <v xml:space="preserve">&lt;https://example.org/id/concept/Cumandá&gt; rdf:type skos:Concept ;
rdfs:label "Canton Cumandá"@en ;
skos:broader &lt;https://example.org/id/concept/Chimborazo&gt; ;
.
</v>
      </c>
    </row>
    <row r="120" spans="1:30" ht="14.4">
      <c r="A120" s="16" t="s">
        <v>132</v>
      </c>
      <c r="C120" s="16" t="s">
        <v>164</v>
      </c>
      <c r="E120" s="22" t="s">
        <v>164</v>
      </c>
      <c r="I120" s="24" t="s">
        <v>168</v>
      </c>
      <c r="K120" s="24" t="s">
        <v>168</v>
      </c>
      <c r="Q120" s="30" t="str">
        <f t="shared" si="14"/>
        <v>&lt;https://example.org/id/concept/Chimborazo&gt; rdf:type skos:Concept ;</v>
      </c>
      <c r="R120" s="30" t="str">
        <f t="shared" si="15"/>
        <v>rdfs:label "Provincia Chimborazo"@en ;</v>
      </c>
      <c r="S120" s="31" t="s">
        <v>340</v>
      </c>
      <c r="T120" s="30" t="str">
        <f t="shared" si="16"/>
        <v>skos:broader &lt;https://example.org/id/concept/Sierra&gt; ;</v>
      </c>
      <c r="U120" s="16" t="s">
        <v>164</v>
      </c>
      <c r="V120" s="28" t="str">
        <f t="shared" si="22"/>
        <v>skos:narrower &lt;https://example.org/id/concept/Guano&gt; ;</v>
      </c>
      <c r="W120" s="29" t="str">
        <f t="shared" si="17"/>
        <v>&lt;https://example.org/id/concept/Guano&gt; rdf:type skos:Concept ;</v>
      </c>
      <c r="X120" s="29" t="str">
        <f t="shared" si="18"/>
        <v>rdfs:label "Canton Guano"@en ;</v>
      </c>
      <c r="Y120" s="29" t="str">
        <f t="shared" si="23"/>
        <v>skos:broader &lt;https://example.org/id/concept/Chimborazo&gt; ;</v>
      </c>
      <c r="Z120" s="40" t="s">
        <v>585</v>
      </c>
      <c r="AB120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0" s="28" t="str">
        <f t="shared" si="20"/>
        <v>skos:narrower &lt;https://example.org/id/concept/Guano&gt; ;</v>
      </c>
      <c r="AD120" s="29" t="str">
        <f t="shared" si="21"/>
        <v xml:space="preserve">&lt;https://example.org/id/concept/Guano&gt; rdf:type skos:Concept ;
rdfs:label "Canton Guano"@en ;
skos:broader &lt;https://example.org/id/concept/Chimborazo&gt; ;
.
</v>
      </c>
    </row>
    <row r="121" spans="1:30" ht="14.4">
      <c r="A121" s="16" t="s">
        <v>132</v>
      </c>
      <c r="C121" s="16" t="s">
        <v>164</v>
      </c>
      <c r="E121" s="22" t="s">
        <v>164</v>
      </c>
      <c r="I121" s="24" t="s">
        <v>169</v>
      </c>
      <c r="K121" s="24" t="s">
        <v>169</v>
      </c>
      <c r="Q121" s="30" t="str">
        <f t="shared" si="14"/>
        <v>&lt;https://example.org/id/concept/Chimborazo&gt; rdf:type skos:Concept ;</v>
      </c>
      <c r="R121" s="30" t="str">
        <f t="shared" si="15"/>
        <v>rdfs:label "Provincia Chimborazo"@en ;</v>
      </c>
      <c r="S121" s="31" t="s">
        <v>340</v>
      </c>
      <c r="T121" s="30" t="str">
        <f t="shared" si="16"/>
        <v>skos:broader &lt;https://example.org/id/concept/Sierra&gt; ;</v>
      </c>
      <c r="U121" s="16" t="s">
        <v>164</v>
      </c>
      <c r="V121" s="28" t="str">
        <f t="shared" si="22"/>
        <v>skos:narrower &lt;https://example.org/id/concept/Chambo&gt; ;</v>
      </c>
      <c r="W121" s="29" t="str">
        <f t="shared" si="17"/>
        <v>&lt;https://example.org/id/concept/Chambo&gt; rdf:type skos:Concept ;</v>
      </c>
      <c r="X121" s="29" t="str">
        <f t="shared" si="18"/>
        <v>rdfs:label "Canton Chambo"@en ;</v>
      </c>
      <c r="Y121" s="29" t="str">
        <f t="shared" si="23"/>
        <v>skos:broader &lt;https://example.org/id/concept/Chimborazo&gt; ;</v>
      </c>
      <c r="Z121" s="40" t="s">
        <v>585</v>
      </c>
      <c r="AB121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1" s="28" t="str">
        <f t="shared" si="20"/>
        <v>skos:narrower &lt;https://example.org/id/concept/Chambo&gt; ;</v>
      </c>
      <c r="AD121" s="29" t="str">
        <f t="shared" si="21"/>
        <v xml:space="preserve">&lt;https://example.org/id/concept/Chambo&gt; rdf:type skos:Concept ;
rdfs:label "Canton Chambo"@en ;
skos:broader &lt;https://example.org/id/concept/Chimborazo&gt; ;
.
</v>
      </c>
    </row>
    <row r="122" spans="1:30" ht="14.4">
      <c r="A122" s="16" t="s">
        <v>132</v>
      </c>
      <c r="C122" s="16" t="s">
        <v>164</v>
      </c>
      <c r="E122" s="22" t="s">
        <v>164</v>
      </c>
      <c r="I122" s="24" t="s">
        <v>170</v>
      </c>
      <c r="K122" s="24" t="s">
        <v>170</v>
      </c>
      <c r="Q122" s="30" t="str">
        <f t="shared" si="14"/>
        <v>&lt;https://example.org/id/concept/Chimborazo&gt; rdf:type skos:Concept ;</v>
      </c>
      <c r="R122" s="30" t="str">
        <f t="shared" si="15"/>
        <v>rdfs:label "Provincia Chimborazo"@en ;</v>
      </c>
      <c r="S122" s="31" t="s">
        <v>340</v>
      </c>
      <c r="T122" s="30" t="str">
        <f t="shared" si="16"/>
        <v>skos:broader &lt;https://example.org/id/concept/Sierra&gt; ;</v>
      </c>
      <c r="U122" s="16" t="s">
        <v>164</v>
      </c>
      <c r="V122" s="28" t="str">
        <f t="shared" si="22"/>
        <v>skos:narrower &lt;https://example.org/id/concept/Guamote&gt; ;</v>
      </c>
      <c r="W122" s="29" t="str">
        <f t="shared" si="17"/>
        <v>&lt;https://example.org/id/concept/Guamote&gt; rdf:type skos:Concept ;</v>
      </c>
      <c r="X122" s="29" t="str">
        <f t="shared" si="18"/>
        <v>rdfs:label "Canton Guamote"@en ;</v>
      </c>
      <c r="Y122" s="29" t="str">
        <f t="shared" si="23"/>
        <v>skos:broader &lt;https://example.org/id/concept/Chimborazo&gt; ;</v>
      </c>
      <c r="Z122" s="40" t="s">
        <v>585</v>
      </c>
      <c r="AB122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2" s="28" t="str">
        <f t="shared" si="20"/>
        <v>skos:narrower &lt;https://example.org/id/concept/Guamote&gt; ;</v>
      </c>
      <c r="AD122" s="29" t="str">
        <f t="shared" si="21"/>
        <v xml:space="preserve">&lt;https://example.org/id/concept/Guamote&gt; rdf:type skos:Concept ;
rdfs:label "Canton Guamote"@en ;
skos:broader &lt;https://example.org/id/concept/Chimborazo&gt; ;
.
</v>
      </c>
    </row>
    <row r="123" spans="1:30" ht="14.4">
      <c r="A123" s="16" t="s">
        <v>132</v>
      </c>
      <c r="C123" s="16" t="s">
        <v>164</v>
      </c>
      <c r="E123" s="22" t="s">
        <v>164</v>
      </c>
      <c r="I123" s="24" t="s">
        <v>171</v>
      </c>
      <c r="K123" s="24" t="s">
        <v>171</v>
      </c>
      <c r="Q123" s="30" t="str">
        <f t="shared" si="14"/>
        <v>&lt;https://example.org/id/concept/Chimborazo&gt; rdf:type skos:Concept ;</v>
      </c>
      <c r="R123" s="30" t="str">
        <f t="shared" si="15"/>
        <v>rdfs:label "Provincia Chimborazo"@en ;</v>
      </c>
      <c r="S123" s="31" t="s">
        <v>340</v>
      </c>
      <c r="T123" s="30" t="str">
        <f t="shared" si="16"/>
        <v>skos:broader &lt;https://example.org/id/concept/Sierra&gt; ;</v>
      </c>
      <c r="U123" s="16" t="s">
        <v>164</v>
      </c>
      <c r="V123" s="28" t="str">
        <f t="shared" si="22"/>
        <v>skos:narrower &lt;https://example.org/id/concept/Alausí&gt; ;</v>
      </c>
      <c r="W123" s="29" t="str">
        <f t="shared" si="17"/>
        <v>&lt;https://example.org/id/concept/Alausí&gt; rdf:type skos:Concept ;</v>
      </c>
      <c r="X123" s="29" t="str">
        <f t="shared" si="18"/>
        <v>rdfs:label "Canton Alausí"@en ;</v>
      </c>
      <c r="Y123" s="29" t="str">
        <f t="shared" si="23"/>
        <v>skos:broader &lt;https://example.org/id/concept/Chimborazo&gt; ;</v>
      </c>
      <c r="Z123" s="40" t="s">
        <v>585</v>
      </c>
      <c r="AB123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3" s="28" t="str">
        <f t="shared" si="20"/>
        <v>skos:narrower &lt;https://example.org/id/concept/Alausí&gt; ;</v>
      </c>
      <c r="AD123" s="29" t="str">
        <f t="shared" si="21"/>
        <v xml:space="preserve">&lt;https://example.org/id/concept/Alausí&gt; rdf:type skos:Concept ;
rdfs:label "Canton Alausí"@en ;
skos:broader &lt;https://example.org/id/concept/Chimborazo&gt; ;
.
</v>
      </c>
    </row>
    <row r="124" spans="1:30" ht="14.4">
      <c r="A124" s="16" t="s">
        <v>132</v>
      </c>
      <c r="C124" s="16" t="s">
        <v>164</v>
      </c>
      <c r="E124" s="22" t="s">
        <v>164</v>
      </c>
      <c r="I124" s="24" t="s">
        <v>172</v>
      </c>
      <c r="K124" s="24" t="s">
        <v>172</v>
      </c>
      <c r="Q124" s="30" t="str">
        <f t="shared" si="14"/>
        <v>&lt;https://example.org/id/concept/Chimborazo&gt; rdf:type skos:Concept ;</v>
      </c>
      <c r="R124" s="30" t="str">
        <f t="shared" si="15"/>
        <v>rdfs:label "Provincia Chimborazo"@en ;</v>
      </c>
      <c r="S124" s="31" t="s">
        <v>340</v>
      </c>
      <c r="T124" s="30" t="str">
        <f t="shared" si="16"/>
        <v>skos:broader &lt;https://example.org/id/concept/Sierra&gt; ;</v>
      </c>
      <c r="U124" s="16" t="s">
        <v>164</v>
      </c>
      <c r="V124" s="28" t="str">
        <f t="shared" si="22"/>
        <v>skos:narrower &lt;https://example.org/id/concept/Pallatanga&gt; ;</v>
      </c>
      <c r="W124" s="29" t="str">
        <f t="shared" si="17"/>
        <v>&lt;https://example.org/id/concept/Pallatanga&gt; rdf:type skos:Concept ;</v>
      </c>
      <c r="X124" s="29" t="str">
        <f t="shared" si="18"/>
        <v>rdfs:label "Canton Pallatanga"@en ;</v>
      </c>
      <c r="Y124" s="29" t="str">
        <f t="shared" si="23"/>
        <v>skos:broader &lt;https://example.org/id/concept/Chimborazo&gt; ;</v>
      </c>
      <c r="Z124" s="40" t="s">
        <v>585</v>
      </c>
      <c r="AB124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4" s="28" t="str">
        <f t="shared" si="20"/>
        <v>skos:narrower &lt;https://example.org/id/concept/Pallatanga&gt; ;</v>
      </c>
      <c r="AD124" s="29" t="str">
        <f t="shared" si="21"/>
        <v xml:space="preserve">&lt;https://example.org/id/concept/Pallatanga&gt; rdf:type skos:Concept ;
rdfs:label "Canton Pallatanga"@en ;
skos:broader &lt;https://example.org/id/concept/Chimborazo&gt; ;
.
</v>
      </c>
    </row>
    <row r="125" spans="1:30" ht="14.4">
      <c r="A125" s="16" t="s">
        <v>132</v>
      </c>
      <c r="C125" s="16" t="s">
        <v>164</v>
      </c>
      <c r="E125" s="22" t="s">
        <v>164</v>
      </c>
      <c r="I125" s="24" t="s">
        <v>173</v>
      </c>
      <c r="K125" s="24" t="s">
        <v>173</v>
      </c>
      <c r="L125" s="23"/>
      <c r="Q125" s="30" t="str">
        <f t="shared" si="14"/>
        <v>&lt;https://example.org/id/concept/Chimborazo&gt; rdf:type skos:Concept ;</v>
      </c>
      <c r="R125" s="30" t="str">
        <f t="shared" si="15"/>
        <v>rdfs:label "Provincia Chimborazo"@en ;</v>
      </c>
      <c r="S125" s="31" t="s">
        <v>340</v>
      </c>
      <c r="T125" s="30" t="str">
        <f t="shared" si="16"/>
        <v>skos:broader &lt;https://example.org/id/concept/Sierra&gt; ;</v>
      </c>
      <c r="U125" s="16" t="s">
        <v>164</v>
      </c>
      <c r="V125" s="28" t="str">
        <f t="shared" si="22"/>
        <v>skos:narrower &lt;https://example.org/id/concept/Penipe&gt; ;</v>
      </c>
      <c r="W125" s="29" t="str">
        <f t="shared" si="17"/>
        <v>&lt;https://example.org/id/concept/Penipe&gt; rdf:type skos:Concept ;</v>
      </c>
      <c r="X125" s="29" t="str">
        <f t="shared" si="18"/>
        <v>rdfs:label "Canton Penipe"@en ;</v>
      </c>
      <c r="Y125" s="29" t="str">
        <f t="shared" si="23"/>
        <v>skos:broader &lt;https://example.org/id/concept/Chimborazo&gt; ;</v>
      </c>
      <c r="Z125" s="40" t="s">
        <v>585</v>
      </c>
      <c r="AB125" s="30" t="str">
        <f t="shared" si="19"/>
        <v>&lt;https://example.org/id/concept/Chimborazo&gt; rdf:type skos:Concept ;
rdfs:label "Provincia Chimborazo"@en ;
skos:inScheme &lt;https://example.org/id/conceptscheme/Region&gt; ;
skos:broader &lt;https://example.org/id/concept/Sierra&gt; ;</v>
      </c>
      <c r="AC125" s="28" t="str">
        <f t="shared" si="20"/>
        <v>skos:narrower &lt;https://example.org/id/concept/Penipe&gt; ;</v>
      </c>
      <c r="AD125" s="29" t="str">
        <f t="shared" si="21"/>
        <v xml:space="preserve">&lt;https://example.org/id/concept/Penipe&gt; rdf:type skos:Concept ;
rdfs:label "Canton Penipe"@en ;
skos:broader &lt;https://example.org/id/concept/Chimborazo&gt; ;
.
</v>
      </c>
    </row>
    <row r="126" spans="1:30" ht="14.4">
      <c r="A126" s="16" t="s">
        <v>132</v>
      </c>
      <c r="C126" s="16" t="s">
        <v>174</v>
      </c>
      <c r="E126" s="22" t="s">
        <v>174</v>
      </c>
      <c r="I126" s="24" t="s">
        <v>175</v>
      </c>
      <c r="K126" s="24" t="s">
        <v>175</v>
      </c>
      <c r="Q126" s="30" t="str">
        <f t="shared" si="14"/>
        <v>&lt;https://example.org/id/concept/Cotopaxi&gt; rdf:type skos:Concept ;</v>
      </c>
      <c r="R126" s="30" t="str">
        <f t="shared" si="15"/>
        <v>rdfs:label "Provincia Cotopaxi"@en ;</v>
      </c>
      <c r="S126" s="31" t="s">
        <v>340</v>
      </c>
      <c r="T126" s="30" t="str">
        <f t="shared" si="16"/>
        <v>skos:broader &lt;https://example.org/id/concept/Sierra&gt; ;</v>
      </c>
      <c r="U126" s="16" t="s">
        <v>174</v>
      </c>
      <c r="V126" s="28" t="str">
        <f t="shared" si="22"/>
        <v>skos:narrower &lt;https://example.org/id/concept/Pangua&gt; ;</v>
      </c>
      <c r="W126" s="29" t="str">
        <f t="shared" si="17"/>
        <v>&lt;https://example.org/id/concept/Pangua&gt; rdf:type skos:Concept ;</v>
      </c>
      <c r="X126" s="29" t="str">
        <f t="shared" si="18"/>
        <v>rdfs:label "Canton Pangua"@en ;</v>
      </c>
      <c r="Y126" s="29" t="str">
        <f t="shared" si="23"/>
        <v>skos:broader &lt;https://example.org/id/concept/Cotopaxi&gt; ;</v>
      </c>
      <c r="Z126" s="40" t="s">
        <v>585</v>
      </c>
      <c r="AB126" s="30" t="str">
        <f t="shared" si="19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26" s="28" t="str">
        <f t="shared" si="20"/>
        <v>skos:narrower &lt;https://example.org/id/concept/Pangua&gt; ;</v>
      </c>
      <c r="AD126" s="29" t="str">
        <f t="shared" si="21"/>
        <v xml:space="preserve">&lt;https://example.org/id/concept/Pangua&gt; rdf:type skos:Concept ;
rdfs:label "Canton Pangua"@en ;
skos:broader &lt;https://example.org/id/concept/Cotopaxi&gt; ;
.
</v>
      </c>
    </row>
    <row r="127" spans="1:30" ht="14.4">
      <c r="A127" s="16" t="s">
        <v>132</v>
      </c>
      <c r="C127" s="16" t="s">
        <v>174</v>
      </c>
      <c r="E127" s="22" t="s">
        <v>174</v>
      </c>
      <c r="I127" s="24" t="s">
        <v>176</v>
      </c>
      <c r="K127" s="24" t="s">
        <v>176</v>
      </c>
      <c r="Q127" s="30" t="str">
        <f t="shared" si="14"/>
        <v>&lt;https://example.org/id/concept/Cotopaxi&gt; rdf:type skos:Concept ;</v>
      </c>
      <c r="R127" s="30" t="str">
        <f t="shared" si="15"/>
        <v>rdfs:label "Provincia Cotopaxi"@en ;</v>
      </c>
      <c r="S127" s="31" t="s">
        <v>340</v>
      </c>
      <c r="T127" s="30" t="str">
        <f t="shared" si="16"/>
        <v>skos:broader &lt;https://example.org/id/concept/Sierra&gt; ;</v>
      </c>
      <c r="U127" s="16" t="s">
        <v>174</v>
      </c>
      <c r="V127" s="28" t="str">
        <f t="shared" si="22"/>
        <v>skos:narrower &lt;https://example.org/id/concept/Pujilí&gt; ;</v>
      </c>
      <c r="W127" s="29" t="str">
        <f t="shared" si="17"/>
        <v>&lt;https://example.org/id/concept/Pujilí&gt; rdf:type skos:Concept ;</v>
      </c>
      <c r="X127" s="29" t="str">
        <f t="shared" si="18"/>
        <v>rdfs:label "Canton Pujilí"@en ;</v>
      </c>
      <c r="Y127" s="29" t="str">
        <f t="shared" si="23"/>
        <v>skos:broader &lt;https://example.org/id/concept/Cotopaxi&gt; ;</v>
      </c>
      <c r="Z127" s="40" t="s">
        <v>585</v>
      </c>
      <c r="AB127" s="30" t="str">
        <f t="shared" si="19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27" s="28" t="str">
        <f t="shared" si="20"/>
        <v>skos:narrower &lt;https://example.org/id/concept/Pujilí&gt; ;</v>
      </c>
      <c r="AD127" s="29" t="str">
        <f t="shared" si="21"/>
        <v xml:space="preserve">&lt;https://example.org/id/concept/Pujilí&gt; rdf:type skos:Concept ;
rdfs:label "Canton Pujilí"@en ;
skos:broader &lt;https://example.org/id/concept/Cotopaxi&gt; ;
.
</v>
      </c>
    </row>
    <row r="128" spans="1:30" ht="14.4">
      <c r="A128" s="16" t="s">
        <v>132</v>
      </c>
      <c r="C128" s="16" t="s">
        <v>174</v>
      </c>
      <c r="E128" s="22" t="s">
        <v>174</v>
      </c>
      <c r="I128" s="24" t="s">
        <v>177</v>
      </c>
      <c r="K128" s="24" t="s">
        <v>177</v>
      </c>
      <c r="Q128" s="30" t="str">
        <f t="shared" si="14"/>
        <v>&lt;https://example.org/id/concept/Cotopaxi&gt; rdf:type skos:Concept ;</v>
      </c>
      <c r="R128" s="30" t="str">
        <f t="shared" si="15"/>
        <v>rdfs:label "Provincia Cotopaxi"@en ;</v>
      </c>
      <c r="S128" s="31" t="s">
        <v>340</v>
      </c>
      <c r="T128" s="30" t="str">
        <f t="shared" si="16"/>
        <v>skos:broader &lt;https://example.org/id/concept/Sierra&gt; ;</v>
      </c>
      <c r="U128" s="16" t="s">
        <v>174</v>
      </c>
      <c r="V128" s="28" t="str">
        <f t="shared" si="22"/>
        <v>skos:narrower &lt;https://example.org/id/concept/Salcedo&gt; ;</v>
      </c>
      <c r="W128" s="29" t="str">
        <f t="shared" si="17"/>
        <v>&lt;https://example.org/id/concept/Salcedo&gt; rdf:type skos:Concept ;</v>
      </c>
      <c r="X128" s="29" t="str">
        <f t="shared" si="18"/>
        <v>rdfs:label "Canton Salcedo"@en ;</v>
      </c>
      <c r="Y128" s="29" t="str">
        <f t="shared" si="23"/>
        <v>skos:broader &lt;https://example.org/id/concept/Cotopaxi&gt; ;</v>
      </c>
      <c r="Z128" s="40" t="s">
        <v>585</v>
      </c>
      <c r="AB128" s="30" t="str">
        <f t="shared" si="19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28" s="28" t="str">
        <f t="shared" si="20"/>
        <v>skos:narrower &lt;https://example.org/id/concept/Salcedo&gt; ;</v>
      </c>
      <c r="AD128" s="29" t="str">
        <f t="shared" si="21"/>
        <v xml:space="preserve">&lt;https://example.org/id/concept/Salcedo&gt; rdf:type skos:Concept ;
rdfs:label "Canton Salcedo"@en ;
skos:broader &lt;https://example.org/id/concept/Cotopaxi&gt; ;
.
</v>
      </c>
    </row>
    <row r="129" spans="1:30" ht="14.4">
      <c r="A129" s="16" t="s">
        <v>132</v>
      </c>
      <c r="C129" s="16" t="s">
        <v>174</v>
      </c>
      <c r="E129" s="22" t="s">
        <v>174</v>
      </c>
      <c r="I129" s="24" t="s">
        <v>178</v>
      </c>
      <c r="K129" s="24" t="s">
        <v>300</v>
      </c>
      <c r="L129" t="s">
        <v>314</v>
      </c>
      <c r="Q129" s="30" t="str">
        <f t="shared" si="14"/>
        <v>&lt;https://example.org/id/concept/Cotopaxi&gt; rdf:type skos:Concept ;</v>
      </c>
      <c r="R129" s="30" t="str">
        <f t="shared" si="15"/>
        <v>rdfs:label "Provincia Cotopaxi"@en ;</v>
      </c>
      <c r="S129" s="31" t="s">
        <v>340</v>
      </c>
      <c r="T129" s="30" t="str">
        <f t="shared" si="16"/>
        <v>skos:broader &lt;https://example.org/id/concept/Sierra&gt; ;</v>
      </c>
      <c r="U129" s="16" t="s">
        <v>174</v>
      </c>
      <c r="V129" s="28" t="str">
        <f t="shared" si="22"/>
        <v>skos:narrower &lt;https://example.org/id/concept/LaManá&gt; ;</v>
      </c>
      <c r="W129" s="29" t="str">
        <f t="shared" si="17"/>
        <v>&lt;https://example.org/id/concept/LaManá&gt; rdf:type skos:Concept ;</v>
      </c>
      <c r="X129" s="29" t="str">
        <f t="shared" si="18"/>
        <v>rdfs:label "Canton La Maná"@en ;</v>
      </c>
      <c r="Y129" s="29" t="str">
        <f t="shared" si="23"/>
        <v>skos:broader &lt;https://example.org/id/concept/Cotopaxi&gt; ;</v>
      </c>
      <c r="Z129" s="40" t="s">
        <v>585</v>
      </c>
      <c r="AB129" s="30" t="str">
        <f t="shared" si="19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29" s="28" t="str">
        <f t="shared" si="20"/>
        <v>skos:narrower &lt;https://example.org/id/concept/LaManá&gt; ;</v>
      </c>
      <c r="AD129" s="29" t="str">
        <f t="shared" si="21"/>
        <v xml:space="preserve">&lt;https://example.org/id/concept/LaManá&gt; rdf:type skos:Concept ;
rdfs:label "Canton La Maná"@en ;
skos:broader &lt;https://example.org/id/concept/Cotopaxi&gt; ;
.
</v>
      </c>
    </row>
    <row r="130" spans="1:30" ht="14.4">
      <c r="A130" s="16" t="s">
        <v>132</v>
      </c>
      <c r="C130" s="16" t="s">
        <v>174</v>
      </c>
      <c r="E130" s="22" t="s">
        <v>174</v>
      </c>
      <c r="I130" s="24" t="s">
        <v>179</v>
      </c>
      <c r="K130" s="24" t="s">
        <v>179</v>
      </c>
      <c r="Q130" s="30" t="str">
        <f t="shared" si="14"/>
        <v>&lt;https://example.org/id/concept/Cotopaxi&gt; rdf:type skos:Concept ;</v>
      </c>
      <c r="R130" s="30" t="str">
        <f t="shared" si="15"/>
        <v>rdfs:label "Provincia Cotopaxi"@en ;</v>
      </c>
      <c r="S130" s="31" t="s">
        <v>340</v>
      </c>
      <c r="T130" s="30" t="str">
        <f t="shared" si="16"/>
        <v>skos:broader &lt;https://example.org/id/concept/Sierra&gt; ;</v>
      </c>
      <c r="U130" s="16" t="s">
        <v>174</v>
      </c>
      <c r="V130" s="28" t="str">
        <f t="shared" ref="V130:V161" si="24">_xlfn.CONCAT("skos:narrower &lt;https://example.org/id/concept/",K130,L130,M130,N130,O130,"&gt; ;")</f>
        <v>skos:narrower &lt;https://example.org/id/concept/Latacunga&gt; ;</v>
      </c>
      <c r="W130" s="29" t="str">
        <f t="shared" si="17"/>
        <v>&lt;https://example.org/id/concept/Latacunga&gt; rdf:type skos:Concept ;</v>
      </c>
      <c r="X130" s="29" t="str">
        <f t="shared" si="18"/>
        <v>rdfs:label "Canton Latacunga"@en ;</v>
      </c>
      <c r="Y130" s="29" t="str">
        <f t="shared" ref="Y130:Y161" si="25">_xlfn.CONCAT("skos:broader &lt;https://example.org/id/concept/",E130,F130,G130,"&gt; ;")</f>
        <v>skos:broader &lt;https://example.org/id/concept/Cotopaxi&gt; ;</v>
      </c>
      <c r="Z130" s="40" t="s">
        <v>585</v>
      </c>
      <c r="AB130" s="30" t="str">
        <f t="shared" si="19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30" s="28" t="str">
        <f t="shared" si="20"/>
        <v>skos:narrower &lt;https://example.org/id/concept/Latacunga&gt; ;</v>
      </c>
      <c r="AD130" s="29" t="str">
        <f t="shared" si="21"/>
        <v xml:space="preserve">&lt;https://example.org/id/concept/Latacunga&gt; rdf:type skos:Concept ;
rdfs:label "Canton Latacunga"@en ;
skos:broader &lt;https://example.org/id/concept/Cotopaxi&gt; ;
.
</v>
      </c>
    </row>
    <row r="131" spans="1:30" ht="14.4">
      <c r="A131" s="16" t="s">
        <v>132</v>
      </c>
      <c r="C131" s="16" t="s">
        <v>174</v>
      </c>
      <c r="E131" s="22" t="s">
        <v>174</v>
      </c>
      <c r="I131" s="24" t="s">
        <v>180</v>
      </c>
      <c r="K131" s="24" t="s">
        <v>180</v>
      </c>
      <c r="Q131" s="30" t="str">
        <f t="shared" ref="Q131:Q194" si="26">_xlfn.CONCAT("&lt;https://example.org/id/concept/",E131,F131,G131,"&gt; rdf:type skos:Concept ;")</f>
        <v>&lt;https://example.org/id/concept/Cotopaxi&gt; rdf:type skos:Concept ;</v>
      </c>
      <c r="R131" s="30" t="str">
        <f t="shared" ref="R131:R194" si="27">_xlfn.CONCAT("rdfs:label ","""Provincia"," ",C131,"""@en ;")</f>
        <v>rdfs:label "Provincia Cotopaxi"@en ;</v>
      </c>
      <c r="S131" s="31" t="s">
        <v>340</v>
      </c>
      <c r="T131" s="30" t="str">
        <f t="shared" ref="T131:T194" si="28">_xlfn.CONCAT("skos:broader &lt;https://example.org/id/concept/",A131,"&gt; ;")</f>
        <v>skos:broader &lt;https://example.org/id/concept/Sierra&gt; ;</v>
      </c>
      <c r="U131" s="16" t="s">
        <v>174</v>
      </c>
      <c r="V131" s="28" t="str">
        <f t="shared" si="24"/>
        <v>skos:narrower &lt;https://example.org/id/concept/Sigchos&gt; ;</v>
      </c>
      <c r="W131" s="29" t="str">
        <f t="shared" ref="W131:W194" si="29">_xlfn.CONCAT("&lt;https://example.org/id/concept/",K131,L131,M131,N131,O131,"&gt; rdf:type skos:Concept ;")</f>
        <v>&lt;https://example.org/id/concept/Sigchos&gt; rdf:type skos:Concept ;</v>
      </c>
      <c r="X131" s="29" t="str">
        <f t="shared" ref="X131:X194" si="30">_xlfn.CONCAT("rdfs:label ","""Canton"," ",I131,"""@en ;")</f>
        <v>rdfs:label "Canton Sigchos"@en ;</v>
      </c>
      <c r="Y131" s="29" t="str">
        <f t="shared" si="25"/>
        <v>skos:broader &lt;https://example.org/id/concept/Cotopaxi&gt; ;</v>
      </c>
      <c r="Z131" s="40" t="s">
        <v>585</v>
      </c>
      <c r="AB131" s="30" t="str">
        <f t="shared" ref="AB131:AB194" si="31">CONCATENATE(Q131,CHAR(10),R131,CHAR(10),S131,CHAR(10),T131)</f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31" s="28" t="str">
        <f t="shared" ref="AC131:AC194" si="32">_xlfn.CONCAT("skos:narrower &lt;https://example.org/id/concept/",K131,L131,M131,N131,O131,"&gt; ;")</f>
        <v>skos:narrower &lt;https://example.org/id/concept/Sigchos&gt; ;</v>
      </c>
      <c r="AD131" s="29" t="str">
        <f t="shared" ref="AD131:AD186" si="33">CONCATENATE(W131,CHAR(10),X131,CHAR(10),Y131,CHAR(10),Z131,CHAR(10))</f>
        <v xml:space="preserve">&lt;https://example.org/id/concept/Sigchos&gt; rdf:type skos:Concept ;
rdfs:label "Canton Sigchos"@en ;
skos:broader &lt;https://example.org/id/concept/Cotopaxi&gt; ;
.
</v>
      </c>
    </row>
    <row r="132" spans="1:30" ht="14.4">
      <c r="A132" s="16" t="s">
        <v>132</v>
      </c>
      <c r="C132" s="16" t="s">
        <v>174</v>
      </c>
      <c r="E132" s="22" t="s">
        <v>174</v>
      </c>
      <c r="I132" s="24" t="s">
        <v>181</v>
      </c>
      <c r="K132" s="24" t="s">
        <v>181</v>
      </c>
      <c r="L132" s="23"/>
      <c r="Q132" s="30" t="str">
        <f t="shared" si="26"/>
        <v>&lt;https://example.org/id/concept/Cotopaxi&gt; rdf:type skos:Concept ;</v>
      </c>
      <c r="R132" s="30" t="str">
        <f t="shared" si="27"/>
        <v>rdfs:label "Provincia Cotopaxi"@en ;</v>
      </c>
      <c r="S132" s="31" t="s">
        <v>340</v>
      </c>
      <c r="T132" s="30" t="str">
        <f t="shared" si="28"/>
        <v>skos:broader &lt;https://example.org/id/concept/Sierra&gt; ;</v>
      </c>
      <c r="U132" s="16" t="s">
        <v>174</v>
      </c>
      <c r="V132" s="28" t="str">
        <f t="shared" si="24"/>
        <v>skos:narrower &lt;https://example.org/id/concept/Saquisilí&gt; ;</v>
      </c>
      <c r="W132" s="29" t="str">
        <f t="shared" si="29"/>
        <v>&lt;https://example.org/id/concept/Saquisilí&gt; rdf:type skos:Concept ;</v>
      </c>
      <c r="X132" s="29" t="str">
        <f t="shared" si="30"/>
        <v>rdfs:label "Canton Saquisilí"@en ;</v>
      </c>
      <c r="Y132" s="29" t="str">
        <f t="shared" si="25"/>
        <v>skos:broader &lt;https://example.org/id/concept/Cotopaxi&gt; ;</v>
      </c>
      <c r="Z132" s="40" t="s">
        <v>585</v>
      </c>
      <c r="AB132" s="30" t="str">
        <f t="shared" si="31"/>
        <v>&lt;https://example.org/id/concept/Cotopaxi&gt; rdf:type skos:Concept ;
rdfs:label "Provincia Cotopaxi"@en ;
skos:inScheme &lt;https://example.org/id/conceptscheme/Region&gt; ;
skos:broader &lt;https://example.org/id/concept/Sierra&gt; ;</v>
      </c>
      <c r="AC132" s="28" t="str">
        <f t="shared" si="32"/>
        <v>skos:narrower &lt;https://example.org/id/concept/Saquisilí&gt; ;</v>
      </c>
      <c r="AD132" s="29" t="str">
        <f t="shared" si="33"/>
        <v xml:space="preserve">&lt;https://example.org/id/concept/Saquisilí&gt; rdf:type skos:Concept ;
rdfs:label "Canton Saquisilí"@en ;
skos:broader &lt;https://example.org/id/concept/Cotopaxi&gt; ;
.
</v>
      </c>
    </row>
    <row r="133" spans="1:30" ht="14.4">
      <c r="A133" s="16" t="s">
        <v>132</v>
      </c>
      <c r="C133" s="16" t="s">
        <v>182</v>
      </c>
      <c r="E133" s="22" t="s">
        <v>182</v>
      </c>
      <c r="I133" s="24" t="s">
        <v>183</v>
      </c>
      <c r="K133" s="24" t="s">
        <v>183</v>
      </c>
      <c r="Q133" s="30" t="str">
        <f t="shared" si="26"/>
        <v>&lt;https://example.org/id/concept/Imbabura&gt; rdf:type skos:Concept ;</v>
      </c>
      <c r="R133" s="30" t="str">
        <f t="shared" si="27"/>
        <v>rdfs:label "Provincia Imbabura"@en ;</v>
      </c>
      <c r="S133" s="31" t="s">
        <v>340</v>
      </c>
      <c r="T133" s="30" t="str">
        <f t="shared" si="28"/>
        <v>skos:broader &lt;https://example.org/id/concept/Sierra&gt; ;</v>
      </c>
      <c r="U133" s="16" t="s">
        <v>182</v>
      </c>
      <c r="V133" s="28" t="str">
        <f t="shared" si="24"/>
        <v>skos:narrower &lt;https://example.org/id/concept/Ibarra&gt; ;</v>
      </c>
      <c r="W133" s="29" t="str">
        <f t="shared" si="29"/>
        <v>&lt;https://example.org/id/concept/Ibarra&gt; rdf:type skos:Concept ;</v>
      </c>
      <c r="X133" s="29" t="str">
        <f t="shared" si="30"/>
        <v>rdfs:label "Canton Ibarra"@en ;</v>
      </c>
      <c r="Y133" s="29" t="str">
        <f t="shared" si="25"/>
        <v>skos:broader &lt;https://example.org/id/concept/Imbabura&gt; ;</v>
      </c>
      <c r="Z133" s="40" t="s">
        <v>585</v>
      </c>
      <c r="AB133" s="30" t="str">
        <f t="shared" si="31"/>
        <v>&lt;https://example.org/id/concept/Imbabura&gt; rdf:type skos:Concept ;
rdfs:label "Provincia Imbabura"@en ;
skos:inScheme &lt;https://example.org/id/conceptscheme/Region&gt; ;
skos:broader &lt;https://example.org/id/concept/Sierra&gt; ;</v>
      </c>
      <c r="AC133" s="28" t="str">
        <f t="shared" si="32"/>
        <v>skos:narrower &lt;https://example.org/id/concept/Ibarra&gt; ;</v>
      </c>
      <c r="AD133" s="29" t="str">
        <f t="shared" si="33"/>
        <v xml:space="preserve">&lt;https://example.org/id/concept/Ibarra&gt; rdf:type skos:Concept ;
rdfs:label "Canton Ibarra"@en ;
skos:broader &lt;https://example.org/id/concept/Imbabura&gt; ;
.
</v>
      </c>
    </row>
    <row r="134" spans="1:30" ht="14.4">
      <c r="A134" s="16" t="s">
        <v>132</v>
      </c>
      <c r="C134" s="16" t="s">
        <v>182</v>
      </c>
      <c r="E134" s="22" t="s">
        <v>182</v>
      </c>
      <c r="I134" s="24" t="s">
        <v>184</v>
      </c>
      <c r="K134" s="24" t="s">
        <v>184</v>
      </c>
      <c r="Q134" s="30" t="str">
        <f t="shared" si="26"/>
        <v>&lt;https://example.org/id/concept/Imbabura&gt; rdf:type skos:Concept ;</v>
      </c>
      <c r="R134" s="30" t="str">
        <f t="shared" si="27"/>
        <v>rdfs:label "Provincia Imbabura"@en ;</v>
      </c>
      <c r="S134" s="31" t="s">
        <v>340</v>
      </c>
      <c r="T134" s="30" t="str">
        <f t="shared" si="28"/>
        <v>skos:broader &lt;https://example.org/id/concept/Sierra&gt; ;</v>
      </c>
      <c r="U134" s="16" t="s">
        <v>182</v>
      </c>
      <c r="V134" s="28" t="str">
        <f t="shared" si="24"/>
        <v>skos:narrower &lt;https://example.org/id/concept/Otavalo&gt; ;</v>
      </c>
      <c r="W134" s="29" t="str">
        <f t="shared" si="29"/>
        <v>&lt;https://example.org/id/concept/Otavalo&gt; rdf:type skos:Concept ;</v>
      </c>
      <c r="X134" s="29" t="str">
        <f t="shared" si="30"/>
        <v>rdfs:label "Canton Otavalo"@en ;</v>
      </c>
      <c r="Y134" s="29" t="str">
        <f t="shared" si="25"/>
        <v>skos:broader &lt;https://example.org/id/concept/Imbabura&gt; ;</v>
      </c>
      <c r="Z134" s="40" t="s">
        <v>585</v>
      </c>
      <c r="AB134" s="30" t="str">
        <f t="shared" si="31"/>
        <v>&lt;https://example.org/id/concept/Imbabura&gt; rdf:type skos:Concept ;
rdfs:label "Provincia Imbabura"@en ;
skos:inScheme &lt;https://example.org/id/conceptscheme/Region&gt; ;
skos:broader &lt;https://example.org/id/concept/Sierra&gt; ;</v>
      </c>
      <c r="AC134" s="28" t="str">
        <f t="shared" si="32"/>
        <v>skos:narrower &lt;https://example.org/id/concept/Otavalo&gt; ;</v>
      </c>
      <c r="AD134" s="29" t="str">
        <f t="shared" si="33"/>
        <v xml:space="preserve">&lt;https://example.org/id/concept/Otavalo&gt; rdf:type skos:Concept ;
rdfs:label "Canton Otavalo"@en ;
skos:broader &lt;https://example.org/id/concept/Imbabura&gt; ;
.
</v>
      </c>
    </row>
    <row r="135" spans="1:30" ht="14.4">
      <c r="A135" s="16" t="s">
        <v>132</v>
      </c>
      <c r="C135" s="16" t="s">
        <v>182</v>
      </c>
      <c r="E135" s="22" t="s">
        <v>182</v>
      </c>
      <c r="I135" s="24" t="s">
        <v>185</v>
      </c>
      <c r="K135" s="24" t="s">
        <v>185</v>
      </c>
      <c r="Q135" s="30" t="str">
        <f t="shared" si="26"/>
        <v>&lt;https://example.org/id/concept/Imbabura&gt; rdf:type skos:Concept ;</v>
      </c>
      <c r="R135" s="30" t="str">
        <f t="shared" si="27"/>
        <v>rdfs:label "Provincia Imbabura"@en ;</v>
      </c>
      <c r="S135" s="31" t="s">
        <v>340</v>
      </c>
      <c r="T135" s="30" t="str">
        <f t="shared" si="28"/>
        <v>skos:broader &lt;https://example.org/id/concept/Sierra&gt; ;</v>
      </c>
      <c r="U135" s="16" t="s">
        <v>182</v>
      </c>
      <c r="V135" s="28" t="str">
        <f t="shared" si="24"/>
        <v>skos:narrower &lt;https://example.org/id/concept/Cotacachi&gt; ;</v>
      </c>
      <c r="W135" s="29" t="str">
        <f t="shared" si="29"/>
        <v>&lt;https://example.org/id/concept/Cotacachi&gt; rdf:type skos:Concept ;</v>
      </c>
      <c r="X135" s="29" t="str">
        <f t="shared" si="30"/>
        <v>rdfs:label "Canton Cotacachi"@en ;</v>
      </c>
      <c r="Y135" s="29" t="str">
        <f t="shared" si="25"/>
        <v>skos:broader &lt;https://example.org/id/concept/Imbabura&gt; ;</v>
      </c>
      <c r="Z135" s="40" t="s">
        <v>585</v>
      </c>
      <c r="AB135" s="30" t="str">
        <f t="shared" si="31"/>
        <v>&lt;https://example.org/id/concept/Imbabura&gt; rdf:type skos:Concept ;
rdfs:label "Provincia Imbabura"@en ;
skos:inScheme &lt;https://example.org/id/conceptscheme/Region&gt; ;
skos:broader &lt;https://example.org/id/concept/Sierra&gt; ;</v>
      </c>
      <c r="AC135" s="28" t="str">
        <f t="shared" si="32"/>
        <v>skos:narrower &lt;https://example.org/id/concept/Cotacachi&gt; ;</v>
      </c>
      <c r="AD135" s="29" t="str">
        <f t="shared" si="33"/>
        <v xml:space="preserve">&lt;https://example.org/id/concept/Cotacachi&gt; rdf:type skos:Concept ;
rdfs:label "Canton Cotacachi"@en ;
skos:broader &lt;https://example.org/id/concept/Imbabura&gt; ;
.
</v>
      </c>
    </row>
    <row r="136" spans="1:30" ht="14.4">
      <c r="A136" s="16" t="s">
        <v>132</v>
      </c>
      <c r="C136" s="16" t="s">
        <v>182</v>
      </c>
      <c r="E136" s="22" t="s">
        <v>182</v>
      </c>
      <c r="I136" s="24" t="s">
        <v>186</v>
      </c>
      <c r="K136" s="24" t="s">
        <v>286</v>
      </c>
      <c r="L136" t="s">
        <v>315</v>
      </c>
      <c r="Q136" s="30" t="str">
        <f t="shared" si="26"/>
        <v>&lt;https://example.org/id/concept/Imbabura&gt; rdf:type skos:Concept ;</v>
      </c>
      <c r="R136" s="30" t="str">
        <f t="shared" si="27"/>
        <v>rdfs:label "Provincia Imbabura"@en ;</v>
      </c>
      <c r="S136" s="31" t="s">
        <v>340</v>
      </c>
      <c r="T136" s="30" t="str">
        <f t="shared" si="28"/>
        <v>skos:broader &lt;https://example.org/id/concept/Sierra&gt; ;</v>
      </c>
      <c r="U136" s="16" t="s">
        <v>182</v>
      </c>
      <c r="V136" s="28" t="str">
        <f t="shared" si="24"/>
        <v>skos:narrower &lt;https://example.org/id/concept/AntonioAnte&gt; ;</v>
      </c>
      <c r="W136" s="29" t="str">
        <f t="shared" si="29"/>
        <v>&lt;https://example.org/id/concept/AntonioAnte&gt; rdf:type skos:Concept ;</v>
      </c>
      <c r="X136" s="29" t="str">
        <f t="shared" si="30"/>
        <v>rdfs:label "Canton Antonio Ante"@en ;</v>
      </c>
      <c r="Y136" s="29" t="str">
        <f t="shared" si="25"/>
        <v>skos:broader &lt;https://example.org/id/concept/Imbabura&gt; ;</v>
      </c>
      <c r="Z136" s="40" t="s">
        <v>585</v>
      </c>
      <c r="AB136" s="30" t="str">
        <f t="shared" si="31"/>
        <v>&lt;https://example.org/id/concept/Imbabura&gt; rdf:type skos:Concept ;
rdfs:label "Provincia Imbabura"@en ;
skos:inScheme &lt;https://example.org/id/conceptscheme/Region&gt; ;
skos:broader &lt;https://example.org/id/concept/Sierra&gt; ;</v>
      </c>
      <c r="AC136" s="28" t="str">
        <f t="shared" si="32"/>
        <v>skos:narrower &lt;https://example.org/id/concept/AntonioAnte&gt; ;</v>
      </c>
      <c r="AD136" s="29" t="str">
        <f t="shared" si="33"/>
        <v xml:space="preserve">&lt;https://example.org/id/concept/AntonioAnte&gt; rdf:type skos:Concept ;
rdfs:label "Canton Antonio Ante"@en ;
skos:broader &lt;https://example.org/id/concept/Imbabura&gt; ;
.
</v>
      </c>
    </row>
    <row r="137" spans="1:30" ht="14.4">
      <c r="A137" s="16" t="s">
        <v>132</v>
      </c>
      <c r="C137" s="16" t="s">
        <v>182</v>
      </c>
      <c r="E137" s="22" t="s">
        <v>182</v>
      </c>
      <c r="I137" s="24" t="s">
        <v>187</v>
      </c>
      <c r="K137" s="24" t="s">
        <v>187</v>
      </c>
      <c r="Q137" s="30" t="str">
        <f t="shared" si="26"/>
        <v>&lt;https://example.org/id/concept/Imbabura&gt; rdf:type skos:Concept ;</v>
      </c>
      <c r="R137" s="30" t="str">
        <f t="shared" si="27"/>
        <v>rdfs:label "Provincia Imbabura"@en ;</v>
      </c>
      <c r="S137" s="31" t="s">
        <v>340</v>
      </c>
      <c r="T137" s="30" t="str">
        <f t="shared" si="28"/>
        <v>skos:broader &lt;https://example.org/id/concept/Sierra&gt; ;</v>
      </c>
      <c r="U137" s="16" t="s">
        <v>182</v>
      </c>
      <c r="V137" s="28" t="str">
        <f t="shared" si="24"/>
        <v>skos:narrower &lt;https://example.org/id/concept/Pimampiro&gt; ;</v>
      </c>
      <c r="W137" s="29" t="str">
        <f t="shared" si="29"/>
        <v>&lt;https://example.org/id/concept/Pimampiro&gt; rdf:type skos:Concept ;</v>
      </c>
      <c r="X137" s="29" t="str">
        <f t="shared" si="30"/>
        <v>rdfs:label "Canton Pimampiro"@en ;</v>
      </c>
      <c r="Y137" s="29" t="str">
        <f t="shared" si="25"/>
        <v>skos:broader &lt;https://example.org/id/concept/Imbabura&gt; ;</v>
      </c>
      <c r="Z137" s="40" t="s">
        <v>585</v>
      </c>
      <c r="AB137" s="30" t="str">
        <f t="shared" si="31"/>
        <v>&lt;https://example.org/id/concept/Imbabura&gt; rdf:type skos:Concept ;
rdfs:label "Provincia Imbabura"@en ;
skos:inScheme &lt;https://example.org/id/conceptscheme/Region&gt; ;
skos:broader &lt;https://example.org/id/concept/Sierra&gt; ;</v>
      </c>
      <c r="AC137" s="28" t="str">
        <f t="shared" si="32"/>
        <v>skos:narrower &lt;https://example.org/id/concept/Pimampiro&gt; ;</v>
      </c>
      <c r="AD137" s="29" t="str">
        <f t="shared" si="33"/>
        <v xml:space="preserve">&lt;https://example.org/id/concept/Pimampiro&gt; rdf:type skos:Concept ;
rdfs:label "Canton Pimampiro"@en ;
skos:broader &lt;https://example.org/id/concept/Imbabura&gt; ;
.
</v>
      </c>
    </row>
    <row r="138" spans="1:30" ht="14.4">
      <c r="A138" s="16" t="s">
        <v>132</v>
      </c>
      <c r="C138" s="16" t="s">
        <v>188</v>
      </c>
      <c r="E138" s="22" t="s">
        <v>188</v>
      </c>
      <c r="I138" s="24" t="s">
        <v>189</v>
      </c>
      <c r="K138" s="24" t="s">
        <v>189</v>
      </c>
      <c r="Q138" s="30" t="str">
        <f t="shared" si="26"/>
        <v>&lt;https://example.org/id/concept/Loja&gt; rdf:type skos:Concept ;</v>
      </c>
      <c r="R138" s="30" t="str">
        <f t="shared" si="27"/>
        <v>rdfs:label "Provincia Loja"@en ;</v>
      </c>
      <c r="S138" s="31" t="s">
        <v>340</v>
      </c>
      <c r="T138" s="30" t="str">
        <f t="shared" si="28"/>
        <v>skos:broader &lt;https://example.org/id/concept/Sierra&gt; ;</v>
      </c>
      <c r="U138" s="16" t="s">
        <v>188</v>
      </c>
      <c r="V138" s="28" t="str">
        <f t="shared" si="24"/>
        <v>skos:narrower &lt;https://example.org/id/concept/Calvas&gt; ;</v>
      </c>
      <c r="W138" s="29" t="str">
        <f t="shared" si="29"/>
        <v>&lt;https://example.org/id/concept/Calvas&gt; rdf:type skos:Concept ;</v>
      </c>
      <c r="X138" s="29" t="str">
        <f t="shared" si="30"/>
        <v>rdfs:label "Canton Calvas"@en ;</v>
      </c>
      <c r="Y138" s="29" t="str">
        <f t="shared" si="25"/>
        <v>skos:broader &lt;https://example.org/id/concept/Loja&gt; ;</v>
      </c>
      <c r="Z138" s="40" t="s">
        <v>585</v>
      </c>
      <c r="AB138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38" s="28" t="str">
        <f t="shared" si="32"/>
        <v>skos:narrower &lt;https://example.org/id/concept/Calvas&gt; ;</v>
      </c>
      <c r="AD138" s="29" t="str">
        <f t="shared" si="33"/>
        <v xml:space="preserve">&lt;https://example.org/id/concept/Calvas&gt; rdf:type skos:Concept ;
rdfs:label "Canton Calvas"@en ;
skos:broader &lt;https://example.org/id/concept/Loja&gt; ;
.
</v>
      </c>
    </row>
    <row r="139" spans="1:30" ht="14.4">
      <c r="A139" s="16" t="s">
        <v>132</v>
      </c>
      <c r="C139" s="16" t="s">
        <v>188</v>
      </c>
      <c r="E139" s="22" t="s">
        <v>188</v>
      </c>
      <c r="I139" s="24" t="s">
        <v>592</v>
      </c>
      <c r="K139" s="24" t="s">
        <v>592</v>
      </c>
      <c r="Q139" s="30" t="str">
        <f t="shared" si="26"/>
        <v>&lt;https://example.org/id/concept/Loja&gt; rdf:type skos:Concept ;</v>
      </c>
      <c r="R139" s="30" t="str">
        <f t="shared" si="27"/>
        <v>rdfs:label "Provincia Loja"@en ;</v>
      </c>
      <c r="S139" s="31" t="s">
        <v>340</v>
      </c>
      <c r="T139" s="30" t="str">
        <f t="shared" si="28"/>
        <v>skos:broader &lt;https://example.org/id/concept/Sierra&gt; ;</v>
      </c>
      <c r="U139" s="16" t="s">
        <v>188</v>
      </c>
      <c r="V139" s="28" t="str">
        <f t="shared" si="24"/>
        <v>skos:narrower &lt;https://example.org/id/concept/Célica&gt; ;</v>
      </c>
      <c r="W139" s="29" t="str">
        <f t="shared" si="29"/>
        <v>&lt;https://example.org/id/concept/Célica&gt; rdf:type skos:Concept ;</v>
      </c>
      <c r="X139" s="29" t="str">
        <f t="shared" si="30"/>
        <v>rdfs:label "Canton Célica"@en ;</v>
      </c>
      <c r="Y139" s="29" t="str">
        <f t="shared" si="25"/>
        <v>skos:broader &lt;https://example.org/id/concept/Loja&gt; ;</v>
      </c>
      <c r="Z139" s="40" t="s">
        <v>585</v>
      </c>
      <c r="AB139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39" s="28" t="str">
        <f t="shared" si="32"/>
        <v>skos:narrower &lt;https://example.org/id/concept/Célica&gt; ;</v>
      </c>
      <c r="AD139" s="29" t="str">
        <f t="shared" si="33"/>
        <v xml:space="preserve">&lt;https://example.org/id/concept/Célica&gt; rdf:type skos:Concept ;
rdfs:label "Canton Célica"@en ;
skos:broader &lt;https://example.org/id/concept/Loja&gt; ;
.
</v>
      </c>
    </row>
    <row r="140" spans="1:30" ht="14.4">
      <c r="A140" s="16" t="s">
        <v>132</v>
      </c>
      <c r="C140" s="16" t="s">
        <v>188</v>
      </c>
      <c r="E140" s="22" t="s">
        <v>188</v>
      </c>
      <c r="I140" s="24" t="s">
        <v>188</v>
      </c>
      <c r="K140" s="24" t="s">
        <v>188</v>
      </c>
      <c r="Q140" s="30" t="str">
        <f t="shared" si="26"/>
        <v>&lt;https://example.org/id/concept/Loja&gt; rdf:type skos:Concept ;</v>
      </c>
      <c r="R140" s="30" t="str">
        <f t="shared" si="27"/>
        <v>rdfs:label "Provincia Loja"@en ;</v>
      </c>
      <c r="S140" s="31" t="s">
        <v>340</v>
      </c>
      <c r="T140" s="30" t="str">
        <f t="shared" si="28"/>
        <v>skos:broader &lt;https://example.org/id/concept/Sierra&gt; ;</v>
      </c>
      <c r="U140" s="16" t="s">
        <v>188</v>
      </c>
      <c r="V140" s="28" t="str">
        <f t="shared" si="24"/>
        <v>skos:narrower &lt;https://example.org/id/concept/Loja&gt; ;</v>
      </c>
      <c r="W140" s="29" t="str">
        <f t="shared" si="29"/>
        <v>&lt;https://example.org/id/concept/Loja&gt; rdf:type skos:Concept ;</v>
      </c>
      <c r="X140" s="29" t="str">
        <f t="shared" si="30"/>
        <v>rdfs:label "Canton Loja"@en ;</v>
      </c>
      <c r="Y140" s="29" t="str">
        <f t="shared" si="25"/>
        <v>skos:broader &lt;https://example.org/id/concept/Loja&gt; ;</v>
      </c>
      <c r="Z140" s="40" t="s">
        <v>585</v>
      </c>
      <c r="AB140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0" s="28" t="str">
        <f t="shared" si="32"/>
        <v>skos:narrower &lt;https://example.org/id/concept/Loja&gt; ;</v>
      </c>
      <c r="AD140" s="29" t="str">
        <f t="shared" si="33"/>
        <v xml:space="preserve">&lt;https://example.org/id/concept/Loja&gt; rdf:type skos:Concept ;
rdfs:label "Canton Loja"@en ;
skos:broader &lt;https://example.org/id/concept/Loja&gt; ;
.
</v>
      </c>
    </row>
    <row r="141" spans="1:30" ht="14.4">
      <c r="A141" s="16" t="s">
        <v>132</v>
      </c>
      <c r="C141" s="16" t="s">
        <v>188</v>
      </c>
      <c r="E141" s="22" t="s">
        <v>188</v>
      </c>
      <c r="I141" s="24" t="s">
        <v>190</v>
      </c>
      <c r="K141" s="24" t="s">
        <v>190</v>
      </c>
      <c r="Q141" s="30" t="str">
        <f t="shared" si="26"/>
        <v>&lt;https://example.org/id/concept/Loja&gt; rdf:type skos:Concept ;</v>
      </c>
      <c r="R141" s="30" t="str">
        <f t="shared" si="27"/>
        <v>rdfs:label "Provincia Loja"@en ;</v>
      </c>
      <c r="S141" s="31" t="s">
        <v>340</v>
      </c>
      <c r="T141" s="30" t="str">
        <f t="shared" si="28"/>
        <v>skos:broader &lt;https://example.org/id/concept/Sierra&gt; ;</v>
      </c>
      <c r="U141" s="16" t="s">
        <v>188</v>
      </c>
      <c r="V141" s="28" t="str">
        <f t="shared" si="24"/>
        <v>skos:narrower &lt;https://example.org/id/concept/Macará&gt; ;</v>
      </c>
      <c r="W141" s="29" t="str">
        <f t="shared" si="29"/>
        <v>&lt;https://example.org/id/concept/Macará&gt; rdf:type skos:Concept ;</v>
      </c>
      <c r="X141" s="29" t="str">
        <f t="shared" si="30"/>
        <v>rdfs:label "Canton Macará"@en ;</v>
      </c>
      <c r="Y141" s="29" t="str">
        <f t="shared" si="25"/>
        <v>skos:broader &lt;https://example.org/id/concept/Loja&gt; ;</v>
      </c>
      <c r="Z141" s="40" t="s">
        <v>585</v>
      </c>
      <c r="AB141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1" s="28" t="str">
        <f t="shared" si="32"/>
        <v>skos:narrower &lt;https://example.org/id/concept/Macará&gt; ;</v>
      </c>
      <c r="AD141" s="29" t="str">
        <f t="shared" si="33"/>
        <v xml:space="preserve">&lt;https://example.org/id/concept/Macará&gt; rdf:type skos:Concept ;
rdfs:label "Canton Macará"@en ;
skos:broader &lt;https://example.org/id/concept/Loja&gt; ;
.
</v>
      </c>
    </row>
    <row r="142" spans="1:30" ht="14.4">
      <c r="A142" s="16" t="s">
        <v>132</v>
      </c>
      <c r="C142" s="16" t="s">
        <v>188</v>
      </c>
      <c r="E142" s="22" t="s">
        <v>188</v>
      </c>
      <c r="I142" s="24" t="s">
        <v>191</v>
      </c>
      <c r="K142" s="24" t="s">
        <v>191</v>
      </c>
      <c r="Q142" s="30" t="str">
        <f t="shared" si="26"/>
        <v>&lt;https://example.org/id/concept/Loja&gt; rdf:type skos:Concept ;</v>
      </c>
      <c r="R142" s="30" t="str">
        <f t="shared" si="27"/>
        <v>rdfs:label "Provincia Loja"@en ;</v>
      </c>
      <c r="S142" s="31" t="s">
        <v>340</v>
      </c>
      <c r="T142" s="30" t="str">
        <f t="shared" si="28"/>
        <v>skos:broader &lt;https://example.org/id/concept/Sierra&gt; ;</v>
      </c>
      <c r="U142" s="16" t="s">
        <v>188</v>
      </c>
      <c r="V142" s="28" t="str">
        <f t="shared" si="24"/>
        <v>skos:narrower &lt;https://example.org/id/concept/Catamayo&gt; ;</v>
      </c>
      <c r="W142" s="29" t="str">
        <f t="shared" si="29"/>
        <v>&lt;https://example.org/id/concept/Catamayo&gt; rdf:type skos:Concept ;</v>
      </c>
      <c r="X142" s="29" t="str">
        <f t="shared" si="30"/>
        <v>rdfs:label "Canton Catamayo"@en ;</v>
      </c>
      <c r="Y142" s="29" t="str">
        <f t="shared" si="25"/>
        <v>skos:broader &lt;https://example.org/id/concept/Loja&gt; ;</v>
      </c>
      <c r="Z142" s="40" t="s">
        <v>585</v>
      </c>
      <c r="AB142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2" s="28" t="str">
        <f t="shared" si="32"/>
        <v>skos:narrower &lt;https://example.org/id/concept/Catamayo&gt; ;</v>
      </c>
      <c r="AD142" s="29" t="str">
        <f t="shared" si="33"/>
        <v xml:space="preserve">&lt;https://example.org/id/concept/Catamayo&gt; rdf:type skos:Concept ;
rdfs:label "Canton Catamayo"@en ;
skos:broader &lt;https://example.org/id/concept/Loja&gt; ;
.
</v>
      </c>
    </row>
    <row r="143" spans="1:30" ht="14.4">
      <c r="A143" s="16" t="s">
        <v>132</v>
      </c>
      <c r="C143" s="16" t="s">
        <v>188</v>
      </c>
      <c r="E143" s="22" t="s">
        <v>188</v>
      </c>
      <c r="I143" s="24" t="s">
        <v>116</v>
      </c>
      <c r="K143" s="24" t="s">
        <v>116</v>
      </c>
      <c r="L143" s="23"/>
      <c r="Q143" s="30" t="str">
        <f t="shared" si="26"/>
        <v>&lt;https://example.org/id/concept/Loja&gt; rdf:type skos:Concept ;</v>
      </c>
      <c r="R143" s="30" t="str">
        <f t="shared" si="27"/>
        <v>rdfs:label "Provincia Loja"@en ;</v>
      </c>
      <c r="S143" s="31" t="s">
        <v>340</v>
      </c>
      <c r="T143" s="30" t="str">
        <f t="shared" si="28"/>
        <v>skos:broader &lt;https://example.org/id/concept/Sierra&gt; ;</v>
      </c>
      <c r="U143" s="16" t="s">
        <v>188</v>
      </c>
      <c r="V143" s="28" t="str">
        <f t="shared" si="24"/>
        <v>skos:narrower &lt;https://example.org/id/concept/Olmedo&gt; ;</v>
      </c>
      <c r="W143" s="29" t="str">
        <f t="shared" si="29"/>
        <v>&lt;https://example.org/id/concept/Olmedo&gt; rdf:type skos:Concept ;</v>
      </c>
      <c r="X143" s="29" t="str">
        <f t="shared" si="30"/>
        <v>rdfs:label "Canton Olmedo"@en ;</v>
      </c>
      <c r="Y143" s="29" t="str">
        <f t="shared" si="25"/>
        <v>skos:broader &lt;https://example.org/id/concept/Loja&gt; ;</v>
      </c>
      <c r="Z143" s="40" t="s">
        <v>585</v>
      </c>
      <c r="AB143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3" s="28" t="str">
        <f t="shared" si="32"/>
        <v>skos:narrower &lt;https://example.org/id/concept/Olmedo&gt; ;</v>
      </c>
      <c r="AD143" s="29" t="str">
        <f t="shared" si="33"/>
        <v xml:space="preserve">&lt;https://example.org/id/concept/Olmedo&gt; rdf:type skos:Concept ;
rdfs:label "Canton Olmedo"@en ;
skos:broader &lt;https://example.org/id/concept/Loja&gt; ;
.
</v>
      </c>
    </row>
    <row r="144" spans="1:30" ht="14.4">
      <c r="A144" s="16" t="s">
        <v>132</v>
      </c>
      <c r="C144" s="16" t="s">
        <v>188</v>
      </c>
      <c r="E144" s="22" t="s">
        <v>188</v>
      </c>
      <c r="I144" s="24" t="s">
        <v>593</v>
      </c>
      <c r="K144" s="24" t="s">
        <v>593</v>
      </c>
      <c r="Q144" s="30" t="str">
        <f t="shared" si="26"/>
        <v>&lt;https://example.org/id/concept/Loja&gt; rdf:type skos:Concept ;</v>
      </c>
      <c r="R144" s="30" t="str">
        <f t="shared" si="27"/>
        <v>rdfs:label "Provincia Loja"@en ;</v>
      </c>
      <c r="S144" s="31" t="s">
        <v>340</v>
      </c>
      <c r="T144" s="30" t="str">
        <f t="shared" si="28"/>
        <v>skos:broader &lt;https://example.org/id/concept/Sierra&gt; ;</v>
      </c>
      <c r="U144" s="16" t="s">
        <v>188</v>
      </c>
      <c r="V144" s="28" t="str">
        <f t="shared" si="24"/>
        <v>skos:narrower &lt;https://example.org/id/concept/Saraguro&gt; ;</v>
      </c>
      <c r="W144" s="29" t="str">
        <f t="shared" si="29"/>
        <v>&lt;https://example.org/id/concept/Saraguro&gt; rdf:type skos:Concept ;</v>
      </c>
      <c r="X144" s="29" t="str">
        <f t="shared" si="30"/>
        <v>rdfs:label "Canton Saraguro"@en ;</v>
      </c>
      <c r="Y144" s="29" t="str">
        <f t="shared" si="25"/>
        <v>skos:broader &lt;https://example.org/id/concept/Loja&gt; ;</v>
      </c>
      <c r="Z144" s="40" t="s">
        <v>585</v>
      </c>
      <c r="AB144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4" s="28" t="str">
        <f t="shared" si="32"/>
        <v>skos:narrower &lt;https://example.org/id/concept/Saraguro&gt; ;</v>
      </c>
      <c r="AD144" s="29" t="str">
        <f t="shared" si="33"/>
        <v xml:space="preserve">&lt;https://example.org/id/concept/Saraguro&gt; rdf:type skos:Concept ;
rdfs:label "Canton Saraguro"@en ;
skos:broader &lt;https://example.org/id/concept/Loja&gt; ;
.
</v>
      </c>
    </row>
    <row r="145" spans="1:30" ht="14.4">
      <c r="A145" s="16" t="s">
        <v>132</v>
      </c>
      <c r="C145" s="16" t="s">
        <v>188</v>
      </c>
      <c r="E145" s="22" t="s">
        <v>188</v>
      </c>
      <c r="I145" s="24" t="s">
        <v>192</v>
      </c>
      <c r="K145" s="24" t="s">
        <v>192</v>
      </c>
      <c r="L145" s="23"/>
      <c r="Q145" s="30" t="str">
        <f t="shared" si="26"/>
        <v>&lt;https://example.org/id/concept/Loja&gt; rdf:type skos:Concept ;</v>
      </c>
      <c r="R145" s="30" t="str">
        <f t="shared" si="27"/>
        <v>rdfs:label "Provincia Loja"@en ;</v>
      </c>
      <c r="S145" s="31" t="s">
        <v>340</v>
      </c>
      <c r="T145" s="30" t="str">
        <f t="shared" si="28"/>
        <v>skos:broader &lt;https://example.org/id/concept/Sierra&gt; ;</v>
      </c>
      <c r="U145" s="16" t="s">
        <v>188</v>
      </c>
      <c r="V145" s="28" t="str">
        <f t="shared" si="24"/>
        <v>skos:narrower &lt;https://example.org/id/concept/Chaguarpamba&gt; ;</v>
      </c>
      <c r="W145" s="29" t="str">
        <f t="shared" si="29"/>
        <v>&lt;https://example.org/id/concept/Chaguarpamba&gt; rdf:type skos:Concept ;</v>
      </c>
      <c r="X145" s="29" t="str">
        <f t="shared" si="30"/>
        <v>rdfs:label "Canton Chaguarpamba"@en ;</v>
      </c>
      <c r="Y145" s="29" t="str">
        <f t="shared" si="25"/>
        <v>skos:broader &lt;https://example.org/id/concept/Loja&gt; ;</v>
      </c>
      <c r="Z145" s="40" t="s">
        <v>585</v>
      </c>
      <c r="AB145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5" s="28" t="str">
        <f t="shared" si="32"/>
        <v>skos:narrower &lt;https://example.org/id/concept/Chaguarpamba&gt; ;</v>
      </c>
      <c r="AD145" s="29" t="str">
        <f t="shared" si="33"/>
        <v xml:space="preserve">&lt;https://example.org/id/concept/Chaguarpamba&gt; rdf:type skos:Concept ;
rdfs:label "Canton Chaguarpamba"@en ;
skos:broader &lt;https://example.org/id/concept/Loja&gt; ;
.
</v>
      </c>
    </row>
    <row r="146" spans="1:30" ht="14.4">
      <c r="A146" s="16" t="s">
        <v>132</v>
      </c>
      <c r="C146" s="16" t="s">
        <v>188</v>
      </c>
      <c r="E146" s="22" t="s">
        <v>188</v>
      </c>
      <c r="I146" s="24" t="s">
        <v>193</v>
      </c>
      <c r="K146" s="24" t="s">
        <v>193</v>
      </c>
      <c r="L146" s="23"/>
      <c r="Q146" s="30" t="str">
        <f t="shared" si="26"/>
        <v>&lt;https://example.org/id/concept/Loja&gt; rdf:type skos:Concept ;</v>
      </c>
      <c r="R146" s="30" t="str">
        <f t="shared" si="27"/>
        <v>rdfs:label "Provincia Loja"@en ;</v>
      </c>
      <c r="S146" s="31" t="s">
        <v>340</v>
      </c>
      <c r="T146" s="30" t="str">
        <f t="shared" si="28"/>
        <v>skos:broader &lt;https://example.org/id/concept/Sierra&gt; ;</v>
      </c>
      <c r="U146" s="16" t="s">
        <v>188</v>
      </c>
      <c r="V146" s="28" t="str">
        <f t="shared" si="24"/>
        <v>skos:narrower &lt;https://example.org/id/concept/Zapotillo&gt; ;</v>
      </c>
      <c r="W146" s="29" t="str">
        <f t="shared" si="29"/>
        <v>&lt;https://example.org/id/concept/Zapotillo&gt; rdf:type skos:Concept ;</v>
      </c>
      <c r="X146" s="29" t="str">
        <f t="shared" si="30"/>
        <v>rdfs:label "Canton Zapotillo"@en ;</v>
      </c>
      <c r="Y146" s="29" t="str">
        <f t="shared" si="25"/>
        <v>skos:broader &lt;https://example.org/id/concept/Loja&gt; ;</v>
      </c>
      <c r="Z146" s="40" t="s">
        <v>585</v>
      </c>
      <c r="AB146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6" s="28" t="str">
        <f t="shared" si="32"/>
        <v>skos:narrower &lt;https://example.org/id/concept/Zapotillo&gt; ;</v>
      </c>
      <c r="AD146" s="29" t="str">
        <f t="shared" si="33"/>
        <v xml:space="preserve">&lt;https://example.org/id/concept/Zapotillo&gt; rdf:type skos:Concept ;
rdfs:label "Canton Zapotillo"@en ;
skos:broader &lt;https://example.org/id/concept/Loja&gt; ;
.
</v>
      </c>
    </row>
    <row r="147" spans="1:30" ht="14.4">
      <c r="A147" s="16" t="s">
        <v>132</v>
      </c>
      <c r="C147" s="16" t="s">
        <v>188</v>
      </c>
      <c r="E147" s="22" t="s">
        <v>188</v>
      </c>
      <c r="I147" s="24" t="s">
        <v>194</v>
      </c>
      <c r="K147" s="24" t="s">
        <v>194</v>
      </c>
      <c r="Q147" s="30" t="str">
        <f t="shared" si="26"/>
        <v>&lt;https://example.org/id/concept/Loja&gt; rdf:type skos:Concept ;</v>
      </c>
      <c r="R147" s="30" t="str">
        <f t="shared" si="27"/>
        <v>rdfs:label "Provincia Loja"@en ;</v>
      </c>
      <c r="S147" s="31" t="s">
        <v>340</v>
      </c>
      <c r="T147" s="30" t="str">
        <f t="shared" si="28"/>
        <v>skos:broader &lt;https://example.org/id/concept/Sierra&gt; ;</v>
      </c>
      <c r="U147" s="16" t="s">
        <v>188</v>
      </c>
      <c r="V147" s="28" t="str">
        <f t="shared" si="24"/>
        <v>skos:narrower &lt;https://example.org/id/concept/Paltas&gt; ;</v>
      </c>
      <c r="W147" s="29" t="str">
        <f t="shared" si="29"/>
        <v>&lt;https://example.org/id/concept/Paltas&gt; rdf:type skos:Concept ;</v>
      </c>
      <c r="X147" s="29" t="str">
        <f t="shared" si="30"/>
        <v>rdfs:label "Canton Paltas"@en ;</v>
      </c>
      <c r="Y147" s="29" t="str">
        <f t="shared" si="25"/>
        <v>skos:broader &lt;https://example.org/id/concept/Loja&gt; ;</v>
      </c>
      <c r="Z147" s="40" t="s">
        <v>585</v>
      </c>
      <c r="AB147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7" s="28" t="str">
        <f t="shared" si="32"/>
        <v>skos:narrower &lt;https://example.org/id/concept/Paltas&gt; ;</v>
      </c>
      <c r="AD147" s="29" t="str">
        <f t="shared" si="33"/>
        <v xml:space="preserve">&lt;https://example.org/id/concept/Paltas&gt; rdf:type skos:Concept ;
rdfs:label "Canton Paltas"@en ;
skos:broader &lt;https://example.org/id/concept/Loja&gt; ;
.
</v>
      </c>
    </row>
    <row r="148" spans="1:30" ht="14.4">
      <c r="A148" s="16" t="s">
        <v>132</v>
      </c>
      <c r="C148" s="16" t="s">
        <v>188</v>
      </c>
      <c r="E148" s="22" t="s">
        <v>188</v>
      </c>
      <c r="I148" s="24" t="s">
        <v>195</v>
      </c>
      <c r="K148" s="24" t="s">
        <v>195</v>
      </c>
      <c r="L148" s="23"/>
      <c r="Q148" s="30" t="str">
        <f t="shared" si="26"/>
        <v>&lt;https://example.org/id/concept/Loja&gt; rdf:type skos:Concept ;</v>
      </c>
      <c r="R148" s="30" t="str">
        <f t="shared" si="27"/>
        <v>rdfs:label "Provincia Loja"@en ;</v>
      </c>
      <c r="S148" s="31" t="s">
        <v>340</v>
      </c>
      <c r="T148" s="30" t="str">
        <f t="shared" si="28"/>
        <v>skos:broader &lt;https://example.org/id/concept/Sierra&gt; ;</v>
      </c>
      <c r="U148" s="16" t="s">
        <v>188</v>
      </c>
      <c r="V148" s="28" t="str">
        <f t="shared" si="24"/>
        <v>skos:narrower &lt;https://example.org/id/concept/Espíndola&gt; ;</v>
      </c>
      <c r="W148" s="29" t="str">
        <f t="shared" si="29"/>
        <v>&lt;https://example.org/id/concept/Espíndola&gt; rdf:type skos:Concept ;</v>
      </c>
      <c r="X148" s="29" t="str">
        <f t="shared" si="30"/>
        <v>rdfs:label "Canton Espíndola"@en ;</v>
      </c>
      <c r="Y148" s="29" t="str">
        <f t="shared" si="25"/>
        <v>skos:broader &lt;https://example.org/id/concept/Loja&gt; ;</v>
      </c>
      <c r="Z148" s="40" t="s">
        <v>585</v>
      </c>
      <c r="AB148" s="30" t="str">
        <f t="shared" si="31"/>
        <v>&lt;https://example.org/id/concept/Loja&gt; rdf:type skos:Concept ;
rdfs:label "Provincia Loja"@en ;
skos:inScheme &lt;https://example.org/id/conceptscheme/Region&gt; ;
skos:broader &lt;https://example.org/id/concept/Sierra&gt; ;</v>
      </c>
      <c r="AC148" s="28" t="str">
        <f t="shared" si="32"/>
        <v>skos:narrower &lt;https://example.org/id/concept/Espíndola&gt; ;</v>
      </c>
      <c r="AD148" s="29" t="str">
        <f t="shared" si="33"/>
        <v xml:space="preserve">&lt;https://example.org/id/concept/Espíndola&gt; rdf:type skos:Concept ;
rdfs:label "Canton Espíndola"@en ;
skos:broader &lt;https://example.org/id/concept/Loja&gt; ;
.
</v>
      </c>
    </row>
    <row r="149" spans="1:30" ht="14.4">
      <c r="A149" s="16" t="s">
        <v>132</v>
      </c>
      <c r="C149" s="16" t="s">
        <v>120</v>
      </c>
      <c r="E149" s="22" t="s">
        <v>120</v>
      </c>
      <c r="I149" s="24" t="s">
        <v>196</v>
      </c>
      <c r="K149" s="24" t="s">
        <v>196</v>
      </c>
      <c r="Q149" s="30" t="str">
        <f t="shared" si="26"/>
        <v>&lt;https://example.org/id/concept/Pichincha&gt; rdf:type skos:Concept ;</v>
      </c>
      <c r="R149" s="30" t="str">
        <f t="shared" si="27"/>
        <v>rdfs:label "Provincia Pichincha"@en ;</v>
      </c>
      <c r="S149" s="31" t="s">
        <v>340</v>
      </c>
      <c r="T149" s="30" t="str">
        <f t="shared" si="28"/>
        <v>skos:broader &lt;https://example.org/id/concept/Sierra&gt; ;</v>
      </c>
      <c r="U149" s="16" t="s">
        <v>120</v>
      </c>
      <c r="V149" s="28" t="str">
        <f t="shared" si="24"/>
        <v>skos:narrower &lt;https://example.org/id/concept/Mejía&gt; ;</v>
      </c>
      <c r="W149" s="29" t="str">
        <f t="shared" si="29"/>
        <v>&lt;https://example.org/id/concept/Mejía&gt; rdf:type skos:Concept ;</v>
      </c>
      <c r="X149" s="29" t="str">
        <f t="shared" si="30"/>
        <v>rdfs:label "Canton Mejía"@en ;</v>
      </c>
      <c r="Y149" s="29" t="str">
        <f t="shared" si="25"/>
        <v>skos:broader &lt;https://example.org/id/concept/Pichincha&gt; ;</v>
      </c>
      <c r="Z149" s="40" t="s">
        <v>585</v>
      </c>
      <c r="AB149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49" s="28" t="str">
        <f t="shared" si="32"/>
        <v>skos:narrower &lt;https://example.org/id/concept/Mejía&gt; ;</v>
      </c>
      <c r="AD149" s="29" t="str">
        <f t="shared" si="33"/>
        <v xml:space="preserve">&lt;https://example.org/id/concept/Mejía&gt; rdf:type skos:Concept ;
rdfs:label "Canton Mejía"@en ;
skos:broader &lt;https://example.org/id/concept/Pichincha&gt; ;
.
</v>
      </c>
    </row>
    <row r="150" spans="1:30" ht="14.4">
      <c r="A150" s="16" t="s">
        <v>132</v>
      </c>
      <c r="C150" s="16" t="s">
        <v>120</v>
      </c>
      <c r="E150" s="22" t="s">
        <v>120</v>
      </c>
      <c r="I150" s="24" t="s">
        <v>197</v>
      </c>
      <c r="K150" s="24" t="s">
        <v>271</v>
      </c>
      <c r="L150" t="s">
        <v>299</v>
      </c>
      <c r="M150" t="s">
        <v>316</v>
      </c>
      <c r="Q150" s="30" t="str">
        <f t="shared" si="26"/>
        <v>&lt;https://example.org/id/concept/Pichincha&gt; rdf:type skos:Concept ;</v>
      </c>
      <c r="R150" s="30" t="str">
        <f t="shared" si="27"/>
        <v>rdfs:label "Provincia Pichincha"@en ;</v>
      </c>
      <c r="S150" s="31" t="s">
        <v>340</v>
      </c>
      <c r="T150" s="30" t="str">
        <f t="shared" si="28"/>
        <v>skos:broader &lt;https://example.org/id/concept/Sierra&gt; ;</v>
      </c>
      <c r="U150" s="16" t="s">
        <v>120</v>
      </c>
      <c r="V150" s="28" t="str">
        <f t="shared" si="24"/>
        <v>skos:narrower &lt;https://example.org/id/concept/PedroVicenteMaldonado&gt; ;</v>
      </c>
      <c r="W150" s="29" t="str">
        <f t="shared" si="29"/>
        <v>&lt;https://example.org/id/concept/PedroVicenteMaldonado&gt; rdf:type skos:Concept ;</v>
      </c>
      <c r="X150" s="29" t="str">
        <f t="shared" si="30"/>
        <v>rdfs:label "Canton Pedro Vicente Maldonado"@en ;</v>
      </c>
      <c r="Y150" s="29" t="str">
        <f t="shared" si="25"/>
        <v>skos:broader &lt;https://example.org/id/concept/Pichincha&gt; ;</v>
      </c>
      <c r="Z150" s="40" t="s">
        <v>585</v>
      </c>
      <c r="AB150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0" s="28" t="str">
        <f t="shared" si="32"/>
        <v>skos:narrower &lt;https://example.org/id/concept/PedroVicenteMaldonado&gt; ;</v>
      </c>
      <c r="AD150" s="29" t="str">
        <f t="shared" si="33"/>
        <v xml:space="preserve">&lt;https://example.org/id/concept/PedroVicenteMaldonado&gt; rdf:type skos:Concept ;
rdfs:label "Canton Pedro Vicente Maldonado"@en ;
skos:broader &lt;https://example.org/id/concept/Pichincha&gt; ;
.
</v>
      </c>
    </row>
    <row r="151" spans="1:30" ht="14.4">
      <c r="A151" s="16" t="s">
        <v>132</v>
      </c>
      <c r="C151" s="16" t="s">
        <v>120</v>
      </c>
      <c r="E151" s="22" t="s">
        <v>120</v>
      </c>
      <c r="I151" s="24" t="s">
        <v>198</v>
      </c>
      <c r="K151" s="24" t="s">
        <v>198</v>
      </c>
      <c r="L151" s="23"/>
      <c r="Q151" s="30" t="str">
        <f t="shared" si="26"/>
        <v>&lt;https://example.org/id/concept/Pichincha&gt; rdf:type skos:Concept ;</v>
      </c>
      <c r="R151" s="30" t="str">
        <f t="shared" si="27"/>
        <v>rdfs:label "Provincia Pichincha"@en ;</v>
      </c>
      <c r="S151" s="31" t="s">
        <v>340</v>
      </c>
      <c r="T151" s="30" t="str">
        <f t="shared" si="28"/>
        <v>skos:broader &lt;https://example.org/id/concept/Sierra&gt; ;</v>
      </c>
      <c r="U151" s="16" t="s">
        <v>120</v>
      </c>
      <c r="V151" s="28" t="str">
        <f t="shared" si="24"/>
        <v>skos:narrower &lt;https://example.org/id/concept/Quito&gt; ;</v>
      </c>
      <c r="W151" s="29" t="str">
        <f t="shared" si="29"/>
        <v>&lt;https://example.org/id/concept/Quito&gt; rdf:type skos:Concept ;</v>
      </c>
      <c r="X151" s="29" t="str">
        <f t="shared" si="30"/>
        <v>rdfs:label "Canton Quito"@en ;</v>
      </c>
      <c r="Y151" s="29" t="str">
        <f t="shared" si="25"/>
        <v>skos:broader &lt;https://example.org/id/concept/Pichincha&gt; ;</v>
      </c>
      <c r="Z151" s="40" t="s">
        <v>585</v>
      </c>
      <c r="AB151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1" s="28" t="str">
        <f t="shared" si="32"/>
        <v>skos:narrower &lt;https://example.org/id/concept/Quito&gt; ;</v>
      </c>
      <c r="AD151" s="29" t="str">
        <f t="shared" si="33"/>
        <v xml:space="preserve">&lt;https://example.org/id/concept/Quito&gt; rdf:type skos:Concept ;
rdfs:label "Canton Quito"@en ;
skos:broader &lt;https://example.org/id/concept/Pichincha&gt; ;
.
</v>
      </c>
    </row>
    <row r="152" spans="1:30" ht="14.4">
      <c r="A152" s="16" t="s">
        <v>132</v>
      </c>
      <c r="C152" s="16" t="s">
        <v>120</v>
      </c>
      <c r="E152" s="22" t="s">
        <v>120</v>
      </c>
      <c r="I152" s="24" t="s">
        <v>594</v>
      </c>
      <c r="K152" s="24" t="s">
        <v>264</v>
      </c>
      <c r="L152" s="23" t="s">
        <v>309</v>
      </c>
      <c r="M152" t="s">
        <v>280</v>
      </c>
      <c r="N152" t="s">
        <v>251</v>
      </c>
      <c r="O152" t="s">
        <v>318</v>
      </c>
      <c r="Q152" s="30" t="str">
        <f t="shared" si="26"/>
        <v>&lt;https://example.org/id/concept/Pichincha&gt; rdf:type skos:Concept ;</v>
      </c>
      <c r="R152" s="30" t="str">
        <f t="shared" si="27"/>
        <v>rdfs:label "Provincia Pichincha"@en ;</v>
      </c>
      <c r="S152" s="31" t="s">
        <v>340</v>
      </c>
      <c r="T152" s="30" t="str">
        <f t="shared" si="28"/>
        <v>skos:broader &lt;https://example.org/id/concept/Sierra&gt; ;</v>
      </c>
      <c r="U152" s="16" t="s">
        <v>120</v>
      </c>
      <c r="V152" s="28" t="str">
        <f t="shared" si="24"/>
        <v>skos:narrower &lt;https://example.org/id/concept/SanMiguelDeLosBancos&gt; ;</v>
      </c>
      <c r="W152" s="29" t="str">
        <f t="shared" si="29"/>
        <v>&lt;https://example.org/id/concept/SanMiguelDeLosBancos&gt; rdf:type skos:Concept ;</v>
      </c>
      <c r="X152" s="29" t="str">
        <f t="shared" si="30"/>
        <v>rdfs:label "Canton San Miguel De Los Bancos"@en ;</v>
      </c>
      <c r="Y152" s="29" t="str">
        <f t="shared" si="25"/>
        <v>skos:broader &lt;https://example.org/id/concept/Pichincha&gt; ;</v>
      </c>
      <c r="Z152" s="40" t="s">
        <v>585</v>
      </c>
      <c r="AB152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2" s="28" t="str">
        <f t="shared" si="32"/>
        <v>skos:narrower &lt;https://example.org/id/concept/SanMiguelDeLosBancos&gt; ;</v>
      </c>
      <c r="AD152" s="29" t="str">
        <f t="shared" si="33"/>
        <v xml:space="preserve">&lt;https://example.org/id/concept/SanMiguelDeLosBancos&gt; rdf:type skos:Concept ;
rdfs:label "Canton San Miguel De Los Bancos"@en ;
skos:broader &lt;https://example.org/id/concept/Pichincha&gt; ;
.
</v>
      </c>
    </row>
    <row r="153" spans="1:30" ht="14.4">
      <c r="A153" s="16" t="s">
        <v>132</v>
      </c>
      <c r="C153" s="16" t="s">
        <v>120</v>
      </c>
      <c r="E153" s="22" t="s">
        <v>120</v>
      </c>
      <c r="I153" s="24" t="s">
        <v>200</v>
      </c>
      <c r="K153" s="24" t="s">
        <v>271</v>
      </c>
      <c r="L153" t="s">
        <v>319</v>
      </c>
      <c r="Q153" s="30" t="str">
        <f t="shared" si="26"/>
        <v>&lt;https://example.org/id/concept/Pichincha&gt; rdf:type skos:Concept ;</v>
      </c>
      <c r="R153" s="30" t="str">
        <f t="shared" si="27"/>
        <v>rdfs:label "Provincia Pichincha"@en ;</v>
      </c>
      <c r="S153" s="31" t="s">
        <v>340</v>
      </c>
      <c r="T153" s="30" t="str">
        <f t="shared" si="28"/>
        <v>skos:broader &lt;https://example.org/id/concept/Sierra&gt; ;</v>
      </c>
      <c r="U153" s="16" t="s">
        <v>120</v>
      </c>
      <c r="V153" s="28" t="str">
        <f t="shared" si="24"/>
        <v>skos:narrower &lt;https://example.org/id/concept/PedroMoncayo&gt; ;</v>
      </c>
      <c r="W153" s="29" t="str">
        <f t="shared" si="29"/>
        <v>&lt;https://example.org/id/concept/PedroMoncayo&gt; rdf:type skos:Concept ;</v>
      </c>
      <c r="X153" s="29" t="str">
        <f t="shared" si="30"/>
        <v>rdfs:label "Canton Pedro Moncayo"@en ;</v>
      </c>
      <c r="Y153" s="29" t="str">
        <f t="shared" si="25"/>
        <v>skos:broader &lt;https://example.org/id/concept/Pichincha&gt; ;</v>
      </c>
      <c r="Z153" s="40" t="s">
        <v>585</v>
      </c>
      <c r="AB153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3" s="28" t="str">
        <f t="shared" si="32"/>
        <v>skos:narrower &lt;https://example.org/id/concept/PedroMoncayo&gt; ;</v>
      </c>
      <c r="AD153" s="29" t="str">
        <f t="shared" si="33"/>
        <v xml:space="preserve">&lt;https://example.org/id/concept/PedroMoncayo&gt; rdf:type skos:Concept ;
rdfs:label "Canton Pedro Moncayo"@en ;
skos:broader &lt;https://example.org/id/concept/Pichincha&gt; ;
.
</v>
      </c>
    </row>
    <row r="154" spans="1:30" ht="14.4">
      <c r="A154" s="16" t="s">
        <v>132</v>
      </c>
      <c r="C154" s="16" t="s">
        <v>120</v>
      </c>
      <c r="E154" s="22" t="s">
        <v>120</v>
      </c>
      <c r="I154" s="24" t="s">
        <v>201</v>
      </c>
      <c r="K154" s="24" t="s">
        <v>201</v>
      </c>
      <c r="Q154" s="30" t="str">
        <f t="shared" si="26"/>
        <v>&lt;https://example.org/id/concept/Pichincha&gt; rdf:type skos:Concept ;</v>
      </c>
      <c r="R154" s="30" t="str">
        <f t="shared" si="27"/>
        <v>rdfs:label "Provincia Pichincha"@en ;</v>
      </c>
      <c r="S154" s="31" t="s">
        <v>340</v>
      </c>
      <c r="T154" s="30" t="str">
        <f t="shared" si="28"/>
        <v>skos:broader &lt;https://example.org/id/concept/Sierra&gt; ;</v>
      </c>
      <c r="U154" s="16" t="s">
        <v>120</v>
      </c>
      <c r="V154" s="28" t="str">
        <f t="shared" si="24"/>
        <v>skos:narrower &lt;https://example.org/id/concept/Cayambe&gt; ;</v>
      </c>
      <c r="W154" s="29" t="str">
        <f t="shared" si="29"/>
        <v>&lt;https://example.org/id/concept/Cayambe&gt; rdf:type skos:Concept ;</v>
      </c>
      <c r="X154" s="29" t="str">
        <f t="shared" si="30"/>
        <v>rdfs:label "Canton Cayambe"@en ;</v>
      </c>
      <c r="Y154" s="29" t="str">
        <f t="shared" si="25"/>
        <v>skos:broader &lt;https://example.org/id/concept/Pichincha&gt; ;</v>
      </c>
      <c r="Z154" s="40" t="s">
        <v>585</v>
      </c>
      <c r="AB154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4" s="28" t="str">
        <f t="shared" si="32"/>
        <v>skos:narrower &lt;https://example.org/id/concept/Cayambe&gt; ;</v>
      </c>
      <c r="AD154" s="29" t="str">
        <f t="shared" si="33"/>
        <v xml:space="preserve">&lt;https://example.org/id/concept/Cayambe&gt; rdf:type skos:Concept ;
rdfs:label "Canton Cayambe"@en ;
skos:broader &lt;https://example.org/id/concept/Pichincha&gt; ;
.
</v>
      </c>
    </row>
    <row r="155" spans="1:30" ht="14.4">
      <c r="A155" s="16" t="s">
        <v>132</v>
      </c>
      <c r="C155" s="16" t="s">
        <v>120</v>
      </c>
      <c r="E155" s="22" t="s">
        <v>120</v>
      </c>
      <c r="I155" s="24" t="s">
        <v>202</v>
      </c>
      <c r="K155" s="24" t="s">
        <v>296</v>
      </c>
      <c r="L155" t="s">
        <v>198</v>
      </c>
      <c r="Q155" s="30" t="str">
        <f t="shared" si="26"/>
        <v>&lt;https://example.org/id/concept/Pichincha&gt; rdf:type skos:Concept ;</v>
      </c>
      <c r="R155" s="30" t="str">
        <f t="shared" si="27"/>
        <v>rdfs:label "Provincia Pichincha"@en ;</v>
      </c>
      <c r="S155" s="31" t="s">
        <v>340</v>
      </c>
      <c r="T155" s="30" t="str">
        <f t="shared" si="28"/>
        <v>skos:broader &lt;https://example.org/id/concept/Sierra&gt; ;</v>
      </c>
      <c r="U155" s="16" t="s">
        <v>120</v>
      </c>
      <c r="V155" s="28" t="str">
        <f t="shared" si="24"/>
        <v>skos:narrower &lt;https://example.org/id/concept/PuertoQuito&gt; ;</v>
      </c>
      <c r="W155" s="29" t="str">
        <f t="shared" si="29"/>
        <v>&lt;https://example.org/id/concept/PuertoQuito&gt; rdf:type skos:Concept ;</v>
      </c>
      <c r="X155" s="29" t="str">
        <f t="shared" si="30"/>
        <v>rdfs:label "Canton Puerto Quito"@en ;</v>
      </c>
      <c r="Y155" s="29" t="str">
        <f t="shared" si="25"/>
        <v>skos:broader &lt;https://example.org/id/concept/Pichincha&gt; ;</v>
      </c>
      <c r="Z155" s="40" t="s">
        <v>585</v>
      </c>
      <c r="AB155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5" s="28" t="str">
        <f t="shared" si="32"/>
        <v>skos:narrower &lt;https://example.org/id/concept/PuertoQuito&gt; ;</v>
      </c>
      <c r="AD155" s="29" t="str">
        <f t="shared" si="33"/>
        <v xml:space="preserve">&lt;https://example.org/id/concept/PuertoQuito&gt; rdf:type skos:Concept ;
rdfs:label "Canton Puerto Quito"@en ;
skos:broader &lt;https://example.org/id/concept/Pichincha&gt; ;
.
</v>
      </c>
    </row>
    <row r="156" spans="1:30" ht="14.4">
      <c r="A156" s="16" t="s">
        <v>132</v>
      </c>
      <c r="C156" s="16" t="s">
        <v>120</v>
      </c>
      <c r="E156" s="22" t="s">
        <v>120</v>
      </c>
      <c r="I156" s="24" t="s">
        <v>203</v>
      </c>
      <c r="K156" s="24" t="s">
        <v>203</v>
      </c>
      <c r="L156" s="23"/>
      <c r="Q156" s="30" t="str">
        <f t="shared" si="26"/>
        <v>&lt;https://example.org/id/concept/Pichincha&gt; rdf:type skos:Concept ;</v>
      </c>
      <c r="R156" s="30" t="str">
        <f t="shared" si="27"/>
        <v>rdfs:label "Provincia Pichincha"@en ;</v>
      </c>
      <c r="S156" s="31" t="s">
        <v>340</v>
      </c>
      <c r="T156" s="30" t="str">
        <f t="shared" si="28"/>
        <v>skos:broader &lt;https://example.org/id/concept/Sierra&gt; ;</v>
      </c>
      <c r="U156" s="16" t="s">
        <v>120</v>
      </c>
      <c r="V156" s="28" t="str">
        <f t="shared" si="24"/>
        <v>skos:narrower &lt;https://example.org/id/concept/Rumiñahui&gt; ;</v>
      </c>
      <c r="W156" s="29" t="str">
        <f t="shared" si="29"/>
        <v>&lt;https://example.org/id/concept/Rumiñahui&gt; rdf:type skos:Concept ;</v>
      </c>
      <c r="X156" s="29" t="str">
        <f t="shared" si="30"/>
        <v>rdfs:label "Canton Rumiñahui"@en ;</v>
      </c>
      <c r="Y156" s="29" t="str">
        <f t="shared" si="25"/>
        <v>skos:broader &lt;https://example.org/id/concept/Pichincha&gt; ;</v>
      </c>
      <c r="Z156" s="40" t="s">
        <v>585</v>
      </c>
      <c r="AB156" s="30" t="str">
        <f t="shared" si="31"/>
        <v>&lt;https://example.org/id/concept/Pichincha&gt; rdf:type skos:Concept ;
rdfs:label "Provincia Pichincha"@en ;
skos:inScheme &lt;https://example.org/id/conceptscheme/Region&gt; ;
skos:broader &lt;https://example.org/id/concept/Sierra&gt; ;</v>
      </c>
      <c r="AC156" s="28" t="str">
        <f t="shared" si="32"/>
        <v>skos:narrower &lt;https://example.org/id/concept/Rumiñahui&gt; ;</v>
      </c>
      <c r="AD156" s="29" t="str">
        <f t="shared" si="33"/>
        <v xml:space="preserve">&lt;https://example.org/id/concept/Rumiñahui&gt; rdf:type skos:Concept ;
rdfs:label "Canton Rumiñahui"@en ;
skos:broader &lt;https://example.org/id/concept/Pichincha&gt; ;
.
</v>
      </c>
    </row>
    <row r="157" spans="1:30" ht="13.8">
      <c r="A157" s="15" t="s">
        <v>132</v>
      </c>
      <c r="C157" s="16" t="s">
        <v>204</v>
      </c>
      <c r="E157" s="22" t="s">
        <v>204</v>
      </c>
      <c r="I157" s="22" t="s">
        <v>205</v>
      </c>
      <c r="K157" s="22" t="s">
        <v>205</v>
      </c>
      <c r="L157" s="23"/>
      <c r="Q157" s="30" t="str">
        <f t="shared" si="26"/>
        <v>&lt;https://example.org/id/concept/Tungurahua&gt; rdf:type skos:Concept ;</v>
      </c>
      <c r="R157" s="30" t="str">
        <f t="shared" si="27"/>
        <v>rdfs:label "Provincia Tungurahua"@en ;</v>
      </c>
      <c r="S157" s="31" t="s">
        <v>340</v>
      </c>
      <c r="T157" s="30" t="str">
        <f t="shared" si="28"/>
        <v>skos:broader &lt;https://example.org/id/concept/Sierra&gt; ;</v>
      </c>
      <c r="U157" s="16" t="s">
        <v>204</v>
      </c>
      <c r="V157" s="28" t="str">
        <f t="shared" si="24"/>
        <v>skos:narrower &lt;https://example.org/id/concept/Ambato&gt; ;</v>
      </c>
      <c r="W157" s="29" t="str">
        <f t="shared" si="29"/>
        <v>&lt;https://example.org/id/concept/Ambato&gt; rdf:type skos:Concept ;</v>
      </c>
      <c r="X157" s="29" t="str">
        <f t="shared" si="30"/>
        <v>rdfs:label "Canton Ambato"@en ;</v>
      </c>
      <c r="Y157" s="29" t="str">
        <f t="shared" si="25"/>
        <v>skos:broader &lt;https://example.org/id/concept/Tungurahua&gt; ;</v>
      </c>
      <c r="Z157" s="40" t="s">
        <v>585</v>
      </c>
      <c r="AB157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57" s="28" t="str">
        <f t="shared" si="32"/>
        <v>skos:narrower &lt;https://example.org/id/concept/Ambato&gt; ;</v>
      </c>
      <c r="AD157" s="29" t="str">
        <f t="shared" si="33"/>
        <v xml:space="preserve">&lt;https://example.org/id/concept/Ambato&gt; rdf:type skos:Concept ;
rdfs:label "Canton Ambato"@en ;
skos:broader &lt;https://example.org/id/concept/Tungurahua&gt; ;
.
</v>
      </c>
    </row>
    <row r="158" spans="1:30" ht="13.8">
      <c r="A158" s="15" t="s">
        <v>132</v>
      </c>
      <c r="C158" s="16" t="s">
        <v>204</v>
      </c>
      <c r="E158" s="22" t="s">
        <v>204</v>
      </c>
      <c r="I158" s="22" t="s">
        <v>206</v>
      </c>
      <c r="K158" s="22" t="s">
        <v>264</v>
      </c>
      <c r="L158" t="s">
        <v>271</v>
      </c>
      <c r="M158" t="s">
        <v>276</v>
      </c>
      <c r="N158" t="s">
        <v>320</v>
      </c>
      <c r="Q158" s="30" t="str">
        <f t="shared" si="26"/>
        <v>&lt;https://example.org/id/concept/Tungurahua&gt; rdf:type skos:Concept ;</v>
      </c>
      <c r="R158" s="30" t="str">
        <f t="shared" si="27"/>
        <v>rdfs:label "Provincia Tungurahua"@en ;</v>
      </c>
      <c r="S158" s="31" t="s">
        <v>340</v>
      </c>
      <c r="T158" s="30" t="str">
        <f t="shared" si="28"/>
        <v>skos:broader &lt;https://example.org/id/concept/Sierra&gt; ;</v>
      </c>
      <c r="U158" s="16" t="s">
        <v>204</v>
      </c>
      <c r="V158" s="28" t="str">
        <f t="shared" si="24"/>
        <v>skos:narrower &lt;https://example.org/id/concept/SanPedrodePelileo&gt; ;</v>
      </c>
      <c r="W158" s="29" t="str">
        <f t="shared" si="29"/>
        <v>&lt;https://example.org/id/concept/SanPedrodePelileo&gt; rdf:type skos:Concept ;</v>
      </c>
      <c r="X158" s="29" t="str">
        <f t="shared" si="30"/>
        <v>rdfs:label "Canton San Pedro de Pelileo"@en ;</v>
      </c>
      <c r="Y158" s="29" t="str">
        <f t="shared" si="25"/>
        <v>skos:broader &lt;https://example.org/id/concept/Tungurahua&gt; ;</v>
      </c>
      <c r="Z158" s="40" t="s">
        <v>585</v>
      </c>
      <c r="AB158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58" s="28" t="str">
        <f t="shared" si="32"/>
        <v>skos:narrower &lt;https://example.org/id/concept/SanPedrodePelileo&gt; ;</v>
      </c>
      <c r="AD158" s="29" t="str">
        <f t="shared" si="33"/>
        <v xml:space="preserve">&lt;https://example.org/id/concept/SanPedrodePelileo&gt; rdf:type skos:Concept ;
rdfs:label "Canton San Pedro de Pelileo"@en ;
skos:broader &lt;https://example.org/id/concept/Tungurahua&gt; ;
.
</v>
      </c>
    </row>
    <row r="159" spans="1:30" ht="13.8">
      <c r="A159" s="15" t="s">
        <v>132</v>
      </c>
      <c r="C159" s="16" t="s">
        <v>204</v>
      </c>
      <c r="E159" s="22" t="s">
        <v>204</v>
      </c>
      <c r="I159" s="22" t="s">
        <v>207</v>
      </c>
      <c r="K159" s="22" t="s">
        <v>258</v>
      </c>
      <c r="L159" s="23" t="s">
        <v>276</v>
      </c>
      <c r="M159" t="s">
        <v>321</v>
      </c>
      <c r="Q159" s="30" t="str">
        <f t="shared" si="26"/>
        <v>&lt;https://example.org/id/concept/Tungurahua&gt; rdf:type skos:Concept ;</v>
      </c>
      <c r="R159" s="30" t="str">
        <f t="shared" si="27"/>
        <v>rdfs:label "Provincia Tungurahua"@en ;</v>
      </c>
      <c r="S159" s="31" t="s">
        <v>340</v>
      </c>
      <c r="T159" s="30" t="str">
        <f t="shared" si="28"/>
        <v>skos:broader &lt;https://example.org/id/concept/Sierra&gt; ;</v>
      </c>
      <c r="U159" s="16" t="s">
        <v>204</v>
      </c>
      <c r="V159" s="28" t="str">
        <f t="shared" si="24"/>
        <v>skos:narrower &lt;https://example.org/id/concept/SantiagodePíllaro&gt; ;</v>
      </c>
      <c r="W159" s="29" t="str">
        <f t="shared" si="29"/>
        <v>&lt;https://example.org/id/concept/SantiagodePíllaro&gt; rdf:type skos:Concept ;</v>
      </c>
      <c r="X159" s="29" t="str">
        <f t="shared" si="30"/>
        <v>rdfs:label "Canton Santiago de Píllaro"@en ;</v>
      </c>
      <c r="Y159" s="29" t="str">
        <f t="shared" si="25"/>
        <v>skos:broader &lt;https://example.org/id/concept/Tungurahua&gt; ;</v>
      </c>
      <c r="Z159" s="40" t="s">
        <v>585</v>
      </c>
      <c r="AB159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59" s="28" t="str">
        <f t="shared" si="32"/>
        <v>skos:narrower &lt;https://example.org/id/concept/SantiagodePíllaro&gt; ;</v>
      </c>
      <c r="AD159" s="29" t="str">
        <f t="shared" si="33"/>
        <v xml:space="preserve">&lt;https://example.org/id/concept/SantiagodePíllaro&gt; rdf:type skos:Concept ;
rdfs:label "Canton Santiago de Píllaro"@en ;
skos:broader &lt;https://example.org/id/concept/Tungurahua&gt; ;
.
</v>
      </c>
    </row>
    <row r="160" spans="1:30" ht="13.8">
      <c r="A160" s="15" t="s">
        <v>132</v>
      </c>
      <c r="C160" s="16" t="s">
        <v>204</v>
      </c>
      <c r="E160" s="22" t="s">
        <v>204</v>
      </c>
      <c r="F160" s="23"/>
      <c r="I160" s="22" t="s">
        <v>208</v>
      </c>
      <c r="K160" s="22" t="s">
        <v>208</v>
      </c>
      <c r="Q160" s="30" t="str">
        <f t="shared" si="26"/>
        <v>&lt;https://example.org/id/concept/Tungurahua&gt; rdf:type skos:Concept ;</v>
      </c>
      <c r="R160" s="30" t="str">
        <f t="shared" si="27"/>
        <v>rdfs:label "Provincia Tungurahua"@en ;</v>
      </c>
      <c r="S160" s="31" t="s">
        <v>340</v>
      </c>
      <c r="T160" s="30" t="str">
        <f t="shared" si="28"/>
        <v>skos:broader &lt;https://example.org/id/concept/Sierra&gt; ;</v>
      </c>
      <c r="U160" s="16" t="s">
        <v>204</v>
      </c>
      <c r="V160" s="28" t="str">
        <f t="shared" si="24"/>
        <v>skos:narrower &lt;https://example.org/id/concept/Quero&gt; ;</v>
      </c>
      <c r="W160" s="29" t="str">
        <f t="shared" si="29"/>
        <v>&lt;https://example.org/id/concept/Quero&gt; rdf:type skos:Concept ;</v>
      </c>
      <c r="X160" s="29" t="str">
        <f t="shared" si="30"/>
        <v>rdfs:label "Canton Quero"@en ;</v>
      </c>
      <c r="Y160" s="29" t="str">
        <f t="shared" si="25"/>
        <v>skos:broader &lt;https://example.org/id/concept/Tungurahua&gt; ;</v>
      </c>
      <c r="Z160" s="40" t="s">
        <v>585</v>
      </c>
      <c r="AB160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60" s="28" t="str">
        <f t="shared" si="32"/>
        <v>skos:narrower &lt;https://example.org/id/concept/Quero&gt; ;</v>
      </c>
      <c r="AD160" s="29" t="str">
        <f t="shared" si="33"/>
        <v xml:space="preserve">&lt;https://example.org/id/concept/Quero&gt; rdf:type skos:Concept ;
rdfs:label "Canton Quero"@en ;
skos:broader &lt;https://example.org/id/concept/Tungurahua&gt; ;
.
</v>
      </c>
    </row>
    <row r="161" spans="1:30" ht="13.8">
      <c r="A161" s="15" t="s">
        <v>132</v>
      </c>
      <c r="C161" s="16" t="s">
        <v>204</v>
      </c>
      <c r="E161" s="22" t="s">
        <v>204</v>
      </c>
      <c r="F161" s="23"/>
      <c r="I161" s="22" t="s">
        <v>209</v>
      </c>
      <c r="K161" s="22" t="s">
        <v>209</v>
      </c>
      <c r="Q161" s="30" t="str">
        <f t="shared" si="26"/>
        <v>&lt;https://example.org/id/concept/Tungurahua&gt; rdf:type skos:Concept ;</v>
      </c>
      <c r="R161" s="30" t="str">
        <f t="shared" si="27"/>
        <v>rdfs:label "Provincia Tungurahua"@en ;</v>
      </c>
      <c r="S161" s="31" t="s">
        <v>340</v>
      </c>
      <c r="T161" s="30" t="str">
        <f t="shared" si="28"/>
        <v>skos:broader &lt;https://example.org/id/concept/Sierra&gt; ;</v>
      </c>
      <c r="U161" s="16" t="s">
        <v>204</v>
      </c>
      <c r="V161" s="28" t="str">
        <f t="shared" si="24"/>
        <v>skos:narrower &lt;https://example.org/id/concept/Cevallos&gt; ;</v>
      </c>
      <c r="W161" s="29" t="str">
        <f t="shared" si="29"/>
        <v>&lt;https://example.org/id/concept/Cevallos&gt; rdf:type skos:Concept ;</v>
      </c>
      <c r="X161" s="29" t="str">
        <f t="shared" si="30"/>
        <v>rdfs:label "Canton Cevallos"@en ;</v>
      </c>
      <c r="Y161" s="29" t="str">
        <f t="shared" si="25"/>
        <v>skos:broader &lt;https://example.org/id/concept/Tungurahua&gt; ;</v>
      </c>
      <c r="Z161" s="40" t="s">
        <v>585</v>
      </c>
      <c r="AB161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61" s="28" t="str">
        <f t="shared" si="32"/>
        <v>skos:narrower &lt;https://example.org/id/concept/Cevallos&gt; ;</v>
      </c>
      <c r="AD161" s="29" t="str">
        <f t="shared" si="33"/>
        <v xml:space="preserve">&lt;https://example.org/id/concept/Cevallos&gt; rdf:type skos:Concept ;
rdfs:label "Canton Cevallos"@en ;
skos:broader &lt;https://example.org/id/concept/Tungurahua&gt; ;
.
</v>
      </c>
    </row>
    <row r="162" spans="1:30" ht="13.8">
      <c r="A162" s="15" t="s">
        <v>132</v>
      </c>
      <c r="C162" s="16" t="s">
        <v>204</v>
      </c>
      <c r="E162" s="22" t="s">
        <v>204</v>
      </c>
      <c r="F162" s="23"/>
      <c r="I162" s="22" t="s">
        <v>210</v>
      </c>
      <c r="K162" s="22" t="s">
        <v>210</v>
      </c>
      <c r="Q162" s="30" t="str">
        <f t="shared" si="26"/>
        <v>&lt;https://example.org/id/concept/Tungurahua&gt; rdf:type skos:Concept ;</v>
      </c>
      <c r="R162" s="30" t="str">
        <f t="shared" si="27"/>
        <v>rdfs:label "Provincia Tungurahua"@en ;</v>
      </c>
      <c r="S162" s="31" t="s">
        <v>340</v>
      </c>
      <c r="T162" s="30" t="str">
        <f t="shared" si="28"/>
        <v>skos:broader &lt;https://example.org/id/concept/Sierra&gt; ;</v>
      </c>
      <c r="U162" s="16" t="s">
        <v>204</v>
      </c>
      <c r="V162" s="28" t="str">
        <f t="shared" ref="V162:V200" si="34">_xlfn.CONCAT("skos:narrower &lt;https://example.org/id/concept/",K162,L162,M162,N162,O162,"&gt; ;")</f>
        <v>skos:narrower &lt;https://example.org/id/concept/Tisaleo&gt; ;</v>
      </c>
      <c r="W162" s="29" t="str">
        <f t="shared" si="29"/>
        <v>&lt;https://example.org/id/concept/Tisaleo&gt; rdf:type skos:Concept ;</v>
      </c>
      <c r="X162" s="29" t="str">
        <f t="shared" si="30"/>
        <v>rdfs:label "Canton Tisaleo"@en ;</v>
      </c>
      <c r="Y162" s="29" t="str">
        <f t="shared" ref="Y162:Y193" si="35">_xlfn.CONCAT("skos:broader &lt;https://example.org/id/concept/",E162,F162,G162,"&gt; ;")</f>
        <v>skos:broader &lt;https://example.org/id/concept/Tungurahua&gt; ;</v>
      </c>
      <c r="Z162" s="40" t="s">
        <v>585</v>
      </c>
      <c r="AB162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62" s="28" t="str">
        <f t="shared" si="32"/>
        <v>skos:narrower &lt;https://example.org/id/concept/Tisaleo&gt; ;</v>
      </c>
      <c r="AD162" s="29" t="str">
        <f t="shared" si="33"/>
        <v xml:space="preserve">&lt;https://example.org/id/concept/Tisaleo&gt; rdf:type skos:Concept ;
rdfs:label "Canton Tisaleo"@en ;
skos:broader &lt;https://example.org/id/concept/Tungurahua&gt; ;
.
</v>
      </c>
    </row>
    <row r="163" spans="1:30" ht="13.8">
      <c r="A163" s="15" t="s">
        <v>132</v>
      </c>
      <c r="C163" s="16" t="s">
        <v>204</v>
      </c>
      <c r="E163" s="22" t="s">
        <v>204</v>
      </c>
      <c r="F163" s="23"/>
      <c r="I163" s="22" t="s">
        <v>606</v>
      </c>
      <c r="K163" s="22" t="s">
        <v>606</v>
      </c>
      <c r="Q163" s="30" t="str">
        <f t="shared" si="26"/>
        <v>&lt;https://example.org/id/concept/Tungurahua&gt; rdf:type skos:Concept ;</v>
      </c>
      <c r="R163" s="30" t="str">
        <f t="shared" si="27"/>
        <v>rdfs:label "Provincia Tungurahua"@en ;</v>
      </c>
      <c r="S163" s="31" t="s">
        <v>340</v>
      </c>
      <c r="T163" s="30" t="str">
        <f t="shared" si="28"/>
        <v>skos:broader &lt;https://example.org/id/concept/Sierra&gt; ;</v>
      </c>
      <c r="U163" s="16" t="s">
        <v>204</v>
      </c>
      <c r="V163" s="28" t="str">
        <f t="shared" si="34"/>
        <v>skos:narrower &lt;https://example.org/id/concept/Patate&gt; ;</v>
      </c>
      <c r="W163" s="29" t="str">
        <f t="shared" si="29"/>
        <v>&lt;https://example.org/id/concept/Patate&gt; rdf:type skos:Concept ;</v>
      </c>
      <c r="X163" s="29" t="str">
        <f t="shared" si="30"/>
        <v>rdfs:label "Canton Patate"@en ;</v>
      </c>
      <c r="Y163" s="29" t="str">
        <f t="shared" si="35"/>
        <v>skos:broader &lt;https://example.org/id/concept/Tungurahua&gt; ;</v>
      </c>
      <c r="Z163" s="40" t="s">
        <v>585</v>
      </c>
      <c r="AB163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63" s="28" t="str">
        <f t="shared" si="32"/>
        <v>skos:narrower &lt;https://example.org/id/concept/Patate&gt; ;</v>
      </c>
      <c r="AD163" s="29" t="str">
        <f t="shared" si="33"/>
        <v xml:space="preserve">&lt;https://example.org/id/concept/Patate&gt; rdf:type skos:Concept ;
rdfs:label "Canton Patate"@en ;
skos:broader &lt;https://example.org/id/concept/Tungurahua&gt; ;
.
</v>
      </c>
    </row>
    <row r="164" spans="1:30" ht="13.8">
      <c r="A164" s="15" t="s">
        <v>132</v>
      </c>
      <c r="C164" s="16" t="s">
        <v>204</v>
      </c>
      <c r="E164" s="22" t="s">
        <v>204</v>
      </c>
      <c r="F164" s="23"/>
      <c r="I164" s="22" t="s">
        <v>211</v>
      </c>
      <c r="K164" s="22" t="s">
        <v>322</v>
      </c>
      <c r="L164" t="s">
        <v>280</v>
      </c>
      <c r="M164" t="s">
        <v>323</v>
      </c>
      <c r="N164" t="s">
        <v>253</v>
      </c>
      <c r="Q164" s="30" t="str">
        <f t="shared" si="26"/>
        <v>&lt;https://example.org/id/concept/Tungurahua&gt; rdf:type skos:Concept ;</v>
      </c>
      <c r="R164" s="30" t="str">
        <f t="shared" si="27"/>
        <v>rdfs:label "Provincia Tungurahua"@en ;</v>
      </c>
      <c r="S164" s="31" t="s">
        <v>340</v>
      </c>
      <c r="T164" s="30" t="str">
        <f t="shared" si="28"/>
        <v>skos:broader &lt;https://example.org/id/concept/Sierra&gt; ;</v>
      </c>
      <c r="U164" s="16" t="s">
        <v>204</v>
      </c>
      <c r="V164" s="28" t="str">
        <f t="shared" si="34"/>
        <v>skos:narrower &lt;https://example.org/id/concept/BañosDeAguaSanta&gt; ;</v>
      </c>
      <c r="W164" s="29" t="str">
        <f t="shared" si="29"/>
        <v>&lt;https://example.org/id/concept/BañosDeAguaSanta&gt; rdf:type skos:Concept ;</v>
      </c>
      <c r="X164" s="29" t="str">
        <f t="shared" si="30"/>
        <v>rdfs:label "Canton Baños De Agua Santa"@en ;</v>
      </c>
      <c r="Y164" s="29" t="str">
        <f t="shared" si="35"/>
        <v>skos:broader &lt;https://example.org/id/concept/Tungurahua&gt; ;</v>
      </c>
      <c r="Z164" s="40" t="s">
        <v>585</v>
      </c>
      <c r="AB164" s="30" t="str">
        <f t="shared" si="31"/>
        <v>&lt;https://example.org/id/concept/Tungurahua&gt; rdf:type skos:Concept ;
rdfs:label "Provincia Tungurahua"@en ;
skos:inScheme &lt;https://example.org/id/conceptscheme/Region&gt; ;
skos:broader &lt;https://example.org/id/concept/Sierra&gt; ;</v>
      </c>
      <c r="AC164" s="28" t="str">
        <f t="shared" si="32"/>
        <v>skos:narrower &lt;https://example.org/id/concept/BañosDeAguaSanta&gt; ;</v>
      </c>
      <c r="AD164" s="29" t="str">
        <f t="shared" si="33"/>
        <v xml:space="preserve">&lt;https://example.org/id/concept/BañosDeAguaSanta&gt; rdf:type skos:Concept ;
rdfs:label "Canton Baños De Agua Santa"@en ;
skos:broader &lt;https://example.org/id/concept/Tungurahua&gt; ;
.
</v>
      </c>
    </row>
    <row r="165" spans="1:30" ht="13.8">
      <c r="A165" s="15" t="s">
        <v>212</v>
      </c>
      <c r="C165" s="16" t="s">
        <v>213</v>
      </c>
      <c r="E165" s="22" t="s">
        <v>213</v>
      </c>
      <c r="F165" s="23"/>
      <c r="I165" s="22" t="s">
        <v>214</v>
      </c>
      <c r="K165" s="22" t="s">
        <v>264</v>
      </c>
      <c r="L165" t="s">
        <v>324</v>
      </c>
      <c r="Q165" s="30" t="str">
        <f t="shared" si="26"/>
        <v>&lt;https://example.org/id/concept/Galápagos&gt; rdf:type skos:Concept ;</v>
      </c>
      <c r="R165" s="30" t="str">
        <f t="shared" si="27"/>
        <v>rdfs:label "Provincia Galápagos"@en ;</v>
      </c>
      <c r="S165" s="31" t="s">
        <v>340</v>
      </c>
      <c r="T165" s="30" t="str">
        <f t="shared" si="28"/>
        <v>skos:broader &lt;https://example.org/id/concept/Insular&gt; ;</v>
      </c>
      <c r="U165" s="16" t="s">
        <v>213</v>
      </c>
      <c r="V165" s="28" t="str">
        <f t="shared" si="34"/>
        <v>skos:narrower &lt;https://example.org/id/concept/SanCristóbal&gt; ;</v>
      </c>
      <c r="W165" s="29" t="str">
        <f t="shared" si="29"/>
        <v>&lt;https://example.org/id/concept/SanCristóbal&gt; rdf:type skos:Concept ;</v>
      </c>
      <c r="X165" s="29" t="str">
        <f t="shared" si="30"/>
        <v>rdfs:label "Canton San Cristóbal"@en ;</v>
      </c>
      <c r="Y165" s="29" t="str">
        <f t="shared" si="35"/>
        <v>skos:broader &lt;https://example.org/id/concept/Galápagos&gt; ;</v>
      </c>
      <c r="Z165" s="40" t="s">
        <v>585</v>
      </c>
      <c r="AB165" s="30" t="str">
        <f t="shared" si="31"/>
        <v>&lt;https://example.org/id/concept/Galápagos&gt; rdf:type skos:Concept ;
rdfs:label "Provincia Galápagos"@en ;
skos:inScheme &lt;https://example.org/id/conceptscheme/Region&gt; ;
skos:broader &lt;https://example.org/id/concept/Insular&gt; ;</v>
      </c>
      <c r="AC165" s="28" t="str">
        <f t="shared" si="32"/>
        <v>skos:narrower &lt;https://example.org/id/concept/SanCristóbal&gt; ;</v>
      </c>
      <c r="AD165" s="29" t="str">
        <f t="shared" si="33"/>
        <v xml:space="preserve">&lt;https://example.org/id/concept/SanCristóbal&gt; rdf:type skos:Concept ;
rdfs:label "Canton San Cristóbal"@en ;
skos:broader &lt;https://example.org/id/concept/Galápagos&gt; ;
.
</v>
      </c>
    </row>
    <row r="166" spans="1:30" ht="13.8">
      <c r="A166" s="15" t="s">
        <v>212</v>
      </c>
      <c r="C166" s="16" t="s">
        <v>213</v>
      </c>
      <c r="E166" s="22" t="s">
        <v>213</v>
      </c>
      <c r="F166" s="23"/>
      <c r="I166" s="22" t="s">
        <v>215</v>
      </c>
      <c r="K166" s="22" t="s">
        <v>215</v>
      </c>
      <c r="L166" s="23"/>
      <c r="Q166" s="30" t="str">
        <f t="shared" si="26"/>
        <v>&lt;https://example.org/id/concept/Galápagos&gt; rdf:type skos:Concept ;</v>
      </c>
      <c r="R166" s="30" t="str">
        <f t="shared" si="27"/>
        <v>rdfs:label "Provincia Galápagos"@en ;</v>
      </c>
      <c r="S166" s="31" t="s">
        <v>340</v>
      </c>
      <c r="T166" s="30" t="str">
        <f t="shared" si="28"/>
        <v>skos:broader &lt;https://example.org/id/concept/Insular&gt; ;</v>
      </c>
      <c r="U166" s="16" t="s">
        <v>213</v>
      </c>
      <c r="V166" s="28" t="str">
        <f t="shared" si="34"/>
        <v>skos:narrower &lt;https://example.org/id/concept/Isabela&gt; ;</v>
      </c>
      <c r="W166" s="29" t="str">
        <f t="shared" si="29"/>
        <v>&lt;https://example.org/id/concept/Isabela&gt; rdf:type skos:Concept ;</v>
      </c>
      <c r="X166" s="29" t="str">
        <f t="shared" si="30"/>
        <v>rdfs:label "Canton Isabela"@en ;</v>
      </c>
      <c r="Y166" s="29" t="str">
        <f t="shared" si="35"/>
        <v>skos:broader &lt;https://example.org/id/concept/Galápagos&gt; ;</v>
      </c>
      <c r="Z166" s="40" t="s">
        <v>585</v>
      </c>
      <c r="AB166" s="30" t="str">
        <f t="shared" si="31"/>
        <v>&lt;https://example.org/id/concept/Galápagos&gt; rdf:type skos:Concept ;
rdfs:label "Provincia Galápagos"@en ;
skos:inScheme &lt;https://example.org/id/conceptscheme/Region&gt; ;
skos:broader &lt;https://example.org/id/concept/Insular&gt; ;</v>
      </c>
      <c r="AC166" s="28" t="str">
        <f t="shared" si="32"/>
        <v>skos:narrower &lt;https://example.org/id/concept/Isabela&gt; ;</v>
      </c>
      <c r="AD166" s="29" t="str">
        <f t="shared" si="33"/>
        <v xml:space="preserve">&lt;https://example.org/id/concept/Isabela&gt; rdf:type skos:Concept ;
rdfs:label "Canton Isabela"@en ;
skos:broader &lt;https://example.org/id/concept/Galápagos&gt; ;
.
</v>
      </c>
    </row>
    <row r="167" spans="1:30" ht="13.8">
      <c r="A167" s="15" t="s">
        <v>212</v>
      </c>
      <c r="C167" s="16" t="s">
        <v>213</v>
      </c>
      <c r="E167" s="22" t="s">
        <v>213</v>
      </c>
      <c r="F167" s="23"/>
      <c r="I167" s="22" t="s">
        <v>216</v>
      </c>
      <c r="K167" s="22" t="s">
        <v>253</v>
      </c>
      <c r="L167" t="s">
        <v>325</v>
      </c>
      <c r="Q167" s="30" t="str">
        <f t="shared" si="26"/>
        <v>&lt;https://example.org/id/concept/Galápagos&gt; rdf:type skos:Concept ;</v>
      </c>
      <c r="R167" s="30" t="str">
        <f t="shared" si="27"/>
        <v>rdfs:label "Provincia Galápagos"@en ;</v>
      </c>
      <c r="S167" s="31" t="s">
        <v>340</v>
      </c>
      <c r="T167" s="30" t="str">
        <f t="shared" si="28"/>
        <v>skos:broader &lt;https://example.org/id/concept/Insular&gt; ;</v>
      </c>
      <c r="U167" s="16" t="s">
        <v>213</v>
      </c>
      <c r="V167" s="28" t="str">
        <f t="shared" si="34"/>
        <v>skos:narrower &lt;https://example.org/id/concept/SantaCruz&gt; ;</v>
      </c>
      <c r="W167" s="29" t="str">
        <f t="shared" si="29"/>
        <v>&lt;https://example.org/id/concept/SantaCruz&gt; rdf:type skos:Concept ;</v>
      </c>
      <c r="X167" s="29" t="str">
        <f t="shared" si="30"/>
        <v>rdfs:label "Canton Santa Cruz"@en ;</v>
      </c>
      <c r="Y167" s="29" t="str">
        <f t="shared" si="35"/>
        <v>skos:broader &lt;https://example.org/id/concept/Galápagos&gt; ;</v>
      </c>
      <c r="Z167" s="40" t="s">
        <v>585</v>
      </c>
      <c r="AB167" s="30" t="str">
        <f t="shared" si="31"/>
        <v>&lt;https://example.org/id/concept/Galápagos&gt; rdf:type skos:Concept ;
rdfs:label "Provincia Galápagos"@en ;
skos:inScheme &lt;https://example.org/id/conceptscheme/Region&gt; ;
skos:broader &lt;https://example.org/id/concept/Insular&gt; ;</v>
      </c>
      <c r="AC167" s="28" t="str">
        <f t="shared" si="32"/>
        <v>skos:narrower &lt;https://example.org/id/concept/SantaCruz&gt; ;</v>
      </c>
      <c r="AD167" s="29" t="str">
        <f t="shared" si="33"/>
        <v xml:space="preserve">&lt;https://example.org/id/concept/SantaCruz&gt; rdf:type skos:Concept ;
rdfs:label "Canton Santa Cruz"@en ;
skos:broader &lt;https://example.org/id/concept/Galápagos&gt; ;
.
</v>
      </c>
    </row>
    <row r="168" spans="1:30" ht="13.8">
      <c r="A168" s="15" t="s">
        <v>217</v>
      </c>
      <c r="C168" s="16" t="s">
        <v>218</v>
      </c>
      <c r="E168" s="22" t="s">
        <v>220</v>
      </c>
      <c r="F168" s="23" t="s">
        <v>258</v>
      </c>
      <c r="I168" s="22" t="s">
        <v>219</v>
      </c>
      <c r="K168" s="22" t="s">
        <v>219</v>
      </c>
      <c r="Q168" s="30" t="str">
        <f t="shared" si="26"/>
        <v>&lt;https://example.org/id/concept/MoronaSantiago&gt; rdf:type skos:Concept ;</v>
      </c>
      <c r="R168" s="30" t="str">
        <f t="shared" si="27"/>
        <v>rdfs:label "Provincia Morona Santiago"@en ;</v>
      </c>
      <c r="S168" s="31" t="s">
        <v>340</v>
      </c>
      <c r="T168" s="30" t="str">
        <f t="shared" si="28"/>
        <v>skos:broader &lt;https://example.org/id/concept/Amazónica&gt; ;</v>
      </c>
      <c r="U168" s="16" t="s">
        <v>218</v>
      </c>
      <c r="V168" s="28" t="str">
        <f t="shared" si="34"/>
        <v>skos:narrower &lt;https://example.org/id/concept/Gualaquiza&gt; ;</v>
      </c>
      <c r="W168" s="29" t="str">
        <f t="shared" si="29"/>
        <v>&lt;https://example.org/id/concept/Gualaquiza&gt; rdf:type skos:Concept ;</v>
      </c>
      <c r="X168" s="29" t="str">
        <f t="shared" si="30"/>
        <v>rdfs:label "Canton Gualaquiza"@en ;</v>
      </c>
      <c r="Y168" s="29" t="str">
        <f t="shared" si="35"/>
        <v>skos:broader &lt;https://example.org/id/concept/MoronaSantiago&gt; ;</v>
      </c>
      <c r="Z168" s="40" t="s">
        <v>585</v>
      </c>
      <c r="AB168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68" s="28" t="str">
        <f t="shared" si="32"/>
        <v>skos:narrower &lt;https://example.org/id/concept/Gualaquiza&gt; ;</v>
      </c>
      <c r="AD168" s="29" t="str">
        <f t="shared" si="33"/>
        <v xml:space="preserve">&lt;https://example.org/id/concept/Gualaquiza&gt; rdf:type skos:Concept ;
rdfs:label "Canton Gualaquiza"@en ;
skos:broader &lt;https://example.org/id/concept/MoronaSantiago&gt; ;
.
</v>
      </c>
    </row>
    <row r="169" spans="1:30" ht="13.8">
      <c r="A169" s="15" t="s">
        <v>217</v>
      </c>
      <c r="C169" s="16" t="s">
        <v>218</v>
      </c>
      <c r="E169" s="22" t="s">
        <v>220</v>
      </c>
      <c r="F169" s="23" t="s">
        <v>258</v>
      </c>
      <c r="I169" s="22" t="s">
        <v>220</v>
      </c>
      <c r="K169" s="22" t="s">
        <v>220</v>
      </c>
      <c r="Q169" s="30" t="str">
        <f t="shared" si="26"/>
        <v>&lt;https://example.org/id/concept/MoronaSantiago&gt; rdf:type skos:Concept ;</v>
      </c>
      <c r="R169" s="30" t="str">
        <f t="shared" si="27"/>
        <v>rdfs:label "Provincia Morona Santiago"@en ;</v>
      </c>
      <c r="S169" s="31" t="s">
        <v>340</v>
      </c>
      <c r="T169" s="30" t="str">
        <f t="shared" si="28"/>
        <v>skos:broader &lt;https://example.org/id/concept/Amazónica&gt; ;</v>
      </c>
      <c r="U169" s="16" t="s">
        <v>218</v>
      </c>
      <c r="V169" s="28" t="str">
        <f t="shared" si="34"/>
        <v>skos:narrower &lt;https://example.org/id/concept/Morona&gt; ;</v>
      </c>
      <c r="W169" s="29" t="str">
        <f t="shared" si="29"/>
        <v>&lt;https://example.org/id/concept/Morona&gt; rdf:type skos:Concept ;</v>
      </c>
      <c r="X169" s="29" t="str">
        <f t="shared" si="30"/>
        <v>rdfs:label "Canton Morona"@en ;</v>
      </c>
      <c r="Y169" s="29" t="str">
        <f t="shared" si="35"/>
        <v>skos:broader &lt;https://example.org/id/concept/MoronaSantiago&gt; ;</v>
      </c>
      <c r="Z169" s="40" t="s">
        <v>585</v>
      </c>
      <c r="AB169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69" s="28" t="str">
        <f t="shared" si="32"/>
        <v>skos:narrower &lt;https://example.org/id/concept/Morona&gt; ;</v>
      </c>
      <c r="AD169" s="29" t="str">
        <f t="shared" si="33"/>
        <v xml:space="preserve">&lt;https://example.org/id/concept/Morona&gt; rdf:type skos:Concept ;
rdfs:label "Canton Morona"@en ;
skos:broader &lt;https://example.org/id/concept/MoronaSantiago&gt; ;
.
</v>
      </c>
    </row>
    <row r="170" spans="1:30" ht="13.8">
      <c r="A170" s="15" t="s">
        <v>217</v>
      </c>
      <c r="C170" s="16" t="s">
        <v>218</v>
      </c>
      <c r="E170" s="22" t="s">
        <v>220</v>
      </c>
      <c r="F170" s="23" t="s">
        <v>258</v>
      </c>
      <c r="I170" s="22" t="s">
        <v>221</v>
      </c>
      <c r="K170" s="22" t="s">
        <v>221</v>
      </c>
      <c r="Q170" s="30" t="str">
        <f t="shared" si="26"/>
        <v>&lt;https://example.org/id/concept/MoronaSantiago&gt; rdf:type skos:Concept ;</v>
      </c>
      <c r="R170" s="30" t="str">
        <f t="shared" si="27"/>
        <v>rdfs:label "Provincia Morona Santiago"@en ;</v>
      </c>
      <c r="S170" s="31" t="s">
        <v>340</v>
      </c>
      <c r="T170" s="30" t="str">
        <f t="shared" si="28"/>
        <v>skos:broader &lt;https://example.org/id/concept/Amazónica&gt; ;</v>
      </c>
      <c r="U170" s="16" t="s">
        <v>218</v>
      </c>
      <c r="V170" s="28" t="str">
        <f t="shared" si="34"/>
        <v>skos:narrower &lt;https://example.org/id/concept/Sucúa&gt; ;</v>
      </c>
      <c r="W170" s="29" t="str">
        <f t="shared" si="29"/>
        <v>&lt;https://example.org/id/concept/Sucúa&gt; rdf:type skos:Concept ;</v>
      </c>
      <c r="X170" s="29" t="str">
        <f t="shared" si="30"/>
        <v>rdfs:label "Canton Sucúa"@en ;</v>
      </c>
      <c r="Y170" s="29" t="str">
        <f t="shared" si="35"/>
        <v>skos:broader &lt;https://example.org/id/concept/MoronaSantiago&gt; ;</v>
      </c>
      <c r="Z170" s="40" t="s">
        <v>585</v>
      </c>
      <c r="AB170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0" s="28" t="str">
        <f t="shared" si="32"/>
        <v>skos:narrower &lt;https://example.org/id/concept/Sucúa&gt; ;</v>
      </c>
      <c r="AD170" s="29" t="str">
        <f t="shared" si="33"/>
        <v xml:space="preserve">&lt;https://example.org/id/concept/Sucúa&gt; rdf:type skos:Concept ;
rdfs:label "Canton Sucúa"@en ;
skos:broader &lt;https://example.org/id/concept/MoronaSantiago&gt; ;
.
</v>
      </c>
    </row>
    <row r="171" spans="1:30" ht="13.8">
      <c r="A171" s="15" t="s">
        <v>217</v>
      </c>
      <c r="C171" s="16" t="s">
        <v>218</v>
      </c>
      <c r="E171" s="22" t="s">
        <v>220</v>
      </c>
      <c r="F171" s="23" t="s">
        <v>258</v>
      </c>
      <c r="I171" s="22" t="s">
        <v>222</v>
      </c>
      <c r="K171" s="22" t="s">
        <v>222</v>
      </c>
      <c r="L171" s="23"/>
      <c r="Q171" s="30" t="str">
        <f t="shared" si="26"/>
        <v>&lt;https://example.org/id/concept/MoronaSantiago&gt; rdf:type skos:Concept ;</v>
      </c>
      <c r="R171" s="30" t="str">
        <f t="shared" si="27"/>
        <v>rdfs:label "Provincia Morona Santiago"@en ;</v>
      </c>
      <c r="S171" s="31" t="s">
        <v>340</v>
      </c>
      <c r="T171" s="30" t="str">
        <f t="shared" si="28"/>
        <v>skos:broader &lt;https://example.org/id/concept/Amazónica&gt; ;</v>
      </c>
      <c r="U171" s="16" t="s">
        <v>218</v>
      </c>
      <c r="V171" s="28" t="str">
        <f t="shared" si="34"/>
        <v>skos:narrower &lt;https://example.org/id/concept/Palora&gt; ;</v>
      </c>
      <c r="W171" s="29" t="str">
        <f t="shared" si="29"/>
        <v>&lt;https://example.org/id/concept/Palora&gt; rdf:type skos:Concept ;</v>
      </c>
      <c r="X171" s="29" t="str">
        <f t="shared" si="30"/>
        <v>rdfs:label "Canton Palora"@en ;</v>
      </c>
      <c r="Y171" s="29" t="str">
        <f t="shared" si="35"/>
        <v>skos:broader &lt;https://example.org/id/concept/MoronaSantiago&gt; ;</v>
      </c>
      <c r="Z171" s="40" t="s">
        <v>585</v>
      </c>
      <c r="AB171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1" s="28" t="str">
        <f t="shared" si="32"/>
        <v>skos:narrower &lt;https://example.org/id/concept/Palora&gt; ;</v>
      </c>
      <c r="AD171" s="29" t="str">
        <f t="shared" si="33"/>
        <v xml:space="preserve">&lt;https://example.org/id/concept/Palora&gt; rdf:type skos:Concept ;
rdfs:label "Canton Palora"@en ;
skos:broader &lt;https://example.org/id/concept/MoronaSantiago&gt; ;
.
</v>
      </c>
    </row>
    <row r="172" spans="1:30" ht="13.8">
      <c r="A172" s="15" t="s">
        <v>217</v>
      </c>
      <c r="C172" s="16" t="s">
        <v>218</v>
      </c>
      <c r="E172" s="22" t="s">
        <v>220</v>
      </c>
      <c r="F172" s="23" t="s">
        <v>258</v>
      </c>
      <c r="I172" s="22" t="s">
        <v>223</v>
      </c>
      <c r="K172" s="22" t="s">
        <v>223</v>
      </c>
      <c r="Q172" s="30" t="str">
        <f t="shared" si="26"/>
        <v>&lt;https://example.org/id/concept/MoronaSantiago&gt; rdf:type skos:Concept ;</v>
      </c>
      <c r="R172" s="30" t="str">
        <f t="shared" si="27"/>
        <v>rdfs:label "Provincia Morona Santiago"@en ;</v>
      </c>
      <c r="S172" s="31" t="s">
        <v>340</v>
      </c>
      <c r="T172" s="30" t="str">
        <f t="shared" si="28"/>
        <v>skos:broader &lt;https://example.org/id/concept/Amazónica&gt; ;</v>
      </c>
      <c r="U172" s="16" t="s">
        <v>218</v>
      </c>
      <c r="V172" s="28" t="str">
        <f t="shared" si="34"/>
        <v>skos:narrower &lt;https://example.org/id/concept/Taisha&gt; ;</v>
      </c>
      <c r="W172" s="29" t="str">
        <f t="shared" si="29"/>
        <v>&lt;https://example.org/id/concept/Taisha&gt; rdf:type skos:Concept ;</v>
      </c>
      <c r="X172" s="29" t="str">
        <f t="shared" si="30"/>
        <v>rdfs:label "Canton Taisha"@en ;</v>
      </c>
      <c r="Y172" s="29" t="str">
        <f t="shared" si="35"/>
        <v>skos:broader &lt;https://example.org/id/concept/MoronaSantiago&gt; ;</v>
      </c>
      <c r="Z172" s="40" t="s">
        <v>585</v>
      </c>
      <c r="AB172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2" s="28" t="str">
        <f t="shared" si="32"/>
        <v>skos:narrower &lt;https://example.org/id/concept/Taisha&gt; ;</v>
      </c>
      <c r="AD172" s="29" t="str">
        <f t="shared" si="33"/>
        <v xml:space="preserve">&lt;https://example.org/id/concept/Taisha&gt; rdf:type skos:Concept ;
rdfs:label "Canton Taisha"@en ;
skos:broader &lt;https://example.org/id/concept/MoronaSantiago&gt; ;
.
</v>
      </c>
    </row>
    <row r="173" spans="1:30" ht="13.8">
      <c r="A173" s="15" t="s">
        <v>217</v>
      </c>
      <c r="C173" s="16" t="s">
        <v>218</v>
      </c>
      <c r="E173" s="22" t="s">
        <v>220</v>
      </c>
      <c r="F173" s="23" t="s">
        <v>258</v>
      </c>
      <c r="I173" s="22" t="s">
        <v>258</v>
      </c>
      <c r="K173" s="22" t="s">
        <v>258</v>
      </c>
      <c r="L173" s="23"/>
      <c r="Q173" s="30" t="str">
        <f t="shared" si="26"/>
        <v>&lt;https://example.org/id/concept/MoronaSantiago&gt; rdf:type skos:Concept ;</v>
      </c>
      <c r="R173" s="30" t="str">
        <f t="shared" si="27"/>
        <v>rdfs:label "Provincia Morona Santiago"@en ;</v>
      </c>
      <c r="S173" s="31" t="s">
        <v>340</v>
      </c>
      <c r="T173" s="30" t="str">
        <f t="shared" si="28"/>
        <v>skos:broader &lt;https://example.org/id/concept/Amazónica&gt; ;</v>
      </c>
      <c r="U173" s="16" t="s">
        <v>218</v>
      </c>
      <c r="V173" s="28" t="str">
        <f t="shared" si="34"/>
        <v>skos:narrower &lt;https://example.org/id/concept/Santiago&gt; ;</v>
      </c>
      <c r="W173" s="29" t="str">
        <f t="shared" si="29"/>
        <v>&lt;https://example.org/id/concept/Santiago&gt; rdf:type skos:Concept ;</v>
      </c>
      <c r="X173" s="29" t="str">
        <f t="shared" si="30"/>
        <v>rdfs:label "Canton Santiago"@en ;</v>
      </c>
      <c r="Y173" s="29" t="str">
        <f t="shared" si="35"/>
        <v>skos:broader &lt;https://example.org/id/concept/MoronaSantiago&gt; ;</v>
      </c>
      <c r="Z173" s="40" t="s">
        <v>585</v>
      </c>
      <c r="AB173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3" s="28" t="str">
        <f t="shared" si="32"/>
        <v>skos:narrower &lt;https://example.org/id/concept/Santiago&gt; ;</v>
      </c>
      <c r="AD173" s="29" t="str">
        <f t="shared" si="33"/>
        <v xml:space="preserve">&lt;https://example.org/id/concept/Santiago&gt; rdf:type skos:Concept ;
rdfs:label "Canton Santiago"@en ;
skos:broader &lt;https://example.org/id/concept/MoronaSantiago&gt; ;
.
</v>
      </c>
    </row>
    <row r="174" spans="1:30" ht="13.8">
      <c r="A174" s="15" t="s">
        <v>217</v>
      </c>
      <c r="C174" s="16" t="s">
        <v>218</v>
      </c>
      <c r="E174" s="22" t="s">
        <v>220</v>
      </c>
      <c r="F174" s="23" t="s">
        <v>258</v>
      </c>
      <c r="I174" s="22" t="s">
        <v>224</v>
      </c>
      <c r="K174" s="22" t="s">
        <v>224</v>
      </c>
      <c r="Q174" s="30" t="str">
        <f t="shared" si="26"/>
        <v>&lt;https://example.org/id/concept/MoronaSantiago&gt; rdf:type skos:Concept ;</v>
      </c>
      <c r="R174" s="30" t="str">
        <f t="shared" si="27"/>
        <v>rdfs:label "Provincia Morona Santiago"@en ;</v>
      </c>
      <c r="S174" s="31" t="s">
        <v>340</v>
      </c>
      <c r="T174" s="30" t="str">
        <f t="shared" si="28"/>
        <v>skos:broader &lt;https://example.org/id/concept/Amazónica&gt; ;</v>
      </c>
      <c r="U174" s="16" t="s">
        <v>218</v>
      </c>
      <c r="V174" s="28" t="str">
        <f t="shared" si="34"/>
        <v>skos:narrower &lt;https://example.org/id/concept/Tiwintza&gt; ;</v>
      </c>
      <c r="W174" s="29" t="str">
        <f t="shared" si="29"/>
        <v>&lt;https://example.org/id/concept/Tiwintza&gt; rdf:type skos:Concept ;</v>
      </c>
      <c r="X174" s="29" t="str">
        <f t="shared" si="30"/>
        <v>rdfs:label "Canton Tiwintza"@en ;</v>
      </c>
      <c r="Y174" s="29" t="str">
        <f t="shared" si="35"/>
        <v>skos:broader &lt;https://example.org/id/concept/MoronaSantiago&gt; ;</v>
      </c>
      <c r="Z174" s="40" t="s">
        <v>585</v>
      </c>
      <c r="AB174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4" s="28" t="str">
        <f t="shared" si="32"/>
        <v>skos:narrower &lt;https://example.org/id/concept/Tiwintza&gt; ;</v>
      </c>
      <c r="AD174" s="29" t="str">
        <f t="shared" si="33"/>
        <v xml:space="preserve">&lt;https://example.org/id/concept/Tiwintza&gt; rdf:type skos:Concept ;
rdfs:label "Canton Tiwintza"@en ;
skos:broader &lt;https://example.org/id/concept/MoronaSantiago&gt; ;
.
</v>
      </c>
    </row>
    <row r="175" spans="1:30" ht="13.8">
      <c r="A175" s="15" t="s">
        <v>217</v>
      </c>
      <c r="C175" s="16" t="s">
        <v>218</v>
      </c>
      <c r="E175" s="22" t="s">
        <v>220</v>
      </c>
      <c r="F175" s="23" t="s">
        <v>258</v>
      </c>
      <c r="I175" s="22" t="s">
        <v>225</v>
      </c>
      <c r="K175" s="22" t="s">
        <v>326</v>
      </c>
      <c r="L175" t="s">
        <v>327</v>
      </c>
      <c r="Q175" s="30" t="str">
        <f t="shared" si="26"/>
        <v>&lt;https://example.org/id/concept/MoronaSantiago&gt; rdf:type skos:Concept ;</v>
      </c>
      <c r="R175" s="30" t="str">
        <f t="shared" si="27"/>
        <v>rdfs:label "Provincia Morona Santiago"@en ;</v>
      </c>
      <c r="S175" s="31" t="s">
        <v>340</v>
      </c>
      <c r="T175" s="30" t="str">
        <f t="shared" si="28"/>
        <v>skos:broader &lt;https://example.org/id/concept/Amazónica&gt; ;</v>
      </c>
      <c r="U175" s="16" t="s">
        <v>218</v>
      </c>
      <c r="V175" s="28" t="str">
        <f t="shared" si="34"/>
        <v>skos:narrower &lt;https://example.org/id/concept/PabloSexto&gt; ;</v>
      </c>
      <c r="W175" s="29" t="str">
        <f t="shared" si="29"/>
        <v>&lt;https://example.org/id/concept/PabloSexto&gt; rdf:type skos:Concept ;</v>
      </c>
      <c r="X175" s="29" t="str">
        <f t="shared" si="30"/>
        <v>rdfs:label "Canton Pablo Sexto"@en ;</v>
      </c>
      <c r="Y175" s="29" t="str">
        <f t="shared" si="35"/>
        <v>skos:broader &lt;https://example.org/id/concept/MoronaSantiago&gt; ;</v>
      </c>
      <c r="Z175" s="40" t="s">
        <v>585</v>
      </c>
      <c r="AB175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5" s="28" t="str">
        <f t="shared" si="32"/>
        <v>skos:narrower &lt;https://example.org/id/concept/PabloSexto&gt; ;</v>
      </c>
      <c r="AD175" s="29" t="str">
        <f t="shared" si="33"/>
        <v xml:space="preserve">&lt;https://example.org/id/concept/PabloSexto&gt; rdf:type skos:Concept ;
rdfs:label "Canton Pablo Sexto"@en ;
skos:broader &lt;https://example.org/id/concept/MoronaSantiago&gt; ;
.
</v>
      </c>
    </row>
    <row r="176" spans="1:30" ht="13.8">
      <c r="A176" s="15" t="s">
        <v>217</v>
      </c>
      <c r="C176" s="16" t="s">
        <v>218</v>
      </c>
      <c r="E176" s="22" t="s">
        <v>220</v>
      </c>
      <c r="F176" s="23" t="s">
        <v>258</v>
      </c>
      <c r="I176" s="22" t="s">
        <v>226</v>
      </c>
      <c r="K176" s="22" t="s">
        <v>226</v>
      </c>
      <c r="Q176" s="30" t="str">
        <f t="shared" si="26"/>
        <v>&lt;https://example.org/id/concept/MoronaSantiago&gt; rdf:type skos:Concept ;</v>
      </c>
      <c r="R176" s="30" t="str">
        <f t="shared" si="27"/>
        <v>rdfs:label "Provincia Morona Santiago"@en ;</v>
      </c>
      <c r="S176" s="31" t="s">
        <v>340</v>
      </c>
      <c r="T176" s="30" t="str">
        <f t="shared" si="28"/>
        <v>skos:broader &lt;https://example.org/id/concept/Amazónica&gt; ;</v>
      </c>
      <c r="U176" s="16" t="s">
        <v>218</v>
      </c>
      <c r="V176" s="28" t="str">
        <f t="shared" si="34"/>
        <v>skos:narrower &lt;https://example.org/id/concept/Huamboya&gt; ;</v>
      </c>
      <c r="W176" s="29" t="str">
        <f t="shared" si="29"/>
        <v>&lt;https://example.org/id/concept/Huamboya&gt; rdf:type skos:Concept ;</v>
      </c>
      <c r="X176" s="29" t="str">
        <f t="shared" si="30"/>
        <v>rdfs:label "Canton Huamboya"@en ;</v>
      </c>
      <c r="Y176" s="29" t="str">
        <f t="shared" si="35"/>
        <v>skos:broader &lt;https://example.org/id/concept/MoronaSantiago&gt; ;</v>
      </c>
      <c r="Z176" s="40" t="s">
        <v>585</v>
      </c>
      <c r="AB176" s="30" t="str">
        <f t="shared" si="31"/>
        <v>&lt;https://example.org/id/concept/MoronaSantiago&gt; rdf:type skos:Concept ;
rdfs:label "Provincia Morona Santiago"@en ;
skos:inScheme &lt;https://example.org/id/conceptscheme/Region&gt; ;
skos:broader &lt;https://example.org/id/concept/Amazónica&gt; ;</v>
      </c>
      <c r="AC176" s="28" t="str">
        <f t="shared" si="32"/>
        <v>skos:narrower &lt;https://example.org/id/concept/Huamboya&gt; ;</v>
      </c>
      <c r="AD176" s="29" t="str">
        <f t="shared" si="33"/>
        <v xml:space="preserve">&lt;https://example.org/id/concept/Huamboya&gt; rdf:type skos:Concept ;
rdfs:label "Canton Huamboya"@en ;
skos:broader &lt;https://example.org/id/concept/MoronaSantiago&gt; ;
.
</v>
      </c>
    </row>
    <row r="177" spans="1:30" ht="13.8">
      <c r="A177" s="15" t="s">
        <v>217</v>
      </c>
      <c r="C177" s="16" t="s">
        <v>227</v>
      </c>
      <c r="E177" s="22" t="s">
        <v>227</v>
      </c>
      <c r="I177" s="22" t="s">
        <v>228</v>
      </c>
      <c r="K177" s="22" t="s">
        <v>228</v>
      </c>
      <c r="L177" s="23"/>
      <c r="Q177" s="30" t="str">
        <f t="shared" si="26"/>
        <v>&lt;https://example.org/id/concept/Napo&gt; rdf:type skos:Concept ;</v>
      </c>
      <c r="R177" s="30" t="str">
        <f t="shared" si="27"/>
        <v>rdfs:label "Provincia Napo"@en ;</v>
      </c>
      <c r="S177" s="31" t="s">
        <v>340</v>
      </c>
      <c r="T177" s="30" t="str">
        <f t="shared" si="28"/>
        <v>skos:broader &lt;https://example.org/id/concept/Amazónica&gt; ;</v>
      </c>
      <c r="U177" s="16" t="s">
        <v>227</v>
      </c>
      <c r="V177" s="28" t="str">
        <f t="shared" si="34"/>
        <v>skos:narrower &lt;https://example.org/id/concept/Quijos&gt; ;</v>
      </c>
      <c r="W177" s="29" t="str">
        <f t="shared" si="29"/>
        <v>&lt;https://example.org/id/concept/Quijos&gt; rdf:type skos:Concept ;</v>
      </c>
      <c r="X177" s="29" t="str">
        <f t="shared" si="30"/>
        <v>rdfs:label "Canton Quijos"@en ;</v>
      </c>
      <c r="Y177" s="29" t="str">
        <f t="shared" si="35"/>
        <v>skos:broader &lt;https://example.org/id/concept/Napo&gt; ;</v>
      </c>
      <c r="Z177" s="40" t="s">
        <v>585</v>
      </c>
      <c r="AB177" s="30" t="str">
        <f t="shared" si="31"/>
        <v>&lt;https://example.org/id/concept/Napo&gt; rdf:type skos:Concept ;
rdfs:label "Provincia Napo"@en ;
skos:inScheme &lt;https://example.org/id/conceptscheme/Region&gt; ;
skos:broader &lt;https://example.org/id/concept/Amazónica&gt; ;</v>
      </c>
      <c r="AC177" s="28" t="str">
        <f t="shared" si="32"/>
        <v>skos:narrower &lt;https://example.org/id/concept/Quijos&gt; ;</v>
      </c>
      <c r="AD177" s="29" t="str">
        <f t="shared" si="33"/>
        <v xml:space="preserve">&lt;https://example.org/id/concept/Quijos&gt; rdf:type skos:Concept ;
rdfs:label "Canton Quijos"@en ;
skos:broader &lt;https://example.org/id/concept/Napo&gt; ;
.
</v>
      </c>
    </row>
    <row r="178" spans="1:30" ht="13.8">
      <c r="A178" s="15" t="s">
        <v>217</v>
      </c>
      <c r="C178" s="16" t="s">
        <v>227</v>
      </c>
      <c r="E178" s="22" t="s">
        <v>227</v>
      </c>
      <c r="I178" s="22" t="s">
        <v>229</v>
      </c>
      <c r="K178" s="22" t="s">
        <v>229</v>
      </c>
      <c r="Q178" s="30" t="str">
        <f t="shared" si="26"/>
        <v>&lt;https://example.org/id/concept/Napo&gt; rdf:type skos:Concept ;</v>
      </c>
      <c r="R178" s="30" t="str">
        <f t="shared" si="27"/>
        <v>rdfs:label "Provincia Napo"@en ;</v>
      </c>
      <c r="S178" s="31" t="s">
        <v>340</v>
      </c>
      <c r="T178" s="30" t="str">
        <f t="shared" si="28"/>
        <v>skos:broader &lt;https://example.org/id/concept/Amazónica&gt; ;</v>
      </c>
      <c r="U178" s="16" t="s">
        <v>227</v>
      </c>
      <c r="V178" s="28" t="str">
        <f t="shared" si="34"/>
        <v>skos:narrower &lt;https://example.org/id/concept/Tena&gt; ;</v>
      </c>
      <c r="W178" s="29" t="str">
        <f t="shared" si="29"/>
        <v>&lt;https://example.org/id/concept/Tena&gt; rdf:type skos:Concept ;</v>
      </c>
      <c r="X178" s="29" t="str">
        <f t="shared" si="30"/>
        <v>rdfs:label "Canton Tena"@en ;</v>
      </c>
      <c r="Y178" s="29" t="str">
        <f t="shared" si="35"/>
        <v>skos:broader &lt;https://example.org/id/concept/Napo&gt; ;</v>
      </c>
      <c r="Z178" s="40" t="s">
        <v>585</v>
      </c>
      <c r="AB178" s="30" t="str">
        <f t="shared" si="31"/>
        <v>&lt;https://example.org/id/concept/Napo&gt; rdf:type skos:Concept ;
rdfs:label "Provincia Napo"@en ;
skos:inScheme &lt;https://example.org/id/conceptscheme/Region&gt; ;
skos:broader &lt;https://example.org/id/concept/Amazónica&gt; ;</v>
      </c>
      <c r="AC178" s="28" t="str">
        <f t="shared" si="32"/>
        <v>skos:narrower &lt;https://example.org/id/concept/Tena&gt; ;</v>
      </c>
      <c r="AD178" s="29" t="str">
        <f t="shared" si="33"/>
        <v xml:space="preserve">&lt;https://example.org/id/concept/Tena&gt; rdf:type skos:Concept ;
rdfs:label "Canton Tena"@en ;
skos:broader &lt;https://example.org/id/concept/Napo&gt; ;
.
</v>
      </c>
    </row>
    <row r="179" spans="1:30" ht="13.8">
      <c r="A179" s="15" t="s">
        <v>217</v>
      </c>
      <c r="C179" s="16" t="s">
        <v>227</v>
      </c>
      <c r="E179" s="22" t="s">
        <v>227</v>
      </c>
      <c r="I179" s="22" t="s">
        <v>230</v>
      </c>
      <c r="K179" s="22" t="s">
        <v>230</v>
      </c>
      <c r="Q179" s="30" t="str">
        <f t="shared" si="26"/>
        <v>&lt;https://example.org/id/concept/Napo&gt; rdf:type skos:Concept ;</v>
      </c>
      <c r="R179" s="30" t="str">
        <f t="shared" si="27"/>
        <v>rdfs:label "Provincia Napo"@en ;</v>
      </c>
      <c r="S179" s="31" t="s">
        <v>340</v>
      </c>
      <c r="T179" s="30" t="str">
        <f t="shared" si="28"/>
        <v>skos:broader &lt;https://example.org/id/concept/Amazónica&gt; ;</v>
      </c>
      <c r="U179" s="16" t="s">
        <v>227</v>
      </c>
      <c r="V179" s="28" t="str">
        <f t="shared" si="34"/>
        <v>skos:narrower &lt;https://example.org/id/concept/Archidona&gt; ;</v>
      </c>
      <c r="W179" s="29" t="str">
        <f t="shared" si="29"/>
        <v>&lt;https://example.org/id/concept/Archidona&gt; rdf:type skos:Concept ;</v>
      </c>
      <c r="X179" s="29" t="str">
        <f t="shared" si="30"/>
        <v>rdfs:label "Canton Archidona"@en ;</v>
      </c>
      <c r="Y179" s="29" t="str">
        <f t="shared" si="35"/>
        <v>skos:broader &lt;https://example.org/id/concept/Napo&gt; ;</v>
      </c>
      <c r="Z179" s="40" t="s">
        <v>585</v>
      </c>
      <c r="AB179" s="30" t="str">
        <f t="shared" si="31"/>
        <v>&lt;https://example.org/id/concept/Napo&gt; rdf:type skos:Concept ;
rdfs:label "Provincia Napo"@en ;
skos:inScheme &lt;https://example.org/id/conceptscheme/Region&gt; ;
skos:broader &lt;https://example.org/id/concept/Amazónica&gt; ;</v>
      </c>
      <c r="AC179" s="28" t="str">
        <f t="shared" si="32"/>
        <v>skos:narrower &lt;https://example.org/id/concept/Archidona&gt; ;</v>
      </c>
      <c r="AD179" s="29" t="str">
        <f t="shared" si="33"/>
        <v xml:space="preserve">&lt;https://example.org/id/concept/Archidona&gt; rdf:type skos:Concept ;
rdfs:label "Canton Archidona"@en ;
skos:broader &lt;https://example.org/id/concept/Napo&gt; ;
.
</v>
      </c>
    </row>
    <row r="180" spans="1:30" ht="13.8">
      <c r="A180" s="15" t="s">
        <v>217</v>
      </c>
      <c r="C180" s="16" t="s">
        <v>227</v>
      </c>
      <c r="E180" s="22" t="s">
        <v>227</v>
      </c>
      <c r="I180" s="22" t="s">
        <v>231</v>
      </c>
      <c r="K180" s="22" t="s">
        <v>328</v>
      </c>
      <c r="L180" s="23" t="s">
        <v>329</v>
      </c>
      <c r="M180" t="s">
        <v>330</v>
      </c>
      <c r="N180" t="s">
        <v>331</v>
      </c>
      <c r="Q180" s="30" t="str">
        <f t="shared" si="26"/>
        <v>&lt;https://example.org/id/concept/Napo&gt; rdf:type skos:Concept ;</v>
      </c>
      <c r="R180" s="30" t="str">
        <f t="shared" si="27"/>
        <v>rdfs:label "Provincia Napo"@en ;</v>
      </c>
      <c r="S180" s="31" t="s">
        <v>340</v>
      </c>
      <c r="T180" s="30" t="str">
        <f t="shared" si="28"/>
        <v>skos:broader &lt;https://example.org/id/concept/Amazónica&gt; ;</v>
      </c>
      <c r="U180" s="16" t="s">
        <v>227</v>
      </c>
      <c r="V180" s="28" t="str">
        <f t="shared" si="34"/>
        <v>skos:narrower &lt;https://example.org/id/concept/CarlosJulioArosemenaTola&gt; ;</v>
      </c>
      <c r="W180" s="29" t="str">
        <f t="shared" si="29"/>
        <v>&lt;https://example.org/id/concept/CarlosJulioArosemenaTola&gt; rdf:type skos:Concept ;</v>
      </c>
      <c r="X180" s="29" t="str">
        <f t="shared" si="30"/>
        <v>rdfs:label "Canton Carlos Julio Arosemena Tola"@en ;</v>
      </c>
      <c r="Y180" s="29" t="str">
        <f t="shared" si="35"/>
        <v>skos:broader &lt;https://example.org/id/concept/Napo&gt; ;</v>
      </c>
      <c r="Z180" s="40" t="s">
        <v>585</v>
      </c>
      <c r="AB180" s="30" t="str">
        <f t="shared" si="31"/>
        <v>&lt;https://example.org/id/concept/Napo&gt; rdf:type skos:Concept ;
rdfs:label "Provincia Napo"@en ;
skos:inScheme &lt;https://example.org/id/conceptscheme/Region&gt; ;
skos:broader &lt;https://example.org/id/concept/Amazónica&gt; ;</v>
      </c>
      <c r="AC180" s="28" t="str">
        <f t="shared" si="32"/>
        <v>skos:narrower &lt;https://example.org/id/concept/CarlosJulioArosemenaTola&gt; ;</v>
      </c>
      <c r="AD180" s="29" t="str">
        <f t="shared" si="33"/>
        <v xml:space="preserve">&lt;https://example.org/id/concept/CarlosJulioArosemenaTola&gt; rdf:type skos:Concept ;
rdfs:label "Canton Carlos Julio Arosemena Tola"@en ;
skos:broader &lt;https://example.org/id/concept/Napo&gt; ;
.
</v>
      </c>
    </row>
    <row r="181" spans="1:30" ht="13.8">
      <c r="A181" s="15" t="s">
        <v>217</v>
      </c>
      <c r="C181" s="16" t="s">
        <v>232</v>
      </c>
      <c r="E181" s="22" t="s">
        <v>232</v>
      </c>
      <c r="I181" s="22" t="s">
        <v>232</v>
      </c>
      <c r="K181" s="22" t="s">
        <v>232</v>
      </c>
      <c r="Q181" s="30" t="str">
        <f t="shared" si="26"/>
        <v>&lt;https://example.org/id/concept/Orellana&gt; rdf:type skos:Concept ;</v>
      </c>
      <c r="R181" s="30" t="str">
        <f t="shared" si="27"/>
        <v>rdfs:label "Provincia Orellana"@en ;</v>
      </c>
      <c r="S181" s="31" t="s">
        <v>340</v>
      </c>
      <c r="T181" s="30" t="str">
        <f t="shared" si="28"/>
        <v>skos:broader &lt;https://example.org/id/concept/Amazónica&gt; ;</v>
      </c>
      <c r="U181" s="16" t="s">
        <v>232</v>
      </c>
      <c r="V181" s="28" t="str">
        <f t="shared" si="34"/>
        <v>skos:narrower &lt;https://example.org/id/concept/Orellana&gt; ;</v>
      </c>
      <c r="W181" s="29" t="str">
        <f t="shared" si="29"/>
        <v>&lt;https://example.org/id/concept/Orellana&gt; rdf:type skos:Concept ;</v>
      </c>
      <c r="X181" s="29" t="str">
        <f t="shared" si="30"/>
        <v>rdfs:label "Canton Orellana"@en ;</v>
      </c>
      <c r="Y181" s="29" t="str">
        <f t="shared" si="35"/>
        <v>skos:broader &lt;https://example.org/id/concept/Orellana&gt; ;</v>
      </c>
      <c r="Z181" s="40" t="s">
        <v>585</v>
      </c>
      <c r="AB181" s="30" t="str">
        <f t="shared" si="31"/>
        <v>&lt;https://example.org/id/concept/Orellana&gt; rdf:type skos:Concept ;
rdfs:label "Provincia Orellana"@en ;
skos:inScheme &lt;https://example.org/id/conceptscheme/Region&gt; ;
skos:broader &lt;https://example.org/id/concept/Amazónica&gt; ;</v>
      </c>
      <c r="AC181" s="28" t="str">
        <f t="shared" si="32"/>
        <v>skos:narrower &lt;https://example.org/id/concept/Orellana&gt; ;</v>
      </c>
      <c r="AD181" s="29" t="str">
        <f t="shared" si="33"/>
        <v xml:space="preserve">&lt;https://example.org/id/concept/Orellana&gt; rdf:type skos:Concept ;
rdfs:label "Canton Orellana"@en ;
skos:broader &lt;https://example.org/id/concept/Orellana&gt; ;
.
</v>
      </c>
    </row>
    <row r="182" spans="1:30" ht="13.8">
      <c r="A182" s="15" t="s">
        <v>217</v>
      </c>
      <c r="C182" s="16" t="s">
        <v>232</v>
      </c>
      <c r="E182" s="22" t="s">
        <v>232</v>
      </c>
      <c r="F182" s="23"/>
      <c r="I182" s="22" t="s">
        <v>233</v>
      </c>
      <c r="K182" s="22" t="s">
        <v>300</v>
      </c>
      <c r="L182" t="s">
        <v>332</v>
      </c>
      <c r="M182" t="s">
        <v>280</v>
      </c>
      <c r="N182" t="s">
        <v>251</v>
      </c>
      <c r="O182" t="s">
        <v>333</v>
      </c>
      <c r="Q182" s="30" t="str">
        <f t="shared" si="26"/>
        <v>&lt;https://example.org/id/concept/Orellana&gt; rdf:type skos:Concept ;</v>
      </c>
      <c r="R182" s="30" t="str">
        <f t="shared" si="27"/>
        <v>rdfs:label "Provincia Orellana"@en ;</v>
      </c>
      <c r="S182" s="31" t="s">
        <v>340</v>
      </c>
      <c r="T182" s="30" t="str">
        <f t="shared" si="28"/>
        <v>skos:broader &lt;https://example.org/id/concept/Amazónica&gt; ;</v>
      </c>
      <c r="U182" s="16" t="s">
        <v>232</v>
      </c>
      <c r="V182" s="28" t="str">
        <f t="shared" si="34"/>
        <v>skos:narrower &lt;https://example.org/id/concept/LaJoyaDeLosSachas&gt; ;</v>
      </c>
      <c r="W182" s="29" t="str">
        <f t="shared" si="29"/>
        <v>&lt;https://example.org/id/concept/LaJoyaDeLosSachas&gt; rdf:type skos:Concept ;</v>
      </c>
      <c r="X182" s="29" t="str">
        <f t="shared" si="30"/>
        <v>rdfs:label "Canton La Joya De Los Sachas"@en ;</v>
      </c>
      <c r="Y182" s="29" t="str">
        <f t="shared" si="35"/>
        <v>skos:broader &lt;https://example.org/id/concept/Orellana&gt; ;</v>
      </c>
      <c r="Z182" s="40" t="s">
        <v>585</v>
      </c>
      <c r="AB182" s="30" t="str">
        <f t="shared" si="31"/>
        <v>&lt;https://example.org/id/concept/Orellana&gt; rdf:type skos:Concept ;
rdfs:label "Provincia Orellana"@en ;
skos:inScheme &lt;https://example.org/id/conceptscheme/Region&gt; ;
skos:broader &lt;https://example.org/id/concept/Amazónica&gt; ;</v>
      </c>
      <c r="AC182" s="28" t="str">
        <f t="shared" si="32"/>
        <v>skos:narrower &lt;https://example.org/id/concept/LaJoyaDeLosSachas&gt; ;</v>
      </c>
      <c r="AD182" s="29" t="str">
        <f t="shared" si="33"/>
        <v xml:space="preserve">&lt;https://example.org/id/concept/LaJoyaDeLosSachas&gt; rdf:type skos:Concept ;
rdfs:label "Canton La Joya De Los Sachas"@en ;
skos:broader &lt;https://example.org/id/concept/Orellana&gt; ;
.
</v>
      </c>
    </row>
    <row r="183" spans="1:30" ht="13.8">
      <c r="A183" s="15" t="s">
        <v>217</v>
      </c>
      <c r="C183" s="16" t="s">
        <v>232</v>
      </c>
      <c r="E183" s="22" t="s">
        <v>232</v>
      </c>
      <c r="F183" s="23"/>
      <c r="I183" s="22" t="s">
        <v>234</v>
      </c>
      <c r="K183" s="22" t="s">
        <v>234</v>
      </c>
      <c r="Q183" s="30" t="str">
        <f t="shared" si="26"/>
        <v>&lt;https://example.org/id/concept/Orellana&gt; rdf:type skos:Concept ;</v>
      </c>
      <c r="R183" s="30" t="str">
        <f t="shared" si="27"/>
        <v>rdfs:label "Provincia Orellana"@en ;</v>
      </c>
      <c r="S183" s="31" t="s">
        <v>340</v>
      </c>
      <c r="T183" s="30" t="str">
        <f t="shared" si="28"/>
        <v>skos:broader &lt;https://example.org/id/concept/Amazónica&gt; ;</v>
      </c>
      <c r="U183" s="16" t="s">
        <v>232</v>
      </c>
      <c r="V183" s="28" t="str">
        <f t="shared" si="34"/>
        <v>skos:narrower &lt;https://example.org/id/concept/Loreto&gt; ;</v>
      </c>
      <c r="W183" s="29" t="str">
        <f t="shared" si="29"/>
        <v>&lt;https://example.org/id/concept/Loreto&gt; rdf:type skos:Concept ;</v>
      </c>
      <c r="X183" s="29" t="str">
        <f t="shared" si="30"/>
        <v>rdfs:label "Canton Loreto"@en ;</v>
      </c>
      <c r="Y183" s="29" t="str">
        <f t="shared" si="35"/>
        <v>skos:broader &lt;https://example.org/id/concept/Orellana&gt; ;</v>
      </c>
      <c r="Z183" s="40" t="s">
        <v>585</v>
      </c>
      <c r="AB183" s="30" t="str">
        <f t="shared" si="31"/>
        <v>&lt;https://example.org/id/concept/Orellana&gt; rdf:type skos:Concept ;
rdfs:label "Provincia Orellana"@en ;
skos:inScheme &lt;https://example.org/id/conceptscheme/Region&gt; ;
skos:broader &lt;https://example.org/id/concept/Amazónica&gt; ;</v>
      </c>
      <c r="AC183" s="28" t="str">
        <f t="shared" si="32"/>
        <v>skos:narrower &lt;https://example.org/id/concept/Loreto&gt; ;</v>
      </c>
      <c r="AD183" s="29" t="str">
        <f t="shared" si="33"/>
        <v xml:space="preserve">&lt;https://example.org/id/concept/Loreto&gt; rdf:type skos:Concept ;
rdfs:label "Canton Loreto"@en ;
skos:broader &lt;https://example.org/id/concept/Orellana&gt; ;
.
</v>
      </c>
    </row>
    <row r="184" spans="1:30" ht="13.8">
      <c r="A184" s="15" t="s">
        <v>217</v>
      </c>
      <c r="C184" s="16" t="s">
        <v>232</v>
      </c>
      <c r="E184" s="22" t="s">
        <v>232</v>
      </c>
      <c r="F184" s="23"/>
      <c r="I184" s="22" t="s">
        <v>607</v>
      </c>
      <c r="K184" s="22" t="s">
        <v>607</v>
      </c>
      <c r="Q184" s="30" t="str">
        <f t="shared" si="26"/>
        <v>&lt;https://example.org/id/concept/Orellana&gt; rdf:type skos:Concept ;</v>
      </c>
      <c r="R184" s="30" t="str">
        <f t="shared" si="27"/>
        <v>rdfs:label "Provincia Orellana"@en ;</v>
      </c>
      <c r="S184" s="31" t="s">
        <v>340</v>
      </c>
      <c r="T184" s="30" t="str">
        <f t="shared" si="28"/>
        <v>skos:broader &lt;https://example.org/id/concept/Amazónica&gt; ;</v>
      </c>
      <c r="U184" s="16" t="s">
        <v>232</v>
      </c>
      <c r="V184" s="28" t="str">
        <f t="shared" si="34"/>
        <v>skos:narrower &lt;https://example.org/id/concept/Aguarico&gt; ;</v>
      </c>
      <c r="W184" s="29" t="str">
        <f t="shared" si="29"/>
        <v>&lt;https://example.org/id/concept/Aguarico&gt; rdf:type skos:Concept ;</v>
      </c>
      <c r="X184" s="29" t="str">
        <f t="shared" si="30"/>
        <v>rdfs:label "Canton Aguarico"@en ;</v>
      </c>
      <c r="Y184" s="29" t="str">
        <f t="shared" si="35"/>
        <v>skos:broader &lt;https://example.org/id/concept/Orellana&gt; ;</v>
      </c>
      <c r="Z184" s="40" t="s">
        <v>585</v>
      </c>
      <c r="AB184" s="30" t="str">
        <f t="shared" si="31"/>
        <v>&lt;https://example.org/id/concept/Orellana&gt; rdf:type skos:Concept ;
rdfs:label "Provincia Orellana"@en ;
skos:inScheme &lt;https://example.org/id/conceptscheme/Region&gt; ;
skos:broader &lt;https://example.org/id/concept/Amazónica&gt; ;</v>
      </c>
      <c r="AC184" s="28" t="str">
        <f t="shared" si="32"/>
        <v>skos:narrower &lt;https://example.org/id/concept/Aguarico&gt; ;</v>
      </c>
      <c r="AD184" s="29" t="str">
        <f t="shared" si="33"/>
        <v xml:space="preserve">&lt;https://example.org/id/concept/Aguarico&gt; rdf:type skos:Concept ;
rdfs:label "Canton Aguarico"@en ;
skos:broader &lt;https://example.org/id/concept/Orellana&gt; ;
.
</v>
      </c>
    </row>
    <row r="185" spans="1:30" ht="13.8">
      <c r="A185" s="15" t="s">
        <v>217</v>
      </c>
      <c r="C185" s="16" t="s">
        <v>235</v>
      </c>
      <c r="E185" s="22" t="s">
        <v>235</v>
      </c>
      <c r="F185" s="23"/>
      <c r="I185" s="22" t="s">
        <v>235</v>
      </c>
      <c r="K185" s="22" t="s">
        <v>235</v>
      </c>
      <c r="Q185" s="30" t="str">
        <f t="shared" si="26"/>
        <v>&lt;https://example.org/id/concept/Pastaza&gt; rdf:type skos:Concept ;</v>
      </c>
      <c r="R185" s="30" t="str">
        <f t="shared" si="27"/>
        <v>rdfs:label "Provincia Pastaza"@en ;</v>
      </c>
      <c r="S185" s="31" t="s">
        <v>340</v>
      </c>
      <c r="T185" s="30" t="str">
        <f t="shared" si="28"/>
        <v>skos:broader &lt;https://example.org/id/concept/Amazónica&gt; ;</v>
      </c>
      <c r="U185" s="16" t="s">
        <v>235</v>
      </c>
      <c r="V185" s="28" t="str">
        <f t="shared" si="34"/>
        <v>skos:narrower &lt;https://example.org/id/concept/Pastaza&gt; ;</v>
      </c>
      <c r="W185" s="29" t="str">
        <f t="shared" si="29"/>
        <v>&lt;https://example.org/id/concept/Pastaza&gt; rdf:type skos:Concept ;</v>
      </c>
      <c r="X185" s="29" t="str">
        <f t="shared" si="30"/>
        <v>rdfs:label "Canton Pastaza"@en ;</v>
      </c>
      <c r="Y185" s="29" t="str">
        <f t="shared" si="35"/>
        <v>skos:broader &lt;https://example.org/id/concept/Pastaza&gt; ;</v>
      </c>
      <c r="Z185" s="40" t="s">
        <v>585</v>
      </c>
      <c r="AB185" s="30" t="str">
        <f t="shared" si="31"/>
        <v>&lt;https://example.org/id/concept/Pastaza&gt; rdf:type skos:Concept ;
rdfs:label "Provincia Pastaza"@en ;
skos:inScheme &lt;https://example.org/id/conceptscheme/Region&gt; ;
skos:broader &lt;https://example.org/id/concept/Amazónica&gt; ;</v>
      </c>
      <c r="AC185" s="28" t="str">
        <f t="shared" si="32"/>
        <v>skos:narrower &lt;https://example.org/id/concept/Pastaza&gt; ;</v>
      </c>
      <c r="AD185" s="29" t="str">
        <f t="shared" si="33"/>
        <v xml:space="preserve">&lt;https://example.org/id/concept/Pastaza&gt; rdf:type skos:Concept ;
rdfs:label "Canton Pastaza"@en ;
skos:broader &lt;https://example.org/id/concept/Pastaza&gt; ;
.
</v>
      </c>
    </row>
    <row r="186" spans="1:30" ht="13.8">
      <c r="A186" s="15" t="s">
        <v>217</v>
      </c>
      <c r="C186" s="16" t="s">
        <v>235</v>
      </c>
      <c r="E186" s="22" t="s">
        <v>235</v>
      </c>
      <c r="F186" s="23"/>
      <c r="I186" s="22" t="s">
        <v>236</v>
      </c>
      <c r="K186" s="22" t="s">
        <v>236</v>
      </c>
      <c r="L186" s="23"/>
      <c r="Q186" s="30" t="str">
        <f t="shared" si="26"/>
        <v>&lt;https://example.org/id/concept/Pastaza&gt; rdf:type skos:Concept ;</v>
      </c>
      <c r="R186" s="30" t="str">
        <f t="shared" si="27"/>
        <v>rdfs:label "Provincia Pastaza"@en ;</v>
      </c>
      <c r="S186" s="31" t="s">
        <v>340</v>
      </c>
      <c r="T186" s="30" t="str">
        <f t="shared" si="28"/>
        <v>skos:broader &lt;https://example.org/id/concept/Amazónica&gt; ;</v>
      </c>
      <c r="U186" s="16" t="s">
        <v>235</v>
      </c>
      <c r="V186" s="28" t="str">
        <f t="shared" si="34"/>
        <v>skos:narrower &lt;https://example.org/id/concept/Mera&gt; ;</v>
      </c>
      <c r="W186" s="29" t="str">
        <f t="shared" si="29"/>
        <v>&lt;https://example.org/id/concept/Mera&gt; rdf:type skos:Concept ;</v>
      </c>
      <c r="X186" s="29" t="str">
        <f t="shared" si="30"/>
        <v>rdfs:label "Canton Mera"@en ;</v>
      </c>
      <c r="Y186" s="29" t="str">
        <f t="shared" si="35"/>
        <v>skos:broader &lt;https://example.org/id/concept/Pastaza&gt; ;</v>
      </c>
      <c r="Z186" s="40" t="s">
        <v>585</v>
      </c>
      <c r="AB186" s="30" t="str">
        <f t="shared" si="31"/>
        <v>&lt;https://example.org/id/concept/Pastaza&gt; rdf:type skos:Concept ;
rdfs:label "Provincia Pastaza"@en ;
skos:inScheme &lt;https://example.org/id/conceptscheme/Region&gt; ;
skos:broader &lt;https://example.org/id/concept/Amazónica&gt; ;</v>
      </c>
      <c r="AC186" s="28" t="str">
        <f t="shared" si="32"/>
        <v>skos:narrower &lt;https://example.org/id/concept/Mera&gt; ;</v>
      </c>
      <c r="AD186" s="29" t="str">
        <f t="shared" si="33"/>
        <v xml:space="preserve">&lt;https://example.org/id/concept/Mera&gt; rdf:type skos:Concept ;
rdfs:label "Canton Mera"@en ;
skos:broader &lt;https://example.org/id/concept/Pastaza&gt; ;
.
</v>
      </c>
    </row>
    <row r="187" spans="1:30" ht="13.8">
      <c r="A187" t="s">
        <v>217</v>
      </c>
      <c r="C187" s="20" t="s">
        <v>235</v>
      </c>
      <c r="E187" s="23" t="s">
        <v>235</v>
      </c>
      <c r="F187" s="23"/>
      <c r="I187" s="23" t="s">
        <v>237</v>
      </c>
      <c r="K187" s="23" t="s">
        <v>253</v>
      </c>
      <c r="L187" t="s">
        <v>334</v>
      </c>
      <c r="Q187" s="30" t="str">
        <f t="shared" si="26"/>
        <v>&lt;https://example.org/id/concept/Pastaza&gt; rdf:type skos:Concept ;</v>
      </c>
      <c r="R187" s="30" t="str">
        <f t="shared" si="27"/>
        <v>rdfs:label "Provincia Pastaza"@en ;</v>
      </c>
      <c r="S187" s="31" t="s">
        <v>340</v>
      </c>
      <c r="T187" s="30" t="str">
        <f t="shared" si="28"/>
        <v>skos:broader &lt;https://example.org/id/concept/Amazónica&gt; ;</v>
      </c>
      <c r="U187" s="40" t="s">
        <v>235</v>
      </c>
      <c r="V187" s="28" t="str">
        <f t="shared" si="34"/>
        <v>skos:narrower &lt;https://example.org/id/concept/SantaClara&gt; ;</v>
      </c>
      <c r="W187" s="29" t="str">
        <f t="shared" si="29"/>
        <v>&lt;https://example.org/id/concept/SantaClara&gt; rdf:type skos:Concept ;</v>
      </c>
      <c r="X187" s="29" t="str">
        <f t="shared" si="30"/>
        <v>rdfs:label "Canton Santa Clara"@en ;</v>
      </c>
      <c r="Y187" s="29" t="str">
        <f t="shared" si="35"/>
        <v>skos:broader &lt;https://example.org/id/concept/Pastaza&gt; ;</v>
      </c>
      <c r="Z187" s="40" t="s">
        <v>585</v>
      </c>
      <c r="AB187" s="30" t="str">
        <f t="shared" si="31"/>
        <v>&lt;https://example.org/id/concept/Pastaza&gt; rdf:type skos:Concept ;
rdfs:label "Provincia Pastaza"@en ;
skos:inScheme &lt;https://example.org/id/conceptscheme/Region&gt; ;
skos:broader &lt;https://example.org/id/concept/Amazónica&gt; ;</v>
      </c>
      <c r="AC187" s="28" t="str">
        <f t="shared" si="32"/>
        <v>skos:narrower &lt;https://example.org/id/concept/SantaClara&gt; ;</v>
      </c>
      <c r="AD187" s="29" t="str">
        <f>CONCATENATE(W187,CHAR(10),X187,CHAR(10),Y187,CHAR(10),Z187,CHAR(10))</f>
        <v xml:space="preserve">&lt;https://example.org/id/concept/SantaClara&gt; rdf:type skos:Concept ;
rdfs:label "Canton Santa Clara"@en ;
skos:broader &lt;https://example.org/id/concept/Pastaza&gt; ;
.
</v>
      </c>
    </row>
    <row r="188" spans="1:30" ht="13.8">
      <c r="A188" t="s">
        <v>217</v>
      </c>
      <c r="C188" s="20" t="s">
        <v>235</v>
      </c>
      <c r="E188" s="23" t="s">
        <v>235</v>
      </c>
      <c r="F188" s="23"/>
      <c r="I188" s="23" t="s">
        <v>238</v>
      </c>
      <c r="K188" s="23" t="s">
        <v>238</v>
      </c>
      <c r="Q188" s="30" t="str">
        <f t="shared" si="26"/>
        <v>&lt;https://example.org/id/concept/Pastaza&gt; rdf:type skos:Concept ;</v>
      </c>
      <c r="R188" s="30" t="str">
        <f t="shared" si="27"/>
        <v>rdfs:label "Provincia Pastaza"@en ;</v>
      </c>
      <c r="S188" s="31" t="s">
        <v>340</v>
      </c>
      <c r="T188" s="30" t="str">
        <f t="shared" si="28"/>
        <v>skos:broader &lt;https://example.org/id/concept/Amazónica&gt; ;</v>
      </c>
      <c r="U188" s="40" t="s">
        <v>235</v>
      </c>
      <c r="V188" s="28" t="str">
        <f t="shared" si="34"/>
        <v>skos:narrower &lt;https://example.org/id/concept/Arajuno&gt; ;</v>
      </c>
      <c r="W188" s="29" t="str">
        <f t="shared" si="29"/>
        <v>&lt;https://example.org/id/concept/Arajuno&gt; rdf:type skos:Concept ;</v>
      </c>
      <c r="X188" s="29" t="str">
        <f t="shared" si="30"/>
        <v>rdfs:label "Canton Arajuno"@en ;</v>
      </c>
      <c r="Y188" s="29" t="str">
        <f t="shared" si="35"/>
        <v>skos:broader &lt;https://example.org/id/concept/Pastaza&gt; ;</v>
      </c>
      <c r="Z188" s="40" t="s">
        <v>585</v>
      </c>
      <c r="AB188" s="30" t="str">
        <f t="shared" si="31"/>
        <v>&lt;https://example.org/id/concept/Pastaza&gt; rdf:type skos:Concept ;
rdfs:label "Provincia Pastaza"@en ;
skos:inScheme &lt;https://example.org/id/conceptscheme/Region&gt; ;
skos:broader &lt;https://example.org/id/concept/Amazónica&gt; ;</v>
      </c>
      <c r="AC188" s="28" t="str">
        <f t="shared" si="32"/>
        <v>skos:narrower &lt;https://example.org/id/concept/Arajuno&gt; ;</v>
      </c>
      <c r="AD188" s="29" t="str">
        <f t="shared" ref="AD188:AD200" si="36">CONCATENATE(W188,CHAR(10),X188,CHAR(10),Y188,CHAR(10),Z188,CHAR(10))</f>
        <v xml:space="preserve">&lt;https://example.org/id/concept/Arajuno&gt; rdf:type skos:Concept ;
rdfs:label "Canton Arajuno"@en ;
skos:broader &lt;https://example.org/id/concept/Pastaza&gt; ;
.
</v>
      </c>
    </row>
    <row r="189" spans="1:30" ht="13.8">
      <c r="A189" t="s">
        <v>217</v>
      </c>
      <c r="C189" s="20" t="s">
        <v>239</v>
      </c>
      <c r="E189" s="23" t="s">
        <v>239</v>
      </c>
      <c r="F189" s="23"/>
      <c r="I189" s="23" t="s">
        <v>240</v>
      </c>
      <c r="K189" s="23" t="s">
        <v>240</v>
      </c>
      <c r="Q189" s="30" t="str">
        <f t="shared" si="26"/>
        <v>&lt;https://example.org/id/concept/Sucumbíos&gt; rdf:type skos:Concept ;</v>
      </c>
      <c r="R189" s="30" t="str">
        <f t="shared" si="27"/>
        <v>rdfs:label "Provincia Sucumbíos"@en ;</v>
      </c>
      <c r="S189" s="31" t="s">
        <v>340</v>
      </c>
      <c r="T189" s="30" t="str">
        <f t="shared" si="28"/>
        <v>skos:broader &lt;https://example.org/id/concept/Amazónica&gt; ;</v>
      </c>
      <c r="U189" s="40" t="s">
        <v>239</v>
      </c>
      <c r="V189" s="28" t="str">
        <f t="shared" si="34"/>
        <v>skos:narrower &lt;https://example.org/id/concept/Cuyabeno&gt; ;</v>
      </c>
      <c r="W189" s="29" t="str">
        <f t="shared" si="29"/>
        <v>&lt;https://example.org/id/concept/Cuyabeno&gt; rdf:type skos:Concept ;</v>
      </c>
      <c r="X189" s="29" t="str">
        <f t="shared" si="30"/>
        <v>rdfs:label "Canton Cuyabeno"@en ;</v>
      </c>
      <c r="Y189" s="29" t="str">
        <f t="shared" si="35"/>
        <v>skos:broader &lt;https://example.org/id/concept/Sucumbíos&gt; ;</v>
      </c>
      <c r="Z189" s="40" t="s">
        <v>585</v>
      </c>
      <c r="AB189" s="30" t="str">
        <f t="shared" si="31"/>
        <v>&lt;https://example.org/id/concept/Sucumbíos&gt; rdf:type skos:Concept ;
rdfs:label "Provincia Sucumbíos"@en ;
skos:inScheme &lt;https://example.org/id/conceptscheme/Region&gt; ;
skos:broader &lt;https://example.org/id/concept/Amazónica&gt; ;</v>
      </c>
      <c r="AC189" s="28" t="str">
        <f t="shared" si="32"/>
        <v>skos:narrower &lt;https://example.org/id/concept/Cuyabeno&gt; ;</v>
      </c>
      <c r="AD189" s="29" t="str">
        <f t="shared" si="36"/>
        <v xml:space="preserve">&lt;https://example.org/id/concept/Cuyabeno&gt; rdf:type skos:Concept ;
rdfs:label "Canton Cuyabeno"@en ;
skos:broader &lt;https://example.org/id/concept/Sucumbíos&gt; ;
.
</v>
      </c>
    </row>
    <row r="190" spans="1:30" ht="13.8">
      <c r="A190" t="s">
        <v>217</v>
      </c>
      <c r="C190" s="20" t="s">
        <v>239</v>
      </c>
      <c r="E190" s="23" t="s">
        <v>239</v>
      </c>
      <c r="F190" s="23"/>
      <c r="I190" s="23" t="s">
        <v>241</v>
      </c>
      <c r="K190" s="23" t="s">
        <v>335</v>
      </c>
      <c r="L190" t="s">
        <v>336</v>
      </c>
      <c r="Q190" s="30" t="str">
        <f t="shared" si="26"/>
        <v>&lt;https://example.org/id/concept/Sucumbíos&gt; rdf:type skos:Concept ;</v>
      </c>
      <c r="R190" s="30" t="str">
        <f t="shared" si="27"/>
        <v>rdfs:label "Provincia Sucumbíos"@en ;</v>
      </c>
      <c r="S190" s="31" t="s">
        <v>340</v>
      </c>
      <c r="T190" s="30" t="str">
        <f t="shared" si="28"/>
        <v>skos:broader &lt;https://example.org/id/concept/Amazónica&gt; ;</v>
      </c>
      <c r="U190" s="40" t="s">
        <v>239</v>
      </c>
      <c r="V190" s="28" t="str">
        <f t="shared" si="34"/>
        <v>skos:narrower &lt;https://example.org/id/concept/LagoAgrio&gt; ;</v>
      </c>
      <c r="W190" s="29" t="str">
        <f t="shared" si="29"/>
        <v>&lt;https://example.org/id/concept/LagoAgrio&gt; rdf:type skos:Concept ;</v>
      </c>
      <c r="X190" s="29" t="str">
        <f t="shared" si="30"/>
        <v>rdfs:label "Canton Lago Agrio"@en ;</v>
      </c>
      <c r="Y190" s="29" t="str">
        <f t="shared" si="35"/>
        <v>skos:broader &lt;https://example.org/id/concept/Sucumbíos&gt; ;</v>
      </c>
      <c r="Z190" s="40" t="s">
        <v>585</v>
      </c>
      <c r="AB190" s="30" t="str">
        <f t="shared" si="31"/>
        <v>&lt;https://example.org/id/concept/Sucumbíos&gt; rdf:type skos:Concept ;
rdfs:label "Provincia Sucumbíos"@en ;
skos:inScheme &lt;https://example.org/id/conceptscheme/Region&gt; ;
skos:broader &lt;https://example.org/id/concept/Amazónica&gt; ;</v>
      </c>
      <c r="AC190" s="28" t="str">
        <f t="shared" si="32"/>
        <v>skos:narrower &lt;https://example.org/id/concept/LagoAgrio&gt; ;</v>
      </c>
      <c r="AD190" s="29" t="str">
        <f t="shared" si="36"/>
        <v xml:space="preserve">&lt;https://example.org/id/concept/LagoAgrio&gt; rdf:type skos:Concept ;
rdfs:label "Canton Lago Agrio"@en ;
skos:broader &lt;https://example.org/id/concept/Sucumbíos&gt; ;
.
</v>
      </c>
    </row>
    <row r="191" spans="1:30" ht="13.8">
      <c r="A191" t="s">
        <v>217</v>
      </c>
      <c r="C191" s="20" t="s">
        <v>239</v>
      </c>
      <c r="E191" s="23" t="s">
        <v>239</v>
      </c>
      <c r="F191" s="23"/>
      <c r="I191" s="23" t="s">
        <v>242</v>
      </c>
      <c r="K191" s="23" t="s">
        <v>242</v>
      </c>
      <c r="Q191" s="30" t="str">
        <f t="shared" si="26"/>
        <v>&lt;https://example.org/id/concept/Sucumbíos&gt; rdf:type skos:Concept ;</v>
      </c>
      <c r="R191" s="30" t="str">
        <f t="shared" si="27"/>
        <v>rdfs:label "Provincia Sucumbíos"@en ;</v>
      </c>
      <c r="S191" s="31" t="s">
        <v>340</v>
      </c>
      <c r="T191" s="30" t="str">
        <f t="shared" si="28"/>
        <v>skos:broader &lt;https://example.org/id/concept/Amazónica&gt; ;</v>
      </c>
      <c r="U191" s="40" t="s">
        <v>239</v>
      </c>
      <c r="V191" s="28" t="str">
        <f t="shared" si="34"/>
        <v>skos:narrower &lt;https://example.org/id/concept/Shushufindi&gt; ;</v>
      </c>
      <c r="W191" s="29" t="str">
        <f t="shared" si="29"/>
        <v>&lt;https://example.org/id/concept/Shushufindi&gt; rdf:type skos:Concept ;</v>
      </c>
      <c r="X191" s="29" t="str">
        <f t="shared" si="30"/>
        <v>rdfs:label "Canton Shushufindi"@en ;</v>
      </c>
      <c r="Y191" s="29" t="str">
        <f t="shared" si="35"/>
        <v>skos:broader &lt;https://example.org/id/concept/Sucumbíos&gt; ;</v>
      </c>
      <c r="Z191" s="40" t="s">
        <v>585</v>
      </c>
      <c r="AB191" s="30" t="str">
        <f t="shared" si="31"/>
        <v>&lt;https://example.org/id/concept/Sucumbíos&gt; rdf:type skos:Concept ;
rdfs:label "Provincia Sucumbíos"@en ;
skos:inScheme &lt;https://example.org/id/conceptscheme/Region&gt; ;
skos:broader &lt;https://example.org/id/concept/Amazónica&gt; ;</v>
      </c>
      <c r="AC191" s="28" t="str">
        <f t="shared" si="32"/>
        <v>skos:narrower &lt;https://example.org/id/concept/Shushufindi&gt; ;</v>
      </c>
      <c r="AD191" s="29" t="str">
        <f t="shared" si="36"/>
        <v xml:space="preserve">&lt;https://example.org/id/concept/Shushufindi&gt; rdf:type skos:Concept ;
rdfs:label "Canton Shushufindi"@en ;
skos:broader &lt;https://example.org/id/concept/Sucumbíos&gt; ;
.
</v>
      </c>
    </row>
    <row r="192" spans="1:30" ht="13.8">
      <c r="A192" t="s">
        <v>217</v>
      </c>
      <c r="C192" s="20" t="s">
        <v>239</v>
      </c>
      <c r="E192" s="23" t="s">
        <v>239</v>
      </c>
      <c r="F192" s="23"/>
      <c r="I192" s="23" t="s">
        <v>600</v>
      </c>
      <c r="K192" s="23" t="s">
        <v>600</v>
      </c>
      <c r="Q192" s="30" t="str">
        <f t="shared" si="26"/>
        <v>&lt;https://example.org/id/concept/Sucumbíos&gt; rdf:type skos:Concept ;</v>
      </c>
      <c r="R192" s="30" t="str">
        <f t="shared" si="27"/>
        <v>rdfs:label "Provincia Sucumbíos"@en ;</v>
      </c>
      <c r="S192" s="31" t="s">
        <v>340</v>
      </c>
      <c r="T192" s="30" t="str">
        <f t="shared" si="28"/>
        <v>skos:broader &lt;https://example.org/id/concept/Amazónica&gt; ;</v>
      </c>
      <c r="U192" s="40" t="s">
        <v>239</v>
      </c>
      <c r="V192" s="28" t="str">
        <f t="shared" si="34"/>
        <v>skos:narrower &lt;https://example.org/id/concept/Putumayo&gt; ;</v>
      </c>
      <c r="W192" s="29" t="str">
        <f t="shared" si="29"/>
        <v>&lt;https://example.org/id/concept/Putumayo&gt; rdf:type skos:Concept ;</v>
      </c>
      <c r="X192" s="29" t="str">
        <f t="shared" si="30"/>
        <v>rdfs:label "Canton Putumayo"@en ;</v>
      </c>
      <c r="Y192" s="29" t="str">
        <f t="shared" si="35"/>
        <v>skos:broader &lt;https://example.org/id/concept/Sucumbíos&gt; ;</v>
      </c>
      <c r="Z192" s="40" t="s">
        <v>585</v>
      </c>
      <c r="AB192" s="30" t="str">
        <f t="shared" si="31"/>
        <v>&lt;https://example.org/id/concept/Sucumbíos&gt; rdf:type skos:Concept ;
rdfs:label "Provincia Sucumbíos"@en ;
skos:inScheme &lt;https://example.org/id/conceptscheme/Region&gt; ;
skos:broader &lt;https://example.org/id/concept/Amazónica&gt; ;</v>
      </c>
      <c r="AC192" s="28" t="str">
        <f t="shared" si="32"/>
        <v>skos:narrower &lt;https://example.org/id/concept/Putumayo&gt; ;</v>
      </c>
      <c r="AD192" s="29" t="str">
        <f t="shared" si="36"/>
        <v xml:space="preserve">&lt;https://example.org/id/concept/Putumayo&gt; rdf:type skos:Concept ;
rdfs:label "Canton Putumayo"@en ;
skos:broader &lt;https://example.org/id/concept/Sucumbíos&gt; ;
.
</v>
      </c>
    </row>
    <row r="193" spans="1:30" ht="13.8">
      <c r="A193" t="s">
        <v>217</v>
      </c>
      <c r="C193" s="20" t="s">
        <v>239</v>
      </c>
      <c r="E193" s="23" t="s">
        <v>239</v>
      </c>
      <c r="F193" s="23"/>
      <c r="I193" s="23" t="s">
        <v>608</v>
      </c>
      <c r="K193" s="23" t="s">
        <v>601</v>
      </c>
      <c r="L193" t="s">
        <v>602</v>
      </c>
      <c r="Q193" s="30" t="str">
        <f t="shared" si="26"/>
        <v>&lt;https://example.org/id/concept/Sucumbíos&gt; rdf:type skos:Concept ;</v>
      </c>
      <c r="R193" s="30" t="str">
        <f t="shared" si="27"/>
        <v>rdfs:label "Provincia Sucumbíos"@en ;</v>
      </c>
      <c r="S193" s="31" t="s">
        <v>340</v>
      </c>
      <c r="T193" s="30" t="str">
        <f t="shared" si="28"/>
        <v>skos:broader &lt;https://example.org/id/concept/Amazónica&gt; ;</v>
      </c>
      <c r="U193" s="40" t="s">
        <v>239</v>
      </c>
      <c r="V193" s="28" t="str">
        <f t="shared" si="34"/>
        <v>skos:narrower &lt;https://example.org/id/concept/GonzaloPizarro&gt; ;</v>
      </c>
      <c r="W193" s="29" t="str">
        <f t="shared" si="29"/>
        <v>&lt;https://example.org/id/concept/GonzaloPizarro&gt; rdf:type skos:Concept ;</v>
      </c>
      <c r="X193" s="29" t="str">
        <f t="shared" si="30"/>
        <v>rdfs:label "Canton Gonzalo Pizarro"@en ;</v>
      </c>
      <c r="Y193" s="29" t="str">
        <f t="shared" si="35"/>
        <v>skos:broader &lt;https://example.org/id/concept/Sucumbíos&gt; ;</v>
      </c>
      <c r="Z193" s="40" t="s">
        <v>585</v>
      </c>
      <c r="AB193" s="30" t="str">
        <f t="shared" si="31"/>
        <v>&lt;https://example.org/id/concept/Sucumbíos&gt; rdf:type skos:Concept ;
rdfs:label "Provincia Sucumbíos"@en ;
skos:inScheme &lt;https://example.org/id/conceptscheme/Region&gt; ;
skos:broader &lt;https://example.org/id/concept/Amazónica&gt; ;</v>
      </c>
      <c r="AC193" s="28" t="str">
        <f t="shared" si="32"/>
        <v>skos:narrower &lt;https://example.org/id/concept/GonzaloPizarro&gt; ;</v>
      </c>
      <c r="AD193" s="29" t="str">
        <f t="shared" si="36"/>
        <v xml:space="preserve">&lt;https://example.org/id/concept/GonzaloPizarro&gt; rdf:type skos:Concept ;
rdfs:label "Canton Gonzalo Pizarro"@en ;
skos:broader &lt;https://example.org/id/concept/Sucumbíos&gt; ;
.
</v>
      </c>
    </row>
    <row r="194" spans="1:30" ht="13.8">
      <c r="A194" t="s">
        <v>217</v>
      </c>
      <c r="C194" s="20" t="s">
        <v>243</v>
      </c>
      <c r="E194" s="23" t="s">
        <v>246</v>
      </c>
      <c r="F194" s="23" t="s">
        <v>259</v>
      </c>
      <c r="I194" s="23" t="s">
        <v>244</v>
      </c>
      <c r="K194" s="23" t="s">
        <v>244</v>
      </c>
      <c r="Q194" s="30" t="str">
        <f t="shared" si="26"/>
        <v>&lt;https://example.org/id/concept/ZamoraChinchipe&gt; rdf:type skos:Concept ;</v>
      </c>
      <c r="R194" s="30" t="str">
        <f t="shared" si="27"/>
        <v>rdfs:label "Provincia Zamora Chinchipe"@en ;</v>
      </c>
      <c r="S194" s="31" t="s">
        <v>340</v>
      </c>
      <c r="T194" s="30" t="str">
        <f t="shared" si="28"/>
        <v>skos:broader &lt;https://example.org/id/concept/Amazónica&gt; ;</v>
      </c>
      <c r="U194" s="40" t="s">
        <v>243</v>
      </c>
      <c r="V194" s="28" t="str">
        <f t="shared" si="34"/>
        <v>skos:narrower &lt;https://example.org/id/concept/Nangaritza&gt; ;</v>
      </c>
      <c r="W194" s="29" t="str">
        <f t="shared" si="29"/>
        <v>&lt;https://example.org/id/concept/Nangaritza&gt; rdf:type skos:Concept ;</v>
      </c>
      <c r="X194" s="29" t="str">
        <f t="shared" si="30"/>
        <v>rdfs:label "Canton Nangaritza"@en ;</v>
      </c>
      <c r="Y194" s="29" t="str">
        <f t="shared" ref="Y194:Y200" si="37">_xlfn.CONCAT("skos:broader &lt;https://example.org/id/concept/",E194,F194,G194,"&gt; ;")</f>
        <v>skos:broader &lt;https://example.org/id/concept/ZamoraChinchipe&gt; ;</v>
      </c>
      <c r="Z194" s="40" t="s">
        <v>585</v>
      </c>
      <c r="AB194" s="30" t="str">
        <f t="shared" si="31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4" s="28" t="str">
        <f t="shared" si="32"/>
        <v>skos:narrower &lt;https://example.org/id/concept/Nangaritza&gt; ;</v>
      </c>
      <c r="AD194" s="29" t="str">
        <f t="shared" si="36"/>
        <v xml:space="preserve">&lt;https://example.org/id/concept/Nangaritza&gt; rdf:type skos:Concept ;
rdfs:label "Canton Nangaritza"@en ;
skos:broader &lt;https://example.org/id/concept/ZamoraChinchipe&gt; ;
.
</v>
      </c>
    </row>
    <row r="195" spans="1:30" ht="13.8">
      <c r="A195" t="s">
        <v>217</v>
      </c>
      <c r="C195" s="20" t="s">
        <v>243</v>
      </c>
      <c r="E195" s="23" t="s">
        <v>246</v>
      </c>
      <c r="F195" s="23" t="s">
        <v>259</v>
      </c>
      <c r="I195" s="23" t="s">
        <v>245</v>
      </c>
      <c r="K195" s="23" t="s">
        <v>245</v>
      </c>
      <c r="Q195" s="30" t="str">
        <f t="shared" ref="Q195:Q200" si="38">_xlfn.CONCAT("&lt;https://example.org/id/concept/",E195,F195,G195,"&gt; rdf:type skos:Concept ;")</f>
        <v>&lt;https://example.org/id/concept/ZamoraChinchipe&gt; rdf:type skos:Concept ;</v>
      </c>
      <c r="R195" s="30" t="str">
        <f t="shared" ref="R195:R200" si="39">_xlfn.CONCAT("rdfs:label ","""Provincia"," ",C195,"""@en ;")</f>
        <v>rdfs:label "Provincia Zamora Chinchipe"@en ;</v>
      </c>
      <c r="S195" s="31" t="s">
        <v>340</v>
      </c>
      <c r="T195" s="30" t="str">
        <f t="shared" ref="T195:T200" si="40">_xlfn.CONCAT("skos:broader &lt;https://example.org/id/concept/",A195,"&gt; ;")</f>
        <v>skos:broader &lt;https://example.org/id/concept/Amazónica&gt; ;</v>
      </c>
      <c r="U195" s="40" t="s">
        <v>243</v>
      </c>
      <c r="V195" s="28" t="str">
        <f t="shared" si="34"/>
        <v>skos:narrower &lt;https://example.org/id/concept/Yantzaza&gt; ;</v>
      </c>
      <c r="W195" s="29" t="str">
        <f t="shared" ref="W195:W200" si="41">_xlfn.CONCAT("&lt;https://example.org/id/concept/",K195,L195,M195,N195,O195,"&gt; rdf:type skos:Concept ;")</f>
        <v>&lt;https://example.org/id/concept/Yantzaza&gt; rdf:type skos:Concept ;</v>
      </c>
      <c r="X195" s="29" t="str">
        <f t="shared" ref="X195:X200" si="42">_xlfn.CONCAT("rdfs:label ","""Canton"," ",I195,"""@en ;")</f>
        <v>rdfs:label "Canton Yantzaza"@en ;</v>
      </c>
      <c r="Y195" s="29" t="str">
        <f t="shared" si="37"/>
        <v>skos:broader &lt;https://example.org/id/concept/ZamoraChinchipe&gt; ;</v>
      </c>
      <c r="Z195" s="40" t="s">
        <v>585</v>
      </c>
      <c r="AB195" s="30" t="str">
        <f t="shared" ref="AB195:AB200" si="43">CONCATENATE(Q195,CHAR(10),R195,CHAR(10),S195,CHAR(10),T195)</f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5" s="28" t="str">
        <f t="shared" ref="AC195:AC200" si="44">_xlfn.CONCAT("skos:narrower &lt;https://example.org/id/concept/",K195,L195,M195,N195,O195,"&gt; ;")</f>
        <v>skos:narrower &lt;https://example.org/id/concept/Yantzaza&gt; ;</v>
      </c>
      <c r="AD195" s="29" t="str">
        <f t="shared" si="36"/>
        <v xml:space="preserve">&lt;https://example.org/id/concept/Yantzaza&gt; rdf:type skos:Concept ;
rdfs:label "Canton Yantzaza"@en ;
skos:broader &lt;https://example.org/id/concept/ZamoraChinchipe&gt; ;
.
</v>
      </c>
    </row>
    <row r="196" spans="1:30" ht="13.8">
      <c r="A196" t="s">
        <v>217</v>
      </c>
      <c r="C196" s="20" t="s">
        <v>243</v>
      </c>
      <c r="E196" s="23" t="s">
        <v>246</v>
      </c>
      <c r="F196" s="23" t="s">
        <v>259</v>
      </c>
      <c r="I196" s="23" t="s">
        <v>246</v>
      </c>
      <c r="K196" s="23" t="s">
        <v>246</v>
      </c>
      <c r="Q196" s="30" t="str">
        <f t="shared" si="38"/>
        <v>&lt;https://example.org/id/concept/ZamoraChinchipe&gt; rdf:type skos:Concept ;</v>
      </c>
      <c r="R196" s="30" t="str">
        <f t="shared" si="39"/>
        <v>rdfs:label "Provincia Zamora Chinchipe"@en ;</v>
      </c>
      <c r="S196" s="31" t="s">
        <v>340</v>
      </c>
      <c r="T196" s="30" t="str">
        <f t="shared" si="40"/>
        <v>skos:broader &lt;https://example.org/id/concept/Amazónica&gt; ;</v>
      </c>
      <c r="U196" s="40" t="s">
        <v>243</v>
      </c>
      <c r="V196" s="28" t="str">
        <f t="shared" si="34"/>
        <v>skos:narrower &lt;https://example.org/id/concept/Zamora&gt; ;</v>
      </c>
      <c r="W196" s="29" t="str">
        <f t="shared" si="41"/>
        <v>&lt;https://example.org/id/concept/Zamora&gt; rdf:type skos:Concept ;</v>
      </c>
      <c r="X196" s="29" t="str">
        <f t="shared" si="42"/>
        <v>rdfs:label "Canton Zamora"@en ;</v>
      </c>
      <c r="Y196" s="29" t="str">
        <f t="shared" si="37"/>
        <v>skos:broader &lt;https://example.org/id/concept/ZamoraChinchipe&gt; ;</v>
      </c>
      <c r="Z196" s="40" t="s">
        <v>585</v>
      </c>
      <c r="AB196" s="30" t="str">
        <f t="shared" si="43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6" s="28" t="str">
        <f t="shared" si="44"/>
        <v>skos:narrower &lt;https://example.org/id/concept/Zamora&gt; ;</v>
      </c>
      <c r="AD196" s="29" t="str">
        <f t="shared" si="36"/>
        <v xml:space="preserve">&lt;https://example.org/id/concept/Zamora&gt; rdf:type skos:Concept ;
rdfs:label "Canton Zamora"@en ;
skos:broader &lt;https://example.org/id/concept/ZamoraChinchipe&gt; ;
.
</v>
      </c>
    </row>
    <row r="197" spans="1:30" ht="13.8">
      <c r="A197" t="s">
        <v>217</v>
      </c>
      <c r="C197" s="20" t="s">
        <v>243</v>
      </c>
      <c r="E197" s="23" t="s">
        <v>246</v>
      </c>
      <c r="F197" s="23" t="s">
        <v>259</v>
      </c>
      <c r="I197" s="23" t="s">
        <v>247</v>
      </c>
      <c r="K197" s="23" t="s">
        <v>247</v>
      </c>
      <c r="Q197" s="30" t="str">
        <f t="shared" si="38"/>
        <v>&lt;https://example.org/id/concept/ZamoraChinchipe&gt; rdf:type skos:Concept ;</v>
      </c>
      <c r="R197" s="30" t="str">
        <f t="shared" si="39"/>
        <v>rdfs:label "Provincia Zamora Chinchipe"@en ;</v>
      </c>
      <c r="S197" s="31" t="s">
        <v>340</v>
      </c>
      <c r="T197" s="30" t="str">
        <f t="shared" si="40"/>
        <v>skos:broader &lt;https://example.org/id/concept/Amazónica&gt; ;</v>
      </c>
      <c r="U197" s="40" t="s">
        <v>243</v>
      </c>
      <c r="V197" s="28" t="str">
        <f t="shared" si="34"/>
        <v>skos:narrower &lt;https://example.org/id/concept/Paquisha&gt; ;</v>
      </c>
      <c r="W197" s="29" t="str">
        <f t="shared" si="41"/>
        <v>&lt;https://example.org/id/concept/Paquisha&gt; rdf:type skos:Concept ;</v>
      </c>
      <c r="X197" s="29" t="str">
        <f t="shared" si="42"/>
        <v>rdfs:label "Canton Paquisha"@en ;</v>
      </c>
      <c r="Y197" s="29" t="str">
        <f t="shared" si="37"/>
        <v>skos:broader &lt;https://example.org/id/concept/ZamoraChinchipe&gt; ;</v>
      </c>
      <c r="Z197" s="40" t="s">
        <v>585</v>
      </c>
      <c r="AB197" s="30" t="str">
        <f t="shared" si="43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7" s="28" t="str">
        <f t="shared" si="44"/>
        <v>skos:narrower &lt;https://example.org/id/concept/Paquisha&gt; ;</v>
      </c>
      <c r="AD197" s="29" t="str">
        <f t="shared" si="36"/>
        <v xml:space="preserve">&lt;https://example.org/id/concept/Paquisha&gt; rdf:type skos:Concept ;
rdfs:label "Canton Paquisha"@en ;
skos:broader &lt;https://example.org/id/concept/ZamoraChinchipe&gt; ;
.
</v>
      </c>
    </row>
    <row r="198" spans="1:30" ht="13.8">
      <c r="A198" t="s">
        <v>217</v>
      </c>
      <c r="C198" s="20" t="s">
        <v>243</v>
      </c>
      <c r="E198" s="23" t="s">
        <v>246</v>
      </c>
      <c r="F198" s="23" t="s">
        <v>259</v>
      </c>
      <c r="I198" s="23" t="s">
        <v>609</v>
      </c>
      <c r="K198" s="23" t="s">
        <v>249</v>
      </c>
      <c r="L198" t="s">
        <v>603</v>
      </c>
      <c r="Q198" s="30" t="str">
        <f t="shared" si="38"/>
        <v>&lt;https://example.org/id/concept/ZamoraChinchipe&gt; rdf:type skos:Concept ;</v>
      </c>
      <c r="R198" s="30" t="str">
        <f t="shared" si="39"/>
        <v>rdfs:label "Provincia Zamora Chinchipe"@en ;</v>
      </c>
      <c r="S198" s="31" t="s">
        <v>340</v>
      </c>
      <c r="T198" s="30" t="str">
        <f t="shared" si="40"/>
        <v>skos:broader &lt;https://example.org/id/concept/Amazónica&gt; ;</v>
      </c>
      <c r="U198" s="40" t="s">
        <v>243</v>
      </c>
      <c r="V198" s="28" t="str">
        <f t="shared" si="34"/>
        <v>skos:narrower &lt;https://example.org/id/concept/ElPangui&gt; ;</v>
      </c>
      <c r="W198" s="29" t="str">
        <f t="shared" si="41"/>
        <v>&lt;https://example.org/id/concept/ElPangui&gt; rdf:type skos:Concept ;</v>
      </c>
      <c r="X198" s="29" t="str">
        <f t="shared" si="42"/>
        <v>rdfs:label "Canton El Pangui"@en ;</v>
      </c>
      <c r="Y198" s="29" t="str">
        <f t="shared" si="37"/>
        <v>skos:broader &lt;https://example.org/id/concept/ZamoraChinchipe&gt; ;</v>
      </c>
      <c r="Z198" s="40" t="s">
        <v>585</v>
      </c>
      <c r="AB198" s="30" t="str">
        <f t="shared" si="43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8" s="28" t="str">
        <f t="shared" si="44"/>
        <v>skos:narrower &lt;https://example.org/id/concept/ElPangui&gt; ;</v>
      </c>
      <c r="AD198" s="29" t="str">
        <f t="shared" si="36"/>
        <v xml:space="preserve">&lt;https://example.org/id/concept/ElPangui&gt; rdf:type skos:Concept ;
rdfs:label "Canton El Pangui"@en ;
skos:broader &lt;https://example.org/id/concept/ZamoraChinchipe&gt; ;
.
</v>
      </c>
    </row>
    <row r="199" spans="1:30" ht="13.8">
      <c r="A199" t="s">
        <v>217</v>
      </c>
      <c r="C199" s="20" t="s">
        <v>243</v>
      </c>
      <c r="E199" s="23" t="s">
        <v>246</v>
      </c>
      <c r="F199" s="23" t="s">
        <v>259</v>
      </c>
      <c r="I199" s="23" t="s">
        <v>610</v>
      </c>
      <c r="K199" s="23" t="s">
        <v>337</v>
      </c>
      <c r="L199" t="s">
        <v>611</v>
      </c>
      <c r="M199" t="s">
        <v>339</v>
      </c>
      <c r="Q199" s="30" t="str">
        <f t="shared" si="38"/>
        <v>&lt;https://example.org/id/concept/ZamoraChinchipe&gt; rdf:type skos:Concept ;</v>
      </c>
      <c r="R199" s="30" t="str">
        <f t="shared" si="39"/>
        <v>rdfs:label "Provincia Zamora Chinchipe"@en ;</v>
      </c>
      <c r="S199" s="31" t="s">
        <v>340</v>
      </c>
      <c r="T199" s="30" t="str">
        <f t="shared" si="40"/>
        <v>skos:broader &lt;https://example.org/id/concept/Amazónica&gt; ;</v>
      </c>
      <c r="U199" s="40" t="s">
        <v>243</v>
      </c>
      <c r="V199" s="28" t="str">
        <f t="shared" si="34"/>
        <v>skos:narrower &lt;https://example.org/id/concept/CentinelaDelCóndor&gt; ;</v>
      </c>
      <c r="W199" s="29" t="str">
        <f t="shared" si="41"/>
        <v>&lt;https://example.org/id/concept/CentinelaDelCóndor&gt; rdf:type skos:Concept ;</v>
      </c>
      <c r="X199" s="29" t="str">
        <f t="shared" si="42"/>
        <v>rdfs:label "Canton Centinela Del Cóndor"@en ;</v>
      </c>
      <c r="Y199" s="29" t="str">
        <f t="shared" si="37"/>
        <v>skos:broader &lt;https://example.org/id/concept/ZamoraChinchipe&gt; ;</v>
      </c>
      <c r="Z199" s="40" t="s">
        <v>585</v>
      </c>
      <c r="AB199" s="30" t="str">
        <f t="shared" si="43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199" s="28" t="str">
        <f t="shared" si="44"/>
        <v>skos:narrower &lt;https://example.org/id/concept/CentinelaDelCóndor&gt; ;</v>
      </c>
      <c r="AD199" s="29" t="str">
        <f t="shared" si="36"/>
        <v xml:space="preserve">&lt;https://example.org/id/concept/CentinelaDelCóndor&gt; rdf:type skos:Concept ;
rdfs:label "Canton Centinela Del Cóndor"@en ;
skos:broader &lt;https://example.org/id/concept/ZamoraChinchipe&gt; ;
.
</v>
      </c>
    </row>
    <row r="200" spans="1:30" ht="13.8">
      <c r="A200" t="s">
        <v>217</v>
      </c>
      <c r="C200" s="20" t="s">
        <v>243</v>
      </c>
      <c r="E200" s="23" t="s">
        <v>246</v>
      </c>
      <c r="F200" s="23" t="s">
        <v>259</v>
      </c>
      <c r="I200" s="23" t="s">
        <v>604</v>
      </c>
      <c r="K200" s="23" t="s">
        <v>604</v>
      </c>
      <c r="Q200" s="30" t="str">
        <f t="shared" si="38"/>
        <v>&lt;https://example.org/id/concept/ZamoraChinchipe&gt; rdf:type skos:Concept ;</v>
      </c>
      <c r="R200" s="30" t="str">
        <f t="shared" si="39"/>
        <v>rdfs:label "Provincia Zamora Chinchipe"@en ;</v>
      </c>
      <c r="S200" s="31" t="s">
        <v>340</v>
      </c>
      <c r="T200" s="30" t="str">
        <f t="shared" si="40"/>
        <v>skos:broader &lt;https://example.org/id/concept/Amazónica&gt; ;</v>
      </c>
      <c r="U200" s="40" t="s">
        <v>243</v>
      </c>
      <c r="V200" s="28" t="str">
        <f t="shared" si="34"/>
        <v>skos:narrower &lt;https://example.org/id/concept/Yacuambi&gt; ;</v>
      </c>
      <c r="W200" s="29" t="str">
        <f t="shared" si="41"/>
        <v>&lt;https://example.org/id/concept/Yacuambi&gt; rdf:type skos:Concept ;</v>
      </c>
      <c r="X200" s="29" t="str">
        <f t="shared" si="42"/>
        <v>rdfs:label "Canton Yacuambi"@en ;</v>
      </c>
      <c r="Y200" s="29" t="str">
        <f t="shared" si="37"/>
        <v>skos:broader &lt;https://example.org/id/concept/ZamoraChinchipe&gt; ;</v>
      </c>
      <c r="Z200" s="40" t="s">
        <v>585</v>
      </c>
      <c r="AB200" s="30" t="str">
        <f t="shared" si="43"/>
        <v>&lt;https://example.org/id/concept/ZamoraChinchipe&gt; rdf:type skos:Concept ;
rdfs:label "Provincia Zamora Chinchipe"@en ;
skos:inScheme &lt;https://example.org/id/conceptscheme/Region&gt; ;
skos:broader &lt;https://example.org/id/concept/Amazónica&gt; ;</v>
      </c>
      <c r="AC200" s="28" t="str">
        <f t="shared" si="44"/>
        <v>skos:narrower &lt;https://example.org/id/concept/Yacuambi&gt; ;</v>
      </c>
      <c r="AD200" s="29" t="str">
        <f t="shared" si="36"/>
        <v xml:space="preserve">&lt;https://example.org/id/concept/Yacuambi&gt; rdf:type skos:Concept ;
rdfs:label "Canton Yacuambi"@en ;
skos:broader &lt;https://example.org/id/concept/ZamoraChinchipe&gt; ;
.
</v>
      </c>
    </row>
    <row r="211" spans="6:6">
      <c r="F211" s="23"/>
    </row>
    <row r="212" spans="6:6">
      <c r="F212" s="23"/>
    </row>
    <row r="213" spans="6:6">
      <c r="F213" s="23"/>
    </row>
    <row r="214" spans="6:6">
      <c r="F214" s="23"/>
    </row>
    <row r="215" spans="6:6">
      <c r="F215" s="23"/>
    </row>
    <row r="216" spans="6:6">
      <c r="F216" s="23"/>
    </row>
    <row r="217" spans="6:6">
      <c r="F217" s="2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4A2CE-9797-4933-8596-19BFBC6E13C0}">
  <sheetPr>
    <tabColor rgb="FFC00000"/>
  </sheetPr>
  <dimension ref="A1:O186"/>
  <sheetViews>
    <sheetView workbookViewId="0">
      <selection activeCell="M20" sqref="M20:M25"/>
    </sheetView>
  </sheetViews>
  <sheetFormatPr baseColWidth="10" defaultRowHeight="13.2"/>
  <cols>
    <col min="5" max="5" width="11.44140625" style="25"/>
    <col min="9" max="9" width="54.88671875" bestFit="1" customWidth="1"/>
    <col min="10" max="10" width="30.6640625" bestFit="1" customWidth="1"/>
    <col min="11" max="11" width="57.6640625" bestFit="1" customWidth="1"/>
    <col min="12" max="12" width="14.6640625" customWidth="1"/>
    <col min="13" max="13" width="48" style="30" bestFit="1" customWidth="1"/>
    <col min="15" max="15" width="57.44140625" style="26" customWidth="1"/>
  </cols>
  <sheetData>
    <row r="1" spans="1:15">
      <c r="A1" s="4" t="s">
        <v>18</v>
      </c>
      <c r="B1" s="25"/>
      <c r="C1" s="4" t="s">
        <v>19</v>
      </c>
      <c r="E1" s="58" t="s">
        <v>19</v>
      </c>
      <c r="F1" s="58"/>
      <c r="G1" s="58"/>
    </row>
    <row r="2" spans="1:15" ht="13.8">
      <c r="A2" s="15" t="s">
        <v>39</v>
      </c>
      <c r="B2" s="25"/>
      <c r="C2" s="16" t="s">
        <v>40</v>
      </c>
      <c r="E2" s="22" t="s">
        <v>249</v>
      </c>
      <c r="F2" s="23" t="s">
        <v>250</v>
      </c>
      <c r="I2" s="34" t="str">
        <f>_xlfn.CONCAT("&lt;https://example.org/id/concept/",A2,"&gt; rdf:type skos:Concept;")</f>
        <v>&lt;https://example.org/id/concept/Costa&gt; rdf:type skos:Concept;</v>
      </c>
      <c r="J2" s="35" t="str">
        <f>_xlfn.CONCAT("rdfs:label ""Region ", A2,"""@en;")</f>
        <v>rdfs:label "Region Costa"@en;</v>
      </c>
      <c r="K2" s="36" t="s">
        <v>340</v>
      </c>
      <c r="M2" s="30" t="str">
        <f>_xlfn.CONCAT("skos:narrower &lt;https://example.org/id/concept/",E2,F2,G2,"&gt; ;")</f>
        <v>skos:narrower &lt;https://example.org/id/concept/ElOro&gt; ;</v>
      </c>
      <c r="O2" s="48" t="str">
        <f>CONCATENATE(I2,CHAR(10),J2,CHAR(10),K2,CHAR(10))</f>
        <v xml:space="preserve">&lt;https://example.org/id/concept/Costa&gt; rdf:type skos:Concept;
rdfs:label "Region Costa"@en;
skos:inScheme &lt;https://example.org/id/conceptscheme/Region&gt; ;
</v>
      </c>
    </row>
    <row r="3" spans="1:15" ht="13.8">
      <c r="A3" s="15" t="s">
        <v>39</v>
      </c>
      <c r="B3" s="25"/>
      <c r="C3" s="16" t="s">
        <v>57</v>
      </c>
      <c r="E3" s="22" t="s">
        <v>57</v>
      </c>
      <c r="I3" s="34" t="str">
        <f t="shared" ref="I3:I25" si="0">_xlfn.CONCAT("&lt;https://example.org/id/concept/",A3,"&gt; rdf:type skos:Concept;")</f>
        <v>&lt;https://example.org/id/concept/Costa&gt; rdf:type skos:Concept;</v>
      </c>
      <c r="J3" s="35" t="str">
        <f t="shared" ref="J3:J25" si="1">_xlfn.CONCAT("rdfs:label ""Region ", A3,"""@en;")</f>
        <v>rdfs:label "Region Costa"@en;</v>
      </c>
      <c r="K3" s="36" t="s">
        <v>340</v>
      </c>
      <c r="M3" s="30" t="str">
        <f t="shared" ref="M3:M25" si="2">_xlfn.CONCAT("skos:narrower &lt;https://example.org/id/concept/",E3,F3,G3,"&gt; ;")</f>
        <v>skos:narrower &lt;https://example.org/id/concept/Esmeraldas&gt; ;</v>
      </c>
      <c r="O3" s="48" t="str">
        <f t="shared" ref="O3:O25" si="3">CONCATENATE(I3,CHAR(10),J3,CHAR(10),K3,CHAR(10))</f>
        <v xml:space="preserve">&lt;https://example.org/id/concept/Costa&gt; rdf:type skos:Concept;
rdfs:label "Region Costa"@en;
skos:inScheme &lt;https://example.org/id/conceptscheme/Region&gt; ;
</v>
      </c>
    </row>
    <row r="4" spans="1:15" ht="13.8">
      <c r="A4" s="15" t="s">
        <v>39</v>
      </c>
      <c r="B4" s="25"/>
      <c r="C4" s="16" t="s">
        <v>64</v>
      </c>
      <c r="E4" s="22" t="s">
        <v>64</v>
      </c>
      <c r="I4" s="34" t="str">
        <f t="shared" si="0"/>
        <v>&lt;https://example.org/id/concept/Costa&gt; rdf:type skos:Concept;</v>
      </c>
      <c r="J4" s="35" t="str">
        <f t="shared" si="1"/>
        <v>rdfs:label "Region Costa"@en;</v>
      </c>
      <c r="K4" s="36" t="s">
        <v>340</v>
      </c>
      <c r="M4" s="30" t="str">
        <f t="shared" si="2"/>
        <v>skos:narrower &lt;https://example.org/id/concept/Guayas&gt; ;</v>
      </c>
      <c r="O4" s="48" t="str">
        <f t="shared" si="3"/>
        <v xml:space="preserve">&lt;https://example.org/id/concept/Costa&gt; rdf:type skos:Concept;
rdfs:label "Region Costa"@en;
skos:inScheme &lt;https://example.org/id/conceptscheme/Region&gt; ;
</v>
      </c>
    </row>
    <row r="5" spans="1:15" ht="13.8">
      <c r="A5" s="15" t="s">
        <v>39</v>
      </c>
      <c r="B5" s="25"/>
      <c r="C5" s="16" t="s">
        <v>90</v>
      </c>
      <c r="E5" s="22" t="s">
        <v>251</v>
      </c>
      <c r="F5" s="23" t="s">
        <v>252</v>
      </c>
      <c r="I5" s="34" t="str">
        <f t="shared" si="0"/>
        <v>&lt;https://example.org/id/concept/Costa&gt; rdf:type skos:Concept;</v>
      </c>
      <c r="J5" s="35" t="str">
        <f t="shared" si="1"/>
        <v>rdfs:label "Region Costa"@en;</v>
      </c>
      <c r="K5" s="36" t="s">
        <v>340</v>
      </c>
      <c r="M5" s="30" t="str">
        <f t="shared" si="2"/>
        <v>skos:narrower &lt;https://example.org/id/concept/LosRíos&gt; ;</v>
      </c>
      <c r="O5" s="48" t="str">
        <f t="shared" si="3"/>
        <v xml:space="preserve">&lt;https://example.org/id/concept/Costa&gt; rdf:type skos:Concept;
rdfs:label "Region Costa"@en;
skos:inScheme &lt;https://example.org/id/conceptscheme/Region&gt; ;
</v>
      </c>
    </row>
    <row r="6" spans="1:15" ht="13.8">
      <c r="A6" s="15" t="s">
        <v>39</v>
      </c>
      <c r="B6" s="25"/>
      <c r="C6" s="16" t="s">
        <v>104</v>
      </c>
      <c r="E6" s="22" t="s">
        <v>104</v>
      </c>
      <c r="I6" s="34" t="str">
        <f t="shared" si="0"/>
        <v>&lt;https://example.org/id/concept/Costa&gt; rdf:type skos:Concept;</v>
      </c>
      <c r="J6" s="35" t="str">
        <f t="shared" si="1"/>
        <v>rdfs:label "Region Costa"@en;</v>
      </c>
      <c r="K6" s="36" t="s">
        <v>340</v>
      </c>
      <c r="M6" s="30" t="str">
        <f t="shared" si="2"/>
        <v>skos:narrower &lt;https://example.org/id/concept/Manabí&gt; ;</v>
      </c>
      <c r="O6" s="48" t="str">
        <f t="shared" si="3"/>
        <v xml:space="preserve">&lt;https://example.org/id/concept/Costa&gt; rdf:type skos:Concept;
rdfs:label "Region Costa"@en;
skos:inScheme &lt;https://example.org/id/conceptscheme/Region&gt; ;
</v>
      </c>
    </row>
    <row r="7" spans="1:15" ht="13.8">
      <c r="A7" s="15" t="s">
        <v>39</v>
      </c>
      <c r="B7" s="25"/>
      <c r="C7" s="16" t="s">
        <v>126</v>
      </c>
      <c r="E7" s="22" t="s">
        <v>253</v>
      </c>
      <c r="F7" s="23" t="s">
        <v>254</v>
      </c>
      <c r="I7" s="34" t="str">
        <f t="shared" si="0"/>
        <v>&lt;https://example.org/id/concept/Costa&gt; rdf:type skos:Concept;</v>
      </c>
      <c r="J7" s="35" t="str">
        <f t="shared" si="1"/>
        <v>rdfs:label "Region Costa"@en;</v>
      </c>
      <c r="K7" s="36" t="s">
        <v>340</v>
      </c>
      <c r="M7" s="30" t="str">
        <f t="shared" si="2"/>
        <v>skos:narrower &lt;https://example.org/id/concept/SantaElena&gt; ;</v>
      </c>
      <c r="O7" s="48" t="str">
        <f t="shared" si="3"/>
        <v xml:space="preserve">&lt;https://example.org/id/concept/Costa&gt; rdf:type skos:Concept;
rdfs:label "Region Costa"@en;
skos:inScheme &lt;https://example.org/id/conceptscheme/Region&gt; ;
</v>
      </c>
    </row>
    <row r="8" spans="1:15" ht="13.8">
      <c r="A8" s="15" t="s">
        <v>39</v>
      </c>
      <c r="B8" s="25"/>
      <c r="C8" s="16" t="s">
        <v>129</v>
      </c>
      <c r="E8" s="22" t="s">
        <v>255</v>
      </c>
      <c r="F8" s="23" t="s">
        <v>256</v>
      </c>
      <c r="G8" t="s">
        <v>257</v>
      </c>
      <c r="I8" s="34" t="str">
        <f t="shared" si="0"/>
        <v>&lt;https://example.org/id/concept/Costa&gt; rdf:type skos:Concept;</v>
      </c>
      <c r="J8" s="35" t="str">
        <f t="shared" si="1"/>
        <v>rdfs:label "Region Costa"@en;</v>
      </c>
      <c r="K8" s="36" t="s">
        <v>340</v>
      </c>
      <c r="M8" s="30" t="str">
        <f t="shared" si="2"/>
        <v>skos:narrower &lt;https://example.org/id/concept/Sto.DomingoTsáchilas&gt; ;</v>
      </c>
      <c r="O8" s="48" t="str">
        <f t="shared" si="3"/>
        <v xml:space="preserve">&lt;https://example.org/id/concept/Costa&gt; rdf:type skos:Concept;
rdfs:label "Region Costa"@en;
skos:inScheme &lt;https://example.org/id/conceptscheme/Region&gt; ;
</v>
      </c>
    </row>
    <row r="9" spans="1:15" ht="13.8">
      <c r="A9" s="16" t="s">
        <v>132</v>
      </c>
      <c r="B9" s="25"/>
      <c r="C9" s="16" t="s">
        <v>133</v>
      </c>
      <c r="E9" s="22" t="s">
        <v>133</v>
      </c>
      <c r="I9" s="34" t="str">
        <f t="shared" si="0"/>
        <v>&lt;https://example.org/id/concept/Sierra&gt; rdf:type skos:Concept;</v>
      </c>
      <c r="J9" s="35" t="str">
        <f t="shared" si="1"/>
        <v>rdfs:label "Region Sierra"@en;</v>
      </c>
      <c r="K9" s="36" t="s">
        <v>340</v>
      </c>
      <c r="M9" s="30" t="str">
        <f t="shared" si="2"/>
        <v>skos:narrower &lt;https://example.org/id/concept/Azuay&gt; ;</v>
      </c>
      <c r="O9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0" spans="1:15" ht="13.8">
      <c r="A10" s="16" t="s">
        <v>132</v>
      </c>
      <c r="B10" s="25"/>
      <c r="C10" s="16" t="s">
        <v>144</v>
      </c>
      <c r="E10" s="22" t="s">
        <v>144</v>
      </c>
      <c r="I10" s="34" t="str">
        <f t="shared" si="0"/>
        <v>&lt;https://example.org/id/concept/Sierra&gt; rdf:type skos:Concept;</v>
      </c>
      <c r="J10" s="35" t="str">
        <f t="shared" si="1"/>
        <v>rdfs:label "Region Sierra"@en;</v>
      </c>
      <c r="K10" s="36" t="s">
        <v>340</v>
      </c>
      <c r="M10" s="30" t="str">
        <f t="shared" si="2"/>
        <v>skos:narrower &lt;https://example.org/id/concept/Bolivar&gt; ;</v>
      </c>
      <c r="O10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1" spans="1:15" ht="13.8">
      <c r="A11" s="16" t="s">
        <v>132</v>
      </c>
      <c r="B11" s="25"/>
      <c r="C11" s="16" t="s">
        <v>152</v>
      </c>
      <c r="E11" s="22" t="s">
        <v>152</v>
      </c>
      <c r="I11" s="34" t="str">
        <f t="shared" si="0"/>
        <v>&lt;https://example.org/id/concept/Sierra&gt; rdf:type skos:Concept;</v>
      </c>
      <c r="J11" s="35" t="str">
        <f t="shared" si="1"/>
        <v>rdfs:label "Region Sierra"@en;</v>
      </c>
      <c r="K11" s="36" t="s">
        <v>340</v>
      </c>
      <c r="M11" s="30" t="str">
        <f t="shared" si="2"/>
        <v>skos:narrower &lt;https://example.org/id/concept/Cañar&gt; ;</v>
      </c>
      <c r="O11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2" spans="1:15" ht="13.8">
      <c r="A12" s="16" t="s">
        <v>132</v>
      </c>
      <c r="B12" s="25"/>
      <c r="C12" s="16" t="s">
        <v>159</v>
      </c>
      <c r="E12" s="22" t="s">
        <v>159</v>
      </c>
      <c r="I12" s="34" t="str">
        <f t="shared" si="0"/>
        <v>&lt;https://example.org/id/concept/Sierra&gt; rdf:type skos:Concept;</v>
      </c>
      <c r="J12" s="35" t="str">
        <f t="shared" si="1"/>
        <v>rdfs:label "Region Sierra"@en;</v>
      </c>
      <c r="K12" s="36" t="s">
        <v>340</v>
      </c>
      <c r="M12" s="30" t="str">
        <f t="shared" si="2"/>
        <v>skos:narrower &lt;https://example.org/id/concept/Carchi&gt; ;</v>
      </c>
      <c r="O12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3" spans="1:15" ht="13.8">
      <c r="A13" s="16" t="s">
        <v>132</v>
      </c>
      <c r="B13" s="25"/>
      <c r="C13" s="16" t="s">
        <v>164</v>
      </c>
      <c r="E13" s="22" t="s">
        <v>164</v>
      </c>
      <c r="I13" s="34" t="str">
        <f t="shared" si="0"/>
        <v>&lt;https://example.org/id/concept/Sierra&gt; rdf:type skos:Concept;</v>
      </c>
      <c r="J13" s="35" t="str">
        <f t="shared" si="1"/>
        <v>rdfs:label "Region Sierra"@en;</v>
      </c>
      <c r="K13" s="36" t="s">
        <v>340</v>
      </c>
      <c r="M13" s="30" t="str">
        <f t="shared" si="2"/>
        <v>skos:narrower &lt;https://example.org/id/concept/Chimborazo&gt; ;</v>
      </c>
      <c r="O13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4" spans="1:15" ht="13.8">
      <c r="A14" s="16" t="s">
        <v>132</v>
      </c>
      <c r="B14" s="25"/>
      <c r="C14" s="16" t="s">
        <v>174</v>
      </c>
      <c r="E14" s="22" t="s">
        <v>174</v>
      </c>
      <c r="I14" s="34" t="str">
        <f t="shared" si="0"/>
        <v>&lt;https://example.org/id/concept/Sierra&gt; rdf:type skos:Concept;</v>
      </c>
      <c r="J14" s="35" t="str">
        <f t="shared" si="1"/>
        <v>rdfs:label "Region Sierra"@en;</v>
      </c>
      <c r="K14" s="36" t="s">
        <v>340</v>
      </c>
      <c r="M14" s="30" t="str">
        <f t="shared" si="2"/>
        <v>skos:narrower &lt;https://example.org/id/concept/Cotopaxi&gt; ;</v>
      </c>
      <c r="O14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5" spans="1:15" ht="13.8">
      <c r="A15" s="16" t="s">
        <v>132</v>
      </c>
      <c r="B15" s="25"/>
      <c r="C15" s="16" t="s">
        <v>182</v>
      </c>
      <c r="E15" s="22" t="s">
        <v>182</v>
      </c>
      <c r="I15" s="34" t="str">
        <f t="shared" si="0"/>
        <v>&lt;https://example.org/id/concept/Sierra&gt; rdf:type skos:Concept;</v>
      </c>
      <c r="J15" s="35" t="str">
        <f t="shared" si="1"/>
        <v>rdfs:label "Region Sierra"@en;</v>
      </c>
      <c r="K15" s="36" t="s">
        <v>340</v>
      </c>
      <c r="M15" s="30" t="str">
        <f t="shared" si="2"/>
        <v>skos:narrower &lt;https://example.org/id/concept/Imbabura&gt; ;</v>
      </c>
      <c r="O15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6" spans="1:15" ht="13.8">
      <c r="A16" s="16" t="s">
        <v>132</v>
      </c>
      <c r="B16" s="25"/>
      <c r="C16" s="16" t="s">
        <v>188</v>
      </c>
      <c r="E16" s="22" t="s">
        <v>188</v>
      </c>
      <c r="I16" s="34" t="str">
        <f t="shared" si="0"/>
        <v>&lt;https://example.org/id/concept/Sierra&gt; rdf:type skos:Concept;</v>
      </c>
      <c r="J16" s="35" t="str">
        <f t="shared" si="1"/>
        <v>rdfs:label "Region Sierra"@en;</v>
      </c>
      <c r="K16" s="36" t="s">
        <v>340</v>
      </c>
      <c r="M16" s="30" t="str">
        <f t="shared" si="2"/>
        <v>skos:narrower &lt;https://example.org/id/concept/Loja&gt; ;</v>
      </c>
      <c r="O16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7" spans="1:15" ht="13.8">
      <c r="A17" s="16" t="s">
        <v>132</v>
      </c>
      <c r="B17" s="25"/>
      <c r="C17" s="16" t="s">
        <v>120</v>
      </c>
      <c r="E17" s="22" t="s">
        <v>120</v>
      </c>
      <c r="I17" s="34" t="str">
        <f t="shared" si="0"/>
        <v>&lt;https://example.org/id/concept/Sierra&gt; rdf:type skos:Concept;</v>
      </c>
      <c r="J17" s="35" t="str">
        <f t="shared" si="1"/>
        <v>rdfs:label "Region Sierra"@en;</v>
      </c>
      <c r="K17" s="36" t="s">
        <v>340</v>
      </c>
      <c r="M17" s="30" t="str">
        <f t="shared" si="2"/>
        <v>skos:narrower &lt;https://example.org/id/concept/Pichincha&gt; ;</v>
      </c>
      <c r="O17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8" spans="1:15" ht="13.8">
      <c r="A18" s="16" t="s">
        <v>132</v>
      </c>
      <c r="B18" s="25"/>
      <c r="C18" s="16" t="s">
        <v>204</v>
      </c>
      <c r="E18" s="22" t="s">
        <v>204</v>
      </c>
      <c r="I18" s="34" t="str">
        <f t="shared" si="0"/>
        <v>&lt;https://example.org/id/concept/Sierra&gt; rdf:type skos:Concept;</v>
      </c>
      <c r="J18" s="35" t="str">
        <f t="shared" si="1"/>
        <v>rdfs:label "Region Sierra"@en;</v>
      </c>
      <c r="K18" s="36" t="s">
        <v>340</v>
      </c>
      <c r="M18" s="30" t="str">
        <f t="shared" si="2"/>
        <v>skos:narrower &lt;https://example.org/id/concept/Tungurahua&gt; ;</v>
      </c>
      <c r="O18" s="48" t="str">
        <f t="shared" si="3"/>
        <v xml:space="preserve">&lt;https://example.org/id/concept/Sierra&gt; rdf:type skos:Concept;
rdfs:label "Region Sierra"@en;
skos:inScheme &lt;https://example.org/id/conceptscheme/Region&gt; ;
</v>
      </c>
    </row>
    <row r="19" spans="1:15" ht="13.8">
      <c r="A19" s="15" t="s">
        <v>212</v>
      </c>
      <c r="B19" s="25"/>
      <c r="C19" s="16" t="s">
        <v>213</v>
      </c>
      <c r="E19" s="22" t="s">
        <v>213</v>
      </c>
      <c r="I19" s="34" t="str">
        <f t="shared" si="0"/>
        <v>&lt;https://example.org/id/concept/Insular&gt; rdf:type skos:Concept;</v>
      </c>
      <c r="J19" s="35" t="str">
        <f t="shared" si="1"/>
        <v>rdfs:label "Region Insular"@en;</v>
      </c>
      <c r="K19" s="36" t="s">
        <v>340</v>
      </c>
      <c r="M19" s="30" t="str">
        <f t="shared" si="2"/>
        <v>skos:narrower &lt;https://example.org/id/concept/Galápagos&gt; ;</v>
      </c>
      <c r="O19" s="48" t="str">
        <f t="shared" si="3"/>
        <v xml:space="preserve">&lt;https://example.org/id/concept/Insular&gt; rdf:type skos:Concept;
rdfs:label "Region Insular"@en;
skos:inScheme &lt;https://example.org/id/conceptscheme/Region&gt; ;
</v>
      </c>
    </row>
    <row r="20" spans="1:15" ht="13.8">
      <c r="A20" s="15" t="s">
        <v>217</v>
      </c>
      <c r="B20" s="25"/>
      <c r="C20" s="16" t="s">
        <v>218</v>
      </c>
      <c r="E20" s="22" t="s">
        <v>220</v>
      </c>
      <c r="F20" s="23" t="s">
        <v>258</v>
      </c>
      <c r="I20" s="34" t="str">
        <f t="shared" si="0"/>
        <v>&lt;https://example.org/id/concept/Amazónica&gt; rdf:type skos:Concept;</v>
      </c>
      <c r="J20" s="35" t="str">
        <f t="shared" si="1"/>
        <v>rdfs:label "Region Amazónica"@en;</v>
      </c>
      <c r="K20" s="36" t="s">
        <v>340</v>
      </c>
      <c r="M20" s="30" t="str">
        <f t="shared" si="2"/>
        <v>skos:narrower &lt;https://example.org/id/concept/MoronaSantiago&gt; ;</v>
      </c>
      <c r="O20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21" spans="1:15" ht="13.8">
      <c r="A21" s="15" t="s">
        <v>217</v>
      </c>
      <c r="B21" s="25"/>
      <c r="C21" s="16" t="s">
        <v>227</v>
      </c>
      <c r="E21" s="22" t="s">
        <v>227</v>
      </c>
      <c r="I21" s="34" t="str">
        <f t="shared" si="0"/>
        <v>&lt;https://example.org/id/concept/Amazónica&gt; rdf:type skos:Concept;</v>
      </c>
      <c r="J21" s="35" t="str">
        <f t="shared" si="1"/>
        <v>rdfs:label "Region Amazónica"@en;</v>
      </c>
      <c r="K21" s="36" t="s">
        <v>340</v>
      </c>
      <c r="M21" s="30" t="str">
        <f t="shared" si="2"/>
        <v>skos:narrower &lt;https://example.org/id/concept/Napo&gt; ;</v>
      </c>
      <c r="O21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22" spans="1:15" ht="13.8">
      <c r="A22" s="15" t="s">
        <v>217</v>
      </c>
      <c r="B22" s="25"/>
      <c r="C22" s="16" t="s">
        <v>232</v>
      </c>
      <c r="E22" s="22" t="s">
        <v>232</v>
      </c>
      <c r="I22" s="34" t="str">
        <f t="shared" si="0"/>
        <v>&lt;https://example.org/id/concept/Amazónica&gt; rdf:type skos:Concept;</v>
      </c>
      <c r="J22" s="35" t="str">
        <f t="shared" si="1"/>
        <v>rdfs:label "Region Amazónica"@en;</v>
      </c>
      <c r="K22" s="36" t="s">
        <v>340</v>
      </c>
      <c r="M22" s="30" t="str">
        <f t="shared" si="2"/>
        <v>skos:narrower &lt;https://example.org/id/concept/Orellana&gt; ;</v>
      </c>
      <c r="O22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23" spans="1:15" ht="13.8">
      <c r="A23" s="15" t="s">
        <v>217</v>
      </c>
      <c r="B23" s="25"/>
      <c r="C23" s="16" t="s">
        <v>235</v>
      </c>
      <c r="E23" s="22" t="s">
        <v>235</v>
      </c>
      <c r="I23" s="34" t="str">
        <f t="shared" si="0"/>
        <v>&lt;https://example.org/id/concept/Amazónica&gt; rdf:type skos:Concept;</v>
      </c>
      <c r="J23" s="35" t="str">
        <f t="shared" si="1"/>
        <v>rdfs:label "Region Amazónica"@en;</v>
      </c>
      <c r="K23" s="36" t="s">
        <v>340</v>
      </c>
      <c r="M23" s="30" t="str">
        <f t="shared" si="2"/>
        <v>skos:narrower &lt;https://example.org/id/concept/Pastaza&gt; ;</v>
      </c>
      <c r="O23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24" spans="1:15" ht="13.8">
      <c r="A24" s="15" t="s">
        <v>217</v>
      </c>
      <c r="B24" s="25"/>
      <c r="C24" s="16" t="s">
        <v>239</v>
      </c>
      <c r="E24" s="22" t="s">
        <v>239</v>
      </c>
      <c r="I24" s="34" t="str">
        <f t="shared" si="0"/>
        <v>&lt;https://example.org/id/concept/Amazónica&gt; rdf:type skos:Concept;</v>
      </c>
      <c r="J24" s="35" t="str">
        <f t="shared" si="1"/>
        <v>rdfs:label "Region Amazónica"@en;</v>
      </c>
      <c r="K24" s="36" t="s">
        <v>340</v>
      </c>
      <c r="M24" s="30" t="str">
        <f t="shared" si="2"/>
        <v>skos:narrower &lt;https://example.org/id/concept/Sucumbíos&gt; ;</v>
      </c>
      <c r="O24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25" spans="1:15" ht="13.8">
      <c r="A25" s="15" t="s">
        <v>217</v>
      </c>
      <c r="B25" s="25"/>
      <c r="C25" s="16" t="s">
        <v>243</v>
      </c>
      <c r="E25" s="22" t="s">
        <v>246</v>
      </c>
      <c r="F25" s="23" t="s">
        <v>259</v>
      </c>
      <c r="I25" s="34" t="str">
        <f t="shared" si="0"/>
        <v>&lt;https://example.org/id/concept/Amazónica&gt; rdf:type skos:Concept;</v>
      </c>
      <c r="J25" s="35" t="str">
        <f t="shared" si="1"/>
        <v>rdfs:label "Region Amazónica"@en;</v>
      </c>
      <c r="K25" s="36" t="s">
        <v>340</v>
      </c>
      <c r="M25" s="30" t="str">
        <f t="shared" si="2"/>
        <v>skos:narrower &lt;https://example.org/id/concept/ZamoraChinchipe&gt; ;</v>
      </c>
      <c r="O25" s="48" t="str">
        <f t="shared" si="3"/>
        <v xml:space="preserve">&lt;https://example.org/id/concept/Amazónica&gt; rdf:type skos:Concept;
rdfs:label "Region Amazónica"@en;
skos:inScheme &lt;https://example.org/id/conceptscheme/Region&gt; ;
</v>
      </c>
    </row>
    <row r="151" spans="2:2">
      <c r="B151" s="25"/>
    </row>
    <row r="152" spans="2:2">
      <c r="B152" s="25"/>
    </row>
    <row r="153" spans="2:2">
      <c r="B153" s="25"/>
    </row>
    <row r="154" spans="2:2">
      <c r="B154" s="25"/>
    </row>
    <row r="155" spans="2:2">
      <c r="B155" s="25"/>
    </row>
    <row r="156" spans="2:2">
      <c r="B156" s="25"/>
    </row>
    <row r="157" spans="2:2">
      <c r="B157" s="25"/>
    </row>
    <row r="158" spans="2:2">
      <c r="B158" s="25"/>
    </row>
    <row r="159" spans="2:2">
      <c r="B159" s="25"/>
    </row>
    <row r="160" spans="2:2">
      <c r="B160" s="25"/>
    </row>
    <row r="161" spans="2:2">
      <c r="B161" s="25"/>
    </row>
    <row r="162" spans="2:2">
      <c r="B162" s="25"/>
    </row>
    <row r="163" spans="2:2">
      <c r="B163" s="25"/>
    </row>
    <row r="164" spans="2:2">
      <c r="B164" s="25"/>
    </row>
    <row r="165" spans="2:2">
      <c r="B165" s="25"/>
    </row>
    <row r="166" spans="2:2">
      <c r="B166" s="25"/>
    </row>
    <row r="167" spans="2:2">
      <c r="B167" s="25"/>
    </row>
    <row r="168" spans="2:2">
      <c r="B168" s="25"/>
    </row>
    <row r="169" spans="2:2">
      <c r="B169" s="25"/>
    </row>
    <row r="170" spans="2:2">
      <c r="B170" s="25"/>
    </row>
    <row r="171" spans="2:2">
      <c r="B171" s="25"/>
    </row>
    <row r="172" spans="2:2">
      <c r="B172" s="25"/>
    </row>
    <row r="173" spans="2:2">
      <c r="B173" s="25"/>
    </row>
    <row r="174" spans="2:2">
      <c r="B174" s="25"/>
    </row>
    <row r="175" spans="2:2">
      <c r="B175" s="25"/>
    </row>
    <row r="176" spans="2:2">
      <c r="B176" s="25"/>
    </row>
    <row r="177" spans="2:2">
      <c r="B177" s="25"/>
    </row>
    <row r="178" spans="2:2">
      <c r="B178" s="25"/>
    </row>
    <row r="179" spans="2:2">
      <c r="B179" s="25"/>
    </row>
    <row r="180" spans="2:2">
      <c r="B180" s="25"/>
    </row>
    <row r="181" spans="2:2">
      <c r="B181" s="25"/>
    </row>
    <row r="182" spans="2:2">
      <c r="B182" s="25"/>
    </row>
    <row r="183" spans="2:2">
      <c r="B183" s="25"/>
    </row>
    <row r="184" spans="2:2">
      <c r="B184" s="25"/>
    </row>
    <row r="185" spans="2:2">
      <c r="B185" s="25"/>
    </row>
    <row r="186" spans="2:2">
      <c r="B186" s="25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20E3-B9EB-4BC1-94FD-DBDC2762FE81}">
  <dimension ref="A1:T1763"/>
  <sheetViews>
    <sheetView topLeftCell="Q1744" zoomScale="80" zoomScaleNormal="80" workbookViewId="0">
      <selection activeCell="R1777" sqref="R1777"/>
    </sheetView>
  </sheetViews>
  <sheetFormatPr baseColWidth="10" defaultRowHeight="13.2"/>
  <cols>
    <col min="3" max="3" width="11.44140625" style="25"/>
    <col min="8" max="8" width="11.44140625" style="25"/>
    <col min="11" max="11" width="27.109375" bestFit="1" customWidth="1"/>
    <col min="12" max="12" width="57" bestFit="1" customWidth="1"/>
    <col min="13" max="13" width="63.109375" bestFit="1" customWidth="1"/>
    <col min="14" max="14" width="68.33203125" bestFit="1" customWidth="1"/>
    <col min="15" max="15" width="102.33203125" style="50" bestFit="1" customWidth="1"/>
    <col min="16" max="16" width="96.33203125" bestFit="1" customWidth="1"/>
    <col min="17" max="17" width="85.5546875" bestFit="1" customWidth="1"/>
    <col min="18" max="18" width="55.44140625" bestFit="1" customWidth="1"/>
    <col min="20" max="20" width="99.44140625" style="49" customWidth="1"/>
  </cols>
  <sheetData>
    <row r="1" spans="1:20" s="40" customFormat="1">
      <c r="A1" s="52" t="s">
        <v>613</v>
      </c>
      <c r="O1" s="50"/>
      <c r="T1" s="49"/>
    </row>
    <row r="2" spans="1:20">
      <c r="A2" s="4" t="s">
        <v>20</v>
      </c>
      <c r="C2" s="32" t="s">
        <v>20</v>
      </c>
      <c r="D2" s="32"/>
      <c r="E2" s="32"/>
      <c r="F2" s="32"/>
      <c r="G2" s="32"/>
      <c r="I2" s="5" t="s">
        <v>21</v>
      </c>
    </row>
    <row r="3" spans="1:20" ht="13.8">
      <c r="A3" s="16" t="s">
        <v>41</v>
      </c>
      <c r="C3" s="22" t="s">
        <v>41</v>
      </c>
      <c r="H3" s="33" t="s">
        <v>341</v>
      </c>
      <c r="I3" s="12">
        <v>25</v>
      </c>
      <c r="K3" s="33" t="str">
        <f>_xlfn.CONCAT("eg:",H3," rdf:type qb:Observation ;")</f>
        <v>eg:O1 rdf:type qb:Observation ;</v>
      </c>
      <c r="L3" s="21" t="s">
        <v>526</v>
      </c>
      <c r="M3" s="21" t="s">
        <v>527</v>
      </c>
      <c r="N3" s="21" t="s">
        <v>528</v>
      </c>
      <c r="O3" s="51" t="str">
        <f>_xlfn.CONCAT("rdfs:label ""number of confirmed cases of Covid in ",A3," on ", $A$1,"""@en ;")</f>
        <v>rdfs:label "number of confirmed cases of Covid in Arenillas on 02/05/2020"@en ;</v>
      </c>
      <c r="P3" s="21" t="s">
        <v>529</v>
      </c>
      <c r="Q3" s="21" t="str">
        <f>_xlfn.CONCAT("&lt;https://example.org/ns/casesCovid#Country&gt;&lt;https://example.org/id/concept/",C3,D3,E3,F3,G3,"&gt;;")</f>
        <v>&lt;https://example.org/ns/casesCovid#Country&gt;&lt;https://example.org/id/concept/Arenillas&gt;;</v>
      </c>
      <c r="R3" s="21" t="str">
        <f>_xlfn.CONCAT("&lt;https://example.org/ns/casesCovid#numberofcases&gt; ",I3," ; ")</f>
        <v xml:space="preserve">&lt;https://example.org/ns/casesCovid#numberofcases&gt; 25 ; </v>
      </c>
      <c r="S3" s="33" t="s">
        <v>585</v>
      </c>
      <c r="T3" s="49" t="str">
        <f>CONCATENATE(K3,CHAR(10),L3,CHAR(10),M3,CHAR(10),N3,CHAR(10),O3,CHAR(10),P3,CHAR(10),Q3,CHAR(10),R3,CHAR(10),S3)</f>
        <v>eg:O1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02/05/2020"@en ;
&lt;https://example.org/ns/casesCovid#typecases&gt;&lt;https://example.org/id/concept/confirmedCanton&gt;;
&lt;https://example.org/ns/casesCovid#Country&gt;&lt;https://example.org/id/concept/Arenillas&gt;;
&lt;https://example.org/ns/casesCovid#numberofcases&gt; 25 ; 
.</v>
      </c>
    </row>
    <row r="4" spans="1:20" ht="13.8">
      <c r="A4" s="16" t="s">
        <v>43</v>
      </c>
      <c r="C4" s="22" t="s">
        <v>43</v>
      </c>
      <c r="H4" s="33" t="s">
        <v>342</v>
      </c>
      <c r="I4" s="12">
        <v>41</v>
      </c>
      <c r="J4" s="25"/>
      <c r="K4" s="33" t="str">
        <f t="shared" ref="K4:K67" si="0">_xlfn.CONCAT("eg:",H4," rdf:type qb:Observation ;")</f>
        <v>eg:O2 rdf:type qb:Observation ;</v>
      </c>
      <c r="L4" s="21" t="s">
        <v>526</v>
      </c>
      <c r="M4" s="21" t="s">
        <v>527</v>
      </c>
      <c r="N4" s="21" t="s">
        <v>528</v>
      </c>
      <c r="O4" s="51" t="str">
        <f t="shared" ref="O4:O67" si="1">_xlfn.CONCAT("rdfs:label ""number of confirmed cases of Covid in ",A4," on ", $A$1,"""@en ;")</f>
        <v>rdfs:label "number of confirmed cases of Covid in Huaquillas on 02/05/2020"@en ;</v>
      </c>
      <c r="P4" s="21" t="s">
        <v>529</v>
      </c>
      <c r="Q4" s="21" t="str">
        <f t="shared" ref="Q4:Q67" si="2">_xlfn.CONCAT("&lt;https://example.org/ns/casesCovid#Country&gt;&lt;https://example.org/id/concept/",C4,D4,E4,F4,G4,"&gt;;")</f>
        <v>&lt;https://example.org/ns/casesCovid#Country&gt;&lt;https://example.org/id/concept/Huaquillas&gt;;</v>
      </c>
      <c r="R4" s="21" t="str">
        <f t="shared" ref="R4:R67" si="3">_xlfn.CONCAT("&lt;https://example.org/ns/casesCovid#numberofcases&gt; ",I4," ; ")</f>
        <v xml:space="preserve">&lt;https://example.org/ns/casesCovid#numberofcases&gt; 41 ; </v>
      </c>
      <c r="S4" s="33" t="s">
        <v>585</v>
      </c>
      <c r="T4" s="49" t="str">
        <f t="shared" ref="T4:T67" si="4">CONCATENATE(K4,CHAR(10),L4,CHAR(10),M4,CHAR(10),N4,CHAR(10),O4,CHAR(10),P4,CHAR(10),Q4,CHAR(10),R4,CHAR(10),S4)</f>
        <v>eg:O2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02/05/2020"@en ;
&lt;https://example.org/ns/casesCovid#typecases&gt;&lt;https://example.org/id/concept/confirmedCanton&gt;;
&lt;https://example.org/ns/casesCovid#Country&gt;&lt;https://example.org/id/concept/Huaquillas&gt;;
&lt;https://example.org/ns/casesCovid#numberofcases&gt; 41 ; 
.</v>
      </c>
    </row>
    <row r="5" spans="1:20" ht="13.8">
      <c r="A5" s="16" t="s">
        <v>46</v>
      </c>
      <c r="C5" s="22" t="s">
        <v>46</v>
      </c>
      <c r="H5" s="33" t="s">
        <v>343</v>
      </c>
      <c r="I5" s="12">
        <v>286</v>
      </c>
      <c r="J5" s="25"/>
      <c r="K5" s="33" t="str">
        <f t="shared" si="0"/>
        <v>eg:O3 rdf:type qb:Observation ;</v>
      </c>
      <c r="L5" s="21" t="s">
        <v>526</v>
      </c>
      <c r="M5" s="21" t="s">
        <v>527</v>
      </c>
      <c r="N5" s="21" t="s">
        <v>528</v>
      </c>
      <c r="O5" s="51" t="str">
        <f t="shared" si="1"/>
        <v>rdfs:label "number of confirmed cases of Covid in Machala on 02/05/2020"@en ;</v>
      </c>
      <c r="P5" s="21" t="s">
        <v>529</v>
      </c>
      <c r="Q5" s="21" t="str">
        <f t="shared" si="2"/>
        <v>&lt;https://example.org/ns/casesCovid#Country&gt;&lt;https://example.org/id/concept/Machala&gt;;</v>
      </c>
      <c r="R5" s="21" t="str">
        <f t="shared" si="3"/>
        <v xml:space="preserve">&lt;https://example.org/ns/casesCovid#numberofcases&gt; 286 ; </v>
      </c>
      <c r="S5" s="33" t="s">
        <v>585</v>
      </c>
      <c r="T5" s="49" t="str">
        <f t="shared" si="4"/>
        <v>eg:O3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02/05/2020"@en ;
&lt;https://example.org/ns/casesCovid#typecases&gt;&lt;https://example.org/id/concept/confirmedCanton&gt;;
&lt;https://example.org/ns/casesCovid#Country&gt;&lt;https://example.org/id/concept/Machala&gt;;
&lt;https://example.org/ns/casesCovid#numberofcases&gt; 286 ; 
.</v>
      </c>
    </row>
    <row r="6" spans="1:20" ht="13.8">
      <c r="A6" s="16" t="s">
        <v>48</v>
      </c>
      <c r="C6" s="22" t="s">
        <v>48</v>
      </c>
      <c r="H6" s="33" t="s">
        <v>344</v>
      </c>
      <c r="I6" s="12">
        <v>33</v>
      </c>
      <c r="J6" s="25"/>
      <c r="K6" s="33" t="str">
        <f t="shared" si="0"/>
        <v>eg:O4 rdf:type qb:Observation ;</v>
      </c>
      <c r="L6" s="21" t="s">
        <v>526</v>
      </c>
      <c r="M6" s="21" t="s">
        <v>527</v>
      </c>
      <c r="N6" s="21" t="s">
        <v>528</v>
      </c>
      <c r="O6" s="51" t="str">
        <f t="shared" si="1"/>
        <v>rdfs:label "number of confirmed cases of Covid in Pasaje on 02/05/2020"@en ;</v>
      </c>
      <c r="P6" s="21" t="s">
        <v>529</v>
      </c>
      <c r="Q6" s="21" t="str">
        <f t="shared" si="2"/>
        <v>&lt;https://example.org/ns/casesCovid#Country&gt;&lt;https://example.org/id/concept/Pasaje&gt;;</v>
      </c>
      <c r="R6" s="21" t="str">
        <f t="shared" si="3"/>
        <v xml:space="preserve">&lt;https://example.org/ns/casesCovid#numberofcases&gt; 33 ; </v>
      </c>
      <c r="S6" s="33" t="s">
        <v>585</v>
      </c>
      <c r="T6" s="49" t="str">
        <f t="shared" si="4"/>
        <v>eg:O4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02/05/2020"@en ;
&lt;https://example.org/ns/casesCovid#typecases&gt;&lt;https://example.org/id/concept/confirmedCanton&gt;;
&lt;https://example.org/ns/casesCovid#Country&gt;&lt;https://example.org/id/concept/Pasaje&gt;;
&lt;https://example.org/ns/casesCovid#numberofcases&gt; 33 ; 
.</v>
      </c>
    </row>
    <row r="7" spans="1:20" ht="13.8">
      <c r="A7" s="16" t="s">
        <v>50</v>
      </c>
      <c r="C7" s="22" t="s">
        <v>253</v>
      </c>
      <c r="D7" s="23" t="s">
        <v>260</v>
      </c>
      <c r="H7" s="33" t="s">
        <v>345</v>
      </c>
      <c r="I7" s="12">
        <v>110</v>
      </c>
      <c r="J7" s="25"/>
      <c r="K7" s="33" t="str">
        <f t="shared" si="0"/>
        <v>eg:O5 rdf:type qb:Observation ;</v>
      </c>
      <c r="L7" s="21" t="s">
        <v>526</v>
      </c>
      <c r="M7" s="21" t="s">
        <v>527</v>
      </c>
      <c r="N7" s="21" t="s">
        <v>528</v>
      </c>
      <c r="O7" s="51" t="str">
        <f t="shared" si="1"/>
        <v>rdfs:label "number of confirmed cases of Covid in Santa Rosa on 02/05/2020"@en ;</v>
      </c>
      <c r="P7" s="21" t="s">
        <v>529</v>
      </c>
      <c r="Q7" s="21" t="str">
        <f t="shared" si="2"/>
        <v>&lt;https://example.org/ns/casesCovid#Country&gt;&lt;https://example.org/id/concept/SantaRosa&gt;;</v>
      </c>
      <c r="R7" s="21" t="str">
        <f t="shared" si="3"/>
        <v xml:space="preserve">&lt;https://example.org/ns/casesCovid#numberofcases&gt; 110 ; </v>
      </c>
      <c r="S7" s="33" t="s">
        <v>585</v>
      </c>
      <c r="T7" s="49" t="str">
        <f t="shared" si="4"/>
        <v>eg:O5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02/05/2020"@en ;
&lt;https://example.org/ns/casesCovid#typecases&gt;&lt;https://example.org/id/concept/confirmedCanton&gt;;
&lt;https://example.org/ns/casesCovid#Country&gt;&lt;https://example.org/id/concept/SantaRosa&gt;;
&lt;https://example.org/ns/casesCovid#numberofcases&gt; 110 ; 
.</v>
      </c>
    </row>
    <row r="8" spans="1:20" ht="13.8">
      <c r="A8" s="16" t="s">
        <v>51</v>
      </c>
      <c r="C8" s="22" t="s">
        <v>51</v>
      </c>
      <c r="H8" s="33" t="s">
        <v>346</v>
      </c>
      <c r="I8" s="12">
        <v>2</v>
      </c>
      <c r="J8" s="25"/>
      <c r="K8" s="33" t="str">
        <f t="shared" si="0"/>
        <v>eg:O6 rdf:type qb:Observation ;</v>
      </c>
      <c r="L8" s="21" t="s">
        <v>526</v>
      </c>
      <c r="M8" s="21" t="s">
        <v>527</v>
      </c>
      <c r="N8" s="21" t="s">
        <v>528</v>
      </c>
      <c r="O8" s="51" t="str">
        <f t="shared" si="1"/>
        <v>rdfs:label "number of confirmed cases of Covid in Atahualpa on 02/05/2020"@en ;</v>
      </c>
      <c r="P8" s="21" t="s">
        <v>529</v>
      </c>
      <c r="Q8" s="21" t="str">
        <f t="shared" si="2"/>
        <v>&lt;https://example.org/ns/casesCovid#Country&gt;&lt;https://example.org/id/concept/Atahualpa&gt;;</v>
      </c>
      <c r="R8" s="21" t="str">
        <f t="shared" si="3"/>
        <v xml:space="preserve">&lt;https://example.org/ns/casesCovid#numberofcases&gt; 2 ; </v>
      </c>
      <c r="S8" s="33" t="s">
        <v>585</v>
      </c>
      <c r="T8" s="49" t="str">
        <f t="shared" si="4"/>
        <v>eg:O6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02/05/2020"@en ;
&lt;https://example.org/ns/casesCovid#typecases&gt;&lt;https://example.org/id/concept/confirmedCanton&gt;;
&lt;https://example.org/ns/casesCovid#Country&gt;&lt;https://example.org/id/concept/Atahualpa&gt;;
&lt;https://example.org/ns/casesCovid#numberofcases&gt; 2 ; 
.</v>
      </c>
    </row>
    <row r="9" spans="1:20" ht="13.8">
      <c r="A9" s="16" t="s">
        <v>52</v>
      </c>
      <c r="C9" s="22" t="s">
        <v>52</v>
      </c>
      <c r="H9" s="33" t="s">
        <v>347</v>
      </c>
      <c r="I9" s="12">
        <v>2</v>
      </c>
      <c r="J9" s="25"/>
      <c r="K9" s="33" t="str">
        <f t="shared" si="0"/>
        <v>eg:O7 rdf:type qb:Observation ;</v>
      </c>
      <c r="L9" s="21" t="s">
        <v>526</v>
      </c>
      <c r="M9" s="21" t="s">
        <v>527</v>
      </c>
      <c r="N9" s="21" t="s">
        <v>528</v>
      </c>
      <c r="O9" s="51" t="str">
        <f t="shared" si="1"/>
        <v>rdfs:label "number of confirmed cases of Covid in Zaruma on 02/05/2020"@en ;</v>
      </c>
      <c r="P9" s="21" t="s">
        <v>529</v>
      </c>
      <c r="Q9" s="21" t="str">
        <f t="shared" si="2"/>
        <v>&lt;https://example.org/ns/casesCovid#Country&gt;&lt;https://example.org/id/concept/Zaruma&gt;;</v>
      </c>
      <c r="R9" s="21" t="str">
        <f t="shared" si="3"/>
        <v xml:space="preserve">&lt;https://example.org/ns/casesCovid#numberofcases&gt; 2 ; </v>
      </c>
      <c r="S9" s="33" t="s">
        <v>585</v>
      </c>
      <c r="T9" s="49" t="str">
        <f t="shared" si="4"/>
        <v>eg:O7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02/05/2020"@en ;
&lt;https://example.org/ns/casesCovid#typecases&gt;&lt;https://example.org/id/concept/confirmedCanton&gt;;
&lt;https://example.org/ns/casesCovid#Country&gt;&lt;https://example.org/id/concept/Zaruma&gt;;
&lt;https://example.org/ns/casesCovid#numberofcases&gt; 2 ; 
.</v>
      </c>
    </row>
    <row r="10" spans="1:20" ht="13.8">
      <c r="A10" s="16" t="s">
        <v>53</v>
      </c>
      <c r="C10" s="22" t="s">
        <v>53</v>
      </c>
      <c r="H10" s="33" t="s">
        <v>348</v>
      </c>
      <c r="I10" s="12">
        <v>18</v>
      </c>
      <c r="J10" s="25"/>
      <c r="K10" s="33" t="str">
        <f t="shared" si="0"/>
        <v>eg:O8 rdf:type qb:Observation ;</v>
      </c>
      <c r="L10" s="21" t="s">
        <v>526</v>
      </c>
      <c r="M10" s="21" t="s">
        <v>527</v>
      </c>
      <c r="N10" s="21" t="s">
        <v>528</v>
      </c>
      <c r="O10" s="51" t="str">
        <f t="shared" si="1"/>
        <v>rdfs:label "number of confirmed cases of Covid in Portovelo on 02/05/2020"@en ;</v>
      </c>
      <c r="P10" s="21" t="s">
        <v>529</v>
      </c>
      <c r="Q10" s="21" t="str">
        <f t="shared" si="2"/>
        <v>&lt;https://example.org/ns/casesCovid#Country&gt;&lt;https://example.org/id/concept/Portovelo&gt;;</v>
      </c>
      <c r="R10" s="21" t="str">
        <f t="shared" si="3"/>
        <v xml:space="preserve">&lt;https://example.org/ns/casesCovid#numberofcases&gt; 18 ; </v>
      </c>
      <c r="S10" s="33" t="s">
        <v>585</v>
      </c>
      <c r="T10" s="49" t="str">
        <f t="shared" si="4"/>
        <v>eg:O8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02/05/2020"@en ;
&lt;https://example.org/ns/casesCovid#typecases&gt;&lt;https://example.org/id/concept/confirmedCanton&gt;;
&lt;https://example.org/ns/casesCovid#Country&gt;&lt;https://example.org/id/concept/Portovelo&gt;;
&lt;https://example.org/ns/casesCovid#numberofcases&gt; 18 ; 
.</v>
      </c>
    </row>
    <row r="11" spans="1:20" ht="13.8">
      <c r="A11" s="16" t="s">
        <v>54</v>
      </c>
      <c r="C11" s="22" t="s">
        <v>249</v>
      </c>
      <c r="D11" s="23" t="s">
        <v>261</v>
      </c>
      <c r="H11" s="33" t="s">
        <v>349</v>
      </c>
      <c r="I11" s="12">
        <v>23</v>
      </c>
      <c r="J11" s="25"/>
      <c r="K11" s="33" t="str">
        <f t="shared" si="0"/>
        <v>eg:O9 rdf:type qb:Observation ;</v>
      </c>
      <c r="L11" s="21" t="s">
        <v>526</v>
      </c>
      <c r="M11" s="21" t="s">
        <v>527</v>
      </c>
      <c r="N11" s="21" t="s">
        <v>528</v>
      </c>
      <c r="O11" s="51" t="str">
        <f t="shared" si="1"/>
        <v>rdfs:label "number of confirmed cases of Covid in El Guabo on 02/05/2020"@en ;</v>
      </c>
      <c r="P11" s="21" t="s">
        <v>529</v>
      </c>
      <c r="Q11" s="21" t="str">
        <f t="shared" si="2"/>
        <v>&lt;https://example.org/ns/casesCovid#Country&gt;&lt;https://example.org/id/concept/ElGuabo&gt;;</v>
      </c>
      <c r="R11" s="21" t="str">
        <f t="shared" si="3"/>
        <v xml:space="preserve">&lt;https://example.org/ns/casesCovid#numberofcases&gt; 23 ; </v>
      </c>
      <c r="S11" s="33" t="s">
        <v>585</v>
      </c>
      <c r="T11" s="49" t="str">
        <f t="shared" si="4"/>
        <v>eg:O9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02/05/2020"@en ;
&lt;https://example.org/ns/casesCovid#typecases&gt;&lt;https://example.org/id/concept/confirmedCanton&gt;;
&lt;https://example.org/ns/casesCovid#Country&gt;&lt;https://example.org/id/concept/ElGuabo&gt;;
&lt;https://example.org/ns/casesCovid#numberofcases&gt; 23 ; 
.</v>
      </c>
    </row>
    <row r="12" spans="1:20" ht="13.8">
      <c r="A12" s="16" t="s">
        <v>55</v>
      </c>
      <c r="C12" s="22" t="s">
        <v>262</v>
      </c>
      <c r="D12" s="23" t="s">
        <v>263</v>
      </c>
      <c r="H12" s="33" t="s">
        <v>350</v>
      </c>
      <c r="I12" s="12">
        <v>3</v>
      </c>
      <c r="J12" s="25"/>
      <c r="K12" s="33" t="str">
        <f t="shared" si="0"/>
        <v>eg:O10 rdf:type qb:Observation ;</v>
      </c>
      <c r="L12" s="21" t="s">
        <v>526</v>
      </c>
      <c r="M12" s="21" t="s">
        <v>527</v>
      </c>
      <c r="N12" s="21" t="s">
        <v>528</v>
      </c>
      <c r="O12" s="51" t="str">
        <f t="shared" si="1"/>
        <v>rdfs:label "number of confirmed cases of Covid in Las Lajas on 02/05/2020"@en ;</v>
      </c>
      <c r="P12" s="21" t="s">
        <v>529</v>
      </c>
      <c r="Q12" s="21" t="str">
        <f t="shared" si="2"/>
        <v>&lt;https://example.org/ns/casesCovid#Country&gt;&lt;https://example.org/id/concept/LasLajas&gt;;</v>
      </c>
      <c r="R12" s="21" t="str">
        <f t="shared" si="3"/>
        <v xml:space="preserve">&lt;https://example.org/ns/casesCovid#numberofcases&gt; 3 ; </v>
      </c>
      <c r="S12" s="33" t="s">
        <v>585</v>
      </c>
      <c r="T12" s="49" t="str">
        <f t="shared" si="4"/>
        <v>eg:O10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02/05/2020"@en ;
&lt;https://example.org/ns/casesCovid#typecases&gt;&lt;https://example.org/id/concept/confirmedCanton&gt;;
&lt;https://example.org/ns/casesCovid#Country&gt;&lt;https://example.org/id/concept/LasLajas&gt;;
&lt;https://example.org/ns/casesCovid#numberofcases&gt; 3 ; 
.</v>
      </c>
    </row>
    <row r="13" spans="1:20" ht="13.8">
      <c r="A13" s="16" t="s">
        <v>56</v>
      </c>
      <c r="C13" s="22" t="s">
        <v>56</v>
      </c>
      <c r="H13" s="33" t="s">
        <v>351</v>
      </c>
      <c r="I13" s="12">
        <v>32</v>
      </c>
      <c r="J13" s="25"/>
      <c r="K13" s="33" t="str">
        <f t="shared" si="0"/>
        <v>eg:O11 rdf:type qb:Observation ;</v>
      </c>
      <c r="L13" s="21" t="s">
        <v>526</v>
      </c>
      <c r="M13" s="21" t="s">
        <v>527</v>
      </c>
      <c r="N13" s="21" t="s">
        <v>528</v>
      </c>
      <c r="O13" s="51" t="str">
        <f t="shared" si="1"/>
        <v>rdfs:label "number of confirmed cases of Covid in Piñas on 02/05/2020"@en ;</v>
      </c>
      <c r="P13" s="21" t="s">
        <v>529</v>
      </c>
      <c r="Q13" s="21" t="str">
        <f t="shared" si="2"/>
        <v>&lt;https://example.org/ns/casesCovid#Country&gt;&lt;https://example.org/id/concept/Piñas&gt;;</v>
      </c>
      <c r="R13" s="21" t="str">
        <f t="shared" si="3"/>
        <v xml:space="preserve">&lt;https://example.org/ns/casesCovid#numberofcases&gt; 32 ; </v>
      </c>
      <c r="S13" s="33" t="s">
        <v>585</v>
      </c>
      <c r="T13" s="49" t="str">
        <f t="shared" si="4"/>
        <v>eg:O11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02/05/2020"@en ;
&lt;https://example.org/ns/casesCovid#typecases&gt;&lt;https://example.org/id/concept/confirmedCanton&gt;;
&lt;https://example.org/ns/casesCovid#Country&gt;&lt;https://example.org/id/concept/Piñas&gt;;
&lt;https://example.org/ns/casesCovid#numberofcases&gt; 32 ; 
.</v>
      </c>
    </row>
    <row r="14" spans="1:20" ht="13.8">
      <c r="A14" s="16" t="s">
        <v>57</v>
      </c>
      <c r="C14" s="22" t="s">
        <v>57</v>
      </c>
      <c r="H14" s="33" t="s">
        <v>352</v>
      </c>
      <c r="I14" s="12">
        <v>142</v>
      </c>
      <c r="J14" s="25"/>
      <c r="K14" s="33" t="str">
        <f t="shared" si="0"/>
        <v>eg:O12 rdf:type qb:Observation ;</v>
      </c>
      <c r="L14" s="21" t="s">
        <v>526</v>
      </c>
      <c r="M14" s="21" t="s">
        <v>527</v>
      </c>
      <c r="N14" s="21" t="s">
        <v>528</v>
      </c>
      <c r="O14" s="51" t="str">
        <f t="shared" si="1"/>
        <v>rdfs:label "number of confirmed cases of Covid in Esmeraldas on 02/05/2020"@en ;</v>
      </c>
      <c r="P14" s="21" t="s">
        <v>529</v>
      </c>
      <c r="Q14" s="21" t="str">
        <f t="shared" si="2"/>
        <v>&lt;https://example.org/ns/casesCovid#Country&gt;&lt;https://example.org/id/concept/Esmeraldas&gt;;</v>
      </c>
      <c r="R14" s="21" t="str">
        <f t="shared" si="3"/>
        <v xml:space="preserve">&lt;https://example.org/ns/casesCovid#numberofcases&gt; 142 ; </v>
      </c>
      <c r="S14" s="33" t="s">
        <v>585</v>
      </c>
      <c r="T14" s="49" t="str">
        <f t="shared" si="4"/>
        <v>eg:O12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02/05/2020"@en ;
&lt;https://example.org/ns/casesCovid#typecases&gt;&lt;https://example.org/id/concept/confirmedCanton&gt;;
&lt;https://example.org/ns/casesCovid#Country&gt;&lt;https://example.org/id/concept/Esmeraldas&gt;;
&lt;https://example.org/ns/casesCovid#numberofcases&gt; 142 ; 
.</v>
      </c>
    </row>
    <row r="15" spans="1:20" ht="13.8">
      <c r="A15" s="16" t="s">
        <v>58</v>
      </c>
      <c r="C15" s="22" t="s">
        <v>58</v>
      </c>
      <c r="H15" s="33" t="s">
        <v>353</v>
      </c>
      <c r="I15" s="12">
        <v>28</v>
      </c>
      <c r="J15" s="25"/>
      <c r="K15" s="33" t="str">
        <f t="shared" si="0"/>
        <v>eg:O13 rdf:type qb:Observation ;</v>
      </c>
      <c r="L15" s="21" t="s">
        <v>526</v>
      </c>
      <c r="M15" s="21" t="s">
        <v>527</v>
      </c>
      <c r="N15" s="21" t="s">
        <v>528</v>
      </c>
      <c r="O15" s="51" t="str">
        <f t="shared" si="1"/>
        <v>rdfs:label "number of confirmed cases of Covid in Quinindé on 02/05/2020"@en ;</v>
      </c>
      <c r="P15" s="21" t="s">
        <v>529</v>
      </c>
      <c r="Q15" s="21" t="str">
        <f t="shared" si="2"/>
        <v>&lt;https://example.org/ns/casesCovid#Country&gt;&lt;https://example.org/id/concept/Quinindé&gt;;</v>
      </c>
      <c r="R15" s="21" t="str">
        <f t="shared" si="3"/>
        <v xml:space="preserve">&lt;https://example.org/ns/casesCovid#numberofcases&gt; 28 ; </v>
      </c>
      <c r="S15" s="33" t="s">
        <v>585</v>
      </c>
      <c r="T15" s="49" t="str">
        <f t="shared" si="4"/>
        <v>eg:O13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02/05/2020"@en ;
&lt;https://example.org/ns/casesCovid#typecases&gt;&lt;https://example.org/id/concept/confirmedCanton&gt;;
&lt;https://example.org/ns/casesCovid#Country&gt;&lt;https://example.org/id/concept/Quinindé&gt;;
&lt;https://example.org/ns/casesCovid#numberofcases&gt; 28 ; 
.</v>
      </c>
    </row>
    <row r="16" spans="1:20" ht="13.8">
      <c r="A16" s="16" t="s">
        <v>59</v>
      </c>
      <c r="C16" s="22" t="s">
        <v>59</v>
      </c>
      <c r="H16" s="33" t="s">
        <v>354</v>
      </c>
      <c r="I16" s="12">
        <v>9</v>
      </c>
      <c r="J16" s="25"/>
      <c r="K16" s="33" t="str">
        <f t="shared" si="0"/>
        <v>eg:O14 rdf:type qb:Observation ;</v>
      </c>
      <c r="L16" s="21" t="s">
        <v>526</v>
      </c>
      <c r="M16" s="21" t="s">
        <v>527</v>
      </c>
      <c r="N16" s="21" t="s">
        <v>528</v>
      </c>
      <c r="O16" s="51" t="str">
        <f t="shared" si="1"/>
        <v>rdfs:label "number of confirmed cases of Covid in Rioverde on 02/05/2020"@en ;</v>
      </c>
      <c r="P16" s="21" t="s">
        <v>529</v>
      </c>
      <c r="Q16" s="21" t="str">
        <f t="shared" si="2"/>
        <v>&lt;https://example.org/ns/casesCovid#Country&gt;&lt;https://example.org/id/concept/Rioverde&gt;;</v>
      </c>
      <c r="R16" s="21" t="str">
        <f t="shared" si="3"/>
        <v xml:space="preserve">&lt;https://example.org/ns/casesCovid#numberofcases&gt; 9 ; </v>
      </c>
      <c r="S16" s="33" t="s">
        <v>585</v>
      </c>
      <c r="T16" s="49" t="str">
        <f t="shared" si="4"/>
        <v>eg:O14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02/05/2020"@en ;
&lt;https://example.org/ns/casesCovid#typecases&gt;&lt;https://example.org/id/concept/confirmedCanton&gt;;
&lt;https://example.org/ns/casesCovid#Country&gt;&lt;https://example.org/id/concept/Rioverde&gt;;
&lt;https://example.org/ns/casesCovid#numberofcases&gt; 9 ; 
.</v>
      </c>
    </row>
    <row r="17" spans="1:20" ht="13.8">
      <c r="A17" s="16" t="s">
        <v>60</v>
      </c>
      <c r="C17" s="22" t="s">
        <v>60</v>
      </c>
      <c r="H17" s="33" t="s">
        <v>355</v>
      </c>
      <c r="I17" s="12">
        <v>5</v>
      </c>
      <c r="J17" s="25"/>
      <c r="K17" s="33" t="str">
        <f t="shared" si="0"/>
        <v>eg:O15 rdf:type qb:Observation ;</v>
      </c>
      <c r="L17" s="21" t="s">
        <v>526</v>
      </c>
      <c r="M17" s="21" t="s">
        <v>527</v>
      </c>
      <c r="N17" s="21" t="s">
        <v>528</v>
      </c>
      <c r="O17" s="51" t="str">
        <f t="shared" si="1"/>
        <v>rdfs:label "number of confirmed cases of Covid in Atacames on 02/05/2020"@en ;</v>
      </c>
      <c r="P17" s="21" t="s">
        <v>529</v>
      </c>
      <c r="Q17" s="21" t="str">
        <f t="shared" si="2"/>
        <v>&lt;https://example.org/ns/casesCovid#Country&gt;&lt;https://example.org/id/concept/Atacames&gt;;</v>
      </c>
      <c r="R17" s="21" t="str">
        <f t="shared" si="3"/>
        <v xml:space="preserve">&lt;https://example.org/ns/casesCovid#numberofcases&gt; 5 ; </v>
      </c>
      <c r="S17" s="33" t="s">
        <v>585</v>
      </c>
      <c r="T17" s="49" t="str">
        <f t="shared" si="4"/>
        <v>eg:O15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02/05/2020"@en ;
&lt;https://example.org/ns/casesCovid#typecases&gt;&lt;https://example.org/id/concept/confirmedCanton&gt;;
&lt;https://example.org/ns/casesCovid#Country&gt;&lt;https://example.org/id/concept/Atacames&gt;;
&lt;https://example.org/ns/casesCovid#numberofcases&gt; 5 ; 
.</v>
      </c>
    </row>
    <row r="18" spans="1:20" ht="13.8">
      <c r="A18" s="16" t="s">
        <v>61</v>
      </c>
      <c r="C18" s="22" t="s">
        <v>61</v>
      </c>
      <c r="H18" s="33" t="s">
        <v>356</v>
      </c>
      <c r="I18" s="12">
        <v>9</v>
      </c>
      <c r="J18" s="25"/>
      <c r="K18" s="33" t="str">
        <f t="shared" si="0"/>
        <v>eg:O16 rdf:type qb:Observation ;</v>
      </c>
      <c r="L18" s="21" t="s">
        <v>526</v>
      </c>
      <c r="M18" s="21" t="s">
        <v>527</v>
      </c>
      <c r="N18" s="21" t="s">
        <v>528</v>
      </c>
      <c r="O18" s="51" t="str">
        <f t="shared" si="1"/>
        <v>rdfs:label "number of confirmed cases of Covid in Muisne on 02/05/2020"@en ;</v>
      </c>
      <c r="P18" s="21" t="s">
        <v>529</v>
      </c>
      <c r="Q18" s="21" t="str">
        <f t="shared" si="2"/>
        <v>&lt;https://example.org/ns/casesCovid#Country&gt;&lt;https://example.org/id/concept/Muisne&gt;;</v>
      </c>
      <c r="R18" s="21" t="str">
        <f t="shared" si="3"/>
        <v xml:space="preserve">&lt;https://example.org/ns/casesCovid#numberofcases&gt; 9 ; </v>
      </c>
      <c r="S18" s="33" t="s">
        <v>585</v>
      </c>
      <c r="T18" s="49" t="str">
        <f t="shared" si="4"/>
        <v>eg:O16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02/05/2020"@en ;
&lt;https://example.org/ns/casesCovid#typecases&gt;&lt;https://example.org/id/concept/confirmedCanton&gt;;
&lt;https://example.org/ns/casesCovid#Country&gt;&lt;https://example.org/id/concept/Muisne&gt;;
&lt;https://example.org/ns/casesCovid#numberofcases&gt; 9 ; 
.</v>
      </c>
    </row>
    <row r="19" spans="1:20" ht="13.8">
      <c r="A19" s="16" t="s">
        <v>62</v>
      </c>
      <c r="C19" s="22" t="s">
        <v>264</v>
      </c>
      <c r="D19" s="23" t="s">
        <v>265</v>
      </c>
      <c r="H19" s="33" t="s">
        <v>357</v>
      </c>
      <c r="I19" s="12">
        <v>12</v>
      </c>
      <c r="J19" s="25"/>
      <c r="K19" s="33" t="str">
        <f t="shared" si="0"/>
        <v>eg:O17 rdf:type qb:Observation ;</v>
      </c>
      <c r="L19" s="21" t="s">
        <v>526</v>
      </c>
      <c r="M19" s="21" t="s">
        <v>527</v>
      </c>
      <c r="N19" s="21" t="s">
        <v>528</v>
      </c>
      <c r="O19" s="51" t="str">
        <f t="shared" si="1"/>
        <v>rdfs:label "number of confirmed cases of Covid in San Lorenzo on 02/05/2020"@en ;</v>
      </c>
      <c r="P19" s="21" t="s">
        <v>529</v>
      </c>
      <c r="Q19" s="21" t="str">
        <f t="shared" si="2"/>
        <v>&lt;https://example.org/ns/casesCovid#Country&gt;&lt;https://example.org/id/concept/SanLorenzo&gt;;</v>
      </c>
      <c r="R19" s="21" t="str">
        <f t="shared" si="3"/>
        <v xml:space="preserve">&lt;https://example.org/ns/casesCovid#numberofcases&gt; 12 ; </v>
      </c>
      <c r="S19" s="33" t="s">
        <v>585</v>
      </c>
      <c r="T19" s="49" t="str">
        <f t="shared" si="4"/>
        <v>eg:O17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02/05/2020"@en ;
&lt;https://example.org/ns/casesCovid#typecases&gt;&lt;https://example.org/id/concept/confirmedCanton&gt;;
&lt;https://example.org/ns/casesCovid#Country&gt;&lt;https://example.org/id/concept/SanLorenzo&gt;;
&lt;https://example.org/ns/casesCovid#numberofcases&gt; 12 ; 
.</v>
      </c>
    </row>
    <row r="20" spans="1:20" ht="13.8">
      <c r="A20" s="16" t="s">
        <v>63</v>
      </c>
      <c r="C20" s="22" t="s">
        <v>266</v>
      </c>
      <c r="D20" s="23" t="s">
        <v>267</v>
      </c>
      <c r="H20" s="33" t="s">
        <v>358</v>
      </c>
      <c r="I20" s="12">
        <v>7</v>
      </c>
      <c r="J20" s="25"/>
      <c r="K20" s="33" t="str">
        <f t="shared" si="0"/>
        <v>eg:O18 rdf:type qb:Observation ;</v>
      </c>
      <c r="L20" s="21" t="s">
        <v>526</v>
      </c>
      <c r="M20" s="21" t="s">
        <v>527</v>
      </c>
      <c r="N20" s="21" t="s">
        <v>528</v>
      </c>
      <c r="O20" s="51" t="str">
        <f t="shared" si="1"/>
        <v>rdfs:label "number of confirmed cases of Covid in Eloy Alfaro on 02/05/2020"@en ;</v>
      </c>
      <c r="P20" s="21" t="s">
        <v>529</v>
      </c>
      <c r="Q20" s="21" t="str">
        <f t="shared" si="2"/>
        <v>&lt;https://example.org/ns/casesCovid#Country&gt;&lt;https://example.org/id/concept/EloyAlfaro&gt;;</v>
      </c>
      <c r="R20" s="21" t="str">
        <f t="shared" si="3"/>
        <v xml:space="preserve">&lt;https://example.org/ns/casesCovid#numberofcases&gt; 7 ; </v>
      </c>
      <c r="S20" s="33" t="s">
        <v>585</v>
      </c>
      <c r="T20" s="49" t="str">
        <f t="shared" si="4"/>
        <v>eg:O18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02/05/2020"@en ;
&lt;https://example.org/ns/casesCovid#typecases&gt;&lt;https://example.org/id/concept/confirmedCanton&gt;;
&lt;https://example.org/ns/casesCovid#Country&gt;&lt;https://example.org/id/concept/EloyAlfaro&gt;;
&lt;https://example.org/ns/casesCovid#numberofcases&gt; 7 ; 
.</v>
      </c>
    </row>
    <row r="21" spans="1:20" ht="13.8">
      <c r="A21" s="16" t="s">
        <v>65</v>
      </c>
      <c r="C21" s="22" t="s">
        <v>268</v>
      </c>
      <c r="D21" s="23" t="s">
        <v>269</v>
      </c>
      <c r="E21" t="s">
        <v>270</v>
      </c>
      <c r="H21" s="33" t="s">
        <v>359</v>
      </c>
      <c r="I21" s="12">
        <v>17</v>
      </c>
      <c r="J21" s="25"/>
      <c r="K21" s="33" t="str">
        <f t="shared" si="0"/>
        <v>eg:O19 rdf:type qb:Observation ;</v>
      </c>
      <c r="L21" s="21" t="s">
        <v>526</v>
      </c>
      <c r="M21" s="21" t="s">
        <v>527</v>
      </c>
      <c r="N21" s="21" t="s">
        <v>528</v>
      </c>
      <c r="O21" s="51" t="str">
        <f t="shared" si="1"/>
        <v>rdfs:label "number of confirmed cases of Covid in Alfredo Baquerizo Moreno on 02/05/2020"@en ;</v>
      </c>
      <c r="P21" s="21" t="s">
        <v>529</v>
      </c>
      <c r="Q21" s="21" t="str">
        <f t="shared" si="2"/>
        <v>&lt;https://example.org/ns/casesCovid#Country&gt;&lt;https://example.org/id/concept/AlfredoBaquerizoMoreno&gt;;</v>
      </c>
      <c r="R21" s="21" t="str">
        <f t="shared" si="3"/>
        <v xml:space="preserve">&lt;https://example.org/ns/casesCovid#numberofcases&gt; 17 ; </v>
      </c>
      <c r="S21" s="33" t="s">
        <v>585</v>
      </c>
      <c r="T21" s="49" t="str">
        <f t="shared" si="4"/>
        <v>eg:O19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Moreno on 02/05/2020"@en ;
&lt;https://example.org/ns/casesCovid#typecases&gt;&lt;https://example.org/id/concept/confirmedCanton&gt;;
&lt;https://example.org/ns/casesCovid#Country&gt;&lt;https://example.org/id/concept/AlfredoBaquerizoMoreno&gt;;
&lt;https://example.org/ns/casesCovid#numberofcases&gt; 17 ; 
.</v>
      </c>
    </row>
    <row r="22" spans="1:20" ht="13.8">
      <c r="A22" s="16" t="s">
        <v>66</v>
      </c>
      <c r="C22" s="22" t="s">
        <v>66</v>
      </c>
      <c r="H22" s="33" t="s">
        <v>360</v>
      </c>
      <c r="I22" s="12">
        <v>25</v>
      </c>
      <c r="J22" s="25"/>
      <c r="K22" s="33" t="str">
        <f t="shared" si="0"/>
        <v>eg:O20 rdf:type qb:Observation ;</v>
      </c>
      <c r="L22" s="21" t="s">
        <v>526</v>
      </c>
      <c r="M22" s="21" t="s">
        <v>527</v>
      </c>
      <c r="N22" s="21" t="s">
        <v>528</v>
      </c>
      <c r="O22" s="51" t="str">
        <f t="shared" si="1"/>
        <v>rdfs:label "number of confirmed cases of Covid in Balao on 02/05/2020"@en ;</v>
      </c>
      <c r="P22" s="21" t="s">
        <v>529</v>
      </c>
      <c r="Q22" s="21" t="str">
        <f t="shared" si="2"/>
        <v>&lt;https://example.org/ns/casesCovid#Country&gt;&lt;https://example.org/id/concept/Balao&gt;;</v>
      </c>
      <c r="R22" s="21" t="str">
        <f t="shared" si="3"/>
        <v xml:space="preserve">&lt;https://example.org/ns/casesCovid#numberofcases&gt; 25 ; </v>
      </c>
      <c r="S22" s="33" t="s">
        <v>585</v>
      </c>
      <c r="T22" s="49" t="str">
        <f t="shared" si="4"/>
        <v>eg:O20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02/05/2020"@en ;
&lt;https://example.org/ns/casesCovid#typecases&gt;&lt;https://example.org/id/concept/confirmedCanton&gt;;
&lt;https://example.org/ns/casesCovid#Country&gt;&lt;https://example.org/id/concept/Balao&gt;;
&lt;https://example.org/ns/casesCovid#numberofcases&gt; 25 ; 
.</v>
      </c>
    </row>
    <row r="23" spans="1:20" ht="13.8">
      <c r="A23" s="16" t="s">
        <v>67</v>
      </c>
      <c r="C23" s="22" t="s">
        <v>67</v>
      </c>
      <c r="H23" s="33" t="s">
        <v>361</v>
      </c>
      <c r="I23" s="12">
        <v>90</v>
      </c>
      <c r="J23" s="25"/>
      <c r="K23" s="33" t="str">
        <f t="shared" si="0"/>
        <v>eg:O21 rdf:type qb:Observation ;</v>
      </c>
      <c r="L23" s="21" t="s">
        <v>526</v>
      </c>
      <c r="M23" s="21" t="s">
        <v>527</v>
      </c>
      <c r="N23" s="21" t="s">
        <v>528</v>
      </c>
      <c r="O23" s="51" t="str">
        <f t="shared" si="1"/>
        <v>rdfs:label "number of confirmed cases of Covid in Balzar on 02/05/2020"@en ;</v>
      </c>
      <c r="P23" s="21" t="s">
        <v>529</v>
      </c>
      <c r="Q23" s="21" t="str">
        <f t="shared" si="2"/>
        <v>&lt;https://example.org/ns/casesCovid#Country&gt;&lt;https://example.org/id/concept/Balzar&gt;;</v>
      </c>
      <c r="R23" s="21" t="str">
        <f t="shared" si="3"/>
        <v xml:space="preserve">&lt;https://example.org/ns/casesCovid#numberofcases&gt; 90 ; </v>
      </c>
      <c r="S23" s="33" t="s">
        <v>585</v>
      </c>
      <c r="T23" s="49" t="str">
        <f t="shared" si="4"/>
        <v>eg:O21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02/05/2020"@en ;
&lt;https://example.org/ns/casesCovid#typecases&gt;&lt;https://example.org/id/concept/confirmedCanton&gt;;
&lt;https://example.org/ns/casesCovid#Country&gt;&lt;https://example.org/id/concept/Balzar&gt;;
&lt;https://example.org/ns/casesCovid#numberofcases&gt; 90 ; 
.</v>
      </c>
    </row>
    <row r="24" spans="1:20" ht="13.8">
      <c r="A24" s="16" t="s">
        <v>68</v>
      </c>
      <c r="C24" s="22" t="s">
        <v>68</v>
      </c>
      <c r="H24" s="33" t="s">
        <v>362</v>
      </c>
      <c r="I24" s="12">
        <v>22</v>
      </c>
      <c r="J24" s="25"/>
      <c r="K24" s="33" t="str">
        <f t="shared" si="0"/>
        <v>eg:O22 rdf:type qb:Observation ;</v>
      </c>
      <c r="L24" s="21" t="s">
        <v>526</v>
      </c>
      <c r="M24" s="21" t="s">
        <v>527</v>
      </c>
      <c r="N24" s="21" t="s">
        <v>528</v>
      </c>
      <c r="O24" s="51" t="str">
        <f t="shared" si="1"/>
        <v>rdfs:label "number of confirmed cases of Covid in Colimes on 02/05/2020"@en ;</v>
      </c>
      <c r="P24" s="21" t="s">
        <v>529</v>
      </c>
      <c r="Q24" s="21" t="str">
        <f t="shared" si="2"/>
        <v>&lt;https://example.org/ns/casesCovid#Country&gt;&lt;https://example.org/id/concept/Colimes&gt;;</v>
      </c>
      <c r="R24" s="21" t="str">
        <f t="shared" si="3"/>
        <v xml:space="preserve">&lt;https://example.org/ns/casesCovid#numberofcases&gt; 22 ; </v>
      </c>
      <c r="S24" s="33" t="s">
        <v>585</v>
      </c>
      <c r="T24" s="49" t="str">
        <f t="shared" si="4"/>
        <v>eg:O22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02/05/2020"@en ;
&lt;https://example.org/ns/casesCovid#typecases&gt;&lt;https://example.org/id/concept/confirmedCanton&gt;;
&lt;https://example.org/ns/casesCovid#Country&gt;&lt;https://example.org/id/concept/Colimes&gt;;
&lt;https://example.org/ns/casesCovid#numberofcases&gt; 22 ; 
.</v>
      </c>
    </row>
    <row r="25" spans="1:20" ht="13.8">
      <c r="A25" s="16" t="s">
        <v>69</v>
      </c>
      <c r="C25" s="22" t="s">
        <v>69</v>
      </c>
      <c r="H25" s="33" t="s">
        <v>363</v>
      </c>
      <c r="I25" s="12">
        <v>678</v>
      </c>
      <c r="J25" s="25"/>
      <c r="K25" s="33" t="str">
        <f t="shared" si="0"/>
        <v>eg:O23 rdf:type qb:Observation ;</v>
      </c>
      <c r="L25" s="21" t="s">
        <v>526</v>
      </c>
      <c r="M25" s="21" t="s">
        <v>527</v>
      </c>
      <c r="N25" s="21" t="s">
        <v>528</v>
      </c>
      <c r="O25" s="51" t="str">
        <f t="shared" si="1"/>
        <v>rdfs:label "number of confirmed cases of Covid in Daule on 02/05/2020"@en ;</v>
      </c>
      <c r="P25" s="21" t="s">
        <v>529</v>
      </c>
      <c r="Q25" s="21" t="str">
        <f t="shared" si="2"/>
        <v>&lt;https://example.org/ns/casesCovid#Country&gt;&lt;https://example.org/id/concept/Daule&gt;;</v>
      </c>
      <c r="R25" s="21" t="str">
        <f t="shared" si="3"/>
        <v xml:space="preserve">&lt;https://example.org/ns/casesCovid#numberofcases&gt; 678 ; </v>
      </c>
      <c r="S25" s="33" t="s">
        <v>585</v>
      </c>
      <c r="T25" s="49" t="str">
        <f t="shared" si="4"/>
        <v>eg:O23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02/05/2020"@en ;
&lt;https://example.org/ns/casesCovid#typecases&gt;&lt;https://example.org/id/concept/confirmedCanton&gt;;
&lt;https://example.org/ns/casesCovid#Country&gt;&lt;https://example.org/id/concept/Daule&gt;;
&lt;https://example.org/ns/casesCovid#numberofcases&gt; 678 ; 
.</v>
      </c>
    </row>
    <row r="26" spans="1:20" ht="13.8">
      <c r="A26" s="16" t="s">
        <v>70</v>
      </c>
      <c r="C26" s="22" t="s">
        <v>70</v>
      </c>
      <c r="H26" s="33" t="s">
        <v>364</v>
      </c>
      <c r="I26" s="12">
        <v>519</v>
      </c>
      <c r="J26" s="25"/>
      <c r="K26" s="33" t="str">
        <f t="shared" si="0"/>
        <v>eg:O24 rdf:type qb:Observation ;</v>
      </c>
      <c r="L26" s="21" t="s">
        <v>526</v>
      </c>
      <c r="M26" s="21" t="s">
        <v>527</v>
      </c>
      <c r="N26" s="21" t="s">
        <v>528</v>
      </c>
      <c r="O26" s="51" t="str">
        <f t="shared" si="1"/>
        <v>rdfs:label "number of confirmed cases of Covid in Durán on 02/05/2020"@en ;</v>
      </c>
      <c r="P26" s="21" t="s">
        <v>529</v>
      </c>
      <c r="Q26" s="21" t="str">
        <f t="shared" si="2"/>
        <v>&lt;https://example.org/ns/casesCovid#Country&gt;&lt;https://example.org/id/concept/Durán&gt;;</v>
      </c>
      <c r="R26" s="21" t="str">
        <f t="shared" si="3"/>
        <v xml:space="preserve">&lt;https://example.org/ns/casesCovid#numberofcases&gt; 519 ; </v>
      </c>
      <c r="S26" s="33" t="s">
        <v>585</v>
      </c>
      <c r="T26" s="49" t="str">
        <f t="shared" si="4"/>
        <v>eg:O24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Durán on 02/05/2020"@en ;
&lt;https://example.org/ns/casesCovid#typecases&gt;&lt;https://example.org/id/concept/confirmedCanton&gt;;
&lt;https://example.org/ns/casesCovid#Country&gt;&lt;https://example.org/id/concept/Durán&gt;;
&lt;https://example.org/ns/casesCovid#numberofcases&gt; 519 ; 
.</v>
      </c>
    </row>
    <row r="27" spans="1:20" ht="13.8">
      <c r="A27" s="16" t="s">
        <v>71</v>
      </c>
      <c r="C27" s="22" t="s">
        <v>71</v>
      </c>
      <c r="H27" s="33" t="s">
        <v>365</v>
      </c>
      <c r="I27" s="12">
        <v>122</v>
      </c>
      <c r="J27" s="25"/>
      <c r="K27" s="33" t="str">
        <f t="shared" si="0"/>
        <v>eg:O25 rdf:type qb:Observation ;</v>
      </c>
      <c r="L27" s="21" t="s">
        <v>526</v>
      </c>
      <c r="M27" s="21" t="s">
        <v>527</v>
      </c>
      <c r="N27" s="21" t="s">
        <v>528</v>
      </c>
      <c r="O27" s="51" t="str">
        <f t="shared" si="1"/>
        <v>rdfs:label "number of confirmed cases of Covid in Empalme on 02/05/2020"@en ;</v>
      </c>
      <c r="P27" s="21" t="s">
        <v>529</v>
      </c>
      <c r="Q27" s="21" t="str">
        <f t="shared" si="2"/>
        <v>&lt;https://example.org/ns/casesCovid#Country&gt;&lt;https://example.org/id/concept/Empalme&gt;;</v>
      </c>
      <c r="R27" s="21" t="str">
        <f t="shared" si="3"/>
        <v xml:space="preserve">&lt;https://example.org/ns/casesCovid#numberofcases&gt; 122 ; </v>
      </c>
      <c r="S27" s="33" t="s">
        <v>585</v>
      </c>
      <c r="T27" s="49" t="str">
        <f t="shared" si="4"/>
        <v>eg:O25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02/05/2020"@en ;
&lt;https://example.org/ns/casesCovid#typecases&gt;&lt;https://example.org/id/concept/confirmedCanton&gt;;
&lt;https://example.org/ns/casesCovid#Country&gt;&lt;https://example.org/id/concept/Empalme&gt;;
&lt;https://example.org/ns/casesCovid#numberofcases&gt; 122 ; 
.</v>
      </c>
    </row>
    <row r="28" spans="1:20" ht="13.8">
      <c r="A28" s="16" t="s">
        <v>72</v>
      </c>
      <c r="C28" s="22" t="s">
        <v>72</v>
      </c>
      <c r="H28" s="33" t="s">
        <v>366</v>
      </c>
      <c r="I28" s="12">
        <v>8324</v>
      </c>
      <c r="J28" s="25"/>
      <c r="K28" s="33" t="str">
        <f t="shared" si="0"/>
        <v>eg:O26 rdf:type qb:Observation ;</v>
      </c>
      <c r="L28" s="21" t="s">
        <v>526</v>
      </c>
      <c r="M28" s="21" t="s">
        <v>527</v>
      </c>
      <c r="N28" s="21" t="s">
        <v>528</v>
      </c>
      <c r="O28" s="51" t="str">
        <f t="shared" si="1"/>
        <v>rdfs:label "number of confirmed cases of Covid in Guayaquil on 02/05/2020"@en ;</v>
      </c>
      <c r="P28" s="21" t="s">
        <v>529</v>
      </c>
      <c r="Q28" s="21" t="str">
        <f t="shared" si="2"/>
        <v>&lt;https://example.org/ns/casesCovid#Country&gt;&lt;https://example.org/id/concept/Guayaquil&gt;;</v>
      </c>
      <c r="R28" s="21" t="str">
        <f t="shared" si="3"/>
        <v xml:space="preserve">&lt;https://example.org/ns/casesCovid#numberofcases&gt; 8324 ; </v>
      </c>
      <c r="S28" s="33" t="s">
        <v>585</v>
      </c>
      <c r="T28" s="49" t="str">
        <f t="shared" si="4"/>
        <v>eg:O26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02/05/2020"@en ;
&lt;https://example.org/ns/casesCovid#typecases&gt;&lt;https://example.org/id/concept/confirmedCanton&gt;;
&lt;https://example.org/ns/casesCovid#Country&gt;&lt;https://example.org/id/concept/Guayaquil&gt;;
&lt;https://example.org/ns/casesCovid#numberofcases&gt; 8324 ; 
.</v>
      </c>
    </row>
    <row r="29" spans="1:20" ht="13.8">
      <c r="A29" s="16" t="s">
        <v>73</v>
      </c>
      <c r="C29" s="22" t="s">
        <v>73</v>
      </c>
      <c r="H29" s="33" t="s">
        <v>367</v>
      </c>
      <c r="I29" s="12">
        <v>598</v>
      </c>
      <c r="J29" s="25"/>
      <c r="K29" s="33" t="str">
        <f t="shared" si="0"/>
        <v>eg:O27 rdf:type qb:Observation ;</v>
      </c>
      <c r="L29" s="21" t="s">
        <v>526</v>
      </c>
      <c r="M29" s="21" t="s">
        <v>527</v>
      </c>
      <c r="N29" s="21" t="s">
        <v>528</v>
      </c>
      <c r="O29" s="51" t="str">
        <f t="shared" si="1"/>
        <v>rdfs:label "number of confirmed cases of Covid in Milagro on 02/05/2020"@en ;</v>
      </c>
      <c r="P29" s="21" t="s">
        <v>529</v>
      </c>
      <c r="Q29" s="21" t="str">
        <f t="shared" si="2"/>
        <v>&lt;https://example.org/ns/casesCovid#Country&gt;&lt;https://example.org/id/concept/Milagro&gt;;</v>
      </c>
      <c r="R29" s="21" t="str">
        <f t="shared" si="3"/>
        <v xml:space="preserve">&lt;https://example.org/ns/casesCovid#numberofcases&gt; 598 ; </v>
      </c>
      <c r="S29" s="33" t="s">
        <v>585</v>
      </c>
      <c r="T29" s="49" t="str">
        <f t="shared" si="4"/>
        <v>eg:O27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02/05/2020"@en ;
&lt;https://example.org/ns/casesCovid#typecases&gt;&lt;https://example.org/id/concept/confirmedCanton&gt;;
&lt;https://example.org/ns/casesCovid#Country&gt;&lt;https://example.org/id/concept/Milagro&gt;;
&lt;https://example.org/ns/casesCovid#numberofcases&gt; 598 ; 
.</v>
      </c>
    </row>
    <row r="30" spans="1:20" ht="13.8">
      <c r="A30" s="16" t="s">
        <v>74</v>
      </c>
      <c r="C30" s="22" t="s">
        <v>74</v>
      </c>
      <c r="H30" s="33" t="s">
        <v>368</v>
      </c>
      <c r="I30" s="12">
        <v>108</v>
      </c>
      <c r="J30" s="25"/>
      <c r="K30" s="33" t="str">
        <f t="shared" si="0"/>
        <v>eg:O28 rdf:type qb:Observation ;</v>
      </c>
      <c r="L30" s="21" t="s">
        <v>526</v>
      </c>
      <c r="M30" s="21" t="s">
        <v>527</v>
      </c>
      <c r="N30" s="21" t="s">
        <v>528</v>
      </c>
      <c r="O30" s="51" t="str">
        <f t="shared" si="1"/>
        <v>rdfs:label "number of confirmed cases of Covid in Naranjal on 02/05/2020"@en ;</v>
      </c>
      <c r="P30" s="21" t="s">
        <v>529</v>
      </c>
      <c r="Q30" s="21" t="str">
        <f t="shared" si="2"/>
        <v>&lt;https://example.org/ns/casesCovid#Country&gt;&lt;https://example.org/id/concept/Naranjal&gt;;</v>
      </c>
      <c r="R30" s="21" t="str">
        <f t="shared" si="3"/>
        <v xml:space="preserve">&lt;https://example.org/ns/casesCovid#numberofcases&gt; 108 ; </v>
      </c>
      <c r="S30" s="33" t="s">
        <v>585</v>
      </c>
      <c r="T30" s="49" t="str">
        <f t="shared" si="4"/>
        <v>eg:O28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02/05/2020"@en ;
&lt;https://example.org/ns/casesCovid#typecases&gt;&lt;https://example.org/id/concept/confirmedCanton&gt;;
&lt;https://example.org/ns/casesCovid#Country&gt;&lt;https://example.org/id/concept/Naranjal&gt;;
&lt;https://example.org/ns/casesCovid#numberofcases&gt; 108 ; 
.</v>
      </c>
    </row>
    <row r="31" spans="1:20" ht="13.8">
      <c r="A31" s="16" t="s">
        <v>75</v>
      </c>
      <c r="C31" s="22" t="s">
        <v>271</v>
      </c>
      <c r="D31" s="23" t="s">
        <v>272</v>
      </c>
      <c r="H31" s="33" t="s">
        <v>369</v>
      </c>
      <c r="I31" s="12">
        <v>79</v>
      </c>
      <c r="J31" s="25"/>
      <c r="K31" s="33" t="str">
        <f t="shared" si="0"/>
        <v>eg:O29 rdf:type qb:Observation ;</v>
      </c>
      <c r="L31" s="21" t="s">
        <v>526</v>
      </c>
      <c r="M31" s="21" t="s">
        <v>527</v>
      </c>
      <c r="N31" s="21" t="s">
        <v>528</v>
      </c>
      <c r="O31" s="51" t="str">
        <f t="shared" si="1"/>
        <v>rdfs:label "number of confirmed cases of Covid in Pedro Carbo on 02/05/2020"@en ;</v>
      </c>
      <c r="P31" s="21" t="s">
        <v>529</v>
      </c>
      <c r="Q31" s="21" t="str">
        <f t="shared" si="2"/>
        <v>&lt;https://example.org/ns/casesCovid#Country&gt;&lt;https://example.org/id/concept/PedroCarbo&gt;;</v>
      </c>
      <c r="R31" s="21" t="str">
        <f t="shared" si="3"/>
        <v xml:space="preserve">&lt;https://example.org/ns/casesCovid#numberofcases&gt; 79 ; </v>
      </c>
      <c r="S31" s="33" t="s">
        <v>585</v>
      </c>
      <c r="T31" s="49" t="str">
        <f t="shared" si="4"/>
        <v>eg:O29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02/05/2020"@en ;
&lt;https://example.org/ns/casesCovid#typecases&gt;&lt;https://example.org/id/concept/confirmedCanton&gt;;
&lt;https://example.org/ns/casesCovid#Country&gt;&lt;https://example.org/id/concept/PedroCarbo&gt;;
&lt;https://example.org/ns/casesCovid#numberofcases&gt; 79 ; 
.</v>
      </c>
    </row>
    <row r="32" spans="1:20" ht="13.8">
      <c r="A32" s="16" t="s">
        <v>76</v>
      </c>
      <c r="C32" s="22" t="s">
        <v>76</v>
      </c>
      <c r="H32" s="33" t="s">
        <v>370</v>
      </c>
      <c r="I32" s="12">
        <v>117</v>
      </c>
      <c r="J32" s="25"/>
      <c r="K32" s="33" t="str">
        <f t="shared" si="0"/>
        <v>eg:O30 rdf:type qb:Observation ;</v>
      </c>
      <c r="L32" s="21" t="s">
        <v>526</v>
      </c>
      <c r="M32" s="21" t="s">
        <v>527</v>
      </c>
      <c r="N32" s="21" t="s">
        <v>528</v>
      </c>
      <c r="O32" s="51" t="str">
        <f t="shared" si="1"/>
        <v>rdfs:label "number of confirmed cases of Covid in Salitre on 02/05/2020"@en ;</v>
      </c>
      <c r="P32" s="21" t="s">
        <v>529</v>
      </c>
      <c r="Q32" s="21" t="str">
        <f t="shared" si="2"/>
        <v>&lt;https://example.org/ns/casesCovid#Country&gt;&lt;https://example.org/id/concept/Salitre&gt;;</v>
      </c>
      <c r="R32" s="21" t="str">
        <f t="shared" si="3"/>
        <v xml:space="preserve">&lt;https://example.org/ns/casesCovid#numberofcases&gt; 117 ; </v>
      </c>
      <c r="S32" s="33" t="s">
        <v>585</v>
      </c>
      <c r="T32" s="49" t="str">
        <f t="shared" si="4"/>
        <v>eg:O30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02/05/2020"@en ;
&lt;https://example.org/ns/casesCovid#typecases&gt;&lt;https://example.org/id/concept/confirmedCanton&gt;;
&lt;https://example.org/ns/casesCovid#Country&gt;&lt;https://example.org/id/concept/Salitre&gt;;
&lt;https://example.org/ns/casesCovid#numberofcases&gt; 117 ; 
.</v>
      </c>
    </row>
    <row r="33" spans="1:20" ht="13.8">
      <c r="A33" s="16" t="s">
        <v>77</v>
      </c>
      <c r="C33" s="22" t="s">
        <v>77</v>
      </c>
      <c r="H33" s="33" t="s">
        <v>371</v>
      </c>
      <c r="I33" s="12">
        <v>572</v>
      </c>
      <c r="J33" s="25"/>
      <c r="K33" s="33" t="str">
        <f t="shared" si="0"/>
        <v>eg:O31 rdf:type qb:Observation ;</v>
      </c>
      <c r="L33" s="21" t="s">
        <v>526</v>
      </c>
      <c r="M33" s="21" t="s">
        <v>527</v>
      </c>
      <c r="N33" s="21" t="s">
        <v>528</v>
      </c>
      <c r="O33" s="51" t="str">
        <f t="shared" si="1"/>
        <v>rdfs:label "number of confirmed cases of Covid in Samborondón on 02/05/2020"@en ;</v>
      </c>
      <c r="P33" s="21" t="s">
        <v>529</v>
      </c>
      <c r="Q33" s="21" t="str">
        <f t="shared" si="2"/>
        <v>&lt;https://example.org/ns/casesCovid#Country&gt;&lt;https://example.org/id/concept/Samborondón&gt;;</v>
      </c>
      <c r="R33" s="21" t="str">
        <f t="shared" si="3"/>
        <v xml:space="preserve">&lt;https://example.org/ns/casesCovid#numberofcases&gt; 572 ; </v>
      </c>
      <c r="S33" s="33" t="s">
        <v>585</v>
      </c>
      <c r="T33" s="49" t="str">
        <f t="shared" si="4"/>
        <v>eg:O31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Samborondón on 02/05/2020"@en ;
&lt;https://example.org/ns/casesCovid#typecases&gt;&lt;https://example.org/id/concept/confirmedCanton&gt;;
&lt;https://example.org/ns/casesCovid#Country&gt;&lt;https://example.org/id/concept/Samborondón&gt;;
&lt;https://example.org/ns/casesCovid#numberofcases&gt; 572 ; 
.</v>
      </c>
    </row>
    <row r="34" spans="1:20" ht="13.8">
      <c r="A34" s="16" t="s">
        <v>78</v>
      </c>
      <c r="C34" s="22" t="s">
        <v>253</v>
      </c>
      <c r="D34" s="23" t="s">
        <v>273</v>
      </c>
      <c r="H34" s="33" t="s">
        <v>372</v>
      </c>
      <c r="I34" s="12">
        <v>38</v>
      </c>
      <c r="J34" s="25"/>
      <c r="K34" s="33" t="str">
        <f t="shared" si="0"/>
        <v>eg:O32 rdf:type qb:Observation ;</v>
      </c>
      <c r="L34" s="21" t="s">
        <v>526</v>
      </c>
      <c r="M34" s="21" t="s">
        <v>527</v>
      </c>
      <c r="N34" s="21" t="s">
        <v>528</v>
      </c>
      <c r="O34" s="51" t="str">
        <f t="shared" si="1"/>
        <v>rdfs:label "number of confirmed cases of Covid in Santa Lucía on 02/05/2020"@en ;</v>
      </c>
      <c r="P34" s="21" t="s">
        <v>529</v>
      </c>
      <c r="Q34" s="21" t="str">
        <f t="shared" si="2"/>
        <v>&lt;https://example.org/ns/casesCovid#Country&gt;&lt;https://example.org/id/concept/SantaLucía&gt;;</v>
      </c>
      <c r="R34" s="21" t="str">
        <f t="shared" si="3"/>
        <v xml:space="preserve">&lt;https://example.org/ns/casesCovid#numberofcases&gt; 38 ; </v>
      </c>
      <c r="S34" s="33" t="s">
        <v>585</v>
      </c>
      <c r="T34" s="49" t="str">
        <f t="shared" si="4"/>
        <v>eg:O32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02/05/2020"@en ;
&lt;https://example.org/ns/casesCovid#typecases&gt;&lt;https://example.org/id/concept/confirmedCanton&gt;;
&lt;https://example.org/ns/casesCovid#Country&gt;&lt;https://example.org/id/concept/SantaLucía&gt;;
&lt;https://example.org/ns/casesCovid#numberofcases&gt; 38 ; 
.</v>
      </c>
    </row>
    <row r="35" spans="1:20" ht="13.8">
      <c r="A35" s="16" t="s">
        <v>79</v>
      </c>
      <c r="C35" s="22" t="s">
        <v>79</v>
      </c>
      <c r="H35" s="33" t="s">
        <v>373</v>
      </c>
      <c r="I35" s="12">
        <v>84</v>
      </c>
      <c r="J35" s="25"/>
      <c r="K35" s="33" t="str">
        <f t="shared" si="0"/>
        <v>eg:O33 rdf:type qb:Observation ;</v>
      </c>
      <c r="L35" s="21" t="s">
        <v>526</v>
      </c>
      <c r="M35" s="21" t="s">
        <v>527</v>
      </c>
      <c r="N35" s="21" t="s">
        <v>528</v>
      </c>
      <c r="O35" s="51" t="str">
        <f t="shared" si="1"/>
        <v>rdfs:label "number of confirmed cases of Covid in Playas on 02/05/2020"@en ;</v>
      </c>
      <c r="P35" s="21" t="s">
        <v>529</v>
      </c>
      <c r="Q35" s="21" t="str">
        <f t="shared" si="2"/>
        <v>&lt;https://example.org/ns/casesCovid#Country&gt;&lt;https://example.org/id/concept/Playas&gt;;</v>
      </c>
      <c r="R35" s="21" t="str">
        <f t="shared" si="3"/>
        <v xml:space="preserve">&lt;https://example.org/ns/casesCovid#numberofcases&gt; 84 ; </v>
      </c>
      <c r="S35" s="33" t="s">
        <v>585</v>
      </c>
      <c r="T35" s="49" t="str">
        <f t="shared" si="4"/>
        <v>eg:O33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02/05/2020"@en ;
&lt;https://example.org/ns/casesCovid#typecases&gt;&lt;https://example.org/id/concept/confirmedCanton&gt;;
&lt;https://example.org/ns/casesCovid#Country&gt;&lt;https://example.org/id/concept/Playas&gt;;
&lt;https://example.org/ns/casesCovid#numberofcases&gt; 84 ; 
.</v>
      </c>
    </row>
    <row r="36" spans="1:20" ht="13.8">
      <c r="A36" s="16" t="s">
        <v>80</v>
      </c>
      <c r="C36" s="22" t="s">
        <v>274</v>
      </c>
      <c r="D36" s="23" t="s">
        <v>106</v>
      </c>
      <c r="H36" s="33" t="s">
        <v>374</v>
      </c>
      <c r="I36" s="12">
        <v>5</v>
      </c>
      <c r="J36" s="25"/>
      <c r="K36" s="33" t="str">
        <f t="shared" si="0"/>
        <v>eg:O34 rdf:type qb:Observation ;</v>
      </c>
      <c r="L36" s="21" t="s">
        <v>526</v>
      </c>
      <c r="M36" s="21" t="s">
        <v>527</v>
      </c>
      <c r="N36" s="21" t="s">
        <v>528</v>
      </c>
      <c r="O36" s="51" t="str">
        <f t="shared" si="1"/>
        <v>rdfs:label "number of confirmed cases of Covid in Simón Bolívar on 02/05/2020"@en ;</v>
      </c>
      <c r="P36" s="21" t="s">
        <v>529</v>
      </c>
      <c r="Q36" s="21" t="str">
        <f t="shared" si="2"/>
        <v>&lt;https://example.org/ns/casesCovid#Country&gt;&lt;https://example.org/id/concept/SimónBolívar&gt;;</v>
      </c>
      <c r="R36" s="21" t="str">
        <f t="shared" si="3"/>
        <v xml:space="preserve">&lt;https://example.org/ns/casesCovid#numberofcases&gt; 5 ; </v>
      </c>
      <c r="S36" s="33" t="s">
        <v>585</v>
      </c>
      <c r="T36" s="49" t="str">
        <f t="shared" si="4"/>
        <v>eg:O34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Simón Bolívar on 02/05/2020"@en ;
&lt;https://example.org/ns/casesCovid#typecases&gt;&lt;https://example.org/id/concept/confirmedCanton&gt;;
&lt;https://example.org/ns/casesCovid#Country&gt;&lt;https://example.org/id/concept/SimónBolívar&gt;;
&lt;https://example.org/ns/casesCovid#numberofcases&gt; 5 ; 
.</v>
      </c>
    </row>
    <row r="37" spans="1:20" ht="13.8">
      <c r="A37" s="16" t="s">
        <v>81</v>
      </c>
      <c r="C37" s="22" t="s">
        <v>264</v>
      </c>
      <c r="D37" s="23" t="s">
        <v>275</v>
      </c>
      <c r="E37" t="s">
        <v>276</v>
      </c>
      <c r="F37" t="s">
        <v>277</v>
      </c>
      <c r="H37" s="33" t="s">
        <v>375</v>
      </c>
      <c r="I37" s="12">
        <v>106</v>
      </c>
      <c r="J37" s="25"/>
      <c r="K37" s="33" t="str">
        <f t="shared" si="0"/>
        <v>eg:O35 rdf:type qb:Observation ;</v>
      </c>
      <c r="L37" s="21" t="s">
        <v>526</v>
      </c>
      <c r="M37" s="21" t="s">
        <v>527</v>
      </c>
      <c r="N37" s="21" t="s">
        <v>528</v>
      </c>
      <c r="O37" s="51" t="str">
        <f t="shared" si="1"/>
        <v>rdfs:label "number of confirmed cases of Covid in San Jacinto de Yaguachi on 02/05/2020"@en ;</v>
      </c>
      <c r="P37" s="21" t="s">
        <v>529</v>
      </c>
      <c r="Q37" s="21" t="str">
        <f t="shared" si="2"/>
        <v>&lt;https://example.org/ns/casesCovid#Country&gt;&lt;https://example.org/id/concept/SanJacintodeYaguachi&gt;;</v>
      </c>
      <c r="R37" s="21" t="str">
        <f t="shared" si="3"/>
        <v xml:space="preserve">&lt;https://example.org/ns/casesCovid#numberofcases&gt; 106 ; </v>
      </c>
      <c r="S37" s="33" t="s">
        <v>585</v>
      </c>
      <c r="T37" s="49" t="str">
        <f t="shared" si="4"/>
        <v>eg:O35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02/05/2020"@en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106 ; 
.</v>
      </c>
    </row>
    <row r="38" spans="1:20" ht="13.8">
      <c r="A38" s="16" t="s">
        <v>82</v>
      </c>
      <c r="C38" s="22" t="s">
        <v>82</v>
      </c>
      <c r="H38" s="33" t="s">
        <v>376</v>
      </c>
      <c r="I38" s="12">
        <v>11</v>
      </c>
      <c r="J38" s="25"/>
      <c r="K38" s="33" t="str">
        <f t="shared" si="0"/>
        <v>eg:O36 rdf:type qb:Observation ;</v>
      </c>
      <c r="L38" s="21" t="s">
        <v>526</v>
      </c>
      <c r="M38" s="21" t="s">
        <v>527</v>
      </c>
      <c r="N38" s="21" t="s">
        <v>528</v>
      </c>
      <c r="O38" s="51" t="str">
        <f t="shared" si="1"/>
        <v>rdfs:label "number of confirmed cases of Covid in Palestina on 02/05/2020"@en ;</v>
      </c>
      <c r="P38" s="21" t="s">
        <v>529</v>
      </c>
      <c r="Q38" s="21" t="str">
        <f t="shared" si="2"/>
        <v>&lt;https://example.org/ns/casesCovid#Country&gt;&lt;https://example.org/id/concept/Palestina&gt;;</v>
      </c>
      <c r="R38" s="21" t="str">
        <f t="shared" si="3"/>
        <v xml:space="preserve">&lt;https://example.org/ns/casesCovid#numberofcases&gt; 11 ; </v>
      </c>
      <c r="S38" s="33" t="s">
        <v>585</v>
      </c>
      <c r="T38" s="49" t="str">
        <f t="shared" si="4"/>
        <v>eg:O36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02/05/2020"@en ;
&lt;https://example.org/ns/casesCovid#typecases&gt;&lt;https://example.org/id/concept/confirmedCanton&gt;;
&lt;https://example.org/ns/casesCovid#Country&gt;&lt;https://example.org/id/concept/Palestina&gt;;
&lt;https://example.org/ns/casesCovid#numberofcases&gt; 11 ; 
.</v>
      </c>
    </row>
    <row r="39" spans="1:20" ht="13.8">
      <c r="A39" s="16" t="s">
        <v>83</v>
      </c>
      <c r="C39" s="22" t="s">
        <v>249</v>
      </c>
      <c r="D39" s="23" t="s">
        <v>278</v>
      </c>
      <c r="H39" s="33" t="s">
        <v>377</v>
      </c>
      <c r="I39" s="12">
        <v>65</v>
      </c>
      <c r="J39" s="25"/>
      <c r="K39" s="33" t="str">
        <f t="shared" si="0"/>
        <v>eg:O37 rdf:type qb:Observation ;</v>
      </c>
      <c r="L39" s="21" t="s">
        <v>526</v>
      </c>
      <c r="M39" s="21" t="s">
        <v>527</v>
      </c>
      <c r="N39" s="21" t="s">
        <v>528</v>
      </c>
      <c r="O39" s="51" t="str">
        <f t="shared" si="1"/>
        <v>rdfs:label "number of confirmed cases of Covid in El Triunfo on 02/05/2020"@en ;</v>
      </c>
      <c r="P39" s="21" t="s">
        <v>529</v>
      </c>
      <c r="Q39" s="21" t="str">
        <f t="shared" si="2"/>
        <v>&lt;https://example.org/ns/casesCovid#Country&gt;&lt;https://example.org/id/concept/ElTriunfo&gt;;</v>
      </c>
      <c r="R39" s="21" t="str">
        <f t="shared" si="3"/>
        <v xml:space="preserve">&lt;https://example.org/ns/casesCovid#numberofcases&gt; 65 ; </v>
      </c>
      <c r="S39" s="33" t="s">
        <v>585</v>
      </c>
      <c r="T39" s="49" t="str">
        <f t="shared" si="4"/>
        <v>eg:O37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02/05/2020"@en ;
&lt;https://example.org/ns/casesCovid#typecases&gt;&lt;https://example.org/id/concept/confirmedCanton&gt;;
&lt;https://example.org/ns/casesCovid#Country&gt;&lt;https://example.org/id/concept/ElTriunfo&gt;;
&lt;https://example.org/ns/casesCovid#numberofcases&gt; 65 ; 
.</v>
      </c>
    </row>
    <row r="40" spans="1:20" ht="13.8">
      <c r="A40" s="16" t="s">
        <v>84</v>
      </c>
      <c r="C40" s="22" t="s">
        <v>279</v>
      </c>
      <c r="D40" s="23" t="s">
        <v>280</v>
      </c>
      <c r="E40" t="s">
        <v>281</v>
      </c>
      <c r="H40" s="33" t="s">
        <v>378</v>
      </c>
      <c r="I40" s="12">
        <v>30</v>
      </c>
      <c r="J40" s="25"/>
      <c r="K40" s="33" t="str">
        <f t="shared" si="0"/>
        <v>eg:O38 rdf:type qb:Observation ;</v>
      </c>
      <c r="L40" s="21" t="s">
        <v>526</v>
      </c>
      <c r="M40" s="21" t="s">
        <v>527</v>
      </c>
      <c r="N40" s="21" t="s">
        <v>528</v>
      </c>
      <c r="O40" s="51" t="str">
        <f t="shared" si="1"/>
        <v>rdfs:label "number of confirmed cases of Covid in Lomas De Sargentillo on 02/05/2020"@en ;</v>
      </c>
      <c r="P40" s="21" t="s">
        <v>529</v>
      </c>
      <c r="Q40" s="21" t="str">
        <f t="shared" si="2"/>
        <v>&lt;https://example.org/ns/casesCovid#Country&gt;&lt;https://example.org/id/concept/LomasDeSargentillo&gt;;</v>
      </c>
      <c r="R40" s="21" t="str">
        <f t="shared" si="3"/>
        <v xml:space="preserve">&lt;https://example.org/ns/casesCovid#numberofcases&gt; 30 ; </v>
      </c>
      <c r="S40" s="33" t="s">
        <v>585</v>
      </c>
      <c r="T40" s="49" t="str">
        <f t="shared" si="4"/>
        <v>eg:O38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02/05/2020"@en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30 ; 
.</v>
      </c>
    </row>
    <row r="41" spans="1:20" ht="13.8">
      <c r="A41" s="16" t="s">
        <v>85</v>
      </c>
      <c r="C41" s="22" t="s">
        <v>85</v>
      </c>
      <c r="H41" s="33" t="s">
        <v>379</v>
      </c>
      <c r="I41" s="12">
        <v>35</v>
      </c>
      <c r="J41" s="25"/>
      <c r="K41" s="33" t="str">
        <f t="shared" si="0"/>
        <v>eg:O39 rdf:type qb:Observation ;</v>
      </c>
      <c r="L41" s="21" t="s">
        <v>526</v>
      </c>
      <c r="M41" s="21" t="s">
        <v>527</v>
      </c>
      <c r="N41" s="21" t="s">
        <v>528</v>
      </c>
      <c r="O41" s="51" t="str">
        <f t="shared" si="1"/>
        <v>rdfs:label "number of confirmed cases of Covid in Naranjito on 02/05/2020"@en ;</v>
      </c>
      <c r="P41" s="21" t="s">
        <v>529</v>
      </c>
      <c r="Q41" s="21" t="str">
        <f t="shared" si="2"/>
        <v>&lt;https://example.org/ns/casesCovid#Country&gt;&lt;https://example.org/id/concept/Naranjito&gt;;</v>
      </c>
      <c r="R41" s="21" t="str">
        <f t="shared" si="3"/>
        <v xml:space="preserve">&lt;https://example.org/ns/casesCovid#numberofcases&gt; 35 ; </v>
      </c>
      <c r="S41" s="33" t="s">
        <v>585</v>
      </c>
      <c r="T41" s="49" t="str">
        <f t="shared" si="4"/>
        <v>eg:O39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02/05/2020"@en ;
&lt;https://example.org/ns/casesCovid#typecases&gt;&lt;https://example.org/id/concept/confirmedCanton&gt;;
&lt;https://example.org/ns/casesCovid#Country&gt;&lt;https://example.org/id/concept/Naranjito&gt;;
&lt;https://example.org/ns/casesCovid#numberofcases&gt; 35 ; 
.</v>
      </c>
    </row>
    <row r="42" spans="1:20" ht="13.8">
      <c r="A42" s="16" t="s">
        <v>86</v>
      </c>
      <c r="C42" s="22" t="s">
        <v>282</v>
      </c>
      <c r="D42" s="23" t="s">
        <v>283</v>
      </c>
      <c r="E42" t="s">
        <v>284</v>
      </c>
      <c r="H42" s="33" t="s">
        <v>380</v>
      </c>
      <c r="I42" s="12">
        <v>3</v>
      </c>
      <c r="J42" s="25"/>
      <c r="K42" s="33" t="str">
        <f t="shared" si="0"/>
        <v>eg:O40 rdf:type qb:Observation ;</v>
      </c>
      <c r="L42" s="21" t="s">
        <v>526</v>
      </c>
      <c r="M42" s="21" t="s">
        <v>527</v>
      </c>
      <c r="N42" s="21" t="s">
        <v>528</v>
      </c>
      <c r="O42" s="51" t="str">
        <f t="shared" si="1"/>
        <v>rdfs:label "number of confirmed cases of Covid in Crnel. Marcelino Maridueña on 02/05/2020"@en ;</v>
      </c>
      <c r="P42" s="21" t="s">
        <v>529</v>
      </c>
      <c r="Q42" s="21" t="str">
        <f t="shared" si="2"/>
        <v>&lt;https://example.org/ns/casesCovid#Country&gt;&lt;https://example.org/id/concept/Crnel.MarcelinoMaridueña&gt;;</v>
      </c>
      <c r="R42" s="21" t="str">
        <f t="shared" si="3"/>
        <v xml:space="preserve">&lt;https://example.org/ns/casesCovid#numberofcases&gt; 3 ; </v>
      </c>
      <c r="S42" s="33" t="s">
        <v>585</v>
      </c>
      <c r="T42" s="49" t="str">
        <f t="shared" si="4"/>
        <v>eg:O40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02/05/2020"@en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3 ; 
.</v>
      </c>
    </row>
    <row r="43" spans="1:20" ht="13.8">
      <c r="A43" s="16" t="s">
        <v>87</v>
      </c>
      <c r="C43" s="22" t="s">
        <v>87</v>
      </c>
      <c r="H43" s="33" t="s">
        <v>381</v>
      </c>
      <c r="I43" s="12">
        <v>11</v>
      </c>
      <c r="J43" s="25"/>
      <c r="K43" s="33" t="str">
        <f t="shared" si="0"/>
        <v>eg:O41 rdf:type qb:Observation ;</v>
      </c>
      <c r="L43" s="21" t="s">
        <v>526</v>
      </c>
      <c r="M43" s="21" t="s">
        <v>527</v>
      </c>
      <c r="N43" s="21" t="s">
        <v>528</v>
      </c>
      <c r="O43" s="51" t="str">
        <f t="shared" si="1"/>
        <v>rdfs:label "number of confirmed cases of Covid in Nobol on 02/05/2020"@en ;</v>
      </c>
      <c r="P43" s="21" t="s">
        <v>529</v>
      </c>
      <c r="Q43" s="21" t="str">
        <f t="shared" si="2"/>
        <v>&lt;https://example.org/ns/casesCovid#Country&gt;&lt;https://example.org/id/concept/Nobol&gt;;</v>
      </c>
      <c r="R43" s="21" t="str">
        <f t="shared" si="3"/>
        <v xml:space="preserve">&lt;https://example.org/ns/casesCovid#numberofcases&gt; 11 ; </v>
      </c>
      <c r="S43" s="33" t="s">
        <v>585</v>
      </c>
      <c r="T43" s="49" t="str">
        <f t="shared" si="4"/>
        <v>eg:O41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02/05/2020"@en ;
&lt;https://example.org/ns/casesCovid#typecases&gt;&lt;https://example.org/id/concept/confirmedCanton&gt;;
&lt;https://example.org/ns/casesCovid#Country&gt;&lt;https://example.org/id/concept/Nobol&gt;;
&lt;https://example.org/ns/casesCovid#numberofcases&gt; 11 ; 
.</v>
      </c>
    </row>
    <row r="44" spans="1:20" ht="13.8">
      <c r="A44" s="16" t="s">
        <v>88</v>
      </c>
      <c r="C44" s="22" t="s">
        <v>285</v>
      </c>
      <c r="D44" s="23" t="s">
        <v>286</v>
      </c>
      <c r="E44" t="s">
        <v>287</v>
      </c>
      <c r="H44" s="33" t="s">
        <v>382</v>
      </c>
      <c r="I44" s="12">
        <v>25</v>
      </c>
      <c r="J44" s="25"/>
      <c r="K44" s="33" t="str">
        <f t="shared" si="0"/>
        <v>eg:O42 rdf:type qb:Observation ;</v>
      </c>
      <c r="L44" s="21" t="s">
        <v>526</v>
      </c>
      <c r="M44" s="21" t="s">
        <v>527</v>
      </c>
      <c r="N44" s="21" t="s">
        <v>528</v>
      </c>
      <c r="O44" s="51" t="str">
        <f t="shared" si="1"/>
        <v>rdfs:label "number of confirmed cases of Covid in Gral. Antonio Elizalde on 02/05/2020"@en ;</v>
      </c>
      <c r="P44" s="21" t="s">
        <v>529</v>
      </c>
      <c r="Q44" s="21" t="str">
        <f t="shared" si="2"/>
        <v>&lt;https://example.org/ns/casesCovid#Country&gt;&lt;https://example.org/id/concept/Gral.AntonioElizalde&gt;;</v>
      </c>
      <c r="R44" s="21" t="str">
        <f t="shared" si="3"/>
        <v xml:space="preserve">&lt;https://example.org/ns/casesCovid#numberofcases&gt; 25 ; </v>
      </c>
      <c r="S44" s="33" t="s">
        <v>585</v>
      </c>
      <c r="T44" s="49" t="str">
        <f t="shared" si="4"/>
        <v>eg:O42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02/05/2020"@en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25 ; 
.</v>
      </c>
    </row>
    <row r="45" spans="1:20" ht="13.8">
      <c r="A45" s="16" t="s">
        <v>89</v>
      </c>
      <c r="C45" s="22" t="s">
        <v>288</v>
      </c>
      <c r="D45" s="23" t="s">
        <v>289</v>
      </c>
      <c r="H45" s="33" t="s">
        <v>383</v>
      </c>
      <c r="I45" s="12">
        <v>11</v>
      </c>
      <c r="J45" s="25"/>
      <c r="K45" s="33" t="str">
        <f t="shared" si="0"/>
        <v>eg:O43 rdf:type qb:Observation ;</v>
      </c>
      <c r="L45" s="21" t="s">
        <v>526</v>
      </c>
      <c r="M45" s="21" t="s">
        <v>527</v>
      </c>
      <c r="N45" s="21" t="s">
        <v>528</v>
      </c>
      <c r="O45" s="51" t="str">
        <f t="shared" si="1"/>
        <v>rdfs:label "number of confirmed cases of Covid in Isidro Ayora on 02/05/2020"@en ;</v>
      </c>
      <c r="P45" s="21" t="s">
        <v>529</v>
      </c>
      <c r="Q45" s="21" t="str">
        <f t="shared" si="2"/>
        <v>&lt;https://example.org/ns/casesCovid#Country&gt;&lt;https://example.org/id/concept/IsidroAyora&gt;;</v>
      </c>
      <c r="R45" s="21" t="str">
        <f t="shared" si="3"/>
        <v xml:space="preserve">&lt;https://example.org/ns/casesCovid#numberofcases&gt; 11 ; </v>
      </c>
      <c r="S45" s="33" t="s">
        <v>585</v>
      </c>
      <c r="T45" s="49" t="str">
        <f t="shared" si="4"/>
        <v>eg:O43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02/05/2020"@en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11 ; 
.</v>
      </c>
    </row>
    <row r="46" spans="1:20" ht="13.8">
      <c r="A46" s="16" t="s">
        <v>91</v>
      </c>
      <c r="C46" s="22" t="s">
        <v>91</v>
      </c>
      <c r="H46" s="33" t="s">
        <v>384</v>
      </c>
      <c r="I46" s="12">
        <v>16</v>
      </c>
      <c r="J46" s="25"/>
      <c r="K46" s="33" t="str">
        <f t="shared" si="0"/>
        <v>eg:O44 rdf:type qb:Observation ;</v>
      </c>
      <c r="L46" s="21" t="s">
        <v>526</v>
      </c>
      <c r="M46" s="21" t="s">
        <v>527</v>
      </c>
      <c r="N46" s="21" t="s">
        <v>528</v>
      </c>
      <c r="O46" s="51" t="str">
        <f t="shared" si="1"/>
        <v>rdfs:label "number of confirmed cases of Covid in Baba on 02/05/2020"@en ;</v>
      </c>
      <c r="P46" s="21" t="s">
        <v>529</v>
      </c>
      <c r="Q46" s="21" t="str">
        <f t="shared" si="2"/>
        <v>&lt;https://example.org/ns/casesCovid#Country&gt;&lt;https://example.org/id/concept/Baba&gt;;</v>
      </c>
      <c r="R46" s="21" t="str">
        <f t="shared" si="3"/>
        <v xml:space="preserve">&lt;https://example.org/ns/casesCovid#numberofcases&gt; 16 ; </v>
      </c>
      <c r="S46" s="33" t="s">
        <v>585</v>
      </c>
      <c r="T46" s="49" t="str">
        <f t="shared" si="4"/>
        <v>eg:O44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02/05/2020"@en ;
&lt;https://example.org/ns/casesCovid#typecases&gt;&lt;https://example.org/id/concept/confirmedCanton&gt;;
&lt;https://example.org/ns/casesCovid#Country&gt;&lt;https://example.org/id/concept/Baba&gt;;
&lt;https://example.org/ns/casesCovid#numberofcases&gt; 16 ; 
.</v>
      </c>
    </row>
    <row r="47" spans="1:20" ht="13.8">
      <c r="A47" s="16" t="s">
        <v>92</v>
      </c>
      <c r="C47" s="22" t="s">
        <v>92</v>
      </c>
      <c r="H47" s="33" t="s">
        <v>385</v>
      </c>
      <c r="I47" s="12">
        <v>378</v>
      </c>
      <c r="J47" s="25"/>
      <c r="K47" s="33" t="str">
        <f t="shared" si="0"/>
        <v>eg:O45 rdf:type qb:Observation ;</v>
      </c>
      <c r="L47" s="21" t="s">
        <v>526</v>
      </c>
      <c r="M47" s="21" t="s">
        <v>527</v>
      </c>
      <c r="N47" s="21" t="s">
        <v>528</v>
      </c>
      <c r="O47" s="51" t="str">
        <f t="shared" si="1"/>
        <v>rdfs:label "number of confirmed cases of Covid in Babahoyo on 02/05/2020"@en ;</v>
      </c>
      <c r="P47" s="21" t="s">
        <v>529</v>
      </c>
      <c r="Q47" s="21" t="str">
        <f t="shared" si="2"/>
        <v>&lt;https://example.org/ns/casesCovid#Country&gt;&lt;https://example.org/id/concept/Babahoyo&gt;;</v>
      </c>
      <c r="R47" s="21" t="str">
        <f t="shared" si="3"/>
        <v xml:space="preserve">&lt;https://example.org/ns/casesCovid#numberofcases&gt; 378 ; </v>
      </c>
      <c r="S47" s="33" t="s">
        <v>585</v>
      </c>
      <c r="T47" s="49" t="str">
        <f t="shared" si="4"/>
        <v>eg:O45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02/05/2020"@en ;
&lt;https://example.org/ns/casesCovid#typecases&gt;&lt;https://example.org/id/concept/confirmedCanton&gt;;
&lt;https://example.org/ns/casesCovid#Country&gt;&lt;https://example.org/id/concept/Babahoyo&gt;;
&lt;https://example.org/ns/casesCovid#numberofcases&gt; 378 ; 
.</v>
      </c>
    </row>
    <row r="48" spans="1:20" ht="13.8">
      <c r="A48" s="16" t="s">
        <v>93</v>
      </c>
      <c r="C48" s="22" t="s">
        <v>290</v>
      </c>
      <c r="D48" s="23" t="s">
        <v>291</v>
      </c>
      <c r="H48" s="33" t="s">
        <v>386</v>
      </c>
      <c r="I48" s="12">
        <v>42</v>
      </c>
      <c r="J48" s="25"/>
      <c r="K48" s="33" t="str">
        <f t="shared" si="0"/>
        <v>eg:O46 rdf:type qb:Observation ;</v>
      </c>
      <c r="L48" s="21" t="s">
        <v>526</v>
      </c>
      <c r="M48" s="21" t="s">
        <v>527</v>
      </c>
      <c r="N48" s="21" t="s">
        <v>528</v>
      </c>
      <c r="O48" s="51" t="str">
        <f t="shared" si="1"/>
        <v>rdfs:label "number of confirmed cases of Covid in Buena Fe on 02/05/2020"@en ;</v>
      </c>
      <c r="P48" s="21" t="s">
        <v>529</v>
      </c>
      <c r="Q48" s="21" t="str">
        <f t="shared" si="2"/>
        <v>&lt;https://example.org/ns/casesCovid#Country&gt;&lt;https://example.org/id/concept/BuenaFe&gt;;</v>
      </c>
      <c r="R48" s="21" t="str">
        <f t="shared" si="3"/>
        <v xml:space="preserve">&lt;https://example.org/ns/casesCovid#numberofcases&gt; 42 ; </v>
      </c>
      <c r="S48" s="33" t="s">
        <v>585</v>
      </c>
      <c r="T48" s="49" t="str">
        <f t="shared" si="4"/>
        <v>eg:O46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02/05/2020"@en ;
&lt;https://example.org/ns/casesCovid#typecases&gt;&lt;https://example.org/id/concept/confirmedCanton&gt;;
&lt;https://example.org/ns/casesCovid#Country&gt;&lt;https://example.org/id/concept/BuenaFe&gt;;
&lt;https://example.org/ns/casesCovid#numberofcases&gt; 42 ; 
.</v>
      </c>
    </row>
    <row r="49" spans="1:20" ht="13.8">
      <c r="A49" s="16" t="s">
        <v>94</v>
      </c>
      <c r="C49" s="22" t="s">
        <v>94</v>
      </c>
      <c r="H49" s="33" t="s">
        <v>387</v>
      </c>
      <c r="I49" s="12">
        <v>4</v>
      </c>
      <c r="J49" s="25"/>
      <c r="K49" s="33" t="str">
        <f t="shared" si="0"/>
        <v>eg:O47 rdf:type qb:Observation ;</v>
      </c>
      <c r="L49" s="21" t="s">
        <v>526</v>
      </c>
      <c r="M49" s="21" t="s">
        <v>527</v>
      </c>
      <c r="N49" s="21" t="s">
        <v>528</v>
      </c>
      <c r="O49" s="51" t="str">
        <f t="shared" si="1"/>
        <v>rdfs:label "number of confirmed cases of Covid in Mocache on 02/05/2020"@en ;</v>
      </c>
      <c r="P49" s="21" t="s">
        <v>529</v>
      </c>
      <c r="Q49" s="21" t="str">
        <f t="shared" si="2"/>
        <v>&lt;https://example.org/ns/casesCovid#Country&gt;&lt;https://example.org/id/concept/Mocache&gt;;</v>
      </c>
      <c r="R49" s="21" t="str">
        <f t="shared" si="3"/>
        <v xml:space="preserve">&lt;https://example.org/ns/casesCovid#numberofcases&gt; 4 ; </v>
      </c>
      <c r="S49" s="33" t="s">
        <v>585</v>
      </c>
      <c r="T49" s="49" t="str">
        <f t="shared" si="4"/>
        <v>eg:O47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02/05/2020"@en ;
&lt;https://example.org/ns/casesCovid#typecases&gt;&lt;https://example.org/id/concept/confirmedCanton&gt;;
&lt;https://example.org/ns/casesCovid#Country&gt;&lt;https://example.org/id/concept/Mocache&gt;;
&lt;https://example.org/ns/casesCovid#numberofcases&gt; 4 ; 
.</v>
      </c>
    </row>
    <row r="50" spans="1:20" ht="13.8">
      <c r="A50" s="16" t="s">
        <v>95</v>
      </c>
      <c r="C50" s="22" t="s">
        <v>95</v>
      </c>
      <c r="H50" s="33" t="s">
        <v>388</v>
      </c>
      <c r="I50" s="12">
        <v>22</v>
      </c>
      <c r="J50" s="25"/>
      <c r="K50" s="33" t="str">
        <f t="shared" si="0"/>
        <v>eg:O48 rdf:type qb:Observation ;</v>
      </c>
      <c r="L50" s="21" t="s">
        <v>526</v>
      </c>
      <c r="M50" s="21" t="s">
        <v>527</v>
      </c>
      <c r="N50" s="21" t="s">
        <v>528</v>
      </c>
      <c r="O50" s="51" t="str">
        <f t="shared" si="1"/>
        <v>rdfs:label "number of confirmed cases of Covid in Montalvo on 02/05/2020"@en ;</v>
      </c>
      <c r="P50" s="21" t="s">
        <v>529</v>
      </c>
      <c r="Q50" s="21" t="str">
        <f t="shared" si="2"/>
        <v>&lt;https://example.org/ns/casesCovid#Country&gt;&lt;https://example.org/id/concept/Montalvo&gt;;</v>
      </c>
      <c r="R50" s="21" t="str">
        <f t="shared" si="3"/>
        <v xml:space="preserve">&lt;https://example.org/ns/casesCovid#numberofcases&gt; 22 ; </v>
      </c>
      <c r="S50" s="33" t="s">
        <v>585</v>
      </c>
      <c r="T50" s="49" t="str">
        <f t="shared" si="4"/>
        <v>eg:O48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02/05/2020"@en ;
&lt;https://example.org/ns/casesCovid#typecases&gt;&lt;https://example.org/id/concept/confirmedCanton&gt;;
&lt;https://example.org/ns/casesCovid#Country&gt;&lt;https://example.org/id/concept/Montalvo&gt;;
&lt;https://example.org/ns/casesCovid#numberofcases&gt; 22 ; 
.</v>
      </c>
    </row>
    <row r="51" spans="1:20" ht="13.8">
      <c r="A51" s="16" t="s">
        <v>96</v>
      </c>
      <c r="C51" s="22" t="s">
        <v>96</v>
      </c>
      <c r="H51" s="33" t="s">
        <v>389</v>
      </c>
      <c r="I51" s="12">
        <v>11</v>
      </c>
      <c r="J51" s="25"/>
      <c r="K51" s="33" t="str">
        <f t="shared" si="0"/>
        <v>eg:O49 rdf:type qb:Observation ;</v>
      </c>
      <c r="L51" s="21" t="s">
        <v>526</v>
      </c>
      <c r="M51" s="21" t="s">
        <v>527</v>
      </c>
      <c r="N51" s="21" t="s">
        <v>528</v>
      </c>
      <c r="O51" s="51" t="str">
        <f t="shared" si="1"/>
        <v>rdfs:label "number of confirmed cases of Covid in Palenque on 02/05/2020"@en ;</v>
      </c>
      <c r="P51" s="21" t="s">
        <v>529</v>
      </c>
      <c r="Q51" s="21" t="str">
        <f t="shared" si="2"/>
        <v>&lt;https://example.org/ns/casesCovid#Country&gt;&lt;https://example.org/id/concept/Palenque&gt;;</v>
      </c>
      <c r="R51" s="21" t="str">
        <f t="shared" si="3"/>
        <v xml:space="preserve">&lt;https://example.org/ns/casesCovid#numberofcases&gt; 11 ; </v>
      </c>
      <c r="S51" s="33" t="s">
        <v>585</v>
      </c>
      <c r="T51" s="49" t="str">
        <f t="shared" si="4"/>
        <v>eg:O49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02/05/2020"@en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.</v>
      </c>
    </row>
    <row r="52" spans="1:20" ht="13.8">
      <c r="A52" s="16" t="s">
        <v>97</v>
      </c>
      <c r="C52" s="22" t="s">
        <v>97</v>
      </c>
      <c r="H52" s="33" t="s">
        <v>390</v>
      </c>
      <c r="I52" s="12">
        <v>31</v>
      </c>
      <c r="J52" s="25"/>
      <c r="K52" s="33" t="str">
        <f t="shared" si="0"/>
        <v>eg:O50 rdf:type qb:Observation ;</v>
      </c>
      <c r="L52" s="21" t="s">
        <v>526</v>
      </c>
      <c r="M52" s="21" t="s">
        <v>527</v>
      </c>
      <c r="N52" s="21" t="s">
        <v>528</v>
      </c>
      <c r="O52" s="51" t="str">
        <f t="shared" si="1"/>
        <v>rdfs:label "number of confirmed cases of Covid in Puebloviejo on 02/05/2020"@en ;</v>
      </c>
      <c r="P52" s="21" t="s">
        <v>529</v>
      </c>
      <c r="Q52" s="21" t="str">
        <f t="shared" si="2"/>
        <v>&lt;https://example.org/ns/casesCovid#Country&gt;&lt;https://example.org/id/concept/Puebloviejo&gt;;</v>
      </c>
      <c r="R52" s="21" t="str">
        <f t="shared" si="3"/>
        <v xml:space="preserve">&lt;https://example.org/ns/casesCovid#numberofcases&gt; 31 ; </v>
      </c>
      <c r="S52" s="33" t="s">
        <v>585</v>
      </c>
      <c r="T52" s="49" t="str">
        <f t="shared" si="4"/>
        <v>eg:O50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02/05/2020"@en ;
&lt;https://example.org/ns/casesCovid#typecases&gt;&lt;https://example.org/id/concept/confirmedCanton&gt;;
&lt;https://example.org/ns/casesCovid#Country&gt;&lt;https://example.org/id/concept/Puebloviejo&gt;;
&lt;https://example.org/ns/casesCovid#numberofcases&gt; 31 ; 
.</v>
      </c>
    </row>
    <row r="53" spans="1:20" ht="13.8">
      <c r="A53" s="16" t="s">
        <v>98</v>
      </c>
      <c r="C53" s="22" t="s">
        <v>98</v>
      </c>
      <c r="H53" s="33" t="s">
        <v>391</v>
      </c>
      <c r="I53" s="12">
        <v>191</v>
      </c>
      <c r="J53" s="25"/>
      <c r="K53" s="33" t="str">
        <f t="shared" si="0"/>
        <v>eg:O51 rdf:type qb:Observation ;</v>
      </c>
      <c r="L53" s="21" t="s">
        <v>526</v>
      </c>
      <c r="M53" s="21" t="s">
        <v>527</v>
      </c>
      <c r="N53" s="21" t="s">
        <v>528</v>
      </c>
      <c r="O53" s="51" t="str">
        <f t="shared" si="1"/>
        <v>rdfs:label "number of confirmed cases of Covid in Quevedo on 02/05/2020"@en ;</v>
      </c>
      <c r="P53" s="21" t="s">
        <v>529</v>
      </c>
      <c r="Q53" s="21" t="str">
        <f t="shared" si="2"/>
        <v>&lt;https://example.org/ns/casesCovid#Country&gt;&lt;https://example.org/id/concept/Quevedo&gt;;</v>
      </c>
      <c r="R53" s="21" t="str">
        <f t="shared" si="3"/>
        <v xml:space="preserve">&lt;https://example.org/ns/casesCovid#numberofcases&gt; 191 ; </v>
      </c>
      <c r="S53" s="33" t="s">
        <v>585</v>
      </c>
      <c r="T53" s="49" t="str">
        <f t="shared" si="4"/>
        <v>eg:O51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02/05/2020"@en ;
&lt;https://example.org/ns/casesCovid#typecases&gt;&lt;https://example.org/id/concept/confirmedCanton&gt;;
&lt;https://example.org/ns/casesCovid#Country&gt;&lt;https://example.org/id/concept/Quevedo&gt;;
&lt;https://example.org/ns/casesCovid#numberofcases&gt; 191 ; 
.</v>
      </c>
    </row>
    <row r="54" spans="1:20" ht="13.8">
      <c r="A54" s="16" t="s">
        <v>99</v>
      </c>
      <c r="C54" s="22" t="s">
        <v>99</v>
      </c>
      <c r="H54" s="33" t="s">
        <v>392</v>
      </c>
      <c r="I54" s="12">
        <v>30</v>
      </c>
      <c r="J54" s="25"/>
      <c r="K54" s="33" t="str">
        <f t="shared" si="0"/>
        <v>eg:O52 rdf:type qb:Observation ;</v>
      </c>
      <c r="L54" s="21" t="s">
        <v>526</v>
      </c>
      <c r="M54" s="21" t="s">
        <v>527</v>
      </c>
      <c r="N54" s="21" t="s">
        <v>528</v>
      </c>
      <c r="O54" s="51" t="str">
        <f t="shared" si="1"/>
        <v>rdfs:label "number of confirmed cases of Covid in Urdaneta on 02/05/2020"@en ;</v>
      </c>
      <c r="P54" s="21" t="s">
        <v>529</v>
      </c>
      <c r="Q54" s="21" t="str">
        <f t="shared" si="2"/>
        <v>&lt;https://example.org/ns/casesCovid#Country&gt;&lt;https://example.org/id/concept/Urdaneta&gt;;</v>
      </c>
      <c r="R54" s="21" t="str">
        <f t="shared" si="3"/>
        <v xml:space="preserve">&lt;https://example.org/ns/casesCovid#numberofcases&gt; 30 ; </v>
      </c>
      <c r="S54" s="33" t="s">
        <v>585</v>
      </c>
      <c r="T54" s="49" t="str">
        <f t="shared" si="4"/>
        <v>eg:O52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02/05/2020"@en ;
&lt;https://example.org/ns/casesCovid#typecases&gt;&lt;https://example.org/id/concept/confirmedCanton&gt;;
&lt;https://example.org/ns/casesCovid#Country&gt;&lt;https://example.org/id/concept/Urdaneta&gt;;
&lt;https://example.org/ns/casesCovid#numberofcases&gt; 30 ; 
.</v>
      </c>
    </row>
    <row r="55" spans="1:20" ht="13.8">
      <c r="A55" s="16" t="s">
        <v>100</v>
      </c>
      <c r="C55" s="22" t="s">
        <v>100</v>
      </c>
      <c r="H55" s="33" t="s">
        <v>393</v>
      </c>
      <c r="I55" s="12">
        <v>82</v>
      </c>
      <c r="J55" s="25"/>
      <c r="K55" s="33" t="str">
        <f t="shared" si="0"/>
        <v>eg:O53 rdf:type qb:Observation ;</v>
      </c>
      <c r="L55" s="21" t="s">
        <v>526</v>
      </c>
      <c r="M55" s="21" t="s">
        <v>527</v>
      </c>
      <c r="N55" s="21" t="s">
        <v>528</v>
      </c>
      <c r="O55" s="51" t="str">
        <f t="shared" si="1"/>
        <v>rdfs:label "number of confirmed cases of Covid in Ventanas on 02/05/2020"@en ;</v>
      </c>
      <c r="P55" s="21" t="s">
        <v>529</v>
      </c>
      <c r="Q55" s="21" t="str">
        <f t="shared" si="2"/>
        <v>&lt;https://example.org/ns/casesCovid#Country&gt;&lt;https://example.org/id/concept/Ventanas&gt;;</v>
      </c>
      <c r="R55" s="21" t="str">
        <f t="shared" si="3"/>
        <v xml:space="preserve">&lt;https://example.org/ns/casesCovid#numberofcases&gt; 82 ; </v>
      </c>
      <c r="S55" s="33" t="s">
        <v>585</v>
      </c>
      <c r="T55" s="49" t="str">
        <f t="shared" si="4"/>
        <v>eg:O53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02/05/2020"@en ;
&lt;https://example.org/ns/casesCovid#typecases&gt;&lt;https://example.org/id/concept/confirmedCanton&gt;;
&lt;https://example.org/ns/casesCovid#Country&gt;&lt;https://example.org/id/concept/Ventanas&gt;;
&lt;https://example.org/ns/casesCovid#numberofcases&gt; 82 ; 
.</v>
      </c>
    </row>
    <row r="56" spans="1:20" ht="13.8">
      <c r="A56" s="16" t="s">
        <v>101</v>
      </c>
      <c r="C56" s="22" t="s">
        <v>101</v>
      </c>
      <c r="H56" s="33" t="s">
        <v>394</v>
      </c>
      <c r="I56" s="12">
        <v>78</v>
      </c>
      <c r="J56" s="25"/>
      <c r="K56" s="33" t="str">
        <f t="shared" si="0"/>
        <v>eg:O54 rdf:type qb:Observation ;</v>
      </c>
      <c r="L56" s="21" t="s">
        <v>526</v>
      </c>
      <c r="M56" s="21" t="s">
        <v>527</v>
      </c>
      <c r="N56" s="21" t="s">
        <v>528</v>
      </c>
      <c r="O56" s="51" t="str">
        <f t="shared" si="1"/>
        <v>rdfs:label "number of confirmed cases of Covid in Vinces on 02/05/2020"@en ;</v>
      </c>
      <c r="P56" s="21" t="s">
        <v>529</v>
      </c>
      <c r="Q56" s="21" t="str">
        <f t="shared" si="2"/>
        <v>&lt;https://example.org/ns/casesCovid#Country&gt;&lt;https://example.org/id/concept/Vinces&gt;;</v>
      </c>
      <c r="R56" s="21" t="str">
        <f t="shared" si="3"/>
        <v xml:space="preserve">&lt;https://example.org/ns/casesCovid#numberofcases&gt; 78 ; </v>
      </c>
      <c r="S56" s="33" t="s">
        <v>585</v>
      </c>
      <c r="T56" s="49" t="str">
        <f t="shared" si="4"/>
        <v>eg:O54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02/05/2020"@en ;
&lt;https://example.org/ns/casesCovid#typecases&gt;&lt;https://example.org/id/concept/confirmedCanton&gt;;
&lt;https://example.org/ns/casesCovid#Country&gt;&lt;https://example.org/id/concept/Vinces&gt;;
&lt;https://example.org/ns/casesCovid#numberofcases&gt; 78 ; 
.</v>
      </c>
    </row>
    <row r="57" spans="1:20" ht="13.8">
      <c r="A57" s="16" t="s">
        <v>102</v>
      </c>
      <c r="C57" s="22" t="s">
        <v>102</v>
      </c>
      <c r="H57" s="33" t="s">
        <v>395</v>
      </c>
      <c r="I57" s="12">
        <v>3</v>
      </c>
      <c r="J57" s="25"/>
      <c r="K57" s="33" t="str">
        <f t="shared" si="0"/>
        <v>eg:O55 rdf:type qb:Observation ;</v>
      </c>
      <c r="L57" s="21" t="s">
        <v>526</v>
      </c>
      <c r="M57" s="21" t="s">
        <v>527</v>
      </c>
      <c r="N57" s="21" t="s">
        <v>528</v>
      </c>
      <c r="O57" s="51" t="str">
        <f t="shared" si="1"/>
        <v>rdfs:label "number of confirmed cases of Covid in Quinsaloma on 02/05/2020"@en ;</v>
      </c>
      <c r="P57" s="21" t="s">
        <v>529</v>
      </c>
      <c r="Q57" s="21" t="str">
        <f t="shared" si="2"/>
        <v>&lt;https://example.org/ns/casesCovid#Country&gt;&lt;https://example.org/id/concept/Quinsaloma&gt;;</v>
      </c>
      <c r="R57" s="21" t="str">
        <f t="shared" si="3"/>
        <v xml:space="preserve">&lt;https://example.org/ns/casesCovid#numberofcases&gt; 3 ; </v>
      </c>
      <c r="S57" s="33" t="s">
        <v>585</v>
      </c>
      <c r="T57" s="49" t="str">
        <f t="shared" si="4"/>
        <v>eg:O55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02/05/2020"@en ;
&lt;https://example.org/ns/casesCovid#typecases&gt;&lt;https://example.org/id/concept/confirmedCanton&gt;;
&lt;https://example.org/ns/casesCovid#Country&gt;&lt;https://example.org/id/concept/Quinsaloma&gt;;
&lt;https://example.org/ns/casesCovid#numberofcases&gt; 3 ; 
.</v>
      </c>
    </row>
    <row r="58" spans="1:20" ht="13.8">
      <c r="A58" s="16" t="s">
        <v>103</v>
      </c>
      <c r="C58" s="22" t="s">
        <v>103</v>
      </c>
      <c r="H58" s="33" t="s">
        <v>396</v>
      </c>
      <c r="I58" s="12">
        <v>15</v>
      </c>
      <c r="J58" s="25"/>
      <c r="K58" s="33" t="str">
        <f t="shared" si="0"/>
        <v>eg:O56 rdf:type qb:Observation ;</v>
      </c>
      <c r="L58" s="21" t="s">
        <v>526</v>
      </c>
      <c r="M58" s="21" t="s">
        <v>527</v>
      </c>
      <c r="N58" s="21" t="s">
        <v>528</v>
      </c>
      <c r="O58" s="51" t="str">
        <f t="shared" si="1"/>
        <v>rdfs:label "number of confirmed cases of Covid in Valencia on 02/05/2020"@en ;</v>
      </c>
      <c r="P58" s="21" t="s">
        <v>529</v>
      </c>
      <c r="Q58" s="21" t="str">
        <f t="shared" si="2"/>
        <v>&lt;https://example.org/ns/casesCovid#Country&gt;&lt;https://example.org/id/concept/Valencia&gt;;</v>
      </c>
      <c r="R58" s="21" t="str">
        <f t="shared" si="3"/>
        <v xml:space="preserve">&lt;https://example.org/ns/casesCovid#numberofcases&gt; 15 ; </v>
      </c>
      <c r="S58" s="33" t="s">
        <v>585</v>
      </c>
      <c r="T58" s="49" t="str">
        <f t="shared" si="4"/>
        <v>eg:O56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02/05/2020"@en ;
&lt;https://example.org/ns/casesCovid#typecases&gt;&lt;https://example.org/id/concept/confirmedCanton&gt;;
&lt;https://example.org/ns/casesCovid#Country&gt;&lt;https://example.org/id/concept/Valencia&gt;;
&lt;https://example.org/ns/casesCovid#numberofcases&gt; 15 ; 
.</v>
      </c>
    </row>
    <row r="59" spans="1:20" ht="13.8">
      <c r="A59" s="16" t="s">
        <v>105</v>
      </c>
      <c r="C59" s="22" t="s">
        <v>292</v>
      </c>
      <c r="D59" s="23" t="s">
        <v>276</v>
      </c>
      <c r="E59" t="s">
        <v>293</v>
      </c>
      <c r="H59" s="33" t="s">
        <v>397</v>
      </c>
      <c r="I59" s="12">
        <v>10</v>
      </c>
      <c r="J59" s="25"/>
      <c r="K59" s="33" t="str">
        <f t="shared" si="0"/>
        <v>eg:O57 rdf:type qb:Observation ;</v>
      </c>
      <c r="L59" s="21" t="s">
        <v>526</v>
      </c>
      <c r="M59" s="21" t="s">
        <v>527</v>
      </c>
      <c r="N59" s="21" t="s">
        <v>528</v>
      </c>
      <c r="O59" s="51" t="str">
        <f t="shared" si="1"/>
        <v>rdfs:label "number of confirmed cases of Covid in 24 de Mayo on 02/05/2020"@en ;</v>
      </c>
      <c r="P59" s="21" t="s">
        <v>529</v>
      </c>
      <c r="Q59" s="21" t="str">
        <f t="shared" si="2"/>
        <v>&lt;https://example.org/ns/casesCovid#Country&gt;&lt;https://example.org/id/concept/24deMayo&gt;;</v>
      </c>
      <c r="R59" s="21" t="str">
        <f t="shared" si="3"/>
        <v xml:space="preserve">&lt;https://example.org/ns/casesCovid#numberofcases&gt; 10 ; </v>
      </c>
      <c r="S59" s="33" t="s">
        <v>585</v>
      </c>
      <c r="T59" s="49" t="str">
        <f t="shared" si="4"/>
        <v>eg:O57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02/05/2020"@en ;
&lt;https://example.org/ns/casesCovid#typecases&gt;&lt;https://example.org/id/concept/confirmedCanton&gt;;
&lt;https://example.org/ns/casesCovid#Country&gt;&lt;https://example.org/id/concept/24deMayo&gt;;
&lt;https://example.org/ns/casesCovid#numberofcases&gt; 10 ; 
.</v>
      </c>
    </row>
    <row r="60" spans="1:20" ht="13.8">
      <c r="A60" s="16" t="s">
        <v>106</v>
      </c>
      <c r="C60" s="22" t="s">
        <v>106</v>
      </c>
      <c r="H60" s="33" t="s">
        <v>398</v>
      </c>
      <c r="I60" s="12">
        <v>11</v>
      </c>
      <c r="J60" s="25"/>
      <c r="K60" s="33" t="str">
        <f t="shared" si="0"/>
        <v>eg:O58 rdf:type qb:Observation ;</v>
      </c>
      <c r="L60" s="21" t="s">
        <v>526</v>
      </c>
      <c r="M60" s="21" t="s">
        <v>527</v>
      </c>
      <c r="N60" s="21" t="s">
        <v>528</v>
      </c>
      <c r="O60" s="51" t="str">
        <f t="shared" si="1"/>
        <v>rdfs:label "number of confirmed cases of Covid in Bolívar on 02/05/2020"@en ;</v>
      </c>
      <c r="P60" s="21" t="s">
        <v>529</v>
      </c>
      <c r="Q60" s="21" t="str">
        <f t="shared" si="2"/>
        <v>&lt;https://example.org/ns/casesCovid#Country&gt;&lt;https://example.org/id/concept/Bolívar&gt;;</v>
      </c>
      <c r="R60" s="21" t="str">
        <f t="shared" si="3"/>
        <v xml:space="preserve">&lt;https://example.org/ns/casesCovid#numberofcases&gt; 11 ; </v>
      </c>
      <c r="S60" s="33" t="s">
        <v>585</v>
      </c>
      <c r="T60" s="49" t="str">
        <f t="shared" si="4"/>
        <v>eg:O58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02/05/2020"@en ;
&lt;https://example.org/ns/casesCovid#typecases&gt;&lt;https://example.org/id/concept/confirmedCanton&gt;;
&lt;https://example.org/ns/casesCovid#Country&gt;&lt;https://example.org/id/concept/Bolívar&gt;;
&lt;https://example.org/ns/casesCovid#numberofcases&gt; 11 ; 
.</v>
      </c>
    </row>
    <row r="61" spans="1:20" ht="13.8">
      <c r="A61" s="16" t="s">
        <v>107</v>
      </c>
      <c r="C61" s="22" t="s">
        <v>107</v>
      </c>
      <c r="H61" s="33" t="s">
        <v>399</v>
      </c>
      <c r="I61" s="12">
        <v>74</v>
      </c>
      <c r="J61" s="25"/>
      <c r="K61" s="33" t="str">
        <f t="shared" si="0"/>
        <v>eg:O59 rdf:type qb:Observation ;</v>
      </c>
      <c r="L61" s="21" t="s">
        <v>526</v>
      </c>
      <c r="M61" s="21" t="s">
        <v>527</v>
      </c>
      <c r="N61" s="21" t="s">
        <v>528</v>
      </c>
      <c r="O61" s="51" t="str">
        <f t="shared" si="1"/>
        <v>rdfs:label "number of confirmed cases of Covid in Jipijapa on 02/05/2020"@en ;</v>
      </c>
      <c r="P61" s="21" t="s">
        <v>529</v>
      </c>
      <c r="Q61" s="21" t="str">
        <f t="shared" si="2"/>
        <v>&lt;https://example.org/ns/casesCovid#Country&gt;&lt;https://example.org/id/concept/Jipijapa&gt;;</v>
      </c>
      <c r="R61" s="21" t="str">
        <f t="shared" si="3"/>
        <v xml:space="preserve">&lt;https://example.org/ns/casesCovid#numberofcases&gt; 74 ; </v>
      </c>
      <c r="S61" s="33" t="s">
        <v>585</v>
      </c>
      <c r="T61" s="49" t="str">
        <f t="shared" si="4"/>
        <v>eg:O59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02/05/2020"@en ;
&lt;https://example.org/ns/casesCovid#typecases&gt;&lt;https://example.org/id/concept/confirmedCanton&gt;;
&lt;https://example.org/ns/casesCovid#Country&gt;&lt;https://example.org/id/concept/Jipijapa&gt;;
&lt;https://example.org/ns/casesCovid#numberofcases&gt; 74 ; 
.</v>
      </c>
    </row>
    <row r="62" spans="1:20" ht="13.8">
      <c r="A62" s="16" t="s">
        <v>108</v>
      </c>
      <c r="C62" s="22" t="s">
        <v>108</v>
      </c>
      <c r="H62" s="33" t="s">
        <v>400</v>
      </c>
      <c r="I62" s="12">
        <v>180</v>
      </c>
      <c r="J62" s="25"/>
      <c r="K62" s="33" t="str">
        <f t="shared" si="0"/>
        <v>eg:O60 rdf:type qb:Observation ;</v>
      </c>
      <c r="L62" s="21" t="s">
        <v>526</v>
      </c>
      <c r="M62" s="21" t="s">
        <v>527</v>
      </c>
      <c r="N62" s="21" t="s">
        <v>528</v>
      </c>
      <c r="O62" s="51" t="str">
        <f t="shared" si="1"/>
        <v>rdfs:label "number of confirmed cases of Covid in Manta on 02/05/2020"@en ;</v>
      </c>
      <c r="P62" s="21" t="s">
        <v>529</v>
      </c>
      <c r="Q62" s="21" t="str">
        <f t="shared" si="2"/>
        <v>&lt;https://example.org/ns/casesCovid#Country&gt;&lt;https://example.org/id/concept/Manta&gt;;</v>
      </c>
      <c r="R62" s="21" t="str">
        <f t="shared" si="3"/>
        <v xml:space="preserve">&lt;https://example.org/ns/casesCovid#numberofcases&gt; 180 ; </v>
      </c>
      <c r="S62" s="33" t="s">
        <v>585</v>
      </c>
      <c r="T62" s="49" t="str">
        <f t="shared" si="4"/>
        <v>eg:O60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02/05/2020"@en ;
&lt;https://example.org/ns/casesCovid#typecases&gt;&lt;https://example.org/id/concept/confirmedCanton&gt;;
&lt;https://example.org/ns/casesCovid#Country&gt;&lt;https://example.org/id/concept/Manta&gt;;
&lt;https://example.org/ns/casesCovid#numberofcases&gt; 180 ; 
.</v>
      </c>
    </row>
    <row r="63" spans="1:20" ht="13.8">
      <c r="A63" s="16" t="s">
        <v>109</v>
      </c>
      <c r="C63" s="22" t="s">
        <v>109</v>
      </c>
      <c r="H63" s="33" t="s">
        <v>401</v>
      </c>
      <c r="I63" s="12">
        <v>64</v>
      </c>
      <c r="J63" s="25"/>
      <c r="K63" s="33" t="str">
        <f t="shared" si="0"/>
        <v>eg:O61 rdf:type qb:Observation ;</v>
      </c>
      <c r="L63" s="21" t="s">
        <v>526</v>
      </c>
      <c r="M63" s="21" t="s">
        <v>527</v>
      </c>
      <c r="N63" s="21" t="s">
        <v>528</v>
      </c>
      <c r="O63" s="51" t="str">
        <f t="shared" si="1"/>
        <v>rdfs:label "number of confirmed cases of Covid in Montecristi on 02/05/2020"@en ;</v>
      </c>
      <c r="P63" s="21" t="s">
        <v>529</v>
      </c>
      <c r="Q63" s="21" t="str">
        <f t="shared" si="2"/>
        <v>&lt;https://example.org/ns/casesCovid#Country&gt;&lt;https://example.org/id/concept/Montecristi&gt;;</v>
      </c>
      <c r="R63" s="21" t="str">
        <f t="shared" si="3"/>
        <v xml:space="preserve">&lt;https://example.org/ns/casesCovid#numberofcases&gt; 64 ; </v>
      </c>
      <c r="S63" s="33" t="s">
        <v>585</v>
      </c>
      <c r="T63" s="49" t="str">
        <f t="shared" si="4"/>
        <v>eg:O61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02/05/2020"@en ;
&lt;https://example.org/ns/casesCovid#typecases&gt;&lt;https://example.org/id/concept/confirmedCanton&gt;;
&lt;https://example.org/ns/casesCovid#Country&gt;&lt;https://example.org/id/concept/Montecristi&gt;;
&lt;https://example.org/ns/casesCovid#numberofcases&gt; 64 ; 
.</v>
      </c>
    </row>
    <row r="64" spans="1:20" ht="13.8">
      <c r="A64" s="16" t="s">
        <v>110</v>
      </c>
      <c r="C64" s="22" t="s">
        <v>110</v>
      </c>
      <c r="H64" s="33" t="s">
        <v>402</v>
      </c>
      <c r="I64" s="12">
        <v>217</v>
      </c>
      <c r="J64" s="25"/>
      <c r="K64" s="33" t="str">
        <f t="shared" si="0"/>
        <v>eg:O62 rdf:type qb:Observation ;</v>
      </c>
      <c r="L64" s="21" t="s">
        <v>526</v>
      </c>
      <c r="M64" s="21" t="s">
        <v>527</v>
      </c>
      <c r="N64" s="21" t="s">
        <v>528</v>
      </c>
      <c r="O64" s="51" t="str">
        <f t="shared" si="1"/>
        <v>rdfs:label "number of confirmed cases of Covid in Portoviejo on 02/05/2020"@en ;</v>
      </c>
      <c r="P64" s="21" t="s">
        <v>529</v>
      </c>
      <c r="Q64" s="21" t="str">
        <f t="shared" si="2"/>
        <v>&lt;https://example.org/ns/casesCovid#Country&gt;&lt;https://example.org/id/concept/Portoviejo&gt;;</v>
      </c>
      <c r="R64" s="21" t="str">
        <f t="shared" si="3"/>
        <v xml:space="preserve">&lt;https://example.org/ns/casesCovid#numberofcases&gt; 217 ; </v>
      </c>
      <c r="S64" s="33" t="s">
        <v>585</v>
      </c>
      <c r="T64" s="49" t="str">
        <f t="shared" si="4"/>
        <v>eg:O62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02/05/2020"@en ;
&lt;https://example.org/ns/casesCovid#typecases&gt;&lt;https://example.org/id/concept/confirmedCanton&gt;;
&lt;https://example.org/ns/casesCovid#Country&gt;&lt;https://example.org/id/concept/Portoviejo&gt;;
&lt;https://example.org/ns/casesCovid#numberofcases&gt; 217 ; 
.</v>
      </c>
    </row>
    <row r="65" spans="1:20" ht="13.8">
      <c r="A65" s="16" t="s">
        <v>111</v>
      </c>
      <c r="C65" s="22" t="s">
        <v>111</v>
      </c>
      <c r="H65" s="33" t="s">
        <v>403</v>
      </c>
      <c r="I65" s="12">
        <v>15</v>
      </c>
      <c r="J65" s="25"/>
      <c r="K65" s="33" t="str">
        <f t="shared" si="0"/>
        <v>eg:O63 rdf:type qb:Observation ;</v>
      </c>
      <c r="L65" s="21" t="s">
        <v>526</v>
      </c>
      <c r="M65" s="21" t="s">
        <v>527</v>
      </c>
      <c r="N65" s="21" t="s">
        <v>528</v>
      </c>
      <c r="O65" s="51" t="str">
        <f t="shared" si="1"/>
        <v>rdfs:label "number of confirmed cases of Covid in Rocafuerte on 02/05/2020"@en ;</v>
      </c>
      <c r="P65" s="21" t="s">
        <v>529</v>
      </c>
      <c r="Q65" s="21" t="str">
        <f t="shared" si="2"/>
        <v>&lt;https://example.org/ns/casesCovid#Country&gt;&lt;https://example.org/id/concept/Rocafuerte&gt;;</v>
      </c>
      <c r="R65" s="21" t="str">
        <f t="shared" si="3"/>
        <v xml:space="preserve">&lt;https://example.org/ns/casesCovid#numberofcases&gt; 15 ; </v>
      </c>
      <c r="S65" s="33" t="s">
        <v>585</v>
      </c>
      <c r="T65" s="49" t="str">
        <f t="shared" si="4"/>
        <v>eg:O63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02/05/2020"@en ;
&lt;https://example.org/ns/casesCovid#typecases&gt;&lt;https://example.org/id/concept/confirmedCanton&gt;;
&lt;https://example.org/ns/casesCovid#Country&gt;&lt;https://example.org/id/concept/Rocafuerte&gt;;
&lt;https://example.org/ns/casesCovid#numberofcases&gt; 15 ; 
.</v>
      </c>
    </row>
    <row r="66" spans="1:20" ht="13.8">
      <c r="A66" s="16" t="s">
        <v>112</v>
      </c>
      <c r="C66" s="22" t="s">
        <v>253</v>
      </c>
      <c r="D66" s="23" t="s">
        <v>294</v>
      </c>
      <c r="H66" s="33" t="s">
        <v>404</v>
      </c>
      <c r="I66" s="12">
        <v>19</v>
      </c>
      <c r="J66" s="25"/>
      <c r="K66" s="33" t="str">
        <f t="shared" si="0"/>
        <v>eg:O64 rdf:type qb:Observation ;</v>
      </c>
      <c r="L66" s="21" t="s">
        <v>526</v>
      </c>
      <c r="M66" s="21" t="s">
        <v>527</v>
      </c>
      <c r="N66" s="21" t="s">
        <v>528</v>
      </c>
      <c r="O66" s="51" t="str">
        <f t="shared" si="1"/>
        <v>rdfs:label "number of confirmed cases of Covid in Santa Ana on 02/05/2020"@en ;</v>
      </c>
      <c r="P66" s="21" t="s">
        <v>529</v>
      </c>
      <c r="Q66" s="21" t="str">
        <f t="shared" si="2"/>
        <v>&lt;https://example.org/ns/casesCovid#Country&gt;&lt;https://example.org/id/concept/SantaAna&gt;;</v>
      </c>
      <c r="R66" s="21" t="str">
        <f t="shared" si="3"/>
        <v xml:space="preserve">&lt;https://example.org/ns/casesCovid#numberofcases&gt; 19 ; </v>
      </c>
      <c r="S66" s="33" t="s">
        <v>585</v>
      </c>
      <c r="T66" s="49" t="str">
        <f t="shared" si="4"/>
        <v>eg:O64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02/05/2020"@en ;
&lt;https://example.org/ns/casesCovid#typecases&gt;&lt;https://example.org/id/concept/confirmedCanton&gt;;
&lt;https://example.org/ns/casesCovid#Country&gt;&lt;https://example.org/id/concept/SantaAna&gt;;
&lt;https://example.org/ns/casesCovid#numberofcases&gt; 19 ; 
.</v>
      </c>
    </row>
    <row r="67" spans="1:20" ht="13.8">
      <c r="A67" s="16" t="s">
        <v>113</v>
      </c>
      <c r="C67" s="22" t="s">
        <v>113</v>
      </c>
      <c r="H67" s="33" t="s">
        <v>405</v>
      </c>
      <c r="I67" s="12">
        <v>17</v>
      </c>
      <c r="J67" s="25"/>
      <c r="K67" s="33" t="str">
        <f t="shared" si="0"/>
        <v>eg:O65 rdf:type qb:Observation ;</v>
      </c>
      <c r="L67" s="21" t="s">
        <v>526</v>
      </c>
      <c r="M67" s="21" t="s">
        <v>527</v>
      </c>
      <c r="N67" s="21" t="s">
        <v>528</v>
      </c>
      <c r="O67" s="51" t="str">
        <f t="shared" si="1"/>
        <v>rdfs:label "number of confirmed cases of Covid in Sucre on 02/05/2020"@en ;</v>
      </c>
      <c r="P67" s="21" t="s">
        <v>529</v>
      </c>
      <c r="Q67" s="21" t="str">
        <f t="shared" si="2"/>
        <v>&lt;https://example.org/ns/casesCovid#Country&gt;&lt;https://example.org/id/concept/Sucre&gt;;</v>
      </c>
      <c r="R67" s="21" t="str">
        <f t="shared" si="3"/>
        <v xml:space="preserve">&lt;https://example.org/ns/casesCovid#numberofcases&gt; 17 ; </v>
      </c>
      <c r="S67" s="33" t="s">
        <v>585</v>
      </c>
      <c r="T67" s="49" t="str">
        <f t="shared" si="4"/>
        <v>eg:O65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02/05/2020"@en ;
&lt;https://example.org/ns/casesCovid#typecases&gt;&lt;https://example.org/id/concept/confirmedCanton&gt;;
&lt;https://example.org/ns/casesCovid#Country&gt;&lt;https://example.org/id/concept/Sucre&gt;;
&lt;https://example.org/ns/casesCovid#numberofcases&gt; 17 ; 
.</v>
      </c>
    </row>
    <row r="68" spans="1:20" ht="13.8">
      <c r="A68" s="16" t="s">
        <v>114</v>
      </c>
      <c r="C68" s="22" t="s">
        <v>114</v>
      </c>
      <c r="H68" s="33" t="s">
        <v>406</v>
      </c>
      <c r="I68" s="12">
        <v>25</v>
      </c>
      <c r="J68" s="25"/>
      <c r="K68" s="33" t="str">
        <f t="shared" ref="K68:K131" si="5">_xlfn.CONCAT("eg:",H68," rdf:type qb:Observation ;")</f>
        <v>eg:O66 rdf:type qb:Observation ;</v>
      </c>
      <c r="L68" s="21" t="s">
        <v>526</v>
      </c>
      <c r="M68" s="21" t="s">
        <v>527</v>
      </c>
      <c r="N68" s="21" t="s">
        <v>528</v>
      </c>
      <c r="O68" s="51" t="str">
        <f t="shared" ref="O68:O131" si="6">_xlfn.CONCAT("rdfs:label ""number of confirmed cases of Covid in ",A68," on ", $A$1,"""@en ;")</f>
        <v>rdfs:label "number of confirmed cases of Covid in Paján on 02/05/2020"@en ;</v>
      </c>
      <c r="P68" s="21" t="s">
        <v>529</v>
      </c>
      <c r="Q68" s="21" t="str">
        <f t="shared" ref="Q68:Q131" si="7">_xlfn.CONCAT("&lt;https://example.org/ns/casesCovid#Country&gt;&lt;https://example.org/id/concept/",C68,D68,E68,F68,G68,"&gt;;")</f>
        <v>&lt;https://example.org/ns/casesCovid#Country&gt;&lt;https://example.org/id/concept/Paján&gt;;</v>
      </c>
      <c r="R68" s="21" t="str">
        <f t="shared" ref="R68:R131" si="8">_xlfn.CONCAT("&lt;https://example.org/ns/casesCovid#numberofcases&gt; ",I68," ; ")</f>
        <v xml:space="preserve">&lt;https://example.org/ns/casesCovid#numberofcases&gt; 25 ; </v>
      </c>
      <c r="S68" s="33" t="s">
        <v>585</v>
      </c>
      <c r="T68" s="49" t="str">
        <f t="shared" ref="T68:T131" si="9">CONCATENATE(K68,CHAR(10),L68,CHAR(10),M68,CHAR(10),N68,CHAR(10),O68,CHAR(10),P68,CHAR(10),Q68,CHAR(10),R68,CHAR(10),S68)</f>
        <v>eg:O66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02/05/2020"@en ;
&lt;https://example.org/ns/casesCovid#typecases&gt;&lt;https://example.org/id/concept/confirmedCanton&gt;;
&lt;https://example.org/ns/casesCovid#Country&gt;&lt;https://example.org/id/concept/Paján&gt;;
&lt;https://example.org/ns/casesCovid#numberofcases&gt; 25 ; 
.</v>
      </c>
    </row>
    <row r="69" spans="1:20" ht="13.8">
      <c r="A69" s="16" t="s">
        <v>115</v>
      </c>
      <c r="C69" s="22" t="s">
        <v>115</v>
      </c>
      <c r="H69" s="33" t="s">
        <v>407</v>
      </c>
      <c r="I69" s="12">
        <v>18</v>
      </c>
      <c r="J69" s="25"/>
      <c r="K69" s="33" t="str">
        <f t="shared" si="5"/>
        <v>eg:O67 rdf:type qb:Observation ;</v>
      </c>
      <c r="L69" s="21" t="s">
        <v>526</v>
      </c>
      <c r="M69" s="21" t="s">
        <v>527</v>
      </c>
      <c r="N69" s="21" t="s">
        <v>528</v>
      </c>
      <c r="O69" s="51" t="str">
        <f t="shared" si="6"/>
        <v>rdfs:label "number of confirmed cases of Covid in Jaramijó on 02/05/2020"@en ;</v>
      </c>
      <c r="P69" s="21" t="s">
        <v>529</v>
      </c>
      <c r="Q69" s="21" t="str">
        <f t="shared" si="7"/>
        <v>&lt;https://example.org/ns/casesCovid#Country&gt;&lt;https://example.org/id/concept/Jaramijó&gt;;</v>
      </c>
      <c r="R69" s="21" t="str">
        <f t="shared" si="8"/>
        <v xml:space="preserve">&lt;https://example.org/ns/casesCovid#numberofcases&gt; 18 ; </v>
      </c>
      <c r="S69" s="33" t="s">
        <v>585</v>
      </c>
      <c r="T69" s="49" t="str">
        <f t="shared" si="9"/>
        <v>eg:O67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02/05/2020"@en ;
&lt;https://example.org/ns/casesCovid#typecases&gt;&lt;https://example.org/id/concept/confirmedCanton&gt;;
&lt;https://example.org/ns/casesCovid#Country&gt;&lt;https://example.org/id/concept/Jaramijó&gt;;
&lt;https://example.org/ns/casesCovid#numberofcases&gt; 18 ; 
.</v>
      </c>
    </row>
    <row r="70" spans="1:20" ht="13.8">
      <c r="A70" s="16" t="s">
        <v>116</v>
      </c>
      <c r="C70" s="22" t="s">
        <v>116</v>
      </c>
      <c r="H70" s="33" t="s">
        <v>408</v>
      </c>
      <c r="I70" s="12">
        <v>3</v>
      </c>
      <c r="J70" s="25"/>
      <c r="K70" s="33" t="str">
        <f t="shared" si="5"/>
        <v>eg:O68 rdf:type qb:Observation ;</v>
      </c>
      <c r="L70" s="21" t="s">
        <v>526</v>
      </c>
      <c r="M70" s="21" t="s">
        <v>527</v>
      </c>
      <c r="N70" s="21" t="s">
        <v>528</v>
      </c>
      <c r="O70" s="51" t="str">
        <f t="shared" si="6"/>
        <v>rdfs:label "number of confirmed cases of Covid in Olmedo on 02/05/2020"@en ;</v>
      </c>
      <c r="P70" s="21" t="s">
        <v>529</v>
      </c>
      <c r="Q70" s="21" t="str">
        <f t="shared" si="7"/>
        <v>&lt;https://example.org/ns/casesCovid#Country&gt;&lt;https://example.org/id/concept/Olmedo&gt;;</v>
      </c>
      <c r="R70" s="21" t="str">
        <f t="shared" si="8"/>
        <v xml:space="preserve">&lt;https://example.org/ns/casesCovid#numberofcases&gt; 3 ; </v>
      </c>
      <c r="S70" s="33" t="s">
        <v>585</v>
      </c>
      <c r="T70" s="49" t="str">
        <f t="shared" si="9"/>
        <v>eg:O68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02/05/2020"@en ;
&lt;https://example.org/ns/casesCovid#typecases&gt;&lt;https://example.org/id/concept/confirmedCanton&gt;;
&lt;https://example.org/ns/casesCovid#Country&gt;&lt;https://example.org/id/concept/Olmedo&gt;;
&lt;https://example.org/ns/casesCovid#numberofcases&gt; 3 ; 
.</v>
      </c>
    </row>
    <row r="71" spans="1:20" ht="13.8">
      <c r="A71" s="16" t="s">
        <v>117</v>
      </c>
      <c r="C71" s="22" t="s">
        <v>117</v>
      </c>
      <c r="H71" s="33" t="s">
        <v>409</v>
      </c>
      <c r="I71" s="12">
        <v>5</v>
      </c>
      <c r="J71" s="25"/>
      <c r="K71" s="33" t="str">
        <f t="shared" si="5"/>
        <v>eg:O69 rdf:type qb:Observation ;</v>
      </c>
      <c r="L71" s="21" t="s">
        <v>526</v>
      </c>
      <c r="M71" s="21" t="s">
        <v>527</v>
      </c>
      <c r="N71" s="21" t="s">
        <v>528</v>
      </c>
      <c r="O71" s="51" t="str">
        <f t="shared" si="6"/>
        <v>rdfs:label "number of confirmed cases of Covid in Junán on 02/05/2020"@en ;</v>
      </c>
      <c r="P71" s="21" t="s">
        <v>529</v>
      </c>
      <c r="Q71" s="21" t="str">
        <f t="shared" si="7"/>
        <v>&lt;https://example.org/ns/casesCovid#Country&gt;&lt;https://example.org/id/concept/Junán&gt;;</v>
      </c>
      <c r="R71" s="21" t="str">
        <f t="shared" si="8"/>
        <v xml:space="preserve">&lt;https://example.org/ns/casesCovid#numberofcases&gt; 5 ; </v>
      </c>
      <c r="S71" s="33" t="s">
        <v>585</v>
      </c>
      <c r="T71" s="49" t="str">
        <f t="shared" si="9"/>
        <v>eg:O69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Junán on 02/05/2020"@en ;
&lt;https://example.org/ns/casesCovid#typecases&gt;&lt;https://example.org/id/concept/confirmedCanton&gt;;
&lt;https://example.org/ns/casesCovid#Country&gt;&lt;https://example.org/id/concept/Junán&gt;;
&lt;https://example.org/ns/casesCovid#numberofcases&gt; 5 ; 
.</v>
      </c>
    </row>
    <row r="72" spans="1:20" ht="13.8">
      <c r="A72" s="16" t="s">
        <v>118</v>
      </c>
      <c r="C72" s="22" t="s">
        <v>249</v>
      </c>
      <c r="D72" s="23" t="s">
        <v>295</v>
      </c>
      <c r="H72" s="33" t="s">
        <v>410</v>
      </c>
      <c r="I72" s="12">
        <v>54</v>
      </c>
      <c r="J72" s="25"/>
      <c r="K72" s="33" t="str">
        <f t="shared" si="5"/>
        <v>eg:O70 rdf:type qb:Observation ;</v>
      </c>
      <c r="L72" s="21" t="s">
        <v>526</v>
      </c>
      <c r="M72" s="21" t="s">
        <v>527</v>
      </c>
      <c r="N72" s="21" t="s">
        <v>528</v>
      </c>
      <c r="O72" s="51" t="str">
        <f t="shared" si="6"/>
        <v>rdfs:label "number of confirmed cases of Covid in El Carmen on 02/05/2020"@en ;</v>
      </c>
      <c r="P72" s="21" t="s">
        <v>529</v>
      </c>
      <c r="Q72" s="21" t="str">
        <f t="shared" si="7"/>
        <v>&lt;https://example.org/ns/casesCovid#Country&gt;&lt;https://example.org/id/concept/ElCarmen&gt;;</v>
      </c>
      <c r="R72" s="21" t="str">
        <f t="shared" si="8"/>
        <v xml:space="preserve">&lt;https://example.org/ns/casesCovid#numberofcases&gt; 54 ; </v>
      </c>
      <c r="S72" s="33" t="s">
        <v>585</v>
      </c>
      <c r="T72" s="49" t="str">
        <f t="shared" si="9"/>
        <v>eg:O70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02/05/2020"@en ;
&lt;https://example.org/ns/casesCovid#typecases&gt;&lt;https://example.org/id/concept/confirmedCanton&gt;;
&lt;https://example.org/ns/casesCovid#Country&gt;&lt;https://example.org/id/concept/ElCarmen&gt;;
&lt;https://example.org/ns/casesCovid#numberofcases&gt; 54 ; 
.</v>
      </c>
    </row>
    <row r="73" spans="1:20" ht="13.8">
      <c r="A73" s="16" t="s">
        <v>119</v>
      </c>
      <c r="C73" s="22" t="s">
        <v>296</v>
      </c>
      <c r="D73" s="23" t="s">
        <v>297</v>
      </c>
      <c r="H73" s="33" t="s">
        <v>411</v>
      </c>
      <c r="I73" s="12">
        <v>5</v>
      </c>
      <c r="J73" s="25"/>
      <c r="K73" s="33" t="str">
        <f t="shared" si="5"/>
        <v>eg:O71 rdf:type qb:Observation ;</v>
      </c>
      <c r="L73" s="21" t="s">
        <v>526</v>
      </c>
      <c r="M73" s="21" t="s">
        <v>527</v>
      </c>
      <c r="N73" s="21" t="s">
        <v>528</v>
      </c>
      <c r="O73" s="51" t="str">
        <f t="shared" si="6"/>
        <v>rdfs:label "number of confirmed cases of Covid in Puerto López on 02/05/2020"@en ;</v>
      </c>
      <c r="P73" s="21" t="s">
        <v>529</v>
      </c>
      <c r="Q73" s="21" t="str">
        <f t="shared" si="7"/>
        <v>&lt;https://example.org/ns/casesCovid#Country&gt;&lt;https://example.org/id/concept/PuertoLópez&gt;;</v>
      </c>
      <c r="R73" s="21" t="str">
        <f t="shared" si="8"/>
        <v xml:space="preserve">&lt;https://example.org/ns/casesCovid#numberofcases&gt; 5 ; </v>
      </c>
      <c r="S73" s="33" t="s">
        <v>585</v>
      </c>
      <c r="T73" s="49" t="str">
        <f t="shared" si="9"/>
        <v>eg:O71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López on 02/05/2020"@en ;
&lt;https://example.org/ns/casesCovid#typecases&gt;&lt;https://example.org/id/concept/confirmedCanton&gt;;
&lt;https://example.org/ns/casesCovid#Country&gt;&lt;https://example.org/id/concept/PuertoLópez&gt;;
&lt;https://example.org/ns/casesCovid#numberofcases&gt; 5 ; 
.</v>
      </c>
    </row>
    <row r="74" spans="1:20" ht="13.8">
      <c r="A74" s="16" t="s">
        <v>120</v>
      </c>
      <c r="C74" s="22" t="s">
        <v>120</v>
      </c>
      <c r="H74" s="33" t="s">
        <v>412</v>
      </c>
      <c r="I74" s="12">
        <v>5</v>
      </c>
      <c r="J74" s="25"/>
      <c r="K74" s="33" t="str">
        <f t="shared" si="5"/>
        <v>eg:O72 rdf:type qb:Observation ;</v>
      </c>
      <c r="L74" s="21" t="s">
        <v>526</v>
      </c>
      <c r="M74" s="21" t="s">
        <v>527</v>
      </c>
      <c r="N74" s="21" t="s">
        <v>528</v>
      </c>
      <c r="O74" s="51" t="str">
        <f t="shared" si="6"/>
        <v>rdfs:label "number of confirmed cases of Covid in Pichincha on 02/05/2020"@en ;</v>
      </c>
      <c r="P74" s="21" t="s">
        <v>529</v>
      </c>
      <c r="Q74" s="21" t="str">
        <f t="shared" si="7"/>
        <v>&lt;https://example.org/ns/casesCovid#Country&gt;&lt;https://example.org/id/concept/Pichincha&gt;;</v>
      </c>
      <c r="R74" s="21" t="str">
        <f t="shared" si="8"/>
        <v xml:space="preserve">&lt;https://example.org/ns/casesCovid#numberofcases&gt; 5 ; </v>
      </c>
      <c r="S74" s="33" t="s">
        <v>585</v>
      </c>
      <c r="T74" s="49" t="str">
        <f t="shared" si="9"/>
        <v>eg:O72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02/05/2020"@en ;
&lt;https://example.org/ns/casesCovid#typecases&gt;&lt;https://example.org/id/concept/confirmedCanton&gt;;
&lt;https://example.org/ns/casesCovid#Country&gt;&lt;https://example.org/id/concept/Pichincha&gt;;
&lt;https://example.org/ns/casesCovid#numberofcases&gt; 5 ; 
.</v>
      </c>
    </row>
    <row r="75" spans="1:20" ht="13.8">
      <c r="A75" s="16" t="s">
        <v>121</v>
      </c>
      <c r="C75" s="22" t="s">
        <v>121</v>
      </c>
      <c r="H75" s="33" t="s">
        <v>413</v>
      </c>
      <c r="I75" s="12">
        <v>48</v>
      </c>
      <c r="J75" s="25"/>
      <c r="K75" s="33" t="str">
        <f t="shared" si="5"/>
        <v>eg:O73 rdf:type qb:Observation ;</v>
      </c>
      <c r="L75" s="21" t="s">
        <v>526</v>
      </c>
      <c r="M75" s="21" t="s">
        <v>527</v>
      </c>
      <c r="N75" s="21" t="s">
        <v>528</v>
      </c>
      <c r="O75" s="51" t="str">
        <f t="shared" si="6"/>
        <v>rdfs:label "number of confirmed cases of Covid in Chone on 02/05/2020"@en ;</v>
      </c>
      <c r="P75" s="21" t="s">
        <v>529</v>
      </c>
      <c r="Q75" s="21" t="str">
        <f t="shared" si="7"/>
        <v>&lt;https://example.org/ns/casesCovid#Country&gt;&lt;https://example.org/id/concept/Chone&gt;;</v>
      </c>
      <c r="R75" s="21" t="str">
        <f t="shared" si="8"/>
        <v xml:space="preserve">&lt;https://example.org/ns/casesCovid#numberofcases&gt; 48 ; </v>
      </c>
      <c r="S75" s="33" t="s">
        <v>585</v>
      </c>
      <c r="T75" s="49" t="str">
        <f t="shared" si="9"/>
        <v>eg:O73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02/05/2020"@en ;
&lt;https://example.org/ns/casesCovid#typecases&gt;&lt;https://example.org/id/concept/confirmedCanton&gt;;
&lt;https://example.org/ns/casesCovid#Country&gt;&lt;https://example.org/id/concept/Chone&gt;;
&lt;https://example.org/ns/casesCovid#numberofcases&gt; 48 ; 
.</v>
      </c>
    </row>
    <row r="76" spans="1:20" ht="13.8">
      <c r="A76" s="16" t="s">
        <v>122</v>
      </c>
      <c r="C76" s="22" t="s">
        <v>298</v>
      </c>
      <c r="D76" s="23" t="s">
        <v>267</v>
      </c>
      <c r="H76" s="33" t="s">
        <v>414</v>
      </c>
      <c r="I76" s="12">
        <v>4</v>
      </c>
      <c r="J76" s="25"/>
      <c r="K76" s="33" t="str">
        <f t="shared" si="5"/>
        <v>eg:O74 rdf:type qb:Observation ;</v>
      </c>
      <c r="L76" s="21" t="s">
        <v>526</v>
      </c>
      <c r="M76" s="21" t="s">
        <v>527</v>
      </c>
      <c r="N76" s="21" t="s">
        <v>528</v>
      </c>
      <c r="O76" s="51" t="str">
        <f t="shared" si="6"/>
        <v>rdfs:label "number of confirmed cases of Covid in Flavio Alfaro on 02/05/2020"@en ;</v>
      </c>
      <c r="P76" s="21" t="s">
        <v>529</v>
      </c>
      <c r="Q76" s="21" t="str">
        <f t="shared" si="7"/>
        <v>&lt;https://example.org/ns/casesCovid#Country&gt;&lt;https://example.org/id/concept/FlavioAlfaro&gt;;</v>
      </c>
      <c r="R76" s="21" t="str">
        <f t="shared" si="8"/>
        <v xml:space="preserve">&lt;https://example.org/ns/casesCovid#numberofcases&gt; 4 ; </v>
      </c>
      <c r="S76" s="33" t="s">
        <v>585</v>
      </c>
      <c r="T76" s="49" t="str">
        <f t="shared" si="9"/>
        <v>eg:O74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02/05/2020"@en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4 ; 
.</v>
      </c>
    </row>
    <row r="77" spans="1:20" ht="13.8">
      <c r="A77" s="16" t="s">
        <v>123</v>
      </c>
      <c r="C77" s="22" t="s">
        <v>123</v>
      </c>
      <c r="H77" s="33" t="s">
        <v>415</v>
      </c>
      <c r="I77" s="12">
        <v>12</v>
      </c>
      <c r="J77" s="25"/>
      <c r="K77" s="33" t="str">
        <f t="shared" si="5"/>
        <v>eg:O75 rdf:type qb:Observation ;</v>
      </c>
      <c r="L77" s="21" t="s">
        <v>526</v>
      </c>
      <c r="M77" s="21" t="s">
        <v>527</v>
      </c>
      <c r="N77" s="21" t="s">
        <v>528</v>
      </c>
      <c r="O77" s="51" t="str">
        <f t="shared" si="6"/>
        <v>rdfs:label "number of confirmed cases of Covid in Pedernales on 02/05/2020"@en ;</v>
      </c>
      <c r="P77" s="21" t="s">
        <v>529</v>
      </c>
      <c r="Q77" s="21" t="str">
        <f t="shared" si="7"/>
        <v>&lt;https://example.org/ns/casesCovid#Country&gt;&lt;https://example.org/id/concept/Pedernales&gt;;</v>
      </c>
      <c r="R77" s="21" t="str">
        <f t="shared" si="8"/>
        <v xml:space="preserve">&lt;https://example.org/ns/casesCovid#numberofcases&gt; 12 ; </v>
      </c>
      <c r="S77" s="33" t="s">
        <v>585</v>
      </c>
      <c r="T77" s="49" t="str">
        <f t="shared" si="9"/>
        <v>eg:O75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02/05/2020"@en ;
&lt;https://example.org/ns/casesCovid#typecases&gt;&lt;https://example.org/id/concept/confirmedCanton&gt;;
&lt;https://example.org/ns/casesCovid#Country&gt;&lt;https://example.org/id/concept/Pedernales&gt;;
&lt;https://example.org/ns/casesCovid#numberofcases&gt; 12 ; 
.</v>
      </c>
    </row>
    <row r="78" spans="1:20" ht="13.8">
      <c r="A78" s="16" t="s">
        <v>124</v>
      </c>
      <c r="C78" s="22" t="s">
        <v>124</v>
      </c>
      <c r="H78" s="33" t="s">
        <v>416</v>
      </c>
      <c r="I78" s="12">
        <v>11</v>
      </c>
      <c r="J78" s="25"/>
      <c r="K78" s="33" t="str">
        <f t="shared" si="5"/>
        <v>eg:O76 rdf:type qb:Observation ;</v>
      </c>
      <c r="L78" s="21" t="s">
        <v>526</v>
      </c>
      <c r="M78" s="21" t="s">
        <v>527</v>
      </c>
      <c r="N78" s="21" t="s">
        <v>528</v>
      </c>
      <c r="O78" s="51" t="str">
        <f t="shared" si="6"/>
        <v>rdfs:label "number of confirmed cases of Covid in Tosagua on 02/05/2020"@en ;</v>
      </c>
      <c r="P78" s="21" t="s">
        <v>529</v>
      </c>
      <c r="Q78" s="21" t="str">
        <f t="shared" si="7"/>
        <v>&lt;https://example.org/ns/casesCovid#Country&gt;&lt;https://example.org/id/concept/Tosagua&gt;;</v>
      </c>
      <c r="R78" s="21" t="str">
        <f t="shared" si="8"/>
        <v xml:space="preserve">&lt;https://example.org/ns/casesCovid#numberofcases&gt; 11 ; </v>
      </c>
      <c r="S78" s="33" t="s">
        <v>585</v>
      </c>
      <c r="T78" s="49" t="str">
        <f t="shared" si="9"/>
        <v>eg:O76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02/05/2020"@en ;
&lt;https://example.org/ns/casesCovid#typecases&gt;&lt;https://example.org/id/concept/confirmedCanton&gt;;
&lt;https://example.org/ns/casesCovid#Country&gt;&lt;https://example.org/id/concept/Tosagua&gt;;
&lt;https://example.org/ns/casesCovid#numberofcases&gt; 11 ; 
.</v>
      </c>
    </row>
    <row r="79" spans="1:20" ht="13.8">
      <c r="A79" s="16" t="s">
        <v>125</v>
      </c>
      <c r="C79" s="22" t="s">
        <v>264</v>
      </c>
      <c r="D79" s="23" t="s">
        <v>299</v>
      </c>
      <c r="H79" s="33" t="s">
        <v>417</v>
      </c>
      <c r="I79" s="12">
        <v>2</v>
      </c>
      <c r="J79" s="25"/>
      <c r="K79" s="33" t="str">
        <f t="shared" si="5"/>
        <v>eg:O77 rdf:type qb:Observation ;</v>
      </c>
      <c r="L79" s="21" t="s">
        <v>526</v>
      </c>
      <c r="M79" s="21" t="s">
        <v>527</v>
      </c>
      <c r="N79" s="21" t="s">
        <v>528</v>
      </c>
      <c r="O79" s="51" t="str">
        <f t="shared" si="6"/>
        <v>rdfs:label "number of confirmed cases of Covid in San Vicente on 02/05/2020"@en ;</v>
      </c>
      <c r="P79" s="21" t="s">
        <v>529</v>
      </c>
      <c r="Q79" s="21" t="str">
        <f t="shared" si="7"/>
        <v>&lt;https://example.org/ns/casesCovid#Country&gt;&lt;https://example.org/id/concept/SanVicente&gt;;</v>
      </c>
      <c r="R79" s="21" t="str">
        <f t="shared" si="8"/>
        <v xml:space="preserve">&lt;https://example.org/ns/casesCovid#numberofcases&gt; 2 ; </v>
      </c>
      <c r="S79" s="33" t="s">
        <v>585</v>
      </c>
      <c r="T79" s="49" t="str">
        <f t="shared" si="9"/>
        <v>eg:O77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02/05/2020"@en ;
&lt;https://example.org/ns/casesCovid#typecases&gt;&lt;https://example.org/id/concept/confirmedCanton&gt;;
&lt;https://example.org/ns/casesCovid#Country&gt;&lt;https://example.org/id/concept/SanVicente&gt;;
&lt;https://example.org/ns/casesCovid#numberofcases&gt; 2 ; 
.</v>
      </c>
    </row>
    <row r="80" spans="1:20" ht="13.8">
      <c r="A80" s="16" t="s">
        <v>126</v>
      </c>
      <c r="C80" s="22" t="s">
        <v>253</v>
      </c>
      <c r="D80" s="23" t="s">
        <v>254</v>
      </c>
      <c r="H80" s="33" t="s">
        <v>418</v>
      </c>
      <c r="I80" s="12">
        <v>214</v>
      </c>
      <c r="J80" s="25"/>
      <c r="K80" s="33" t="str">
        <f t="shared" si="5"/>
        <v>eg:O78 rdf:type qb:Observation ;</v>
      </c>
      <c r="L80" s="21" t="s">
        <v>526</v>
      </c>
      <c r="M80" s="21" t="s">
        <v>527</v>
      </c>
      <c r="N80" s="21" t="s">
        <v>528</v>
      </c>
      <c r="O80" s="51" t="str">
        <f t="shared" si="6"/>
        <v>rdfs:label "number of confirmed cases of Covid in Santa Elena on 02/05/2020"@en ;</v>
      </c>
      <c r="P80" s="21" t="s">
        <v>529</v>
      </c>
      <c r="Q80" s="21" t="str">
        <f t="shared" si="7"/>
        <v>&lt;https://example.org/ns/casesCovid#Country&gt;&lt;https://example.org/id/concept/SantaElena&gt;;</v>
      </c>
      <c r="R80" s="21" t="str">
        <f t="shared" si="8"/>
        <v xml:space="preserve">&lt;https://example.org/ns/casesCovid#numberofcases&gt; 214 ; </v>
      </c>
      <c r="S80" s="33" t="s">
        <v>585</v>
      </c>
      <c r="T80" s="49" t="str">
        <f t="shared" si="9"/>
        <v>eg:O78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02/05/2020"@en ;
&lt;https://example.org/ns/casesCovid#typecases&gt;&lt;https://example.org/id/concept/confirmedCanton&gt;;
&lt;https://example.org/ns/casesCovid#Country&gt;&lt;https://example.org/id/concept/SantaElena&gt;;
&lt;https://example.org/ns/casesCovid#numberofcases&gt; 214 ; 
.</v>
      </c>
    </row>
    <row r="81" spans="1:20" ht="13.8">
      <c r="A81" s="16" t="s">
        <v>127</v>
      </c>
      <c r="C81" s="22" t="s">
        <v>300</v>
      </c>
      <c r="D81" s="23" t="s">
        <v>301</v>
      </c>
      <c r="H81" s="33" t="s">
        <v>419</v>
      </c>
      <c r="I81" s="12">
        <v>163</v>
      </c>
      <c r="J81" s="25"/>
      <c r="K81" s="33" t="str">
        <f t="shared" si="5"/>
        <v>eg:O79 rdf:type qb:Observation ;</v>
      </c>
      <c r="L81" s="21" t="s">
        <v>526</v>
      </c>
      <c r="M81" s="21" t="s">
        <v>527</v>
      </c>
      <c r="N81" s="21" t="s">
        <v>528</v>
      </c>
      <c r="O81" s="51" t="str">
        <f t="shared" si="6"/>
        <v>rdfs:label "number of confirmed cases of Covid in La Libertad on 02/05/2020"@en ;</v>
      </c>
      <c r="P81" s="21" t="s">
        <v>529</v>
      </c>
      <c r="Q81" s="21" t="str">
        <f t="shared" si="7"/>
        <v>&lt;https://example.org/ns/casesCovid#Country&gt;&lt;https://example.org/id/concept/LaLibertad&gt;;</v>
      </c>
      <c r="R81" s="21" t="str">
        <f t="shared" si="8"/>
        <v xml:space="preserve">&lt;https://example.org/ns/casesCovid#numberofcases&gt; 163 ; </v>
      </c>
      <c r="S81" s="33" t="s">
        <v>585</v>
      </c>
      <c r="T81" s="49" t="str">
        <f t="shared" si="9"/>
        <v>eg:O79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02/05/2020"@en ;
&lt;https://example.org/ns/casesCovid#typecases&gt;&lt;https://example.org/id/concept/confirmedCanton&gt;;
&lt;https://example.org/ns/casesCovid#Country&gt;&lt;https://example.org/id/concept/LaLibertad&gt;;
&lt;https://example.org/ns/casesCovid#numberofcases&gt; 163 ; 
.</v>
      </c>
    </row>
    <row r="82" spans="1:20" ht="13.8">
      <c r="A82" s="16" t="s">
        <v>128</v>
      </c>
      <c r="C82" s="22" t="s">
        <v>128</v>
      </c>
      <c r="H82" s="33" t="s">
        <v>420</v>
      </c>
      <c r="I82" s="12">
        <v>93</v>
      </c>
      <c r="J82" s="25"/>
      <c r="K82" s="33" t="str">
        <f t="shared" si="5"/>
        <v>eg:O80 rdf:type qb:Observation ;</v>
      </c>
      <c r="L82" s="21" t="s">
        <v>526</v>
      </c>
      <c r="M82" s="21" t="s">
        <v>527</v>
      </c>
      <c r="N82" s="21" t="s">
        <v>528</v>
      </c>
      <c r="O82" s="51" t="str">
        <f t="shared" si="6"/>
        <v>rdfs:label "number of confirmed cases of Covid in Salinas on 02/05/2020"@en ;</v>
      </c>
      <c r="P82" s="21" t="s">
        <v>529</v>
      </c>
      <c r="Q82" s="21" t="str">
        <f t="shared" si="7"/>
        <v>&lt;https://example.org/ns/casesCovid#Country&gt;&lt;https://example.org/id/concept/Salinas&gt;;</v>
      </c>
      <c r="R82" s="21" t="str">
        <f t="shared" si="8"/>
        <v xml:space="preserve">&lt;https://example.org/ns/casesCovid#numberofcases&gt; 93 ; </v>
      </c>
      <c r="S82" s="33" t="s">
        <v>585</v>
      </c>
      <c r="T82" s="49" t="str">
        <f t="shared" si="9"/>
        <v>eg:O80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02/05/2020"@en ;
&lt;https://example.org/ns/casesCovid#typecases&gt;&lt;https://example.org/id/concept/confirmedCanton&gt;;
&lt;https://example.org/ns/casesCovid#Country&gt;&lt;https://example.org/id/concept/Salinas&gt;;
&lt;https://example.org/ns/casesCovid#numberofcases&gt; 93 ; 
.</v>
      </c>
    </row>
    <row r="83" spans="1:20" ht="13.8">
      <c r="A83" s="16" t="s">
        <v>130</v>
      </c>
      <c r="C83" s="22" t="s">
        <v>300</v>
      </c>
      <c r="D83" s="23" t="s">
        <v>302</v>
      </c>
      <c r="H83" s="33" t="s">
        <v>421</v>
      </c>
      <c r="I83" s="12">
        <v>25</v>
      </c>
      <c r="J83" s="25"/>
      <c r="K83" s="33" t="str">
        <f t="shared" si="5"/>
        <v>eg:O81 rdf:type qb:Observation ;</v>
      </c>
      <c r="L83" s="21" t="s">
        <v>526</v>
      </c>
      <c r="M83" s="21" t="s">
        <v>527</v>
      </c>
      <c r="N83" s="21" t="s">
        <v>528</v>
      </c>
      <c r="O83" s="51" t="str">
        <f t="shared" si="6"/>
        <v>rdfs:label "number of confirmed cases of Covid in La Concordia on 02/05/2020"@en ;</v>
      </c>
      <c r="P83" s="21" t="s">
        <v>529</v>
      </c>
      <c r="Q83" s="21" t="str">
        <f t="shared" si="7"/>
        <v>&lt;https://example.org/ns/casesCovid#Country&gt;&lt;https://example.org/id/concept/LaConcordia&gt;;</v>
      </c>
      <c r="R83" s="21" t="str">
        <f t="shared" si="8"/>
        <v xml:space="preserve">&lt;https://example.org/ns/casesCovid#numberofcases&gt; 25 ; </v>
      </c>
      <c r="S83" s="33" t="s">
        <v>585</v>
      </c>
      <c r="T83" s="49" t="str">
        <f t="shared" si="9"/>
        <v>eg:O81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02/05/2020"@en ;
&lt;https://example.org/ns/casesCovid#typecases&gt;&lt;https://example.org/id/concept/confirmedCanton&gt;;
&lt;https://example.org/ns/casesCovid#Country&gt;&lt;https://example.org/id/concept/LaConcordia&gt;;
&lt;https://example.org/ns/casesCovid#numberofcases&gt; 25 ; 
.</v>
      </c>
    </row>
    <row r="84" spans="1:20" ht="13.8">
      <c r="A84" s="16" t="s">
        <v>131</v>
      </c>
      <c r="C84" s="22" t="s">
        <v>303</v>
      </c>
      <c r="D84" s="23" t="s">
        <v>256</v>
      </c>
      <c r="H84" s="33" t="s">
        <v>422</v>
      </c>
      <c r="I84" s="12">
        <v>260</v>
      </c>
      <c r="J84" s="25"/>
      <c r="K84" s="33" t="str">
        <f t="shared" si="5"/>
        <v>eg:O82 rdf:type qb:Observation ;</v>
      </c>
      <c r="L84" s="21" t="s">
        <v>526</v>
      </c>
      <c r="M84" s="21" t="s">
        <v>527</v>
      </c>
      <c r="N84" s="21" t="s">
        <v>528</v>
      </c>
      <c r="O84" s="51" t="str">
        <f t="shared" si="6"/>
        <v>rdfs:label "number of confirmed cases of Covid in Santo Domingo on 02/05/2020"@en ;</v>
      </c>
      <c r="P84" s="21" t="s">
        <v>529</v>
      </c>
      <c r="Q84" s="21" t="str">
        <f t="shared" si="7"/>
        <v>&lt;https://example.org/ns/casesCovid#Country&gt;&lt;https://example.org/id/concept/SantoDomingo&gt;;</v>
      </c>
      <c r="R84" s="21" t="str">
        <f t="shared" si="8"/>
        <v xml:space="preserve">&lt;https://example.org/ns/casesCovid#numberofcases&gt; 260 ; </v>
      </c>
      <c r="S84" s="33" t="s">
        <v>585</v>
      </c>
      <c r="T84" s="49" t="str">
        <f t="shared" si="9"/>
        <v>eg:O82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02/05/2020"@en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260 ; 
.</v>
      </c>
    </row>
    <row r="85" spans="1:20" ht="13.8">
      <c r="A85" s="16" t="s">
        <v>134</v>
      </c>
      <c r="C85" s="22" t="s">
        <v>304</v>
      </c>
      <c r="D85" s="23" t="s">
        <v>305</v>
      </c>
      <c r="E85" t="s">
        <v>306</v>
      </c>
      <c r="H85" s="33" t="s">
        <v>423</v>
      </c>
      <c r="I85" s="12">
        <v>3</v>
      </c>
      <c r="J85" s="25"/>
      <c r="K85" s="33" t="str">
        <f t="shared" si="5"/>
        <v>eg:O83 rdf:type qb:Observation ;</v>
      </c>
      <c r="L85" s="21" t="s">
        <v>526</v>
      </c>
      <c r="M85" s="21" t="s">
        <v>527</v>
      </c>
      <c r="N85" s="21" t="s">
        <v>528</v>
      </c>
      <c r="O85" s="51" t="str">
        <f t="shared" si="6"/>
        <v>rdfs:label "number of confirmed cases of Covid in Camilo Ponce Enríquez on 02/05/2020"@en ;</v>
      </c>
      <c r="P85" s="21" t="s">
        <v>529</v>
      </c>
      <c r="Q85" s="21" t="str">
        <f t="shared" si="7"/>
        <v>&lt;https://example.org/ns/casesCovid#Country&gt;&lt;https://example.org/id/concept/CamiloPonceEnríquez&gt;;</v>
      </c>
      <c r="R85" s="21" t="str">
        <f t="shared" si="8"/>
        <v xml:space="preserve">&lt;https://example.org/ns/casesCovid#numberofcases&gt; 3 ; </v>
      </c>
      <c r="S85" s="33" t="s">
        <v>585</v>
      </c>
      <c r="T85" s="49" t="str">
        <f t="shared" si="9"/>
        <v>eg:O83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Enríquez on 02/05/2020"@en ;
&lt;https://example.org/ns/casesCovid#typecases&gt;&lt;https://example.org/id/concept/confirmedCanton&gt;;
&lt;https://example.org/ns/casesCovid#Country&gt;&lt;https://example.org/id/concept/CamiloPonceEnríquez&gt;;
&lt;https://example.org/ns/casesCovid#numberofcases&gt; 3 ; 
.</v>
      </c>
    </row>
    <row r="86" spans="1:20" ht="13.8">
      <c r="A86" s="16" t="s">
        <v>135</v>
      </c>
      <c r="C86" s="22" t="s">
        <v>135</v>
      </c>
      <c r="H86" s="33" t="s">
        <v>424</v>
      </c>
      <c r="I86" s="12">
        <v>433</v>
      </c>
      <c r="J86" s="25"/>
      <c r="K86" s="33" t="str">
        <f t="shared" si="5"/>
        <v>eg:O84 rdf:type qb:Observation ;</v>
      </c>
      <c r="L86" s="21" t="s">
        <v>526</v>
      </c>
      <c r="M86" s="21" t="s">
        <v>527</v>
      </c>
      <c r="N86" s="21" t="s">
        <v>528</v>
      </c>
      <c r="O86" s="51" t="str">
        <f t="shared" si="6"/>
        <v>rdfs:label "number of confirmed cases of Covid in Cuenca on 02/05/2020"@en ;</v>
      </c>
      <c r="P86" s="21" t="s">
        <v>529</v>
      </c>
      <c r="Q86" s="21" t="str">
        <f t="shared" si="7"/>
        <v>&lt;https://example.org/ns/casesCovid#Country&gt;&lt;https://example.org/id/concept/Cuenca&gt;;</v>
      </c>
      <c r="R86" s="21" t="str">
        <f t="shared" si="8"/>
        <v xml:space="preserve">&lt;https://example.org/ns/casesCovid#numberofcases&gt; 433 ; </v>
      </c>
      <c r="S86" s="33" t="s">
        <v>585</v>
      </c>
      <c r="T86" s="49" t="str">
        <f t="shared" si="9"/>
        <v>eg:O84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02/05/2020"@en ;
&lt;https://example.org/ns/casesCovid#typecases&gt;&lt;https://example.org/id/concept/confirmedCanton&gt;;
&lt;https://example.org/ns/casesCovid#Country&gt;&lt;https://example.org/id/concept/Cuenca&gt;;
&lt;https://example.org/ns/casesCovid#numberofcases&gt; 433 ; 
.</v>
      </c>
    </row>
    <row r="87" spans="1:20" ht="13.8">
      <c r="A87" s="16" t="s">
        <v>136</v>
      </c>
      <c r="C87" s="22" t="s">
        <v>136</v>
      </c>
      <c r="H87" s="33" t="s">
        <v>425</v>
      </c>
      <c r="I87" s="12">
        <v>18</v>
      </c>
      <c r="J87" s="25"/>
      <c r="K87" s="33" t="str">
        <f t="shared" si="5"/>
        <v>eg:O85 rdf:type qb:Observation ;</v>
      </c>
      <c r="L87" s="21" t="s">
        <v>526</v>
      </c>
      <c r="M87" s="21" t="s">
        <v>527</v>
      </c>
      <c r="N87" s="21" t="s">
        <v>528</v>
      </c>
      <c r="O87" s="51" t="str">
        <f t="shared" si="6"/>
        <v>rdfs:label "number of confirmed cases of Covid in Gualaceo on 02/05/2020"@en ;</v>
      </c>
      <c r="P87" s="21" t="s">
        <v>529</v>
      </c>
      <c r="Q87" s="21" t="str">
        <f t="shared" si="7"/>
        <v>&lt;https://example.org/ns/casesCovid#Country&gt;&lt;https://example.org/id/concept/Gualaceo&gt;;</v>
      </c>
      <c r="R87" s="21" t="str">
        <f t="shared" si="8"/>
        <v xml:space="preserve">&lt;https://example.org/ns/casesCovid#numberofcases&gt; 18 ; </v>
      </c>
      <c r="S87" s="33" t="s">
        <v>585</v>
      </c>
      <c r="T87" s="49" t="str">
        <f t="shared" si="9"/>
        <v>eg:O85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Gualaceo on 02/05/2020"@en ;
&lt;https://example.org/ns/casesCovid#typecases&gt;&lt;https://example.org/id/concept/confirmedCanton&gt;;
&lt;https://example.org/ns/casesCovid#Country&gt;&lt;https://example.org/id/concept/Gualaceo&gt;;
&lt;https://example.org/ns/casesCovid#numberofcases&gt; 18 ; 
.</v>
      </c>
    </row>
    <row r="88" spans="1:20" ht="13.8">
      <c r="A88" s="16" t="s">
        <v>137</v>
      </c>
      <c r="C88" s="22" t="s">
        <v>253</v>
      </c>
      <c r="D88" s="23" t="s">
        <v>307</v>
      </c>
      <c r="H88" s="33" t="s">
        <v>426</v>
      </c>
      <c r="I88" s="12">
        <v>13</v>
      </c>
      <c r="J88" s="25"/>
      <c r="K88" s="33" t="str">
        <f t="shared" si="5"/>
        <v>eg:O86 rdf:type qb:Observation ;</v>
      </c>
      <c r="L88" s="21" t="s">
        <v>526</v>
      </c>
      <c r="M88" s="21" t="s">
        <v>527</v>
      </c>
      <c r="N88" s="21" t="s">
        <v>528</v>
      </c>
      <c r="O88" s="51" t="str">
        <f t="shared" si="6"/>
        <v>rdfs:label "number of confirmed cases of Covid in Santa Isabel on 02/05/2020"@en ;</v>
      </c>
      <c r="P88" s="21" t="s">
        <v>529</v>
      </c>
      <c r="Q88" s="21" t="str">
        <f t="shared" si="7"/>
        <v>&lt;https://example.org/ns/casesCovid#Country&gt;&lt;https://example.org/id/concept/SantaIsabel&gt;;</v>
      </c>
      <c r="R88" s="21" t="str">
        <f t="shared" si="8"/>
        <v xml:space="preserve">&lt;https://example.org/ns/casesCovid#numberofcases&gt; 13 ; </v>
      </c>
      <c r="S88" s="33" t="s">
        <v>585</v>
      </c>
      <c r="T88" s="49" t="str">
        <f t="shared" si="9"/>
        <v>eg:O86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02/05/2020"@en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13 ; 
.</v>
      </c>
    </row>
    <row r="89" spans="1:20" ht="13.8">
      <c r="A89" s="16" t="s">
        <v>138</v>
      </c>
      <c r="C89" s="22" t="s">
        <v>138</v>
      </c>
      <c r="H89" s="33" t="s">
        <v>427</v>
      </c>
      <c r="I89" s="12">
        <v>3</v>
      </c>
      <c r="J89" s="25"/>
      <c r="K89" s="33" t="str">
        <f t="shared" si="5"/>
        <v>eg:O87 rdf:type qb:Observation ;</v>
      </c>
      <c r="L89" s="21" t="s">
        <v>526</v>
      </c>
      <c r="M89" s="21" t="s">
        <v>527</v>
      </c>
      <c r="N89" s="21" t="s">
        <v>528</v>
      </c>
      <c r="O89" s="51" t="str">
        <f t="shared" si="6"/>
        <v>rdfs:label "number of confirmed cases of Covid in Nabón on 02/05/2020"@en ;</v>
      </c>
      <c r="P89" s="21" t="s">
        <v>529</v>
      </c>
      <c r="Q89" s="21" t="str">
        <f t="shared" si="7"/>
        <v>&lt;https://example.org/ns/casesCovid#Country&gt;&lt;https://example.org/id/concept/Nabón&gt;;</v>
      </c>
      <c r="R89" s="21" t="str">
        <f t="shared" si="8"/>
        <v xml:space="preserve">&lt;https://example.org/ns/casesCovid#numberofcases&gt; 3 ; </v>
      </c>
      <c r="S89" s="33" t="s">
        <v>585</v>
      </c>
      <c r="T89" s="49" t="str">
        <f t="shared" si="9"/>
        <v>eg:O87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02/05/2020"@en ;
&lt;https://example.org/ns/casesCovid#typecases&gt;&lt;https://example.org/id/concept/confirmedCanton&gt;;
&lt;https://example.org/ns/casesCovid#Country&gt;&lt;https://example.org/id/concept/Nabón&gt;;
&lt;https://example.org/ns/casesCovid#numberofcases&gt; 3 ; 
.</v>
      </c>
    </row>
    <row r="90" spans="1:20" ht="13.8">
      <c r="A90" s="16" t="s">
        <v>139</v>
      </c>
      <c r="C90" s="22" t="s">
        <v>139</v>
      </c>
      <c r="H90" s="33" t="s">
        <v>428</v>
      </c>
      <c r="I90" s="12">
        <v>17</v>
      </c>
      <c r="J90" s="25"/>
      <c r="K90" s="33" t="str">
        <f t="shared" si="5"/>
        <v>eg:O88 rdf:type qb:Observation ;</v>
      </c>
      <c r="L90" s="21" t="s">
        <v>526</v>
      </c>
      <c r="M90" s="21" t="s">
        <v>527</v>
      </c>
      <c r="N90" s="21" t="s">
        <v>528</v>
      </c>
      <c r="O90" s="51" t="str">
        <f t="shared" si="6"/>
        <v>rdfs:label "number of confirmed cases of Covid in Paute on 02/05/2020"@en ;</v>
      </c>
      <c r="P90" s="21" t="s">
        <v>529</v>
      </c>
      <c r="Q90" s="21" t="str">
        <f t="shared" si="7"/>
        <v>&lt;https://example.org/ns/casesCovid#Country&gt;&lt;https://example.org/id/concept/Paute&gt;;</v>
      </c>
      <c r="R90" s="21" t="str">
        <f t="shared" si="8"/>
        <v xml:space="preserve">&lt;https://example.org/ns/casesCovid#numberofcases&gt; 17 ; </v>
      </c>
      <c r="S90" s="33" t="s">
        <v>585</v>
      </c>
      <c r="T90" s="49" t="str">
        <f t="shared" si="9"/>
        <v>eg:O88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02/05/2020"@en ;
&lt;https://example.org/ns/casesCovid#typecases&gt;&lt;https://example.org/id/concept/confirmedCanton&gt;;
&lt;https://example.org/ns/casesCovid#Country&gt;&lt;https://example.org/id/concept/Paute&gt;;
&lt;https://example.org/ns/casesCovid#numberofcases&gt; 17 ; 
.</v>
      </c>
    </row>
    <row r="91" spans="1:20" ht="13.8">
      <c r="A91" s="16" t="s">
        <v>140</v>
      </c>
      <c r="C91" s="22" t="s">
        <v>140</v>
      </c>
      <c r="H91" s="33" t="s">
        <v>429</v>
      </c>
      <c r="I91" s="12">
        <v>12</v>
      </c>
      <c r="J91" s="25"/>
      <c r="K91" s="33" t="str">
        <f t="shared" si="5"/>
        <v>eg:O89 rdf:type qb:Observation ;</v>
      </c>
      <c r="L91" s="21" t="s">
        <v>526</v>
      </c>
      <c r="M91" s="21" t="s">
        <v>527</v>
      </c>
      <c r="N91" s="21" t="s">
        <v>528</v>
      </c>
      <c r="O91" s="51" t="str">
        <f t="shared" si="6"/>
        <v>rdfs:label "number of confirmed cases of Covid in Siqsiq on 02/05/2020"@en ;</v>
      </c>
      <c r="P91" s="21" t="s">
        <v>529</v>
      </c>
      <c r="Q91" s="21" t="str">
        <f t="shared" si="7"/>
        <v>&lt;https://example.org/ns/casesCovid#Country&gt;&lt;https://example.org/id/concept/Siqsiq&gt;;</v>
      </c>
      <c r="R91" s="21" t="str">
        <f t="shared" si="8"/>
        <v xml:space="preserve">&lt;https://example.org/ns/casesCovid#numberofcases&gt; 12 ; </v>
      </c>
      <c r="S91" s="33" t="s">
        <v>585</v>
      </c>
      <c r="T91" s="49" t="str">
        <f t="shared" si="9"/>
        <v>eg:O89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Siqsiq on 02/05/2020"@en ;
&lt;https://example.org/ns/casesCovid#typecases&gt;&lt;https://example.org/id/concept/confirmedCanton&gt;;
&lt;https://example.org/ns/casesCovid#Country&gt;&lt;https://example.org/id/concept/Siqsiq&gt;;
&lt;https://example.org/ns/casesCovid#numberofcases&gt; 12 ; 
.</v>
      </c>
    </row>
    <row r="92" spans="1:20" ht="13.8">
      <c r="A92" s="16" t="s">
        <v>141</v>
      </c>
      <c r="C92" s="22" t="s">
        <v>308</v>
      </c>
      <c r="D92" s="23" t="s">
        <v>280</v>
      </c>
      <c r="E92" t="s">
        <v>250</v>
      </c>
      <c r="H92" s="33" t="s">
        <v>430</v>
      </c>
      <c r="I92" s="12">
        <v>2</v>
      </c>
      <c r="J92" s="25"/>
      <c r="K92" s="33" t="str">
        <f t="shared" si="5"/>
        <v>eg:O90 rdf:type qb:Observation ;</v>
      </c>
      <c r="L92" s="21" t="s">
        <v>526</v>
      </c>
      <c r="M92" s="21" t="s">
        <v>527</v>
      </c>
      <c r="N92" s="21" t="s">
        <v>528</v>
      </c>
      <c r="O92" s="51" t="str">
        <f t="shared" si="6"/>
        <v>rdfs:label "number of confirmed cases of Covid in Sevilla De Oro on 02/05/2020"@en ;</v>
      </c>
      <c r="P92" s="21" t="s">
        <v>529</v>
      </c>
      <c r="Q92" s="21" t="str">
        <f t="shared" si="7"/>
        <v>&lt;https://example.org/ns/casesCovid#Country&gt;&lt;https://example.org/id/concept/SevillaDeOro&gt;;</v>
      </c>
      <c r="R92" s="21" t="str">
        <f t="shared" si="8"/>
        <v xml:space="preserve">&lt;https://example.org/ns/casesCovid#numberofcases&gt; 2 ; </v>
      </c>
      <c r="S92" s="33" t="s">
        <v>585</v>
      </c>
      <c r="T92" s="49" t="str">
        <f t="shared" si="9"/>
        <v>eg:O90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02/05/2020"@en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2 ; 
.</v>
      </c>
    </row>
    <row r="93" spans="1:20" ht="13.8">
      <c r="A93" s="16" t="s">
        <v>142</v>
      </c>
      <c r="C93" s="22" t="s">
        <v>142</v>
      </c>
      <c r="H93" s="33" t="s">
        <v>431</v>
      </c>
      <c r="I93" s="12">
        <v>2</v>
      </c>
      <c r="J93" s="25"/>
      <c r="K93" s="33" t="str">
        <f t="shared" si="5"/>
        <v>eg:O91 rdf:type qb:Observation ;</v>
      </c>
      <c r="L93" s="21" t="s">
        <v>526</v>
      </c>
      <c r="M93" s="21" t="s">
        <v>527</v>
      </c>
      <c r="N93" s="21" t="s">
        <v>528</v>
      </c>
      <c r="O93" s="51" t="str">
        <f t="shared" si="6"/>
        <v>rdfs:label "number of confirmed cases of Covid in Guachapala on 02/05/2020"@en ;</v>
      </c>
      <c r="P93" s="21" t="s">
        <v>529</v>
      </c>
      <c r="Q93" s="21" t="str">
        <f t="shared" si="7"/>
        <v>&lt;https://example.org/ns/casesCovid#Country&gt;&lt;https://example.org/id/concept/Guachapala&gt;;</v>
      </c>
      <c r="R93" s="21" t="str">
        <f t="shared" si="8"/>
        <v xml:space="preserve">&lt;https://example.org/ns/casesCovid#numberofcases&gt; 2 ; </v>
      </c>
      <c r="S93" s="33" t="s">
        <v>585</v>
      </c>
      <c r="T93" s="49" t="str">
        <f t="shared" si="9"/>
        <v>eg:O91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02/05/2020"@en ;
&lt;https://example.org/ns/casesCovid#typecases&gt;&lt;https://example.org/id/concept/confirmedCanton&gt;;
&lt;https://example.org/ns/casesCovid#Country&gt;&lt;https://example.org/id/concept/Guachapala&gt;;
&lt;https://example.org/ns/casesCovid#numberofcases&gt; 2 ; 
.</v>
      </c>
    </row>
    <row r="94" spans="1:20" ht="13.8">
      <c r="A94" s="16" t="s">
        <v>143</v>
      </c>
      <c r="C94" s="22" t="s">
        <v>143</v>
      </c>
      <c r="H94" s="33" t="s">
        <v>432</v>
      </c>
      <c r="I94" s="12">
        <v>2</v>
      </c>
      <c r="J94" s="25"/>
      <c r="K94" s="33" t="str">
        <f t="shared" si="5"/>
        <v>eg:O92 rdf:type qb:Observation ;</v>
      </c>
      <c r="L94" s="21" t="s">
        <v>526</v>
      </c>
      <c r="M94" s="21" t="s">
        <v>527</v>
      </c>
      <c r="N94" s="21" t="s">
        <v>528</v>
      </c>
      <c r="O94" s="51" t="str">
        <f t="shared" si="6"/>
        <v>rdfs:label "number of confirmed cases of Covid in Girón on 02/05/2020"@en ;</v>
      </c>
      <c r="P94" s="21" t="s">
        <v>529</v>
      </c>
      <c r="Q94" s="21" t="str">
        <f t="shared" si="7"/>
        <v>&lt;https://example.org/ns/casesCovid#Country&gt;&lt;https://example.org/id/concept/Girón&gt;;</v>
      </c>
      <c r="R94" s="21" t="str">
        <f t="shared" si="8"/>
        <v xml:space="preserve">&lt;https://example.org/ns/casesCovid#numberofcases&gt; 2 ; </v>
      </c>
      <c r="S94" s="33" t="s">
        <v>585</v>
      </c>
      <c r="T94" s="49" t="str">
        <f t="shared" si="9"/>
        <v>eg:O92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02/05/2020"@en ;
&lt;https://example.org/ns/casesCovid#typecases&gt;&lt;https://example.org/id/concept/confirmedCanton&gt;;
&lt;https://example.org/ns/casesCovid#Country&gt;&lt;https://example.org/id/concept/Girón&gt;;
&lt;https://example.org/ns/casesCovid#numberofcases&gt; 2 ; 
.</v>
      </c>
    </row>
    <row r="95" spans="1:20" ht="13.8">
      <c r="A95" s="16" t="s">
        <v>145</v>
      </c>
      <c r="C95" s="22" t="s">
        <v>145</v>
      </c>
      <c r="H95" s="33" t="s">
        <v>433</v>
      </c>
      <c r="I95" s="12">
        <v>20</v>
      </c>
      <c r="J95" s="25"/>
      <c r="K95" s="33" t="str">
        <f t="shared" si="5"/>
        <v>eg:O93 rdf:type qb:Observation ;</v>
      </c>
      <c r="L95" s="21" t="s">
        <v>526</v>
      </c>
      <c r="M95" s="21" t="s">
        <v>527</v>
      </c>
      <c r="N95" s="21" t="s">
        <v>528</v>
      </c>
      <c r="O95" s="51" t="str">
        <f t="shared" si="6"/>
        <v>rdfs:label "number of confirmed cases of Covid in Chillanes on 02/05/2020"@en ;</v>
      </c>
      <c r="P95" s="21" t="s">
        <v>529</v>
      </c>
      <c r="Q95" s="21" t="str">
        <f t="shared" si="7"/>
        <v>&lt;https://example.org/ns/casesCovid#Country&gt;&lt;https://example.org/id/concept/Chillanes&gt;;</v>
      </c>
      <c r="R95" s="21" t="str">
        <f t="shared" si="8"/>
        <v xml:space="preserve">&lt;https://example.org/ns/casesCovid#numberofcases&gt; 20 ; </v>
      </c>
      <c r="S95" s="33" t="s">
        <v>585</v>
      </c>
      <c r="T95" s="49" t="str">
        <f t="shared" si="9"/>
        <v>eg:O93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02/05/2020"@en ;
&lt;https://example.org/ns/casesCovid#typecases&gt;&lt;https://example.org/id/concept/confirmedCanton&gt;;
&lt;https://example.org/ns/casesCovid#Country&gt;&lt;https://example.org/id/concept/Chillanes&gt;;
&lt;https://example.org/ns/casesCovid#numberofcases&gt; 20 ; 
.</v>
      </c>
    </row>
    <row r="96" spans="1:20" ht="13.8">
      <c r="A96" s="16" t="s">
        <v>146</v>
      </c>
      <c r="C96" s="22" t="s">
        <v>146</v>
      </c>
      <c r="H96" s="33" t="s">
        <v>434</v>
      </c>
      <c r="I96" s="12">
        <v>10</v>
      </c>
      <c r="J96" s="25"/>
      <c r="K96" s="33" t="str">
        <f t="shared" si="5"/>
        <v>eg:O94 rdf:type qb:Observation ;</v>
      </c>
      <c r="L96" s="21" t="s">
        <v>526</v>
      </c>
      <c r="M96" s="21" t="s">
        <v>527</v>
      </c>
      <c r="N96" s="21" t="s">
        <v>528</v>
      </c>
      <c r="O96" s="51" t="str">
        <f t="shared" si="6"/>
        <v>rdfs:label "number of confirmed cases of Covid in Chimbo on 02/05/2020"@en ;</v>
      </c>
      <c r="P96" s="21" t="s">
        <v>529</v>
      </c>
      <c r="Q96" s="21" t="str">
        <f t="shared" si="7"/>
        <v>&lt;https://example.org/ns/casesCovid#Country&gt;&lt;https://example.org/id/concept/Chimbo&gt;;</v>
      </c>
      <c r="R96" s="21" t="str">
        <f t="shared" si="8"/>
        <v xml:space="preserve">&lt;https://example.org/ns/casesCovid#numberofcases&gt; 10 ; </v>
      </c>
      <c r="S96" s="33" t="s">
        <v>585</v>
      </c>
      <c r="T96" s="49" t="str">
        <f t="shared" si="9"/>
        <v>eg:O94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02/05/2020"@en ;
&lt;https://example.org/ns/casesCovid#typecases&gt;&lt;https://example.org/id/concept/confirmedCanton&gt;;
&lt;https://example.org/ns/casesCovid#Country&gt;&lt;https://example.org/id/concept/Chimbo&gt;;
&lt;https://example.org/ns/casesCovid#numberofcases&gt; 10 ; 
.</v>
      </c>
    </row>
    <row r="97" spans="1:20" ht="13.8">
      <c r="A97" s="16" t="s">
        <v>147</v>
      </c>
      <c r="C97" s="22" t="s">
        <v>147</v>
      </c>
      <c r="H97" s="33" t="s">
        <v>435</v>
      </c>
      <c r="I97" s="12">
        <v>78</v>
      </c>
      <c r="J97" s="25"/>
      <c r="K97" s="33" t="str">
        <f t="shared" si="5"/>
        <v>eg:O95 rdf:type qb:Observation ;</v>
      </c>
      <c r="L97" s="21" t="s">
        <v>526</v>
      </c>
      <c r="M97" s="21" t="s">
        <v>527</v>
      </c>
      <c r="N97" s="21" t="s">
        <v>528</v>
      </c>
      <c r="O97" s="51" t="str">
        <f t="shared" si="6"/>
        <v>rdfs:label "number of confirmed cases of Covid in Guaranda on 02/05/2020"@en ;</v>
      </c>
      <c r="P97" s="21" t="s">
        <v>529</v>
      </c>
      <c r="Q97" s="21" t="str">
        <f t="shared" si="7"/>
        <v>&lt;https://example.org/ns/casesCovid#Country&gt;&lt;https://example.org/id/concept/Guaranda&gt;;</v>
      </c>
      <c r="R97" s="21" t="str">
        <f t="shared" si="8"/>
        <v xml:space="preserve">&lt;https://example.org/ns/casesCovid#numberofcases&gt; 78 ; </v>
      </c>
      <c r="S97" s="33" t="s">
        <v>585</v>
      </c>
      <c r="T97" s="49" t="str">
        <f t="shared" si="9"/>
        <v>eg:O95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02/05/2020"@en ;
&lt;https://example.org/ns/casesCovid#typecases&gt;&lt;https://example.org/id/concept/confirmedCanton&gt;;
&lt;https://example.org/ns/casesCovid#Country&gt;&lt;https://example.org/id/concept/Guaranda&gt;;
&lt;https://example.org/ns/casesCovid#numberofcases&gt; 78 ; 
.</v>
      </c>
    </row>
    <row r="98" spans="1:20" ht="13.8">
      <c r="A98" s="16" t="s">
        <v>148</v>
      </c>
      <c r="C98" s="22" t="s">
        <v>264</v>
      </c>
      <c r="D98" s="23" t="s">
        <v>309</v>
      </c>
      <c r="H98" s="33" t="s">
        <v>436</v>
      </c>
      <c r="I98" s="12">
        <v>11</v>
      </c>
      <c r="J98" s="25"/>
      <c r="K98" s="33" t="str">
        <f t="shared" si="5"/>
        <v>eg:O96 rdf:type qb:Observation ;</v>
      </c>
      <c r="L98" s="21" t="s">
        <v>526</v>
      </c>
      <c r="M98" s="21" t="s">
        <v>527</v>
      </c>
      <c r="N98" s="21" t="s">
        <v>528</v>
      </c>
      <c r="O98" s="51" t="str">
        <f t="shared" si="6"/>
        <v>rdfs:label "number of confirmed cases of Covid in San Miguel on 02/05/2020"@en ;</v>
      </c>
      <c r="P98" s="21" t="s">
        <v>529</v>
      </c>
      <c r="Q98" s="21" t="str">
        <f t="shared" si="7"/>
        <v>&lt;https://example.org/ns/casesCovid#Country&gt;&lt;https://example.org/id/concept/SanMiguel&gt;;</v>
      </c>
      <c r="R98" s="21" t="str">
        <f t="shared" si="8"/>
        <v xml:space="preserve">&lt;https://example.org/ns/casesCovid#numberofcases&gt; 11 ; </v>
      </c>
      <c r="S98" s="33" t="s">
        <v>585</v>
      </c>
      <c r="T98" s="49" t="str">
        <f t="shared" si="9"/>
        <v>eg:O96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02/05/2020"@en ;
&lt;https://example.org/ns/casesCovid#typecases&gt;&lt;https://example.org/id/concept/confirmedCanton&gt;;
&lt;https://example.org/ns/casesCovid#Country&gt;&lt;https://example.org/id/concept/SanMiguel&gt;;
&lt;https://example.org/ns/casesCovid#numberofcases&gt; 11 ; 
.</v>
      </c>
    </row>
    <row r="99" spans="1:20" ht="13.8">
      <c r="A99" s="16" t="s">
        <v>149</v>
      </c>
      <c r="C99" s="22" t="s">
        <v>149</v>
      </c>
      <c r="H99" s="33" t="s">
        <v>437</v>
      </c>
      <c r="I99" s="12">
        <v>23</v>
      </c>
      <c r="J99" s="25"/>
      <c r="K99" s="33" t="str">
        <f t="shared" si="5"/>
        <v>eg:O97 rdf:type qb:Observation ;</v>
      </c>
      <c r="L99" s="21" t="s">
        <v>526</v>
      </c>
      <c r="M99" s="21" t="s">
        <v>527</v>
      </c>
      <c r="N99" s="21" t="s">
        <v>528</v>
      </c>
      <c r="O99" s="51" t="str">
        <f t="shared" si="6"/>
        <v>rdfs:label "number of confirmed cases of Covid in Echeandía on 02/05/2020"@en ;</v>
      </c>
      <c r="P99" s="21" t="s">
        <v>529</v>
      </c>
      <c r="Q99" s="21" t="str">
        <f t="shared" si="7"/>
        <v>&lt;https://example.org/ns/casesCovid#Country&gt;&lt;https://example.org/id/concept/Echeandía&gt;;</v>
      </c>
      <c r="R99" s="21" t="str">
        <f t="shared" si="8"/>
        <v xml:space="preserve">&lt;https://example.org/ns/casesCovid#numberofcases&gt; 23 ; </v>
      </c>
      <c r="S99" s="33" t="s">
        <v>585</v>
      </c>
      <c r="T99" s="49" t="str">
        <f t="shared" si="9"/>
        <v>eg:O97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02/05/2020"@en ;
&lt;https://example.org/ns/casesCovid#typecases&gt;&lt;https://example.org/id/concept/confirmedCanton&gt;;
&lt;https://example.org/ns/casesCovid#Country&gt;&lt;https://example.org/id/concept/Echeandía&gt;;
&lt;https://example.org/ns/casesCovid#numberofcases&gt; 23 ; 
.</v>
      </c>
    </row>
    <row r="100" spans="1:20" ht="13.8">
      <c r="A100" s="16" t="s">
        <v>150</v>
      </c>
      <c r="C100" s="22" t="s">
        <v>150</v>
      </c>
      <c r="H100" s="33" t="s">
        <v>438</v>
      </c>
      <c r="I100" s="12">
        <v>16</v>
      </c>
      <c r="J100" s="25"/>
      <c r="K100" s="33" t="str">
        <f t="shared" si="5"/>
        <v>eg:O98 rdf:type qb:Observation ;</v>
      </c>
      <c r="L100" s="21" t="s">
        <v>526</v>
      </c>
      <c r="M100" s="21" t="s">
        <v>527</v>
      </c>
      <c r="N100" s="21" t="s">
        <v>528</v>
      </c>
      <c r="O100" s="51" t="str">
        <f t="shared" si="6"/>
        <v>rdfs:label "number of confirmed cases of Covid in Caluma on 02/05/2020"@en ;</v>
      </c>
      <c r="P100" s="21" t="s">
        <v>529</v>
      </c>
      <c r="Q100" s="21" t="str">
        <f t="shared" si="7"/>
        <v>&lt;https://example.org/ns/casesCovid#Country&gt;&lt;https://example.org/id/concept/Caluma&gt;;</v>
      </c>
      <c r="R100" s="21" t="str">
        <f t="shared" si="8"/>
        <v xml:space="preserve">&lt;https://example.org/ns/casesCovid#numberofcases&gt; 16 ; </v>
      </c>
      <c r="S100" s="33" t="s">
        <v>585</v>
      </c>
      <c r="T100" s="49" t="str">
        <f t="shared" si="9"/>
        <v>eg:O98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02/05/2020"@en ;
&lt;https://example.org/ns/casesCovid#typecases&gt;&lt;https://example.org/id/concept/confirmedCanton&gt;;
&lt;https://example.org/ns/casesCovid#Country&gt;&lt;https://example.org/id/concept/Caluma&gt;;
&lt;https://example.org/ns/casesCovid#numberofcases&gt; 16 ; 
.</v>
      </c>
    </row>
    <row r="101" spans="1:20" ht="13.8">
      <c r="A101" s="16" t="s">
        <v>151</v>
      </c>
      <c r="C101" s="22" t="s">
        <v>262</v>
      </c>
      <c r="D101" s="23" t="s">
        <v>310</v>
      </c>
      <c r="H101" s="33" t="s">
        <v>439</v>
      </c>
      <c r="I101" s="12">
        <v>4</v>
      </c>
      <c r="J101" s="25"/>
      <c r="K101" s="33" t="str">
        <f t="shared" si="5"/>
        <v>eg:O99 rdf:type qb:Observation ;</v>
      </c>
      <c r="L101" s="21" t="s">
        <v>526</v>
      </c>
      <c r="M101" s="21" t="s">
        <v>527</v>
      </c>
      <c r="N101" s="21" t="s">
        <v>528</v>
      </c>
      <c r="O101" s="51" t="str">
        <f t="shared" si="6"/>
        <v>rdfs:label "number of confirmed cases of Covid in Las Naves on 02/05/2020"@en ;</v>
      </c>
      <c r="P101" s="21" t="s">
        <v>529</v>
      </c>
      <c r="Q101" s="21" t="str">
        <f t="shared" si="7"/>
        <v>&lt;https://example.org/ns/casesCovid#Country&gt;&lt;https://example.org/id/concept/LasNaves&gt;;</v>
      </c>
      <c r="R101" s="21" t="str">
        <f t="shared" si="8"/>
        <v xml:space="preserve">&lt;https://example.org/ns/casesCovid#numberofcases&gt; 4 ; </v>
      </c>
      <c r="S101" s="33" t="s">
        <v>585</v>
      </c>
      <c r="T101" s="49" t="str">
        <f t="shared" si="9"/>
        <v>eg:O99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02/05/2020"@en ;
&lt;https://example.org/ns/casesCovid#typecases&gt;&lt;https://example.org/id/concept/confirmedCanton&gt;;
&lt;https://example.org/ns/casesCovid#Country&gt;&lt;https://example.org/id/concept/LasNaves&gt;;
&lt;https://example.org/ns/casesCovid#numberofcases&gt; 4 ; 
.</v>
      </c>
    </row>
    <row r="102" spans="1:20" ht="13.8">
      <c r="A102" s="16" t="s">
        <v>153</v>
      </c>
      <c r="C102" s="22" t="s">
        <v>153</v>
      </c>
      <c r="H102" s="33" t="s">
        <v>440</v>
      </c>
      <c r="I102" s="12">
        <v>69</v>
      </c>
      <c r="J102" s="25"/>
      <c r="K102" s="33" t="str">
        <f t="shared" si="5"/>
        <v>eg:O100 rdf:type qb:Observation ;</v>
      </c>
      <c r="L102" s="21" t="s">
        <v>526</v>
      </c>
      <c r="M102" s="21" t="s">
        <v>527</v>
      </c>
      <c r="N102" s="21" t="s">
        <v>528</v>
      </c>
      <c r="O102" s="51" t="str">
        <f t="shared" si="6"/>
        <v>rdfs:label "number of confirmed cases of Covid in Azogues on 02/05/2020"@en ;</v>
      </c>
      <c r="P102" s="21" t="s">
        <v>529</v>
      </c>
      <c r="Q102" s="21" t="str">
        <f t="shared" si="7"/>
        <v>&lt;https://example.org/ns/casesCovid#Country&gt;&lt;https://example.org/id/concept/Azogues&gt;;</v>
      </c>
      <c r="R102" s="21" t="str">
        <f t="shared" si="8"/>
        <v xml:space="preserve">&lt;https://example.org/ns/casesCovid#numberofcases&gt; 69 ; </v>
      </c>
      <c r="S102" s="33" t="s">
        <v>585</v>
      </c>
      <c r="T102" s="49" t="str">
        <f t="shared" si="9"/>
        <v>eg:O100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02/05/2020"@en ;
&lt;https://example.org/ns/casesCovid#typecases&gt;&lt;https://example.org/id/concept/confirmedCanton&gt;;
&lt;https://example.org/ns/casesCovid#Country&gt;&lt;https://example.org/id/concept/Azogues&gt;;
&lt;https://example.org/ns/casesCovid#numberofcases&gt; 69 ; 
.</v>
      </c>
    </row>
    <row r="103" spans="1:20" ht="13.8">
      <c r="A103" s="16" t="s">
        <v>154</v>
      </c>
      <c r="C103" s="22" t="s">
        <v>154</v>
      </c>
      <c r="H103" s="33" t="s">
        <v>441</v>
      </c>
      <c r="I103" s="12">
        <v>1</v>
      </c>
      <c r="J103" s="25"/>
      <c r="K103" s="33" t="str">
        <f t="shared" si="5"/>
        <v>eg:O101 rdf:type qb:Observation ;</v>
      </c>
      <c r="L103" s="21" t="s">
        <v>526</v>
      </c>
      <c r="M103" s="21" t="s">
        <v>527</v>
      </c>
      <c r="N103" s="21" t="s">
        <v>528</v>
      </c>
      <c r="O103" s="51" t="str">
        <f t="shared" si="6"/>
        <v>rdfs:label "number of confirmed cases of Covid in Déleq on 02/05/2020"@en ;</v>
      </c>
      <c r="P103" s="21" t="s">
        <v>529</v>
      </c>
      <c r="Q103" s="21" t="str">
        <f t="shared" si="7"/>
        <v>&lt;https://example.org/ns/casesCovid#Country&gt;&lt;https://example.org/id/concept/Déleq&gt;;</v>
      </c>
      <c r="R103" s="21" t="str">
        <f t="shared" si="8"/>
        <v xml:space="preserve">&lt;https://example.org/ns/casesCovid#numberofcases&gt; 1 ; </v>
      </c>
      <c r="S103" s="33" t="s">
        <v>585</v>
      </c>
      <c r="T103" s="49" t="str">
        <f t="shared" si="9"/>
        <v>eg:O101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Déleq on 02/05/2020"@en ;
&lt;https://example.org/ns/casesCovid#typecases&gt;&lt;https://example.org/id/concept/confirmedCanton&gt;;
&lt;https://example.org/ns/casesCovid#Country&gt;&lt;https://example.org/id/concept/Déleq&gt;;
&lt;https://example.org/ns/casesCovid#numberofcases&gt; 1 ; 
.</v>
      </c>
    </row>
    <row r="104" spans="1:20" ht="13.8">
      <c r="A104" s="16" t="s">
        <v>155</v>
      </c>
      <c r="C104" s="22" t="s">
        <v>300</v>
      </c>
      <c r="D104" s="23" t="s">
        <v>311</v>
      </c>
      <c r="H104" s="33" t="s">
        <v>442</v>
      </c>
      <c r="I104" s="12">
        <v>194</v>
      </c>
      <c r="J104" s="25"/>
      <c r="K104" s="33" t="str">
        <f t="shared" si="5"/>
        <v>eg:O102 rdf:type qb:Observation ;</v>
      </c>
      <c r="L104" s="21" t="s">
        <v>526</v>
      </c>
      <c r="M104" s="21" t="s">
        <v>527</v>
      </c>
      <c r="N104" s="21" t="s">
        <v>528</v>
      </c>
      <c r="O104" s="51" t="str">
        <f t="shared" si="6"/>
        <v>rdfs:label "number of confirmed cases of Covid in La Troncal on 02/05/2020"@en ;</v>
      </c>
      <c r="P104" s="21" t="s">
        <v>529</v>
      </c>
      <c r="Q104" s="21" t="str">
        <f t="shared" si="7"/>
        <v>&lt;https://example.org/ns/casesCovid#Country&gt;&lt;https://example.org/id/concept/LaTroncal&gt;;</v>
      </c>
      <c r="R104" s="21" t="str">
        <f t="shared" si="8"/>
        <v xml:space="preserve">&lt;https://example.org/ns/casesCovid#numberofcases&gt; 194 ; </v>
      </c>
      <c r="S104" s="33" t="s">
        <v>585</v>
      </c>
      <c r="T104" s="49" t="str">
        <f t="shared" si="9"/>
        <v>eg:O102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02/05/2020"@en ;
&lt;https://example.org/ns/casesCovid#typecases&gt;&lt;https://example.org/id/concept/confirmedCanton&gt;;
&lt;https://example.org/ns/casesCovid#Country&gt;&lt;https://example.org/id/concept/LaTroncal&gt;;
&lt;https://example.org/ns/casesCovid#numberofcases&gt; 194 ; 
.</v>
      </c>
    </row>
    <row r="105" spans="1:20" ht="13.8">
      <c r="A105" s="16" t="s">
        <v>156</v>
      </c>
      <c r="C105" s="22" t="s">
        <v>249</v>
      </c>
      <c r="D105" s="23" t="s">
        <v>312</v>
      </c>
      <c r="H105" s="33" t="s">
        <v>443</v>
      </c>
      <c r="I105" s="12">
        <v>25</v>
      </c>
      <c r="J105" s="25"/>
      <c r="K105" s="33" t="str">
        <f t="shared" si="5"/>
        <v>eg:O103 rdf:type qb:Observation ;</v>
      </c>
      <c r="L105" s="21" t="s">
        <v>526</v>
      </c>
      <c r="M105" s="21" t="s">
        <v>527</v>
      </c>
      <c r="N105" s="21" t="s">
        <v>528</v>
      </c>
      <c r="O105" s="51" t="str">
        <f t="shared" si="6"/>
        <v>rdfs:label "number of confirmed cases of Covid in El Tambo on 02/05/2020"@en ;</v>
      </c>
      <c r="P105" s="21" t="s">
        <v>529</v>
      </c>
      <c r="Q105" s="21" t="str">
        <f t="shared" si="7"/>
        <v>&lt;https://example.org/ns/casesCovid#Country&gt;&lt;https://example.org/id/concept/ElTambo&gt;;</v>
      </c>
      <c r="R105" s="21" t="str">
        <f t="shared" si="8"/>
        <v xml:space="preserve">&lt;https://example.org/ns/casesCovid#numberofcases&gt; 25 ; </v>
      </c>
      <c r="S105" s="33" t="s">
        <v>585</v>
      </c>
      <c r="T105" s="49" t="str">
        <f t="shared" si="9"/>
        <v>eg:O103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02/05/2020"@en ;
&lt;https://example.org/ns/casesCovid#typecases&gt;&lt;https://example.org/id/concept/confirmedCanton&gt;;
&lt;https://example.org/ns/casesCovid#Country&gt;&lt;https://example.org/id/concept/ElTambo&gt;;
&lt;https://example.org/ns/casesCovid#numberofcases&gt; 25 ; 
.</v>
      </c>
    </row>
    <row r="106" spans="1:20" ht="13.8">
      <c r="A106" s="16" t="s">
        <v>157</v>
      </c>
      <c r="C106" s="22" t="s">
        <v>157</v>
      </c>
      <c r="H106" s="33" t="s">
        <v>444</v>
      </c>
      <c r="I106" s="12">
        <v>14</v>
      </c>
      <c r="J106" s="25"/>
      <c r="K106" s="33" t="str">
        <f t="shared" si="5"/>
        <v>eg:O104 rdf:type qb:Observation ;</v>
      </c>
      <c r="L106" s="21" t="s">
        <v>526</v>
      </c>
      <c r="M106" s="21" t="s">
        <v>527</v>
      </c>
      <c r="N106" s="21" t="s">
        <v>528</v>
      </c>
      <c r="O106" s="51" t="str">
        <f t="shared" si="6"/>
        <v>rdfs:label "number of confirmed cases of Covid in Biblián on 02/05/2020"@en ;</v>
      </c>
      <c r="P106" s="21" t="s">
        <v>529</v>
      </c>
      <c r="Q106" s="21" t="str">
        <f t="shared" si="7"/>
        <v>&lt;https://example.org/ns/casesCovid#Country&gt;&lt;https://example.org/id/concept/Biblián&gt;;</v>
      </c>
      <c r="R106" s="21" t="str">
        <f t="shared" si="8"/>
        <v xml:space="preserve">&lt;https://example.org/ns/casesCovid#numberofcases&gt; 14 ; </v>
      </c>
      <c r="S106" s="33" t="s">
        <v>585</v>
      </c>
      <c r="T106" s="49" t="str">
        <f t="shared" si="9"/>
        <v>eg:O104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Biblián on 02/05/2020"@en ;
&lt;https://example.org/ns/casesCovid#typecases&gt;&lt;https://example.org/id/concept/confirmedCanton&gt;;
&lt;https://example.org/ns/casesCovid#Country&gt;&lt;https://example.org/id/concept/Biblián&gt;;
&lt;https://example.org/ns/casesCovid#numberofcases&gt; 14 ; 
.</v>
      </c>
    </row>
    <row r="107" spans="1:20" ht="13.8">
      <c r="A107" s="16" t="s">
        <v>158</v>
      </c>
      <c r="C107" s="22" t="s">
        <v>158</v>
      </c>
      <c r="H107" s="33" t="s">
        <v>445</v>
      </c>
      <c r="I107" s="12">
        <v>3</v>
      </c>
      <c r="J107" s="25"/>
      <c r="K107" s="33" t="str">
        <f t="shared" si="5"/>
        <v>eg:O105 rdf:type qb:Observation ;</v>
      </c>
      <c r="L107" s="21" t="s">
        <v>526</v>
      </c>
      <c r="M107" s="21" t="s">
        <v>527</v>
      </c>
      <c r="N107" s="21" t="s">
        <v>528</v>
      </c>
      <c r="O107" s="51" t="str">
        <f t="shared" si="6"/>
        <v>rdfs:label "number of confirmed cases of Covid in Suscal on 02/05/2020"@en ;</v>
      </c>
      <c r="P107" s="21" t="s">
        <v>529</v>
      </c>
      <c r="Q107" s="21" t="str">
        <f t="shared" si="7"/>
        <v>&lt;https://example.org/ns/casesCovid#Country&gt;&lt;https://example.org/id/concept/Suscal&gt;;</v>
      </c>
      <c r="R107" s="21" t="str">
        <f t="shared" si="8"/>
        <v xml:space="preserve">&lt;https://example.org/ns/casesCovid#numberofcases&gt; 3 ; </v>
      </c>
      <c r="S107" s="33" t="s">
        <v>585</v>
      </c>
      <c r="T107" s="49" t="str">
        <f t="shared" si="9"/>
        <v>eg:O105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02/05/2020"@en ;
&lt;https://example.org/ns/casesCovid#typecases&gt;&lt;https://example.org/id/concept/confirmedCanton&gt;;
&lt;https://example.org/ns/casesCovid#Country&gt;&lt;https://example.org/id/concept/Suscal&gt;;
&lt;https://example.org/ns/casesCovid#numberofcases&gt; 3 ; 
.</v>
      </c>
    </row>
    <row r="108" spans="1:20" ht="13.8">
      <c r="A108" s="16" t="s">
        <v>152</v>
      </c>
      <c r="C108" s="22" t="s">
        <v>152</v>
      </c>
      <c r="H108" s="33" t="s">
        <v>446</v>
      </c>
      <c r="I108" s="12">
        <v>22</v>
      </c>
      <c r="J108" s="25"/>
      <c r="K108" s="33" t="str">
        <f t="shared" si="5"/>
        <v>eg:O106 rdf:type qb:Observation ;</v>
      </c>
      <c r="L108" s="21" t="s">
        <v>526</v>
      </c>
      <c r="M108" s="21" t="s">
        <v>527</v>
      </c>
      <c r="N108" s="21" t="s">
        <v>528</v>
      </c>
      <c r="O108" s="51" t="str">
        <f t="shared" si="6"/>
        <v>rdfs:label "number of confirmed cases of Covid in Cañar on 02/05/2020"@en ;</v>
      </c>
      <c r="P108" s="21" t="s">
        <v>529</v>
      </c>
      <c r="Q108" s="21" t="str">
        <f t="shared" si="7"/>
        <v>&lt;https://example.org/ns/casesCovid#Country&gt;&lt;https://example.org/id/concept/Cañar&gt;;</v>
      </c>
      <c r="R108" s="21" t="str">
        <f t="shared" si="8"/>
        <v xml:space="preserve">&lt;https://example.org/ns/casesCovid#numberofcases&gt; 22 ; </v>
      </c>
      <c r="S108" s="33" t="s">
        <v>585</v>
      </c>
      <c r="T108" s="49" t="str">
        <f t="shared" si="9"/>
        <v>eg:O106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02/05/2020"@en ;
&lt;https://example.org/ns/casesCovid#typecases&gt;&lt;https://example.org/id/concept/confirmedCanton&gt;;
&lt;https://example.org/ns/casesCovid#Country&gt;&lt;https://example.org/id/concept/Cañar&gt;;
&lt;https://example.org/ns/casesCovid#numberofcases&gt; 22 ; 
.</v>
      </c>
    </row>
    <row r="109" spans="1:20" ht="13.8">
      <c r="A109" s="16" t="s">
        <v>106</v>
      </c>
      <c r="C109" s="22" t="s">
        <v>106</v>
      </c>
      <c r="H109" s="33" t="s">
        <v>447</v>
      </c>
      <c r="I109" s="12">
        <v>9</v>
      </c>
      <c r="J109" s="25"/>
      <c r="K109" s="33" t="str">
        <f t="shared" si="5"/>
        <v>eg:O107 rdf:type qb:Observation ;</v>
      </c>
      <c r="L109" s="21" t="s">
        <v>526</v>
      </c>
      <c r="M109" s="21" t="s">
        <v>527</v>
      </c>
      <c r="N109" s="21" t="s">
        <v>528</v>
      </c>
      <c r="O109" s="51" t="str">
        <f t="shared" si="6"/>
        <v>rdfs:label "number of confirmed cases of Covid in Bolívar on 02/05/2020"@en ;</v>
      </c>
      <c r="P109" s="21" t="s">
        <v>529</v>
      </c>
      <c r="Q109" s="21" t="str">
        <f t="shared" si="7"/>
        <v>&lt;https://example.org/ns/casesCovid#Country&gt;&lt;https://example.org/id/concept/Bolívar&gt;;</v>
      </c>
      <c r="R109" s="21" t="str">
        <f t="shared" si="8"/>
        <v xml:space="preserve">&lt;https://example.org/ns/casesCovid#numberofcases&gt; 9 ; </v>
      </c>
      <c r="S109" s="33" t="s">
        <v>585</v>
      </c>
      <c r="T109" s="49" t="str">
        <f t="shared" si="9"/>
        <v>eg:O107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02/05/2020"@en ;
&lt;https://example.org/ns/casesCovid#typecases&gt;&lt;https://example.org/id/concept/confirmedCanton&gt;;
&lt;https://example.org/ns/casesCovid#Country&gt;&lt;https://example.org/id/concept/Bolívar&gt;;
&lt;https://example.org/ns/casesCovid#numberofcases&gt; 9 ; 
.</v>
      </c>
    </row>
    <row r="110" spans="1:20" ht="13.8">
      <c r="A110" s="16" t="s">
        <v>160</v>
      </c>
      <c r="C110" s="22" t="s">
        <v>160</v>
      </c>
      <c r="H110" s="33" t="s">
        <v>448</v>
      </c>
      <c r="I110" s="12">
        <v>40</v>
      </c>
      <c r="J110" s="25"/>
      <c r="K110" s="33" t="str">
        <f t="shared" si="5"/>
        <v>eg:O108 rdf:type qb:Observation ;</v>
      </c>
      <c r="L110" s="21" t="s">
        <v>526</v>
      </c>
      <c r="M110" s="21" t="s">
        <v>527</v>
      </c>
      <c r="N110" s="21" t="s">
        <v>528</v>
      </c>
      <c r="O110" s="51" t="str">
        <f t="shared" si="6"/>
        <v>rdfs:label "number of confirmed cases of Covid in Tulcán on 02/05/2020"@en ;</v>
      </c>
      <c r="P110" s="21" t="s">
        <v>529</v>
      </c>
      <c r="Q110" s="21" t="str">
        <f t="shared" si="7"/>
        <v>&lt;https://example.org/ns/casesCovid#Country&gt;&lt;https://example.org/id/concept/Tulcán&gt;;</v>
      </c>
      <c r="R110" s="21" t="str">
        <f t="shared" si="8"/>
        <v xml:space="preserve">&lt;https://example.org/ns/casesCovid#numberofcases&gt; 40 ; </v>
      </c>
      <c r="S110" s="33" t="s">
        <v>585</v>
      </c>
      <c r="T110" s="49" t="str">
        <f t="shared" si="9"/>
        <v>eg:O108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Tulcán on 02/05/2020"@en ;
&lt;https://example.org/ns/casesCovid#typecases&gt;&lt;https://example.org/id/concept/confirmedCanton&gt;;
&lt;https://example.org/ns/casesCovid#Country&gt;&lt;https://example.org/id/concept/Tulcán&gt;;
&lt;https://example.org/ns/casesCovid#numberofcases&gt; 40 ; 
.</v>
      </c>
    </row>
    <row r="111" spans="1:20" ht="13.8">
      <c r="A111" s="16" t="s">
        <v>161</v>
      </c>
      <c r="C111" s="22" t="s">
        <v>161</v>
      </c>
      <c r="H111" s="33" t="s">
        <v>449</v>
      </c>
      <c r="I111" s="12">
        <v>4</v>
      </c>
      <c r="J111" s="25"/>
      <c r="K111" s="33" t="str">
        <f t="shared" si="5"/>
        <v>eg:O109 rdf:type qb:Observation ;</v>
      </c>
      <c r="L111" s="21" t="s">
        <v>526</v>
      </c>
      <c r="M111" s="21" t="s">
        <v>527</v>
      </c>
      <c r="N111" s="21" t="s">
        <v>528</v>
      </c>
      <c r="O111" s="51" t="str">
        <f t="shared" si="6"/>
        <v>rdfs:label "number of confirmed cases of Covid in Montúfar on 02/05/2020"@en ;</v>
      </c>
      <c r="P111" s="21" t="s">
        <v>529</v>
      </c>
      <c r="Q111" s="21" t="str">
        <f t="shared" si="7"/>
        <v>&lt;https://example.org/ns/casesCovid#Country&gt;&lt;https://example.org/id/concept/Montúfar&gt;;</v>
      </c>
      <c r="R111" s="21" t="str">
        <f t="shared" si="8"/>
        <v xml:space="preserve">&lt;https://example.org/ns/casesCovid#numberofcases&gt; 4 ; </v>
      </c>
      <c r="S111" s="33" t="s">
        <v>585</v>
      </c>
      <c r="T111" s="49" t="str">
        <f t="shared" si="9"/>
        <v>eg:O109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02/05/2020"@en ;
&lt;https://example.org/ns/casesCovid#typecases&gt;&lt;https://example.org/id/concept/confirmedCanton&gt;;
&lt;https://example.org/ns/casesCovid#Country&gt;&lt;https://example.org/id/concept/Montúfar&gt;;
&lt;https://example.org/ns/casesCovid#numberofcases&gt; 4 ; 
.</v>
      </c>
    </row>
    <row r="112" spans="1:20" ht="13.8">
      <c r="A112" s="16" t="s">
        <v>162</v>
      </c>
      <c r="C112" s="22" t="s">
        <v>162</v>
      </c>
      <c r="H112" s="33" t="s">
        <v>450</v>
      </c>
      <c r="I112" s="12">
        <v>1</v>
      </c>
      <c r="J112" s="25"/>
      <c r="K112" s="33" t="str">
        <f t="shared" si="5"/>
        <v>eg:O110 rdf:type qb:Observation ;</v>
      </c>
      <c r="L112" s="21" t="s">
        <v>526</v>
      </c>
      <c r="M112" s="21" t="s">
        <v>527</v>
      </c>
      <c r="N112" s="21" t="s">
        <v>528</v>
      </c>
      <c r="O112" s="51" t="str">
        <f t="shared" si="6"/>
        <v>rdfs:label "number of confirmed cases of Covid in Mira on 02/05/2020"@en ;</v>
      </c>
      <c r="P112" s="21" t="s">
        <v>529</v>
      </c>
      <c r="Q112" s="21" t="str">
        <f t="shared" si="7"/>
        <v>&lt;https://example.org/ns/casesCovid#Country&gt;&lt;https://example.org/id/concept/Mira&gt;;</v>
      </c>
      <c r="R112" s="21" t="str">
        <f t="shared" si="8"/>
        <v xml:space="preserve">&lt;https://example.org/ns/casesCovid#numberofcases&gt; 1 ; </v>
      </c>
      <c r="S112" s="33" t="s">
        <v>585</v>
      </c>
      <c r="T112" s="49" t="str">
        <f t="shared" si="9"/>
        <v>eg:O110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02/05/2020"@en ;
&lt;https://example.org/ns/casesCovid#typecases&gt;&lt;https://example.org/id/concept/confirmedCanton&gt;;
&lt;https://example.org/ns/casesCovid#Country&gt;&lt;https://example.org/id/concept/Mira&gt;;
&lt;https://example.org/ns/casesCovid#numberofcases&gt; 1 ; 
.</v>
      </c>
    </row>
    <row r="113" spans="1:20" ht="13.8">
      <c r="A113" s="16" t="s">
        <v>163</v>
      </c>
      <c r="C113" s="22" t="s">
        <v>264</v>
      </c>
      <c r="D113" s="23" t="s">
        <v>271</v>
      </c>
      <c r="E113" t="s">
        <v>280</v>
      </c>
      <c r="F113" t="s">
        <v>313</v>
      </c>
      <c r="H113" s="33" t="s">
        <v>451</v>
      </c>
      <c r="I113" s="12">
        <v>9</v>
      </c>
      <c r="J113" s="25"/>
      <c r="K113" s="33" t="str">
        <f t="shared" si="5"/>
        <v>eg:O111 rdf:type qb:Observation ;</v>
      </c>
      <c r="L113" s="21" t="s">
        <v>526</v>
      </c>
      <c r="M113" s="21" t="s">
        <v>527</v>
      </c>
      <c r="N113" s="21" t="s">
        <v>528</v>
      </c>
      <c r="O113" s="51" t="str">
        <f t="shared" si="6"/>
        <v>rdfs:label "number of confirmed cases of Covid in San Pedro De Huaca on 02/05/2020"@en ;</v>
      </c>
      <c r="P113" s="21" t="s">
        <v>529</v>
      </c>
      <c r="Q113" s="21" t="str">
        <f t="shared" si="7"/>
        <v>&lt;https://example.org/ns/casesCovid#Country&gt;&lt;https://example.org/id/concept/SanPedroDeHuaca&gt;;</v>
      </c>
      <c r="R113" s="21" t="str">
        <f t="shared" si="8"/>
        <v xml:space="preserve">&lt;https://example.org/ns/casesCovid#numberofcases&gt; 9 ; </v>
      </c>
      <c r="S113" s="33" t="s">
        <v>585</v>
      </c>
      <c r="T113" s="49" t="str">
        <f t="shared" si="9"/>
        <v>eg:O111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02/05/2020"@en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9 ; 
.</v>
      </c>
    </row>
    <row r="114" spans="1:20" ht="14.4">
      <c r="A114" s="17" t="s">
        <v>165</v>
      </c>
      <c r="C114" s="24" t="s">
        <v>165</v>
      </c>
      <c r="H114" s="33" t="s">
        <v>452</v>
      </c>
      <c r="I114" s="18">
        <v>34</v>
      </c>
      <c r="J114" s="25"/>
      <c r="K114" s="33" t="str">
        <f t="shared" si="5"/>
        <v>eg:O112 rdf:type qb:Observation ;</v>
      </c>
      <c r="L114" s="21" t="s">
        <v>526</v>
      </c>
      <c r="M114" s="21" t="s">
        <v>527</v>
      </c>
      <c r="N114" s="21" t="s">
        <v>528</v>
      </c>
      <c r="O114" s="51" t="str">
        <f t="shared" si="6"/>
        <v>rdfs:label "number of confirmed cases of Covid in Colta on 02/05/2020"@en ;</v>
      </c>
      <c r="P114" s="21" t="s">
        <v>529</v>
      </c>
      <c r="Q114" s="21" t="str">
        <f t="shared" si="7"/>
        <v>&lt;https://example.org/ns/casesCovid#Country&gt;&lt;https://example.org/id/concept/Colta&gt;;</v>
      </c>
      <c r="R114" s="21" t="str">
        <f t="shared" si="8"/>
        <v xml:space="preserve">&lt;https://example.org/ns/casesCovid#numberofcases&gt; 34 ; </v>
      </c>
      <c r="S114" s="33" t="s">
        <v>585</v>
      </c>
      <c r="T114" s="49" t="str">
        <f t="shared" si="9"/>
        <v>eg:O112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02/05/2020"@en ;
&lt;https://example.org/ns/casesCovid#typecases&gt;&lt;https://example.org/id/concept/confirmedCanton&gt;;
&lt;https://example.org/ns/casesCovid#Country&gt;&lt;https://example.org/id/concept/Colta&gt;;
&lt;https://example.org/ns/casesCovid#numberofcases&gt; 34 ; 
.</v>
      </c>
    </row>
    <row r="115" spans="1:20" ht="14.4">
      <c r="A115" s="17" t="s">
        <v>166</v>
      </c>
      <c r="C115" s="24" t="s">
        <v>166</v>
      </c>
      <c r="H115" s="33" t="s">
        <v>453</v>
      </c>
      <c r="I115" s="18">
        <v>134</v>
      </c>
      <c r="J115" s="25"/>
      <c r="K115" s="33" t="str">
        <f t="shared" si="5"/>
        <v>eg:O113 rdf:type qb:Observation ;</v>
      </c>
      <c r="L115" s="21" t="s">
        <v>526</v>
      </c>
      <c r="M115" s="21" t="s">
        <v>527</v>
      </c>
      <c r="N115" s="21" t="s">
        <v>528</v>
      </c>
      <c r="O115" s="51" t="str">
        <f t="shared" si="6"/>
        <v>rdfs:label "number of confirmed cases of Covid in Riobamba on 02/05/2020"@en ;</v>
      </c>
      <c r="P115" s="21" t="s">
        <v>529</v>
      </c>
      <c r="Q115" s="21" t="str">
        <f t="shared" si="7"/>
        <v>&lt;https://example.org/ns/casesCovid#Country&gt;&lt;https://example.org/id/concept/Riobamba&gt;;</v>
      </c>
      <c r="R115" s="21" t="str">
        <f t="shared" si="8"/>
        <v xml:space="preserve">&lt;https://example.org/ns/casesCovid#numberofcases&gt; 134 ; </v>
      </c>
      <c r="S115" s="33" t="s">
        <v>585</v>
      </c>
      <c r="T115" s="49" t="str">
        <f t="shared" si="9"/>
        <v>eg:O113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02/05/2020"@en ;
&lt;https://example.org/ns/casesCovid#typecases&gt;&lt;https://example.org/id/concept/confirmedCanton&gt;;
&lt;https://example.org/ns/casesCovid#Country&gt;&lt;https://example.org/id/concept/Riobamba&gt;;
&lt;https://example.org/ns/casesCovid#numberofcases&gt; 134 ; 
.</v>
      </c>
    </row>
    <row r="116" spans="1:20" ht="14.4">
      <c r="A116" s="17" t="s">
        <v>167</v>
      </c>
      <c r="C116" s="24" t="s">
        <v>167</v>
      </c>
      <c r="H116" s="33" t="s">
        <v>454</v>
      </c>
      <c r="I116" s="18">
        <v>3</v>
      </c>
      <c r="J116" s="25"/>
      <c r="K116" s="33" t="str">
        <f t="shared" si="5"/>
        <v>eg:O114 rdf:type qb:Observation ;</v>
      </c>
      <c r="L116" s="21" t="s">
        <v>526</v>
      </c>
      <c r="M116" s="21" t="s">
        <v>527</v>
      </c>
      <c r="N116" s="21" t="s">
        <v>528</v>
      </c>
      <c r="O116" s="51" t="str">
        <f t="shared" si="6"/>
        <v>rdfs:label "number of confirmed cases of Covid in Cumandá on 02/05/2020"@en ;</v>
      </c>
      <c r="P116" s="21" t="s">
        <v>529</v>
      </c>
      <c r="Q116" s="21" t="str">
        <f t="shared" si="7"/>
        <v>&lt;https://example.org/ns/casesCovid#Country&gt;&lt;https://example.org/id/concept/Cumandá&gt;;</v>
      </c>
      <c r="R116" s="21" t="str">
        <f t="shared" si="8"/>
        <v xml:space="preserve">&lt;https://example.org/ns/casesCovid#numberofcases&gt; 3 ; </v>
      </c>
      <c r="S116" s="33" t="s">
        <v>585</v>
      </c>
      <c r="T116" s="49" t="str">
        <f t="shared" si="9"/>
        <v>eg:O114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02/05/2020"@en ;
&lt;https://example.org/ns/casesCovid#typecases&gt;&lt;https://example.org/id/concept/confirmedCanton&gt;;
&lt;https://example.org/ns/casesCovid#Country&gt;&lt;https://example.org/id/concept/Cumandá&gt;;
&lt;https://example.org/ns/casesCovid#numberofcases&gt; 3 ; 
.</v>
      </c>
    </row>
    <row r="117" spans="1:20" ht="14.4">
      <c r="A117" s="17" t="s">
        <v>168</v>
      </c>
      <c r="C117" s="24" t="s">
        <v>168</v>
      </c>
      <c r="H117" s="33" t="s">
        <v>455</v>
      </c>
      <c r="I117" s="18">
        <v>10</v>
      </c>
      <c r="J117" s="25"/>
      <c r="K117" s="33" t="str">
        <f t="shared" si="5"/>
        <v>eg:O115 rdf:type qb:Observation ;</v>
      </c>
      <c r="L117" s="21" t="s">
        <v>526</v>
      </c>
      <c r="M117" s="21" t="s">
        <v>527</v>
      </c>
      <c r="N117" s="21" t="s">
        <v>528</v>
      </c>
      <c r="O117" s="51" t="str">
        <f t="shared" si="6"/>
        <v>rdfs:label "number of confirmed cases of Covid in Guano on 02/05/2020"@en ;</v>
      </c>
      <c r="P117" s="21" t="s">
        <v>529</v>
      </c>
      <c r="Q117" s="21" t="str">
        <f t="shared" si="7"/>
        <v>&lt;https://example.org/ns/casesCovid#Country&gt;&lt;https://example.org/id/concept/Guano&gt;;</v>
      </c>
      <c r="R117" s="21" t="str">
        <f t="shared" si="8"/>
        <v xml:space="preserve">&lt;https://example.org/ns/casesCovid#numberofcases&gt; 10 ; </v>
      </c>
      <c r="S117" s="33" t="s">
        <v>585</v>
      </c>
      <c r="T117" s="49" t="str">
        <f t="shared" si="9"/>
        <v>eg:O115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02/05/2020"@en ;
&lt;https://example.org/ns/casesCovid#typecases&gt;&lt;https://example.org/id/concept/confirmedCanton&gt;;
&lt;https://example.org/ns/casesCovid#Country&gt;&lt;https://example.org/id/concept/Guano&gt;;
&lt;https://example.org/ns/casesCovid#numberofcases&gt; 10 ; 
.</v>
      </c>
    </row>
    <row r="118" spans="1:20" ht="14.4">
      <c r="A118" s="17" t="s">
        <v>169</v>
      </c>
      <c r="C118" s="24" t="s">
        <v>169</v>
      </c>
      <c r="H118" s="33" t="s">
        <v>456</v>
      </c>
      <c r="I118" s="18">
        <v>3</v>
      </c>
      <c r="J118" s="25"/>
      <c r="K118" s="33" t="str">
        <f t="shared" si="5"/>
        <v>eg:O116 rdf:type qb:Observation ;</v>
      </c>
      <c r="L118" s="21" t="s">
        <v>526</v>
      </c>
      <c r="M118" s="21" t="s">
        <v>527</v>
      </c>
      <c r="N118" s="21" t="s">
        <v>528</v>
      </c>
      <c r="O118" s="51" t="str">
        <f t="shared" si="6"/>
        <v>rdfs:label "number of confirmed cases of Covid in Chambo on 02/05/2020"@en ;</v>
      </c>
      <c r="P118" s="21" t="s">
        <v>529</v>
      </c>
      <c r="Q118" s="21" t="str">
        <f t="shared" si="7"/>
        <v>&lt;https://example.org/ns/casesCovid#Country&gt;&lt;https://example.org/id/concept/Chambo&gt;;</v>
      </c>
      <c r="R118" s="21" t="str">
        <f t="shared" si="8"/>
        <v xml:space="preserve">&lt;https://example.org/ns/casesCovid#numberofcases&gt; 3 ; </v>
      </c>
      <c r="S118" s="33" t="s">
        <v>585</v>
      </c>
      <c r="T118" s="49" t="str">
        <f t="shared" si="9"/>
        <v>eg:O116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02/05/2020"@en ;
&lt;https://example.org/ns/casesCovid#typecases&gt;&lt;https://example.org/id/concept/confirmedCanton&gt;;
&lt;https://example.org/ns/casesCovid#Country&gt;&lt;https://example.org/id/concept/Chambo&gt;;
&lt;https://example.org/ns/casesCovid#numberofcases&gt; 3 ; 
.</v>
      </c>
    </row>
    <row r="119" spans="1:20" ht="14.4">
      <c r="A119" s="17" t="s">
        <v>170</v>
      </c>
      <c r="C119" s="24" t="s">
        <v>170</v>
      </c>
      <c r="H119" s="33" t="s">
        <v>457</v>
      </c>
      <c r="I119" s="18">
        <v>8</v>
      </c>
      <c r="J119" s="25"/>
      <c r="K119" s="33" t="str">
        <f t="shared" si="5"/>
        <v>eg:O117 rdf:type qb:Observation ;</v>
      </c>
      <c r="L119" s="21" t="s">
        <v>526</v>
      </c>
      <c r="M119" s="21" t="s">
        <v>527</v>
      </c>
      <c r="N119" s="21" t="s">
        <v>528</v>
      </c>
      <c r="O119" s="51" t="str">
        <f t="shared" si="6"/>
        <v>rdfs:label "number of confirmed cases of Covid in Guamote on 02/05/2020"@en ;</v>
      </c>
      <c r="P119" s="21" t="s">
        <v>529</v>
      </c>
      <c r="Q119" s="21" t="str">
        <f t="shared" si="7"/>
        <v>&lt;https://example.org/ns/casesCovid#Country&gt;&lt;https://example.org/id/concept/Guamote&gt;;</v>
      </c>
      <c r="R119" s="21" t="str">
        <f t="shared" si="8"/>
        <v xml:space="preserve">&lt;https://example.org/ns/casesCovid#numberofcases&gt; 8 ; </v>
      </c>
      <c r="S119" s="33" t="s">
        <v>585</v>
      </c>
      <c r="T119" s="49" t="str">
        <f t="shared" si="9"/>
        <v>eg:O117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02/05/2020"@en ;
&lt;https://example.org/ns/casesCovid#typecases&gt;&lt;https://example.org/id/concept/confirmedCanton&gt;;
&lt;https://example.org/ns/casesCovid#Country&gt;&lt;https://example.org/id/concept/Guamote&gt;;
&lt;https://example.org/ns/casesCovid#numberofcases&gt; 8 ; 
.</v>
      </c>
    </row>
    <row r="120" spans="1:20" ht="14.4">
      <c r="A120" s="17" t="s">
        <v>171</v>
      </c>
      <c r="C120" s="24" t="s">
        <v>171</v>
      </c>
      <c r="H120" s="33" t="s">
        <v>458</v>
      </c>
      <c r="I120" s="18">
        <v>7</v>
      </c>
      <c r="J120" s="25"/>
      <c r="K120" s="33" t="str">
        <f t="shared" si="5"/>
        <v>eg:O118 rdf:type qb:Observation ;</v>
      </c>
      <c r="L120" s="21" t="s">
        <v>526</v>
      </c>
      <c r="M120" s="21" t="s">
        <v>527</v>
      </c>
      <c r="N120" s="21" t="s">
        <v>528</v>
      </c>
      <c r="O120" s="51" t="str">
        <f t="shared" si="6"/>
        <v>rdfs:label "number of confirmed cases of Covid in Alausí on 02/05/2020"@en ;</v>
      </c>
      <c r="P120" s="21" t="s">
        <v>529</v>
      </c>
      <c r="Q120" s="21" t="str">
        <f t="shared" si="7"/>
        <v>&lt;https://example.org/ns/casesCovid#Country&gt;&lt;https://example.org/id/concept/Alausí&gt;;</v>
      </c>
      <c r="R120" s="21" t="str">
        <f t="shared" si="8"/>
        <v xml:space="preserve">&lt;https://example.org/ns/casesCovid#numberofcases&gt; 7 ; </v>
      </c>
      <c r="S120" s="33" t="s">
        <v>585</v>
      </c>
      <c r="T120" s="49" t="str">
        <f t="shared" si="9"/>
        <v>eg:O118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02/05/2020"@en ;
&lt;https://example.org/ns/casesCovid#typecases&gt;&lt;https://example.org/id/concept/confirmedCanton&gt;;
&lt;https://example.org/ns/casesCovid#Country&gt;&lt;https://example.org/id/concept/Alausí&gt;;
&lt;https://example.org/ns/casesCovid#numberofcases&gt; 7 ; 
.</v>
      </c>
    </row>
    <row r="121" spans="1:20" ht="14.4">
      <c r="A121" s="17" t="s">
        <v>172</v>
      </c>
      <c r="C121" s="24" t="s">
        <v>172</v>
      </c>
      <c r="H121" s="33" t="s">
        <v>459</v>
      </c>
      <c r="I121" s="18">
        <v>4</v>
      </c>
      <c r="J121" s="25"/>
      <c r="K121" s="33" t="str">
        <f t="shared" si="5"/>
        <v>eg:O119 rdf:type qb:Observation ;</v>
      </c>
      <c r="L121" s="21" t="s">
        <v>526</v>
      </c>
      <c r="M121" s="21" t="s">
        <v>527</v>
      </c>
      <c r="N121" s="21" t="s">
        <v>528</v>
      </c>
      <c r="O121" s="51" t="str">
        <f t="shared" si="6"/>
        <v>rdfs:label "number of confirmed cases of Covid in Pallatanga on 02/05/2020"@en ;</v>
      </c>
      <c r="P121" s="21" t="s">
        <v>529</v>
      </c>
      <c r="Q121" s="21" t="str">
        <f t="shared" si="7"/>
        <v>&lt;https://example.org/ns/casesCovid#Country&gt;&lt;https://example.org/id/concept/Pallatanga&gt;;</v>
      </c>
      <c r="R121" s="21" t="str">
        <f t="shared" si="8"/>
        <v xml:space="preserve">&lt;https://example.org/ns/casesCovid#numberofcases&gt; 4 ; </v>
      </c>
      <c r="S121" s="33" t="s">
        <v>585</v>
      </c>
      <c r="T121" s="49" t="str">
        <f t="shared" si="9"/>
        <v>eg:O119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02/05/2020"@en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.</v>
      </c>
    </row>
    <row r="122" spans="1:20" ht="14.4">
      <c r="A122" s="17" t="s">
        <v>173</v>
      </c>
      <c r="C122" s="24" t="s">
        <v>173</v>
      </c>
      <c r="H122" s="33" t="s">
        <v>460</v>
      </c>
      <c r="I122" s="18">
        <v>5</v>
      </c>
      <c r="J122" s="25"/>
      <c r="K122" s="33" t="str">
        <f t="shared" si="5"/>
        <v>eg:O120 rdf:type qb:Observation ;</v>
      </c>
      <c r="L122" s="21" t="s">
        <v>526</v>
      </c>
      <c r="M122" s="21" t="s">
        <v>527</v>
      </c>
      <c r="N122" s="21" t="s">
        <v>528</v>
      </c>
      <c r="O122" s="51" t="str">
        <f t="shared" si="6"/>
        <v>rdfs:label "number of confirmed cases of Covid in Penipe on 02/05/2020"@en ;</v>
      </c>
      <c r="P122" s="21" t="s">
        <v>529</v>
      </c>
      <c r="Q122" s="21" t="str">
        <f t="shared" si="7"/>
        <v>&lt;https://example.org/ns/casesCovid#Country&gt;&lt;https://example.org/id/concept/Penipe&gt;;</v>
      </c>
      <c r="R122" s="21" t="str">
        <f t="shared" si="8"/>
        <v xml:space="preserve">&lt;https://example.org/ns/casesCovid#numberofcases&gt; 5 ; </v>
      </c>
      <c r="S122" s="33" t="s">
        <v>585</v>
      </c>
      <c r="T122" s="49" t="str">
        <f t="shared" si="9"/>
        <v>eg:O120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02/05/2020"@en ;
&lt;https://example.org/ns/casesCovid#typecases&gt;&lt;https://example.org/id/concept/confirmedCanton&gt;;
&lt;https://example.org/ns/casesCovid#Country&gt;&lt;https://example.org/id/concept/Penipe&gt;;
&lt;https://example.org/ns/casesCovid#numberofcases&gt; 5 ; 
.</v>
      </c>
    </row>
    <row r="123" spans="1:20" ht="14.4">
      <c r="A123" s="17" t="s">
        <v>175</v>
      </c>
      <c r="C123" s="24" t="s">
        <v>175</v>
      </c>
      <c r="H123" s="33" t="s">
        <v>461</v>
      </c>
      <c r="I123" s="18">
        <v>1</v>
      </c>
      <c r="J123" s="25"/>
      <c r="K123" s="33" t="str">
        <f t="shared" si="5"/>
        <v>eg:O121 rdf:type qb:Observation ;</v>
      </c>
      <c r="L123" s="21" t="s">
        <v>526</v>
      </c>
      <c r="M123" s="21" t="s">
        <v>527</v>
      </c>
      <c r="N123" s="21" t="s">
        <v>528</v>
      </c>
      <c r="O123" s="51" t="str">
        <f t="shared" si="6"/>
        <v>rdfs:label "number of confirmed cases of Covid in Pangua on 02/05/2020"@en ;</v>
      </c>
      <c r="P123" s="21" t="s">
        <v>529</v>
      </c>
      <c r="Q123" s="21" t="str">
        <f t="shared" si="7"/>
        <v>&lt;https://example.org/ns/casesCovid#Country&gt;&lt;https://example.org/id/concept/Pangua&gt;;</v>
      </c>
      <c r="R123" s="21" t="str">
        <f t="shared" si="8"/>
        <v xml:space="preserve">&lt;https://example.org/ns/casesCovid#numberofcases&gt; 1 ; </v>
      </c>
      <c r="S123" s="33" t="s">
        <v>585</v>
      </c>
      <c r="T123" s="49" t="str">
        <f t="shared" si="9"/>
        <v>eg:O121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02/05/2020"@en ;
&lt;https://example.org/ns/casesCovid#typecases&gt;&lt;https://example.org/id/concept/confirmedCanton&gt;;
&lt;https://example.org/ns/casesCovid#Country&gt;&lt;https://example.org/id/concept/Pangua&gt;;
&lt;https://example.org/ns/casesCovid#numberofcases&gt; 1 ; 
.</v>
      </c>
    </row>
    <row r="124" spans="1:20" ht="14.4">
      <c r="A124" s="17" t="s">
        <v>176</v>
      </c>
      <c r="C124" s="24" t="s">
        <v>176</v>
      </c>
      <c r="H124" s="33" t="s">
        <v>462</v>
      </c>
      <c r="I124" s="18">
        <v>19</v>
      </c>
      <c r="J124" s="25"/>
      <c r="K124" s="33" t="str">
        <f t="shared" si="5"/>
        <v>eg:O122 rdf:type qb:Observation ;</v>
      </c>
      <c r="L124" s="21" t="s">
        <v>526</v>
      </c>
      <c r="M124" s="21" t="s">
        <v>527</v>
      </c>
      <c r="N124" s="21" t="s">
        <v>528</v>
      </c>
      <c r="O124" s="51" t="str">
        <f t="shared" si="6"/>
        <v>rdfs:label "number of confirmed cases of Covid in Pujilí on 02/05/2020"@en ;</v>
      </c>
      <c r="P124" s="21" t="s">
        <v>529</v>
      </c>
      <c r="Q124" s="21" t="str">
        <f t="shared" si="7"/>
        <v>&lt;https://example.org/ns/casesCovid#Country&gt;&lt;https://example.org/id/concept/Pujilí&gt;;</v>
      </c>
      <c r="R124" s="21" t="str">
        <f t="shared" si="8"/>
        <v xml:space="preserve">&lt;https://example.org/ns/casesCovid#numberofcases&gt; 19 ; </v>
      </c>
      <c r="S124" s="33" t="s">
        <v>585</v>
      </c>
      <c r="T124" s="49" t="str">
        <f t="shared" si="9"/>
        <v>eg:O122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02/05/2020"@en ;
&lt;https://example.org/ns/casesCovid#typecases&gt;&lt;https://example.org/id/concept/confirmedCanton&gt;;
&lt;https://example.org/ns/casesCovid#Country&gt;&lt;https://example.org/id/concept/Pujilí&gt;;
&lt;https://example.org/ns/casesCovid#numberofcases&gt; 19 ; 
.</v>
      </c>
    </row>
    <row r="125" spans="1:20" ht="14.4">
      <c r="A125" s="17" t="s">
        <v>177</v>
      </c>
      <c r="C125" s="24" t="s">
        <v>177</v>
      </c>
      <c r="H125" s="33" t="s">
        <v>463</v>
      </c>
      <c r="I125" s="18">
        <v>18</v>
      </c>
      <c r="J125" s="25"/>
      <c r="K125" s="33" t="str">
        <f t="shared" si="5"/>
        <v>eg:O123 rdf:type qb:Observation ;</v>
      </c>
      <c r="L125" s="21" t="s">
        <v>526</v>
      </c>
      <c r="M125" s="21" t="s">
        <v>527</v>
      </c>
      <c r="N125" s="21" t="s">
        <v>528</v>
      </c>
      <c r="O125" s="51" t="str">
        <f t="shared" si="6"/>
        <v>rdfs:label "number of confirmed cases of Covid in Salcedo on 02/05/2020"@en ;</v>
      </c>
      <c r="P125" s="21" t="s">
        <v>529</v>
      </c>
      <c r="Q125" s="21" t="str">
        <f t="shared" si="7"/>
        <v>&lt;https://example.org/ns/casesCovid#Country&gt;&lt;https://example.org/id/concept/Salcedo&gt;;</v>
      </c>
      <c r="R125" s="21" t="str">
        <f t="shared" si="8"/>
        <v xml:space="preserve">&lt;https://example.org/ns/casesCovid#numberofcases&gt; 18 ; </v>
      </c>
      <c r="S125" s="33" t="s">
        <v>585</v>
      </c>
      <c r="T125" s="49" t="str">
        <f t="shared" si="9"/>
        <v>eg:O123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02/05/2020"@en ;
&lt;https://example.org/ns/casesCovid#typecases&gt;&lt;https://example.org/id/concept/confirmedCanton&gt;;
&lt;https://example.org/ns/casesCovid#Country&gt;&lt;https://example.org/id/concept/Salcedo&gt;;
&lt;https://example.org/ns/casesCovid#numberofcases&gt; 18 ; 
.</v>
      </c>
    </row>
    <row r="126" spans="1:20" ht="14.4">
      <c r="A126" s="17" t="s">
        <v>178</v>
      </c>
      <c r="C126" s="24" t="s">
        <v>300</v>
      </c>
      <c r="D126" s="23" t="s">
        <v>314</v>
      </c>
      <c r="H126" s="33" t="s">
        <v>464</v>
      </c>
      <c r="I126" s="18">
        <v>22</v>
      </c>
      <c r="J126" s="25"/>
      <c r="K126" s="33" t="str">
        <f t="shared" si="5"/>
        <v>eg:O124 rdf:type qb:Observation ;</v>
      </c>
      <c r="L126" s="21" t="s">
        <v>526</v>
      </c>
      <c r="M126" s="21" t="s">
        <v>527</v>
      </c>
      <c r="N126" s="21" t="s">
        <v>528</v>
      </c>
      <c r="O126" s="51" t="str">
        <f t="shared" si="6"/>
        <v>rdfs:label "number of confirmed cases of Covid in La Maná on 02/05/2020"@en ;</v>
      </c>
      <c r="P126" s="21" t="s">
        <v>529</v>
      </c>
      <c r="Q126" s="21" t="str">
        <f t="shared" si="7"/>
        <v>&lt;https://example.org/ns/casesCovid#Country&gt;&lt;https://example.org/id/concept/LaManá&gt;;</v>
      </c>
      <c r="R126" s="21" t="str">
        <f t="shared" si="8"/>
        <v xml:space="preserve">&lt;https://example.org/ns/casesCovid#numberofcases&gt; 22 ; </v>
      </c>
      <c r="S126" s="33" t="s">
        <v>585</v>
      </c>
      <c r="T126" s="49" t="str">
        <f t="shared" si="9"/>
        <v>eg:O124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02/05/2020"@en ;
&lt;https://example.org/ns/casesCovid#typecases&gt;&lt;https://example.org/id/concept/confirmedCanton&gt;;
&lt;https://example.org/ns/casesCovid#Country&gt;&lt;https://example.org/id/concept/LaManá&gt;;
&lt;https://example.org/ns/casesCovid#numberofcases&gt; 22 ; 
.</v>
      </c>
    </row>
    <row r="127" spans="1:20" ht="14.4">
      <c r="A127" s="17" t="s">
        <v>179</v>
      </c>
      <c r="C127" s="24" t="s">
        <v>179</v>
      </c>
      <c r="H127" s="33" t="s">
        <v>465</v>
      </c>
      <c r="I127" s="18">
        <v>58</v>
      </c>
      <c r="J127" s="25"/>
      <c r="K127" s="33" t="str">
        <f t="shared" si="5"/>
        <v>eg:O125 rdf:type qb:Observation ;</v>
      </c>
      <c r="L127" s="21" t="s">
        <v>526</v>
      </c>
      <c r="M127" s="21" t="s">
        <v>527</v>
      </c>
      <c r="N127" s="21" t="s">
        <v>528</v>
      </c>
      <c r="O127" s="51" t="str">
        <f t="shared" si="6"/>
        <v>rdfs:label "number of confirmed cases of Covid in Latacunga on 02/05/2020"@en ;</v>
      </c>
      <c r="P127" s="21" t="s">
        <v>529</v>
      </c>
      <c r="Q127" s="21" t="str">
        <f t="shared" si="7"/>
        <v>&lt;https://example.org/ns/casesCovid#Country&gt;&lt;https://example.org/id/concept/Latacunga&gt;;</v>
      </c>
      <c r="R127" s="21" t="str">
        <f t="shared" si="8"/>
        <v xml:space="preserve">&lt;https://example.org/ns/casesCovid#numberofcases&gt; 58 ; </v>
      </c>
      <c r="S127" s="33" t="s">
        <v>585</v>
      </c>
      <c r="T127" s="49" t="str">
        <f t="shared" si="9"/>
        <v>eg:O125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02/05/2020"@en ;
&lt;https://example.org/ns/casesCovid#typecases&gt;&lt;https://example.org/id/concept/confirmedCanton&gt;;
&lt;https://example.org/ns/casesCovid#Country&gt;&lt;https://example.org/id/concept/Latacunga&gt;;
&lt;https://example.org/ns/casesCovid#numberofcases&gt; 58 ; 
.</v>
      </c>
    </row>
    <row r="128" spans="1:20" ht="14.4">
      <c r="A128" s="17" t="s">
        <v>180</v>
      </c>
      <c r="C128" s="24" t="s">
        <v>180</v>
      </c>
      <c r="H128" s="33" t="s">
        <v>466</v>
      </c>
      <c r="I128" s="18">
        <v>2</v>
      </c>
      <c r="J128" s="25"/>
      <c r="K128" s="33" t="str">
        <f t="shared" si="5"/>
        <v>eg:O126 rdf:type qb:Observation ;</v>
      </c>
      <c r="L128" s="21" t="s">
        <v>526</v>
      </c>
      <c r="M128" s="21" t="s">
        <v>527</v>
      </c>
      <c r="N128" s="21" t="s">
        <v>528</v>
      </c>
      <c r="O128" s="51" t="str">
        <f t="shared" si="6"/>
        <v>rdfs:label "number of confirmed cases of Covid in Sigchos on 02/05/2020"@en ;</v>
      </c>
      <c r="P128" s="21" t="s">
        <v>529</v>
      </c>
      <c r="Q128" s="21" t="str">
        <f t="shared" si="7"/>
        <v>&lt;https://example.org/ns/casesCovid#Country&gt;&lt;https://example.org/id/concept/Sigchos&gt;;</v>
      </c>
      <c r="R128" s="21" t="str">
        <f t="shared" si="8"/>
        <v xml:space="preserve">&lt;https://example.org/ns/casesCovid#numberofcases&gt; 2 ; </v>
      </c>
      <c r="S128" s="33" t="s">
        <v>585</v>
      </c>
      <c r="T128" s="49" t="str">
        <f t="shared" si="9"/>
        <v>eg:O126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02/05/2020"@en ;
&lt;https://example.org/ns/casesCovid#typecases&gt;&lt;https://example.org/id/concept/confirmedCanton&gt;;
&lt;https://example.org/ns/casesCovid#Country&gt;&lt;https://example.org/id/concept/Sigchos&gt;;
&lt;https://example.org/ns/casesCovid#numberofcases&gt; 2 ; 
.</v>
      </c>
    </row>
    <row r="129" spans="1:20" ht="14.4">
      <c r="A129" s="17" t="s">
        <v>181</v>
      </c>
      <c r="C129" s="24" t="s">
        <v>181</v>
      </c>
      <c r="H129" s="33" t="s">
        <v>467</v>
      </c>
      <c r="I129" s="18">
        <v>2</v>
      </c>
      <c r="J129" s="25"/>
      <c r="K129" s="33" t="str">
        <f t="shared" si="5"/>
        <v>eg:O127 rdf:type qb:Observation ;</v>
      </c>
      <c r="L129" s="21" t="s">
        <v>526</v>
      </c>
      <c r="M129" s="21" t="s">
        <v>527</v>
      </c>
      <c r="N129" s="21" t="s">
        <v>528</v>
      </c>
      <c r="O129" s="51" t="str">
        <f t="shared" si="6"/>
        <v>rdfs:label "number of confirmed cases of Covid in Saquisilí on 02/05/2020"@en ;</v>
      </c>
      <c r="P129" s="21" t="s">
        <v>529</v>
      </c>
      <c r="Q129" s="21" t="str">
        <f t="shared" si="7"/>
        <v>&lt;https://example.org/ns/casesCovid#Country&gt;&lt;https://example.org/id/concept/Saquisilí&gt;;</v>
      </c>
      <c r="R129" s="21" t="str">
        <f t="shared" si="8"/>
        <v xml:space="preserve">&lt;https://example.org/ns/casesCovid#numberofcases&gt; 2 ; </v>
      </c>
      <c r="S129" s="33" t="s">
        <v>585</v>
      </c>
      <c r="T129" s="49" t="str">
        <f t="shared" si="9"/>
        <v>eg:O127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02/05/2020"@en ;
&lt;https://example.org/ns/casesCovid#typecases&gt;&lt;https://example.org/id/concept/confirmedCanton&gt;;
&lt;https://example.org/ns/casesCovid#Country&gt;&lt;https://example.org/id/concept/Saquisilí&gt;;
&lt;https://example.org/ns/casesCovid#numberofcases&gt; 2 ; 
.</v>
      </c>
    </row>
    <row r="130" spans="1:20" ht="14.4">
      <c r="A130" s="17" t="s">
        <v>183</v>
      </c>
      <c r="C130" s="24" t="s">
        <v>183</v>
      </c>
      <c r="H130" s="33" t="s">
        <v>468</v>
      </c>
      <c r="I130" s="18">
        <v>61</v>
      </c>
      <c r="J130" s="25"/>
      <c r="K130" s="33" t="str">
        <f t="shared" si="5"/>
        <v>eg:O128 rdf:type qb:Observation ;</v>
      </c>
      <c r="L130" s="21" t="s">
        <v>526</v>
      </c>
      <c r="M130" s="21" t="s">
        <v>527</v>
      </c>
      <c r="N130" s="21" t="s">
        <v>528</v>
      </c>
      <c r="O130" s="51" t="str">
        <f t="shared" si="6"/>
        <v>rdfs:label "number of confirmed cases of Covid in Ibarra on 02/05/2020"@en ;</v>
      </c>
      <c r="P130" s="21" t="s">
        <v>529</v>
      </c>
      <c r="Q130" s="21" t="str">
        <f t="shared" si="7"/>
        <v>&lt;https://example.org/ns/casesCovid#Country&gt;&lt;https://example.org/id/concept/Ibarra&gt;;</v>
      </c>
      <c r="R130" s="21" t="str">
        <f t="shared" si="8"/>
        <v xml:space="preserve">&lt;https://example.org/ns/casesCovid#numberofcases&gt; 61 ; </v>
      </c>
      <c r="S130" s="33" t="s">
        <v>585</v>
      </c>
      <c r="T130" s="49" t="str">
        <f t="shared" si="9"/>
        <v>eg:O128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02/05/2020"@en ;
&lt;https://example.org/ns/casesCovid#typecases&gt;&lt;https://example.org/id/concept/confirmedCanton&gt;;
&lt;https://example.org/ns/casesCovid#Country&gt;&lt;https://example.org/id/concept/Ibarra&gt;;
&lt;https://example.org/ns/casesCovid#numberofcases&gt; 61 ; 
.</v>
      </c>
    </row>
    <row r="131" spans="1:20" ht="14.4">
      <c r="A131" s="17" t="s">
        <v>184</v>
      </c>
      <c r="C131" s="24" t="s">
        <v>184</v>
      </c>
      <c r="H131" s="33" t="s">
        <v>469</v>
      </c>
      <c r="I131" s="18">
        <v>18</v>
      </c>
      <c r="J131" s="25"/>
      <c r="K131" s="33" t="str">
        <f t="shared" si="5"/>
        <v>eg:O129 rdf:type qb:Observation ;</v>
      </c>
      <c r="L131" s="21" t="s">
        <v>526</v>
      </c>
      <c r="M131" s="21" t="s">
        <v>527</v>
      </c>
      <c r="N131" s="21" t="s">
        <v>528</v>
      </c>
      <c r="O131" s="51" t="str">
        <f t="shared" si="6"/>
        <v>rdfs:label "number of confirmed cases of Covid in Otavalo on 02/05/2020"@en ;</v>
      </c>
      <c r="P131" s="21" t="s">
        <v>529</v>
      </c>
      <c r="Q131" s="21" t="str">
        <f t="shared" si="7"/>
        <v>&lt;https://example.org/ns/casesCovid#Country&gt;&lt;https://example.org/id/concept/Otavalo&gt;;</v>
      </c>
      <c r="R131" s="21" t="str">
        <f t="shared" si="8"/>
        <v xml:space="preserve">&lt;https://example.org/ns/casesCovid#numberofcases&gt; 18 ; </v>
      </c>
      <c r="S131" s="33" t="s">
        <v>585</v>
      </c>
      <c r="T131" s="49" t="str">
        <f t="shared" si="9"/>
        <v>eg:O129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02/05/2020"@en ;
&lt;https://example.org/ns/casesCovid#typecases&gt;&lt;https://example.org/id/concept/confirmedCanton&gt;;
&lt;https://example.org/ns/casesCovid#Country&gt;&lt;https://example.org/id/concept/Otavalo&gt;;
&lt;https://example.org/ns/casesCovid#numberofcases&gt; 18 ; 
.</v>
      </c>
    </row>
    <row r="132" spans="1:20" ht="14.4">
      <c r="A132" s="17" t="s">
        <v>185</v>
      </c>
      <c r="C132" s="24" t="s">
        <v>185</v>
      </c>
      <c r="H132" s="33" t="s">
        <v>470</v>
      </c>
      <c r="I132" s="18">
        <v>7</v>
      </c>
      <c r="J132" s="25"/>
      <c r="K132" s="33" t="str">
        <f t="shared" ref="K132:K187" si="10">_xlfn.CONCAT("eg:",H132," rdf:type qb:Observation ;")</f>
        <v>eg:O130 rdf:type qb:Observation ;</v>
      </c>
      <c r="L132" s="21" t="s">
        <v>526</v>
      </c>
      <c r="M132" s="21" t="s">
        <v>527</v>
      </c>
      <c r="N132" s="21" t="s">
        <v>528</v>
      </c>
      <c r="O132" s="51" t="str">
        <f t="shared" ref="O132:O187" si="11">_xlfn.CONCAT("rdfs:label ""number of confirmed cases of Covid in ",A132," on ", $A$1,"""@en ;")</f>
        <v>rdfs:label "number of confirmed cases of Covid in Cotacachi on 02/05/2020"@en ;</v>
      </c>
      <c r="P132" s="21" t="s">
        <v>529</v>
      </c>
      <c r="Q132" s="21" t="str">
        <f t="shared" ref="Q132:Q187" si="12">_xlfn.CONCAT("&lt;https://example.org/ns/casesCovid#Country&gt;&lt;https://example.org/id/concept/",C132,D132,E132,F132,G132,"&gt;;")</f>
        <v>&lt;https://example.org/ns/casesCovid#Country&gt;&lt;https://example.org/id/concept/Cotacachi&gt;;</v>
      </c>
      <c r="R132" s="21" t="str">
        <f t="shared" ref="R132:R187" si="13">_xlfn.CONCAT("&lt;https://example.org/ns/casesCovid#numberofcases&gt; ",I132," ; ")</f>
        <v xml:space="preserve">&lt;https://example.org/ns/casesCovid#numberofcases&gt; 7 ; </v>
      </c>
      <c r="S132" s="33" t="s">
        <v>585</v>
      </c>
      <c r="T132" s="49" t="str">
        <f t="shared" ref="T132:T187" si="14">CONCATENATE(K132,CHAR(10),L132,CHAR(10),M132,CHAR(10),N132,CHAR(10),O132,CHAR(10),P132,CHAR(10),Q132,CHAR(10),R132,CHAR(10),S132)</f>
        <v>eg:O130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02/05/2020"@en ;
&lt;https://example.org/ns/casesCovid#typecases&gt;&lt;https://example.org/id/concept/confirmedCanton&gt;;
&lt;https://example.org/ns/casesCovid#Country&gt;&lt;https://example.org/id/concept/Cotacachi&gt;;
&lt;https://example.org/ns/casesCovid#numberofcases&gt; 7 ; 
.</v>
      </c>
    </row>
    <row r="133" spans="1:20" ht="14.4">
      <c r="A133" s="17" t="s">
        <v>186</v>
      </c>
      <c r="C133" s="24" t="s">
        <v>286</v>
      </c>
      <c r="D133" s="23" t="s">
        <v>315</v>
      </c>
      <c r="H133" s="33" t="s">
        <v>471</v>
      </c>
      <c r="I133" s="18">
        <v>7</v>
      </c>
      <c r="J133" s="25"/>
      <c r="K133" s="33" t="str">
        <f t="shared" si="10"/>
        <v>eg:O131 rdf:type qb:Observation ;</v>
      </c>
      <c r="L133" s="21" t="s">
        <v>526</v>
      </c>
      <c r="M133" s="21" t="s">
        <v>527</v>
      </c>
      <c r="N133" s="21" t="s">
        <v>528</v>
      </c>
      <c r="O133" s="51" t="str">
        <f t="shared" si="11"/>
        <v>rdfs:label "number of confirmed cases of Covid in Antonio Ante on 02/05/2020"@en ;</v>
      </c>
      <c r="P133" s="21" t="s">
        <v>529</v>
      </c>
      <c r="Q133" s="21" t="str">
        <f t="shared" si="12"/>
        <v>&lt;https://example.org/ns/casesCovid#Country&gt;&lt;https://example.org/id/concept/AntonioAnte&gt;;</v>
      </c>
      <c r="R133" s="21" t="str">
        <f t="shared" si="13"/>
        <v xml:space="preserve">&lt;https://example.org/ns/casesCovid#numberofcases&gt; 7 ; </v>
      </c>
      <c r="S133" s="33" t="s">
        <v>585</v>
      </c>
      <c r="T133" s="49" t="str">
        <f t="shared" si="14"/>
        <v>eg:O131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02/05/2020"@en ;
&lt;https://example.org/ns/casesCovid#typecases&gt;&lt;https://example.org/id/concept/confirmedCanton&gt;;
&lt;https://example.org/ns/casesCovid#Country&gt;&lt;https://example.org/id/concept/AntonioAnte&gt;;
&lt;https://example.org/ns/casesCovid#numberofcases&gt; 7 ; 
.</v>
      </c>
    </row>
    <row r="134" spans="1:20" ht="14.4">
      <c r="A134" s="17" t="s">
        <v>187</v>
      </c>
      <c r="C134" s="24" t="s">
        <v>187</v>
      </c>
      <c r="H134" s="33" t="s">
        <v>472</v>
      </c>
      <c r="I134" s="18">
        <v>6</v>
      </c>
      <c r="J134" s="25"/>
      <c r="K134" s="33" t="str">
        <f t="shared" si="10"/>
        <v>eg:O132 rdf:type qb:Observation ;</v>
      </c>
      <c r="L134" s="21" t="s">
        <v>526</v>
      </c>
      <c r="M134" s="21" t="s">
        <v>527</v>
      </c>
      <c r="N134" s="21" t="s">
        <v>528</v>
      </c>
      <c r="O134" s="51" t="str">
        <f t="shared" si="11"/>
        <v>rdfs:label "number of confirmed cases of Covid in Pimampiro on 02/05/2020"@en ;</v>
      </c>
      <c r="P134" s="21" t="s">
        <v>529</v>
      </c>
      <c r="Q134" s="21" t="str">
        <f t="shared" si="12"/>
        <v>&lt;https://example.org/ns/casesCovid#Country&gt;&lt;https://example.org/id/concept/Pimampiro&gt;;</v>
      </c>
      <c r="R134" s="21" t="str">
        <f t="shared" si="13"/>
        <v xml:space="preserve">&lt;https://example.org/ns/casesCovid#numberofcases&gt; 6 ; </v>
      </c>
      <c r="S134" s="33" t="s">
        <v>585</v>
      </c>
      <c r="T134" s="49" t="str">
        <f t="shared" si="14"/>
        <v>eg:O132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02/05/2020"@en ;
&lt;https://example.org/ns/casesCovid#typecases&gt;&lt;https://example.org/id/concept/confirmedCanton&gt;;
&lt;https://example.org/ns/casesCovid#Country&gt;&lt;https://example.org/id/concept/Pimampiro&gt;;
&lt;https://example.org/ns/casesCovid#numberofcases&gt; 6 ; 
.</v>
      </c>
    </row>
    <row r="135" spans="1:20" ht="14.4">
      <c r="A135" s="17" t="s">
        <v>189</v>
      </c>
      <c r="C135" s="24" t="s">
        <v>189</v>
      </c>
      <c r="H135" s="33" t="s">
        <v>473</v>
      </c>
      <c r="I135" s="18">
        <v>6</v>
      </c>
      <c r="J135" s="25"/>
      <c r="K135" s="33" t="str">
        <f t="shared" si="10"/>
        <v>eg:O133 rdf:type qb:Observation ;</v>
      </c>
      <c r="L135" s="21" t="s">
        <v>526</v>
      </c>
      <c r="M135" s="21" t="s">
        <v>527</v>
      </c>
      <c r="N135" s="21" t="s">
        <v>528</v>
      </c>
      <c r="O135" s="51" t="str">
        <f t="shared" si="11"/>
        <v>rdfs:label "number of confirmed cases of Covid in Calvas on 02/05/2020"@en ;</v>
      </c>
      <c r="P135" s="21" t="s">
        <v>529</v>
      </c>
      <c r="Q135" s="21" t="str">
        <f t="shared" si="12"/>
        <v>&lt;https://example.org/ns/casesCovid#Country&gt;&lt;https://example.org/id/concept/Calvas&gt;;</v>
      </c>
      <c r="R135" s="21" t="str">
        <f t="shared" si="13"/>
        <v xml:space="preserve">&lt;https://example.org/ns/casesCovid#numberofcases&gt; 6 ; </v>
      </c>
      <c r="S135" s="33" t="s">
        <v>585</v>
      </c>
      <c r="T135" s="49" t="str">
        <f t="shared" si="14"/>
        <v>eg:O133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02/05/2020"@en ;
&lt;https://example.org/ns/casesCovid#typecases&gt;&lt;https://example.org/id/concept/confirmedCanton&gt;;
&lt;https://example.org/ns/casesCovid#Country&gt;&lt;https://example.org/id/concept/Calvas&gt;;
&lt;https://example.org/ns/casesCovid#numberofcases&gt; 6 ; 
.</v>
      </c>
    </row>
    <row r="136" spans="1:20" ht="14.4">
      <c r="A136" s="17" t="s">
        <v>188</v>
      </c>
      <c r="C136" s="24" t="s">
        <v>188</v>
      </c>
      <c r="H136" s="33" t="s">
        <v>474</v>
      </c>
      <c r="I136" s="18">
        <v>213</v>
      </c>
      <c r="J136" s="25"/>
      <c r="K136" s="33" t="str">
        <f t="shared" si="10"/>
        <v>eg:O134 rdf:type qb:Observation ;</v>
      </c>
      <c r="L136" s="21" t="s">
        <v>526</v>
      </c>
      <c r="M136" s="21" t="s">
        <v>527</v>
      </c>
      <c r="N136" s="21" t="s">
        <v>528</v>
      </c>
      <c r="O136" s="51" t="str">
        <f t="shared" si="11"/>
        <v>rdfs:label "number of confirmed cases of Covid in Loja on 02/05/2020"@en ;</v>
      </c>
      <c r="P136" s="21" t="s">
        <v>529</v>
      </c>
      <c r="Q136" s="21" t="str">
        <f t="shared" si="12"/>
        <v>&lt;https://example.org/ns/casesCovid#Country&gt;&lt;https://example.org/id/concept/Loja&gt;;</v>
      </c>
      <c r="R136" s="21" t="str">
        <f t="shared" si="13"/>
        <v xml:space="preserve">&lt;https://example.org/ns/casesCovid#numberofcases&gt; 213 ; </v>
      </c>
      <c r="S136" s="33" t="s">
        <v>585</v>
      </c>
      <c r="T136" s="49" t="str">
        <f t="shared" si="14"/>
        <v>eg:O134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02/05/2020"@en ;
&lt;https://example.org/ns/casesCovid#typecases&gt;&lt;https://example.org/id/concept/confirmedCanton&gt;;
&lt;https://example.org/ns/casesCovid#Country&gt;&lt;https://example.org/id/concept/Loja&gt;;
&lt;https://example.org/ns/casesCovid#numberofcases&gt; 213 ; 
.</v>
      </c>
    </row>
    <row r="137" spans="1:20" ht="14.4">
      <c r="A137" s="17" t="s">
        <v>190</v>
      </c>
      <c r="C137" s="24" t="s">
        <v>190</v>
      </c>
      <c r="H137" s="33" t="s">
        <v>475</v>
      </c>
      <c r="I137" s="18">
        <v>6</v>
      </c>
      <c r="J137" s="25"/>
      <c r="K137" s="33" t="str">
        <f t="shared" si="10"/>
        <v>eg:O135 rdf:type qb:Observation ;</v>
      </c>
      <c r="L137" s="21" t="s">
        <v>526</v>
      </c>
      <c r="M137" s="21" t="s">
        <v>527</v>
      </c>
      <c r="N137" s="21" t="s">
        <v>528</v>
      </c>
      <c r="O137" s="51" t="str">
        <f t="shared" si="11"/>
        <v>rdfs:label "number of confirmed cases of Covid in Macará on 02/05/2020"@en ;</v>
      </c>
      <c r="P137" s="21" t="s">
        <v>529</v>
      </c>
      <c r="Q137" s="21" t="str">
        <f t="shared" si="12"/>
        <v>&lt;https://example.org/ns/casesCovid#Country&gt;&lt;https://example.org/id/concept/Macará&gt;;</v>
      </c>
      <c r="R137" s="21" t="str">
        <f t="shared" si="13"/>
        <v xml:space="preserve">&lt;https://example.org/ns/casesCovid#numberofcases&gt; 6 ; </v>
      </c>
      <c r="S137" s="33" t="s">
        <v>585</v>
      </c>
      <c r="T137" s="49" t="str">
        <f t="shared" si="14"/>
        <v>eg:O135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02/05/2020"@en ;
&lt;https://example.org/ns/casesCovid#typecases&gt;&lt;https://example.org/id/concept/confirmedCanton&gt;;
&lt;https://example.org/ns/casesCovid#Country&gt;&lt;https://example.org/id/concept/Macará&gt;;
&lt;https://example.org/ns/casesCovid#numberofcases&gt; 6 ; 
.</v>
      </c>
    </row>
    <row r="138" spans="1:20" ht="14.4">
      <c r="A138" s="17" t="s">
        <v>191</v>
      </c>
      <c r="C138" s="24" t="s">
        <v>191</v>
      </c>
      <c r="H138" s="33" t="s">
        <v>476</v>
      </c>
      <c r="I138" s="18">
        <v>27</v>
      </c>
      <c r="J138" s="25"/>
      <c r="K138" s="33" t="str">
        <f t="shared" si="10"/>
        <v>eg:O136 rdf:type qb:Observation ;</v>
      </c>
      <c r="L138" s="21" t="s">
        <v>526</v>
      </c>
      <c r="M138" s="21" t="s">
        <v>527</v>
      </c>
      <c r="N138" s="21" t="s">
        <v>528</v>
      </c>
      <c r="O138" s="51" t="str">
        <f t="shared" si="11"/>
        <v>rdfs:label "number of confirmed cases of Covid in Catamayo on 02/05/2020"@en ;</v>
      </c>
      <c r="P138" s="21" t="s">
        <v>529</v>
      </c>
      <c r="Q138" s="21" t="str">
        <f t="shared" si="12"/>
        <v>&lt;https://example.org/ns/casesCovid#Country&gt;&lt;https://example.org/id/concept/Catamayo&gt;;</v>
      </c>
      <c r="R138" s="21" t="str">
        <f t="shared" si="13"/>
        <v xml:space="preserve">&lt;https://example.org/ns/casesCovid#numberofcases&gt; 27 ; </v>
      </c>
      <c r="S138" s="33" t="s">
        <v>585</v>
      </c>
      <c r="T138" s="49" t="str">
        <f t="shared" si="14"/>
        <v>eg:O136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02/05/2020"@en ;
&lt;https://example.org/ns/casesCovid#typecases&gt;&lt;https://example.org/id/concept/confirmedCanton&gt;;
&lt;https://example.org/ns/casesCovid#Country&gt;&lt;https://example.org/id/concept/Catamayo&gt;;
&lt;https://example.org/ns/casesCovid#numberofcases&gt; 27 ; 
.</v>
      </c>
    </row>
    <row r="139" spans="1:20" ht="14.4">
      <c r="A139" s="17" t="s">
        <v>192</v>
      </c>
      <c r="C139" s="24" t="s">
        <v>192</v>
      </c>
      <c r="H139" s="33" t="s">
        <v>477</v>
      </c>
      <c r="I139" s="18">
        <v>10</v>
      </c>
      <c r="J139" s="25"/>
      <c r="K139" s="33" t="str">
        <f t="shared" si="10"/>
        <v>eg:O137 rdf:type qb:Observation ;</v>
      </c>
      <c r="L139" s="21" t="s">
        <v>526</v>
      </c>
      <c r="M139" s="21" t="s">
        <v>527</v>
      </c>
      <c r="N139" s="21" t="s">
        <v>528</v>
      </c>
      <c r="O139" s="51" t="str">
        <f t="shared" si="11"/>
        <v>rdfs:label "number of confirmed cases of Covid in Chaguarpamba on 02/05/2020"@en ;</v>
      </c>
      <c r="P139" s="21" t="s">
        <v>529</v>
      </c>
      <c r="Q139" s="21" t="str">
        <f t="shared" si="12"/>
        <v>&lt;https://example.org/ns/casesCovid#Country&gt;&lt;https://example.org/id/concept/Chaguarpamba&gt;;</v>
      </c>
      <c r="R139" s="21" t="str">
        <f t="shared" si="13"/>
        <v xml:space="preserve">&lt;https://example.org/ns/casesCovid#numberofcases&gt; 10 ; </v>
      </c>
      <c r="S139" s="33" t="s">
        <v>585</v>
      </c>
      <c r="T139" s="49" t="str">
        <f t="shared" si="14"/>
        <v>eg:O137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02/05/2020"@en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10 ; 
.</v>
      </c>
    </row>
    <row r="140" spans="1:20" ht="14.4">
      <c r="A140" s="17" t="s">
        <v>193</v>
      </c>
      <c r="C140" s="24" t="s">
        <v>193</v>
      </c>
      <c r="H140" s="33" t="s">
        <v>478</v>
      </c>
      <c r="I140" s="18">
        <v>1</v>
      </c>
      <c r="J140" s="25"/>
      <c r="K140" s="33" t="str">
        <f t="shared" si="10"/>
        <v>eg:O138 rdf:type qb:Observation ;</v>
      </c>
      <c r="L140" s="21" t="s">
        <v>526</v>
      </c>
      <c r="M140" s="21" t="s">
        <v>527</v>
      </c>
      <c r="N140" s="21" t="s">
        <v>528</v>
      </c>
      <c r="O140" s="51" t="str">
        <f t="shared" si="11"/>
        <v>rdfs:label "number of confirmed cases of Covid in Zapotillo on 02/05/2020"@en ;</v>
      </c>
      <c r="P140" s="21" t="s">
        <v>529</v>
      </c>
      <c r="Q140" s="21" t="str">
        <f t="shared" si="12"/>
        <v>&lt;https://example.org/ns/casesCovid#Country&gt;&lt;https://example.org/id/concept/Zapotillo&gt;;</v>
      </c>
      <c r="R140" s="21" t="str">
        <f t="shared" si="13"/>
        <v xml:space="preserve">&lt;https://example.org/ns/casesCovid#numberofcases&gt; 1 ; </v>
      </c>
      <c r="S140" s="33" t="s">
        <v>585</v>
      </c>
      <c r="T140" s="49" t="str">
        <f t="shared" si="14"/>
        <v>eg:O138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02/05/2020"@en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.</v>
      </c>
    </row>
    <row r="141" spans="1:20" ht="14.4">
      <c r="A141" s="17" t="s">
        <v>194</v>
      </c>
      <c r="C141" s="24" t="s">
        <v>194</v>
      </c>
      <c r="H141" s="33" t="s">
        <v>479</v>
      </c>
      <c r="I141" s="18">
        <v>6</v>
      </c>
      <c r="J141" s="25"/>
      <c r="K141" s="33" t="str">
        <f t="shared" si="10"/>
        <v>eg:O139 rdf:type qb:Observation ;</v>
      </c>
      <c r="L141" s="21" t="s">
        <v>526</v>
      </c>
      <c r="M141" s="21" t="s">
        <v>527</v>
      </c>
      <c r="N141" s="21" t="s">
        <v>528</v>
      </c>
      <c r="O141" s="51" t="str">
        <f t="shared" si="11"/>
        <v>rdfs:label "number of confirmed cases of Covid in Paltas on 02/05/2020"@en ;</v>
      </c>
      <c r="P141" s="21" t="s">
        <v>529</v>
      </c>
      <c r="Q141" s="21" t="str">
        <f t="shared" si="12"/>
        <v>&lt;https://example.org/ns/casesCovid#Country&gt;&lt;https://example.org/id/concept/Paltas&gt;;</v>
      </c>
      <c r="R141" s="21" t="str">
        <f t="shared" si="13"/>
        <v xml:space="preserve">&lt;https://example.org/ns/casesCovid#numberofcases&gt; 6 ; </v>
      </c>
      <c r="S141" s="33" t="s">
        <v>585</v>
      </c>
      <c r="T141" s="49" t="str">
        <f t="shared" si="14"/>
        <v>eg:O139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02/05/2020"@en ;
&lt;https://example.org/ns/casesCovid#typecases&gt;&lt;https://example.org/id/concept/confirmedCanton&gt;;
&lt;https://example.org/ns/casesCovid#Country&gt;&lt;https://example.org/id/concept/Paltas&gt;;
&lt;https://example.org/ns/casesCovid#numberofcases&gt; 6 ; 
.</v>
      </c>
    </row>
    <row r="142" spans="1:20" ht="14.4">
      <c r="A142" s="17" t="s">
        <v>195</v>
      </c>
      <c r="C142" s="24" t="s">
        <v>195</v>
      </c>
      <c r="H142" s="33" t="s">
        <v>480</v>
      </c>
      <c r="I142" s="18">
        <v>1</v>
      </c>
      <c r="J142" s="25"/>
      <c r="K142" s="33" t="str">
        <f t="shared" si="10"/>
        <v>eg:O140 rdf:type qb:Observation ;</v>
      </c>
      <c r="L142" s="21" t="s">
        <v>526</v>
      </c>
      <c r="M142" s="21" t="s">
        <v>527</v>
      </c>
      <c r="N142" s="21" t="s">
        <v>528</v>
      </c>
      <c r="O142" s="51" t="str">
        <f t="shared" si="11"/>
        <v>rdfs:label "number of confirmed cases of Covid in Espíndola on 02/05/2020"@en ;</v>
      </c>
      <c r="P142" s="21" t="s">
        <v>529</v>
      </c>
      <c r="Q142" s="21" t="str">
        <f t="shared" si="12"/>
        <v>&lt;https://example.org/ns/casesCovid#Country&gt;&lt;https://example.org/id/concept/Espíndola&gt;;</v>
      </c>
      <c r="R142" s="21" t="str">
        <f t="shared" si="13"/>
        <v xml:space="preserve">&lt;https://example.org/ns/casesCovid#numberofcases&gt; 1 ; </v>
      </c>
      <c r="S142" s="33" t="s">
        <v>585</v>
      </c>
      <c r="T142" s="49" t="str">
        <f t="shared" si="14"/>
        <v>eg:O140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02/05/2020"@en ;
&lt;https://example.org/ns/casesCovid#typecases&gt;&lt;https://example.org/id/concept/confirmedCanton&gt;;
&lt;https://example.org/ns/casesCovid#Country&gt;&lt;https://example.org/id/concept/Espíndola&gt;;
&lt;https://example.org/ns/casesCovid#numberofcases&gt; 1 ; 
.</v>
      </c>
    </row>
    <row r="143" spans="1:20" ht="14.4">
      <c r="A143" s="17" t="s">
        <v>196</v>
      </c>
      <c r="C143" s="24" t="s">
        <v>196</v>
      </c>
      <c r="H143" s="33" t="s">
        <v>481</v>
      </c>
      <c r="I143" s="18">
        <v>39</v>
      </c>
      <c r="J143" s="25"/>
      <c r="K143" s="33" t="str">
        <f t="shared" si="10"/>
        <v>eg:O141 rdf:type qb:Observation ;</v>
      </c>
      <c r="L143" s="21" t="s">
        <v>526</v>
      </c>
      <c r="M143" s="21" t="s">
        <v>527</v>
      </c>
      <c r="N143" s="21" t="s">
        <v>528</v>
      </c>
      <c r="O143" s="51" t="str">
        <f t="shared" si="11"/>
        <v>rdfs:label "number of confirmed cases of Covid in Mejía on 02/05/2020"@en ;</v>
      </c>
      <c r="P143" s="21" t="s">
        <v>529</v>
      </c>
      <c r="Q143" s="21" t="str">
        <f t="shared" si="12"/>
        <v>&lt;https://example.org/ns/casesCovid#Country&gt;&lt;https://example.org/id/concept/Mejía&gt;;</v>
      </c>
      <c r="R143" s="21" t="str">
        <f t="shared" si="13"/>
        <v xml:space="preserve">&lt;https://example.org/ns/casesCovid#numberofcases&gt; 39 ; </v>
      </c>
      <c r="S143" s="33" t="s">
        <v>585</v>
      </c>
      <c r="T143" s="49" t="str">
        <f t="shared" si="14"/>
        <v>eg:O141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02/05/2020"@en ;
&lt;https://example.org/ns/casesCovid#typecases&gt;&lt;https://example.org/id/concept/confirmedCanton&gt;;
&lt;https://example.org/ns/casesCovid#Country&gt;&lt;https://example.org/id/concept/Mejía&gt;;
&lt;https://example.org/ns/casesCovid#numberofcases&gt; 39 ; 
.</v>
      </c>
    </row>
    <row r="144" spans="1:20" ht="14.4">
      <c r="A144" s="17" t="s">
        <v>197</v>
      </c>
      <c r="C144" s="24" t="s">
        <v>271</v>
      </c>
      <c r="D144" s="23" t="s">
        <v>299</v>
      </c>
      <c r="E144" t="s">
        <v>316</v>
      </c>
      <c r="H144" s="33" t="s">
        <v>482</v>
      </c>
      <c r="I144" s="18">
        <v>3</v>
      </c>
      <c r="J144" s="25"/>
      <c r="K144" s="33" t="str">
        <f t="shared" si="10"/>
        <v>eg:O142 rdf:type qb:Observation ;</v>
      </c>
      <c r="L144" s="21" t="s">
        <v>526</v>
      </c>
      <c r="M144" s="21" t="s">
        <v>527</v>
      </c>
      <c r="N144" s="21" t="s">
        <v>528</v>
      </c>
      <c r="O144" s="51" t="str">
        <f t="shared" si="11"/>
        <v>rdfs:label "number of confirmed cases of Covid in Pedro Vicente Maldonado on 02/05/2020"@en ;</v>
      </c>
      <c r="P144" s="21" t="s">
        <v>529</v>
      </c>
      <c r="Q144" s="21" t="str">
        <f t="shared" si="12"/>
        <v>&lt;https://example.org/ns/casesCovid#Country&gt;&lt;https://example.org/id/concept/PedroVicenteMaldonado&gt;;</v>
      </c>
      <c r="R144" s="21" t="str">
        <f t="shared" si="13"/>
        <v xml:space="preserve">&lt;https://example.org/ns/casesCovid#numberofcases&gt; 3 ; </v>
      </c>
      <c r="S144" s="33" t="s">
        <v>585</v>
      </c>
      <c r="T144" s="49" t="str">
        <f t="shared" si="14"/>
        <v>eg:O142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02/05/2020"@en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3 ; 
.</v>
      </c>
    </row>
    <row r="145" spans="1:20" ht="14.4">
      <c r="A145" s="17" t="s">
        <v>198</v>
      </c>
      <c r="C145" s="24" t="s">
        <v>198</v>
      </c>
      <c r="H145" s="33" t="s">
        <v>483</v>
      </c>
      <c r="I145" s="18">
        <v>1488</v>
      </c>
      <c r="J145" s="25"/>
      <c r="K145" s="33" t="str">
        <f t="shared" si="10"/>
        <v>eg:O143 rdf:type qb:Observation ;</v>
      </c>
      <c r="L145" s="21" t="s">
        <v>526</v>
      </c>
      <c r="M145" s="21" t="s">
        <v>527</v>
      </c>
      <c r="N145" s="21" t="s">
        <v>528</v>
      </c>
      <c r="O145" s="51" t="str">
        <f t="shared" si="11"/>
        <v>rdfs:label "number of confirmed cases of Covid in Quito on 02/05/2020"@en ;</v>
      </c>
      <c r="P145" s="21" t="s">
        <v>529</v>
      </c>
      <c r="Q145" s="21" t="str">
        <f t="shared" si="12"/>
        <v>&lt;https://example.org/ns/casesCovid#Country&gt;&lt;https://example.org/id/concept/Quito&gt;;</v>
      </c>
      <c r="R145" s="21" t="str">
        <f t="shared" si="13"/>
        <v xml:space="preserve">&lt;https://example.org/ns/casesCovid#numberofcases&gt; 1488 ; </v>
      </c>
      <c r="S145" s="33" t="s">
        <v>585</v>
      </c>
      <c r="T145" s="49" t="str">
        <f t="shared" si="14"/>
        <v>eg:O143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02/05/2020"@en ;
&lt;https://example.org/ns/casesCovid#typecases&gt;&lt;https://example.org/id/concept/confirmedCanton&gt;;
&lt;https://example.org/ns/casesCovid#Country&gt;&lt;https://example.org/id/concept/Quito&gt;;
&lt;https://example.org/ns/casesCovid#numberofcases&gt; 1488 ; 
.</v>
      </c>
    </row>
    <row r="146" spans="1:20" ht="14.4">
      <c r="A146" s="17" t="s">
        <v>199</v>
      </c>
      <c r="C146" s="24" t="s">
        <v>264</v>
      </c>
      <c r="D146" s="23" t="s">
        <v>309</v>
      </c>
      <c r="E146" t="s">
        <v>276</v>
      </c>
      <c r="F146" t="s">
        <v>317</v>
      </c>
      <c r="G146" t="s">
        <v>318</v>
      </c>
      <c r="H146" s="33" t="s">
        <v>484</v>
      </c>
      <c r="I146" s="18">
        <v>1</v>
      </c>
      <c r="J146" s="25"/>
      <c r="K146" s="33" t="str">
        <f t="shared" si="10"/>
        <v>eg:O144 rdf:type qb:Observation ;</v>
      </c>
      <c r="L146" s="21" t="s">
        <v>526</v>
      </c>
      <c r="M146" s="21" t="s">
        <v>527</v>
      </c>
      <c r="N146" s="21" t="s">
        <v>528</v>
      </c>
      <c r="O146" s="51" t="str">
        <f t="shared" si="11"/>
        <v>rdfs:label "number of confirmed cases of Covid in San Miguel de los Bancos on 02/05/2020"@en ;</v>
      </c>
      <c r="P146" s="21" t="s">
        <v>529</v>
      </c>
      <c r="Q146" s="21" t="str">
        <f t="shared" si="12"/>
        <v>&lt;https://example.org/ns/casesCovid#Country&gt;&lt;https://example.org/id/concept/SanMigueldelosBancos&gt;;</v>
      </c>
      <c r="R146" s="21" t="str">
        <f t="shared" si="13"/>
        <v xml:space="preserve">&lt;https://example.org/ns/casesCovid#numberofcases&gt; 1 ; </v>
      </c>
      <c r="S146" s="33" t="s">
        <v>585</v>
      </c>
      <c r="T146" s="49" t="str">
        <f t="shared" si="14"/>
        <v>eg:O144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02/05/2020"@en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1 ; 
.</v>
      </c>
    </row>
    <row r="147" spans="1:20" ht="14.4">
      <c r="A147" s="17" t="s">
        <v>200</v>
      </c>
      <c r="C147" s="24" t="s">
        <v>271</v>
      </c>
      <c r="D147" s="23" t="s">
        <v>319</v>
      </c>
      <c r="H147" s="33" t="s">
        <v>485</v>
      </c>
      <c r="I147" s="18">
        <v>3</v>
      </c>
      <c r="J147" s="25"/>
      <c r="K147" s="33" t="str">
        <f t="shared" si="10"/>
        <v>eg:O145 rdf:type qb:Observation ;</v>
      </c>
      <c r="L147" s="21" t="s">
        <v>526</v>
      </c>
      <c r="M147" s="21" t="s">
        <v>527</v>
      </c>
      <c r="N147" s="21" t="s">
        <v>528</v>
      </c>
      <c r="O147" s="51" t="str">
        <f t="shared" si="11"/>
        <v>rdfs:label "number of confirmed cases of Covid in Pedro Moncayo on 02/05/2020"@en ;</v>
      </c>
      <c r="P147" s="21" t="s">
        <v>529</v>
      </c>
      <c r="Q147" s="21" t="str">
        <f t="shared" si="12"/>
        <v>&lt;https://example.org/ns/casesCovid#Country&gt;&lt;https://example.org/id/concept/PedroMoncayo&gt;;</v>
      </c>
      <c r="R147" s="21" t="str">
        <f t="shared" si="13"/>
        <v xml:space="preserve">&lt;https://example.org/ns/casesCovid#numberofcases&gt; 3 ; </v>
      </c>
      <c r="S147" s="33" t="s">
        <v>585</v>
      </c>
      <c r="T147" s="49" t="str">
        <f t="shared" si="14"/>
        <v>eg:O145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02/05/2020"@en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3 ; 
.</v>
      </c>
    </row>
    <row r="148" spans="1:20" ht="14.4">
      <c r="A148" s="17" t="s">
        <v>201</v>
      </c>
      <c r="C148" s="24" t="s">
        <v>201</v>
      </c>
      <c r="H148" s="33" t="s">
        <v>486</v>
      </c>
      <c r="I148" s="18">
        <v>4</v>
      </c>
      <c r="J148" s="25"/>
      <c r="K148" s="33" t="str">
        <f t="shared" si="10"/>
        <v>eg:O146 rdf:type qb:Observation ;</v>
      </c>
      <c r="L148" s="21" t="s">
        <v>526</v>
      </c>
      <c r="M148" s="21" t="s">
        <v>527</v>
      </c>
      <c r="N148" s="21" t="s">
        <v>528</v>
      </c>
      <c r="O148" s="51" t="str">
        <f t="shared" si="11"/>
        <v>rdfs:label "number of confirmed cases of Covid in Cayambe on 02/05/2020"@en ;</v>
      </c>
      <c r="P148" s="21" t="s">
        <v>529</v>
      </c>
      <c r="Q148" s="21" t="str">
        <f t="shared" si="12"/>
        <v>&lt;https://example.org/ns/casesCovid#Country&gt;&lt;https://example.org/id/concept/Cayambe&gt;;</v>
      </c>
      <c r="R148" s="21" t="str">
        <f t="shared" si="13"/>
        <v xml:space="preserve">&lt;https://example.org/ns/casesCovid#numberofcases&gt; 4 ; </v>
      </c>
      <c r="S148" s="33" t="s">
        <v>585</v>
      </c>
      <c r="T148" s="49" t="str">
        <f t="shared" si="14"/>
        <v>eg:O146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02/05/2020"@en ;
&lt;https://example.org/ns/casesCovid#typecases&gt;&lt;https://example.org/id/concept/confirmedCanton&gt;;
&lt;https://example.org/ns/casesCovid#Country&gt;&lt;https://example.org/id/concept/Cayambe&gt;;
&lt;https://example.org/ns/casesCovid#numberofcases&gt; 4 ; 
.</v>
      </c>
    </row>
    <row r="149" spans="1:20" ht="14.4">
      <c r="A149" s="17" t="s">
        <v>202</v>
      </c>
      <c r="C149" s="24" t="s">
        <v>296</v>
      </c>
      <c r="D149" s="23" t="s">
        <v>198</v>
      </c>
      <c r="H149" s="33" t="s">
        <v>487</v>
      </c>
      <c r="I149" s="18">
        <v>5</v>
      </c>
      <c r="J149" s="25"/>
      <c r="K149" s="33" t="str">
        <f t="shared" si="10"/>
        <v>eg:O147 rdf:type qb:Observation ;</v>
      </c>
      <c r="L149" s="21" t="s">
        <v>526</v>
      </c>
      <c r="M149" s="21" t="s">
        <v>527</v>
      </c>
      <c r="N149" s="21" t="s">
        <v>528</v>
      </c>
      <c r="O149" s="51" t="str">
        <f t="shared" si="11"/>
        <v>rdfs:label "number of confirmed cases of Covid in Puerto Quito on 02/05/2020"@en ;</v>
      </c>
      <c r="P149" s="21" t="s">
        <v>529</v>
      </c>
      <c r="Q149" s="21" t="str">
        <f t="shared" si="12"/>
        <v>&lt;https://example.org/ns/casesCovid#Country&gt;&lt;https://example.org/id/concept/PuertoQuito&gt;;</v>
      </c>
      <c r="R149" s="21" t="str">
        <f t="shared" si="13"/>
        <v xml:space="preserve">&lt;https://example.org/ns/casesCovid#numberofcases&gt; 5 ; </v>
      </c>
      <c r="S149" s="33" t="s">
        <v>585</v>
      </c>
      <c r="T149" s="49" t="str">
        <f t="shared" si="14"/>
        <v>eg:O147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02/05/2020"@en ;
&lt;https://example.org/ns/casesCovid#typecases&gt;&lt;https://example.org/id/concept/confirmedCanton&gt;;
&lt;https://example.org/ns/casesCovid#Country&gt;&lt;https://example.org/id/concept/PuertoQuito&gt;;
&lt;https://example.org/ns/casesCovid#numberofcases&gt; 5 ; 
.</v>
      </c>
    </row>
    <row r="150" spans="1:20" ht="14.4">
      <c r="A150" s="17" t="s">
        <v>203</v>
      </c>
      <c r="C150" s="24" t="s">
        <v>203</v>
      </c>
      <c r="H150" s="33" t="s">
        <v>488</v>
      </c>
      <c r="I150" s="18">
        <v>50</v>
      </c>
      <c r="J150" s="25"/>
      <c r="K150" s="33" t="str">
        <f t="shared" si="10"/>
        <v>eg:O148 rdf:type qb:Observation ;</v>
      </c>
      <c r="L150" s="21" t="s">
        <v>526</v>
      </c>
      <c r="M150" s="21" t="s">
        <v>527</v>
      </c>
      <c r="N150" s="21" t="s">
        <v>528</v>
      </c>
      <c r="O150" s="51" t="str">
        <f t="shared" si="11"/>
        <v>rdfs:label "number of confirmed cases of Covid in Rumiñahui on 02/05/2020"@en ;</v>
      </c>
      <c r="P150" s="21" t="s">
        <v>529</v>
      </c>
      <c r="Q150" s="21" t="str">
        <f t="shared" si="12"/>
        <v>&lt;https://example.org/ns/casesCovid#Country&gt;&lt;https://example.org/id/concept/Rumiñahui&gt;;</v>
      </c>
      <c r="R150" s="21" t="str">
        <f t="shared" si="13"/>
        <v xml:space="preserve">&lt;https://example.org/ns/casesCovid#numberofcases&gt; 50 ; </v>
      </c>
      <c r="S150" s="33" t="s">
        <v>585</v>
      </c>
      <c r="T150" s="49" t="str">
        <f t="shared" si="14"/>
        <v>eg:O148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02/05/2020"@en ;
&lt;https://example.org/ns/casesCovid#typecases&gt;&lt;https://example.org/id/concept/confirmedCanton&gt;;
&lt;https://example.org/ns/casesCovid#Country&gt;&lt;https://example.org/id/concept/Rumiñahui&gt;;
&lt;https://example.org/ns/casesCovid#numberofcases&gt; 50 ; 
.</v>
      </c>
    </row>
    <row r="151" spans="1:20" ht="14.4">
      <c r="A151" s="17" t="s">
        <v>205</v>
      </c>
      <c r="C151" s="24" t="s">
        <v>205</v>
      </c>
      <c r="H151" s="33" t="s">
        <v>489</v>
      </c>
      <c r="I151" s="18">
        <v>165</v>
      </c>
      <c r="J151" s="25"/>
      <c r="K151" s="33" t="str">
        <f t="shared" si="10"/>
        <v>eg:O149 rdf:type qb:Observation ;</v>
      </c>
      <c r="L151" s="21" t="s">
        <v>526</v>
      </c>
      <c r="M151" s="21" t="s">
        <v>527</v>
      </c>
      <c r="N151" s="21" t="s">
        <v>528</v>
      </c>
      <c r="O151" s="51" t="str">
        <f t="shared" si="11"/>
        <v>rdfs:label "number of confirmed cases of Covid in Ambato on 02/05/2020"@en ;</v>
      </c>
      <c r="P151" s="21" t="s">
        <v>529</v>
      </c>
      <c r="Q151" s="21" t="str">
        <f t="shared" si="12"/>
        <v>&lt;https://example.org/ns/casesCovid#Country&gt;&lt;https://example.org/id/concept/Ambato&gt;;</v>
      </c>
      <c r="R151" s="21" t="str">
        <f t="shared" si="13"/>
        <v xml:space="preserve">&lt;https://example.org/ns/casesCovid#numberofcases&gt; 165 ; </v>
      </c>
      <c r="S151" s="33" t="s">
        <v>585</v>
      </c>
      <c r="T151" s="49" t="str">
        <f t="shared" si="14"/>
        <v>eg:O149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02/05/2020"@en ;
&lt;https://example.org/ns/casesCovid#typecases&gt;&lt;https://example.org/id/concept/confirmedCanton&gt;;
&lt;https://example.org/ns/casesCovid#Country&gt;&lt;https://example.org/id/concept/Ambato&gt;;
&lt;https://example.org/ns/casesCovid#numberofcases&gt; 165 ; 
.</v>
      </c>
    </row>
    <row r="152" spans="1:20" ht="14.4">
      <c r="A152" s="17" t="s">
        <v>206</v>
      </c>
      <c r="C152" s="24" t="s">
        <v>264</v>
      </c>
      <c r="D152" s="23" t="s">
        <v>271</v>
      </c>
      <c r="E152" t="s">
        <v>276</v>
      </c>
      <c r="F152" t="s">
        <v>320</v>
      </c>
      <c r="H152" s="33" t="s">
        <v>490</v>
      </c>
      <c r="I152" s="18">
        <v>19</v>
      </c>
      <c r="J152" s="25"/>
      <c r="K152" s="33" t="str">
        <f t="shared" si="10"/>
        <v>eg:O150 rdf:type qb:Observation ;</v>
      </c>
      <c r="L152" s="21" t="s">
        <v>526</v>
      </c>
      <c r="M152" s="21" t="s">
        <v>527</v>
      </c>
      <c r="N152" s="21" t="s">
        <v>528</v>
      </c>
      <c r="O152" s="51" t="str">
        <f t="shared" si="11"/>
        <v>rdfs:label "number of confirmed cases of Covid in San Pedro de Pelileo on 02/05/2020"@en ;</v>
      </c>
      <c r="P152" s="21" t="s">
        <v>529</v>
      </c>
      <c r="Q152" s="21" t="str">
        <f t="shared" si="12"/>
        <v>&lt;https://example.org/ns/casesCovid#Country&gt;&lt;https://example.org/id/concept/SanPedrodePelileo&gt;;</v>
      </c>
      <c r="R152" s="21" t="str">
        <f t="shared" si="13"/>
        <v xml:space="preserve">&lt;https://example.org/ns/casesCovid#numberofcases&gt; 19 ; </v>
      </c>
      <c r="S152" s="33" t="s">
        <v>585</v>
      </c>
      <c r="T152" s="49" t="str">
        <f t="shared" si="14"/>
        <v>eg:O150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02/05/2020"@en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19 ; 
.</v>
      </c>
    </row>
    <row r="153" spans="1:20" ht="14.4">
      <c r="A153" s="17" t="s">
        <v>207</v>
      </c>
      <c r="C153" s="24" t="s">
        <v>258</v>
      </c>
      <c r="D153" s="23" t="s">
        <v>276</v>
      </c>
      <c r="E153" t="s">
        <v>321</v>
      </c>
      <c r="H153" s="33" t="s">
        <v>491</v>
      </c>
      <c r="I153" s="18">
        <v>4</v>
      </c>
      <c r="J153" s="25"/>
      <c r="K153" s="33" t="str">
        <f t="shared" si="10"/>
        <v>eg:O151 rdf:type qb:Observation ;</v>
      </c>
      <c r="L153" s="21" t="s">
        <v>526</v>
      </c>
      <c r="M153" s="21" t="s">
        <v>527</v>
      </c>
      <c r="N153" s="21" t="s">
        <v>528</v>
      </c>
      <c r="O153" s="51" t="str">
        <f t="shared" si="11"/>
        <v>rdfs:label "number of confirmed cases of Covid in Santiago de Píllaro on 02/05/2020"@en ;</v>
      </c>
      <c r="P153" s="21" t="s">
        <v>529</v>
      </c>
      <c r="Q153" s="21" t="str">
        <f t="shared" si="12"/>
        <v>&lt;https://example.org/ns/casesCovid#Country&gt;&lt;https://example.org/id/concept/SantiagodePíllaro&gt;;</v>
      </c>
      <c r="R153" s="21" t="str">
        <f t="shared" si="13"/>
        <v xml:space="preserve">&lt;https://example.org/ns/casesCovid#numberofcases&gt; 4 ; </v>
      </c>
      <c r="S153" s="33" t="s">
        <v>585</v>
      </c>
      <c r="T153" s="49" t="str">
        <f t="shared" si="14"/>
        <v>eg:O151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Píllaro on 02/05/2020"@en ;
&lt;https://example.org/ns/casesCovid#typecases&gt;&lt;https://example.org/id/concept/confirmedCanton&gt;;
&lt;https://example.org/ns/casesCovid#Country&gt;&lt;https://example.org/id/concept/SantiagodePíllaro&gt;;
&lt;https://example.org/ns/casesCovid#numberofcases&gt; 4 ; 
.</v>
      </c>
    </row>
    <row r="154" spans="1:20" ht="14.4">
      <c r="A154" s="17" t="s">
        <v>208</v>
      </c>
      <c r="C154" s="24" t="s">
        <v>208</v>
      </c>
      <c r="H154" s="33" t="s">
        <v>492</v>
      </c>
      <c r="I154" s="18">
        <v>3</v>
      </c>
      <c r="J154" s="25"/>
      <c r="K154" s="33" t="str">
        <f t="shared" si="10"/>
        <v>eg:O152 rdf:type qb:Observation ;</v>
      </c>
      <c r="L154" s="21" t="s">
        <v>526</v>
      </c>
      <c r="M154" s="21" t="s">
        <v>527</v>
      </c>
      <c r="N154" s="21" t="s">
        <v>528</v>
      </c>
      <c r="O154" s="51" t="str">
        <f t="shared" si="11"/>
        <v>rdfs:label "number of confirmed cases of Covid in Quero on 02/05/2020"@en ;</v>
      </c>
      <c r="P154" s="21" t="s">
        <v>529</v>
      </c>
      <c r="Q154" s="21" t="str">
        <f t="shared" si="12"/>
        <v>&lt;https://example.org/ns/casesCovid#Country&gt;&lt;https://example.org/id/concept/Quero&gt;;</v>
      </c>
      <c r="R154" s="21" t="str">
        <f t="shared" si="13"/>
        <v xml:space="preserve">&lt;https://example.org/ns/casesCovid#numberofcases&gt; 3 ; </v>
      </c>
      <c r="S154" s="33" t="s">
        <v>585</v>
      </c>
      <c r="T154" s="49" t="str">
        <f t="shared" si="14"/>
        <v>eg:O152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02/05/2020"@en ;
&lt;https://example.org/ns/casesCovid#typecases&gt;&lt;https://example.org/id/concept/confirmedCanton&gt;;
&lt;https://example.org/ns/casesCovid#Country&gt;&lt;https://example.org/id/concept/Quero&gt;;
&lt;https://example.org/ns/casesCovid#numberofcases&gt; 3 ; 
.</v>
      </c>
    </row>
    <row r="155" spans="1:20" ht="14.4">
      <c r="A155" s="17" t="s">
        <v>209</v>
      </c>
      <c r="C155" s="24" t="s">
        <v>209</v>
      </c>
      <c r="H155" s="33" t="s">
        <v>493</v>
      </c>
      <c r="I155" s="18">
        <v>3</v>
      </c>
      <c r="J155" s="25"/>
      <c r="K155" s="33" t="str">
        <f t="shared" si="10"/>
        <v>eg:O153 rdf:type qb:Observation ;</v>
      </c>
      <c r="L155" s="21" t="s">
        <v>526</v>
      </c>
      <c r="M155" s="21" t="s">
        <v>527</v>
      </c>
      <c r="N155" s="21" t="s">
        <v>528</v>
      </c>
      <c r="O155" s="51" t="str">
        <f t="shared" si="11"/>
        <v>rdfs:label "number of confirmed cases of Covid in Cevallos on 02/05/2020"@en ;</v>
      </c>
      <c r="P155" s="21" t="s">
        <v>529</v>
      </c>
      <c r="Q155" s="21" t="str">
        <f t="shared" si="12"/>
        <v>&lt;https://example.org/ns/casesCovid#Country&gt;&lt;https://example.org/id/concept/Cevallos&gt;;</v>
      </c>
      <c r="R155" s="21" t="str">
        <f t="shared" si="13"/>
        <v xml:space="preserve">&lt;https://example.org/ns/casesCovid#numberofcases&gt; 3 ; </v>
      </c>
      <c r="S155" s="33" t="s">
        <v>585</v>
      </c>
      <c r="T155" s="49" t="str">
        <f t="shared" si="14"/>
        <v>eg:O153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02/05/2020"@en ;
&lt;https://example.org/ns/casesCovid#typecases&gt;&lt;https://example.org/id/concept/confirmedCanton&gt;;
&lt;https://example.org/ns/casesCovid#Country&gt;&lt;https://example.org/id/concept/Cevallos&gt;;
&lt;https://example.org/ns/casesCovid#numberofcases&gt; 3 ; 
.</v>
      </c>
    </row>
    <row r="156" spans="1:20" ht="14.4">
      <c r="A156" s="17" t="s">
        <v>210</v>
      </c>
      <c r="C156" s="24" t="s">
        <v>210</v>
      </c>
      <c r="H156" s="33" t="s">
        <v>494</v>
      </c>
      <c r="I156" s="18">
        <v>3</v>
      </c>
      <c r="J156" s="25"/>
      <c r="K156" s="33" t="str">
        <f t="shared" si="10"/>
        <v>eg:O154 rdf:type qb:Observation ;</v>
      </c>
      <c r="L156" s="21" t="s">
        <v>526</v>
      </c>
      <c r="M156" s="21" t="s">
        <v>527</v>
      </c>
      <c r="N156" s="21" t="s">
        <v>528</v>
      </c>
      <c r="O156" s="51" t="str">
        <f t="shared" si="11"/>
        <v>rdfs:label "number of confirmed cases of Covid in Tisaleo on 02/05/2020"@en ;</v>
      </c>
      <c r="P156" s="21" t="s">
        <v>529</v>
      </c>
      <c r="Q156" s="21" t="str">
        <f t="shared" si="12"/>
        <v>&lt;https://example.org/ns/casesCovid#Country&gt;&lt;https://example.org/id/concept/Tisaleo&gt;;</v>
      </c>
      <c r="R156" s="21" t="str">
        <f t="shared" si="13"/>
        <v xml:space="preserve">&lt;https://example.org/ns/casesCovid#numberofcases&gt; 3 ; </v>
      </c>
      <c r="S156" s="33" t="s">
        <v>585</v>
      </c>
      <c r="T156" s="49" t="str">
        <f t="shared" si="14"/>
        <v>eg:O154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02/05/2020"@en ;
&lt;https://example.org/ns/casesCovid#typecases&gt;&lt;https://example.org/id/concept/confirmedCanton&gt;;
&lt;https://example.org/ns/casesCovid#Country&gt;&lt;https://example.org/id/concept/Tisaleo&gt;;
&lt;https://example.org/ns/casesCovid#numberofcases&gt; 3 ; 
.</v>
      </c>
    </row>
    <row r="157" spans="1:20" ht="14.4">
      <c r="A157" s="17" t="s">
        <v>211</v>
      </c>
      <c r="C157" s="24" t="s">
        <v>322</v>
      </c>
      <c r="D157" s="23" t="s">
        <v>280</v>
      </c>
      <c r="E157" t="s">
        <v>323</v>
      </c>
      <c r="F157" t="s">
        <v>253</v>
      </c>
      <c r="H157" s="33" t="s">
        <v>495</v>
      </c>
      <c r="I157" s="18">
        <v>3</v>
      </c>
      <c r="J157" s="25"/>
      <c r="K157" s="33" t="str">
        <f t="shared" si="10"/>
        <v>eg:O155 rdf:type qb:Observation ;</v>
      </c>
      <c r="L157" s="21" t="s">
        <v>526</v>
      </c>
      <c r="M157" s="21" t="s">
        <v>527</v>
      </c>
      <c r="N157" s="21" t="s">
        <v>528</v>
      </c>
      <c r="O157" s="51" t="str">
        <f t="shared" si="11"/>
        <v>rdfs:label "number of confirmed cases of Covid in Baños De Agua Santa on 02/05/2020"@en ;</v>
      </c>
      <c r="P157" s="21" t="s">
        <v>529</v>
      </c>
      <c r="Q157" s="21" t="str">
        <f t="shared" si="12"/>
        <v>&lt;https://example.org/ns/casesCovid#Country&gt;&lt;https://example.org/id/concept/BañosDeAguaSanta&gt;;</v>
      </c>
      <c r="R157" s="21" t="str">
        <f t="shared" si="13"/>
        <v xml:space="preserve">&lt;https://example.org/ns/casesCovid#numberofcases&gt; 3 ; </v>
      </c>
      <c r="S157" s="33" t="s">
        <v>585</v>
      </c>
      <c r="T157" s="49" t="str">
        <f t="shared" si="14"/>
        <v>eg:O155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02/05/2020"@en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3 ; 
.</v>
      </c>
    </row>
    <row r="158" spans="1:20" ht="13.8">
      <c r="A158" s="16" t="s">
        <v>214</v>
      </c>
      <c r="C158" s="22" t="s">
        <v>264</v>
      </c>
      <c r="D158" s="23" t="s">
        <v>324</v>
      </c>
      <c r="H158" s="33" t="s">
        <v>496</v>
      </c>
      <c r="I158" s="12">
        <v>14</v>
      </c>
      <c r="J158" s="25"/>
      <c r="K158" s="33" t="str">
        <f t="shared" si="10"/>
        <v>eg:O156 rdf:type qb:Observation ;</v>
      </c>
      <c r="L158" s="21" t="s">
        <v>526</v>
      </c>
      <c r="M158" s="21" t="s">
        <v>527</v>
      </c>
      <c r="N158" s="21" t="s">
        <v>528</v>
      </c>
      <c r="O158" s="51" t="str">
        <f t="shared" si="11"/>
        <v>rdfs:label "number of confirmed cases of Covid in San Cristóbal on 02/05/2020"@en ;</v>
      </c>
      <c r="P158" s="21" t="s">
        <v>529</v>
      </c>
      <c r="Q158" s="21" t="str">
        <f t="shared" si="12"/>
        <v>&lt;https://example.org/ns/casesCovid#Country&gt;&lt;https://example.org/id/concept/SanCristóbal&gt;;</v>
      </c>
      <c r="R158" s="21" t="str">
        <f t="shared" si="13"/>
        <v xml:space="preserve">&lt;https://example.org/ns/casesCovid#numberofcases&gt; 14 ; </v>
      </c>
      <c r="S158" s="33" t="s">
        <v>585</v>
      </c>
      <c r="T158" s="49" t="str">
        <f t="shared" si="14"/>
        <v>eg:O156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Cristóbal on 02/05/2020"@en ;
&lt;https://example.org/ns/casesCovid#typecases&gt;&lt;https://example.org/id/concept/confirmedCanton&gt;;
&lt;https://example.org/ns/casesCovid#Country&gt;&lt;https://example.org/id/concept/SanCristóbal&gt;;
&lt;https://example.org/ns/casesCovid#numberofcases&gt; 14 ; 
.</v>
      </c>
    </row>
    <row r="159" spans="1:20" ht="13.8">
      <c r="A159" s="16" t="s">
        <v>215</v>
      </c>
      <c r="C159" s="22" t="s">
        <v>215</v>
      </c>
      <c r="H159" s="33" t="s">
        <v>497</v>
      </c>
      <c r="I159" s="12">
        <v>6</v>
      </c>
      <c r="J159" s="25"/>
      <c r="K159" s="33" t="str">
        <f t="shared" si="10"/>
        <v>eg:O157 rdf:type qb:Observation ;</v>
      </c>
      <c r="L159" s="21" t="s">
        <v>526</v>
      </c>
      <c r="M159" s="21" t="s">
        <v>527</v>
      </c>
      <c r="N159" s="21" t="s">
        <v>528</v>
      </c>
      <c r="O159" s="51" t="str">
        <f t="shared" si="11"/>
        <v>rdfs:label "number of confirmed cases of Covid in Isabela on 02/05/2020"@en ;</v>
      </c>
      <c r="P159" s="21" t="s">
        <v>529</v>
      </c>
      <c r="Q159" s="21" t="str">
        <f t="shared" si="12"/>
        <v>&lt;https://example.org/ns/casesCovid#Country&gt;&lt;https://example.org/id/concept/Isabela&gt;;</v>
      </c>
      <c r="R159" s="21" t="str">
        <f t="shared" si="13"/>
        <v xml:space="preserve">&lt;https://example.org/ns/casesCovid#numberofcases&gt; 6 ; </v>
      </c>
      <c r="S159" s="33" t="s">
        <v>585</v>
      </c>
      <c r="T159" s="49" t="str">
        <f t="shared" si="14"/>
        <v>eg:O157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Isabela on 02/05/2020"@en ;
&lt;https://example.org/ns/casesCovid#typecases&gt;&lt;https://example.org/id/concept/confirmedCanton&gt;;
&lt;https://example.org/ns/casesCovid#Country&gt;&lt;https://example.org/id/concept/Isabela&gt;;
&lt;https://example.org/ns/casesCovid#numberofcases&gt; 6 ; 
.</v>
      </c>
    </row>
    <row r="160" spans="1:20" ht="13.8">
      <c r="A160" s="16" t="s">
        <v>216</v>
      </c>
      <c r="C160" s="22" t="s">
        <v>253</v>
      </c>
      <c r="D160" s="23" t="s">
        <v>325</v>
      </c>
      <c r="H160" s="33" t="s">
        <v>498</v>
      </c>
      <c r="I160" s="12">
        <v>50</v>
      </c>
      <c r="J160" s="25"/>
      <c r="K160" s="33" t="str">
        <f t="shared" si="10"/>
        <v>eg:O158 rdf:type qb:Observation ;</v>
      </c>
      <c r="L160" s="21" t="s">
        <v>526</v>
      </c>
      <c r="M160" s="21" t="s">
        <v>527</v>
      </c>
      <c r="N160" s="21" t="s">
        <v>528</v>
      </c>
      <c r="O160" s="51" t="str">
        <f t="shared" si="11"/>
        <v>rdfs:label "number of confirmed cases of Covid in Santa Cruz on 02/05/2020"@en ;</v>
      </c>
      <c r="P160" s="21" t="s">
        <v>529</v>
      </c>
      <c r="Q160" s="21" t="str">
        <f t="shared" si="12"/>
        <v>&lt;https://example.org/ns/casesCovid#Country&gt;&lt;https://example.org/id/concept/SantaCruz&gt;;</v>
      </c>
      <c r="R160" s="21" t="str">
        <f t="shared" si="13"/>
        <v xml:space="preserve">&lt;https://example.org/ns/casesCovid#numberofcases&gt; 50 ; </v>
      </c>
      <c r="S160" s="33" t="s">
        <v>585</v>
      </c>
      <c r="T160" s="49" t="str">
        <f t="shared" si="14"/>
        <v>eg:O158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02/05/2020"@en ;
&lt;https://example.org/ns/casesCovid#typecases&gt;&lt;https://example.org/id/concept/confirmedCanton&gt;;
&lt;https://example.org/ns/casesCovid#Country&gt;&lt;https://example.org/id/concept/SantaCruz&gt;;
&lt;https://example.org/ns/casesCovid#numberofcases&gt; 50 ; 
.</v>
      </c>
    </row>
    <row r="161" spans="1:20" ht="13.8">
      <c r="A161" s="16" t="s">
        <v>219</v>
      </c>
      <c r="C161" s="22" t="s">
        <v>219</v>
      </c>
      <c r="H161" s="33" t="s">
        <v>499</v>
      </c>
      <c r="I161" s="12">
        <v>8</v>
      </c>
      <c r="J161" s="25"/>
      <c r="K161" s="33" t="str">
        <f t="shared" si="10"/>
        <v>eg:O159 rdf:type qb:Observation ;</v>
      </c>
      <c r="L161" s="21" t="s">
        <v>526</v>
      </c>
      <c r="M161" s="21" t="s">
        <v>527</v>
      </c>
      <c r="N161" s="21" t="s">
        <v>528</v>
      </c>
      <c r="O161" s="51" t="str">
        <f t="shared" si="11"/>
        <v>rdfs:label "number of confirmed cases of Covid in Gualaquiza on 02/05/2020"@en ;</v>
      </c>
      <c r="P161" s="21" t="s">
        <v>529</v>
      </c>
      <c r="Q161" s="21" t="str">
        <f t="shared" si="12"/>
        <v>&lt;https://example.org/ns/casesCovid#Country&gt;&lt;https://example.org/id/concept/Gualaquiza&gt;;</v>
      </c>
      <c r="R161" s="21" t="str">
        <f t="shared" si="13"/>
        <v xml:space="preserve">&lt;https://example.org/ns/casesCovid#numberofcases&gt; 8 ; </v>
      </c>
      <c r="S161" s="33" t="s">
        <v>585</v>
      </c>
      <c r="T161" s="49" t="str">
        <f t="shared" si="14"/>
        <v>eg:O159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02/05/2020"@en ;
&lt;https://example.org/ns/casesCovid#typecases&gt;&lt;https://example.org/id/concept/confirmedCanton&gt;;
&lt;https://example.org/ns/casesCovid#Country&gt;&lt;https://example.org/id/concept/Gualaquiza&gt;;
&lt;https://example.org/ns/casesCovid#numberofcases&gt; 8 ; 
.</v>
      </c>
    </row>
    <row r="162" spans="1:20" ht="13.8">
      <c r="A162" s="16" t="s">
        <v>220</v>
      </c>
      <c r="C162" s="22" t="s">
        <v>220</v>
      </c>
      <c r="H162" s="33" t="s">
        <v>500</v>
      </c>
      <c r="I162" s="12">
        <v>13</v>
      </c>
      <c r="J162" s="25"/>
      <c r="K162" s="33" t="str">
        <f t="shared" si="10"/>
        <v>eg:O160 rdf:type qb:Observation ;</v>
      </c>
      <c r="L162" s="21" t="s">
        <v>526</v>
      </c>
      <c r="M162" s="21" t="s">
        <v>527</v>
      </c>
      <c r="N162" s="21" t="s">
        <v>528</v>
      </c>
      <c r="O162" s="51" t="str">
        <f t="shared" si="11"/>
        <v>rdfs:label "number of confirmed cases of Covid in Morona on 02/05/2020"@en ;</v>
      </c>
      <c r="P162" s="21" t="s">
        <v>529</v>
      </c>
      <c r="Q162" s="21" t="str">
        <f t="shared" si="12"/>
        <v>&lt;https://example.org/ns/casesCovid#Country&gt;&lt;https://example.org/id/concept/Morona&gt;;</v>
      </c>
      <c r="R162" s="21" t="str">
        <f t="shared" si="13"/>
        <v xml:space="preserve">&lt;https://example.org/ns/casesCovid#numberofcases&gt; 13 ; </v>
      </c>
      <c r="S162" s="33" t="s">
        <v>585</v>
      </c>
      <c r="T162" s="49" t="str">
        <f t="shared" si="14"/>
        <v>eg:O160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02/05/2020"@en ;
&lt;https://example.org/ns/casesCovid#typecases&gt;&lt;https://example.org/id/concept/confirmedCanton&gt;;
&lt;https://example.org/ns/casesCovid#Country&gt;&lt;https://example.org/id/concept/Morona&gt;;
&lt;https://example.org/ns/casesCovid#numberofcases&gt; 13 ; 
.</v>
      </c>
    </row>
    <row r="163" spans="1:20" ht="13.8">
      <c r="A163" s="16" t="s">
        <v>221</v>
      </c>
      <c r="C163" s="22" t="s">
        <v>221</v>
      </c>
      <c r="H163" s="33" t="s">
        <v>501</v>
      </c>
      <c r="I163" s="12">
        <v>18</v>
      </c>
      <c r="J163" s="25"/>
      <c r="K163" s="33" t="str">
        <f t="shared" si="10"/>
        <v>eg:O161 rdf:type qb:Observation ;</v>
      </c>
      <c r="L163" s="21" t="s">
        <v>526</v>
      </c>
      <c r="M163" s="21" t="s">
        <v>527</v>
      </c>
      <c r="N163" s="21" t="s">
        <v>528</v>
      </c>
      <c r="O163" s="51" t="str">
        <f t="shared" si="11"/>
        <v>rdfs:label "number of confirmed cases of Covid in Sucúa on 02/05/2020"@en ;</v>
      </c>
      <c r="P163" s="21" t="s">
        <v>529</v>
      </c>
      <c r="Q163" s="21" t="str">
        <f t="shared" si="12"/>
        <v>&lt;https://example.org/ns/casesCovid#Country&gt;&lt;https://example.org/id/concept/Sucúa&gt;;</v>
      </c>
      <c r="R163" s="21" t="str">
        <f t="shared" si="13"/>
        <v xml:space="preserve">&lt;https://example.org/ns/casesCovid#numberofcases&gt; 18 ; </v>
      </c>
      <c r="S163" s="33" t="s">
        <v>585</v>
      </c>
      <c r="T163" s="49" t="str">
        <f t="shared" si="14"/>
        <v>eg:O161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02/05/2020"@en ;
&lt;https://example.org/ns/casesCovid#typecases&gt;&lt;https://example.org/id/concept/confirmedCanton&gt;;
&lt;https://example.org/ns/casesCovid#Country&gt;&lt;https://example.org/id/concept/Sucúa&gt;;
&lt;https://example.org/ns/casesCovid#numberofcases&gt; 18 ; 
.</v>
      </c>
    </row>
    <row r="164" spans="1:20" ht="13.8">
      <c r="A164" s="16" t="s">
        <v>222</v>
      </c>
      <c r="C164" s="22" t="s">
        <v>222</v>
      </c>
      <c r="H164" s="33" t="s">
        <v>502</v>
      </c>
      <c r="I164" s="12">
        <v>24</v>
      </c>
      <c r="J164" s="25"/>
      <c r="K164" s="33" t="str">
        <f t="shared" si="10"/>
        <v>eg:O162 rdf:type qb:Observation ;</v>
      </c>
      <c r="L164" s="21" t="s">
        <v>526</v>
      </c>
      <c r="M164" s="21" t="s">
        <v>527</v>
      </c>
      <c r="N164" s="21" t="s">
        <v>528</v>
      </c>
      <c r="O164" s="51" t="str">
        <f t="shared" si="11"/>
        <v>rdfs:label "number of confirmed cases of Covid in Palora on 02/05/2020"@en ;</v>
      </c>
      <c r="P164" s="21" t="s">
        <v>529</v>
      </c>
      <c r="Q164" s="21" t="str">
        <f t="shared" si="12"/>
        <v>&lt;https://example.org/ns/casesCovid#Country&gt;&lt;https://example.org/id/concept/Palora&gt;;</v>
      </c>
      <c r="R164" s="21" t="str">
        <f t="shared" si="13"/>
        <v xml:space="preserve">&lt;https://example.org/ns/casesCovid#numberofcases&gt; 24 ; </v>
      </c>
      <c r="S164" s="33" t="s">
        <v>585</v>
      </c>
      <c r="T164" s="49" t="str">
        <f t="shared" si="14"/>
        <v>eg:O162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02/05/2020"@en ;
&lt;https://example.org/ns/casesCovid#typecases&gt;&lt;https://example.org/id/concept/confirmedCanton&gt;;
&lt;https://example.org/ns/casesCovid#Country&gt;&lt;https://example.org/id/concept/Palora&gt;;
&lt;https://example.org/ns/casesCovid#numberofcases&gt; 24 ; 
.</v>
      </c>
    </row>
    <row r="165" spans="1:20" ht="13.8">
      <c r="A165" s="16" t="s">
        <v>223</v>
      </c>
      <c r="C165" s="22" t="s">
        <v>223</v>
      </c>
      <c r="H165" s="33" t="s">
        <v>503</v>
      </c>
      <c r="I165" s="12">
        <v>3</v>
      </c>
      <c r="J165" s="25"/>
      <c r="K165" s="33" t="str">
        <f t="shared" si="10"/>
        <v>eg:O163 rdf:type qb:Observation ;</v>
      </c>
      <c r="L165" s="21" t="s">
        <v>526</v>
      </c>
      <c r="M165" s="21" t="s">
        <v>527</v>
      </c>
      <c r="N165" s="21" t="s">
        <v>528</v>
      </c>
      <c r="O165" s="51" t="str">
        <f t="shared" si="11"/>
        <v>rdfs:label "number of confirmed cases of Covid in Taisha on 02/05/2020"@en ;</v>
      </c>
      <c r="P165" s="21" t="s">
        <v>529</v>
      </c>
      <c r="Q165" s="21" t="str">
        <f t="shared" si="12"/>
        <v>&lt;https://example.org/ns/casesCovid#Country&gt;&lt;https://example.org/id/concept/Taisha&gt;;</v>
      </c>
      <c r="R165" s="21" t="str">
        <f t="shared" si="13"/>
        <v xml:space="preserve">&lt;https://example.org/ns/casesCovid#numberofcases&gt; 3 ; </v>
      </c>
      <c r="S165" s="33" t="s">
        <v>585</v>
      </c>
      <c r="T165" s="49" t="str">
        <f t="shared" si="14"/>
        <v>eg:O163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02/05/2020"@en ;
&lt;https://example.org/ns/casesCovid#typecases&gt;&lt;https://example.org/id/concept/confirmedCanton&gt;;
&lt;https://example.org/ns/casesCovid#Country&gt;&lt;https://example.org/id/concept/Taisha&gt;;
&lt;https://example.org/ns/casesCovid#numberofcases&gt; 3 ; 
.</v>
      </c>
    </row>
    <row r="166" spans="1:20" ht="13.8">
      <c r="A166" s="16" t="s">
        <v>224</v>
      </c>
      <c r="C166" s="22" t="s">
        <v>224</v>
      </c>
      <c r="H166" s="33" t="s">
        <v>504</v>
      </c>
      <c r="I166" s="12">
        <v>3</v>
      </c>
      <c r="J166" s="25"/>
      <c r="K166" s="33" t="str">
        <f t="shared" si="10"/>
        <v>eg:O164 rdf:type qb:Observation ;</v>
      </c>
      <c r="L166" s="21" t="s">
        <v>526</v>
      </c>
      <c r="M166" s="21" t="s">
        <v>527</v>
      </c>
      <c r="N166" s="21" t="s">
        <v>528</v>
      </c>
      <c r="O166" s="51" t="str">
        <f t="shared" si="11"/>
        <v>rdfs:label "number of confirmed cases of Covid in Tiwintza on 02/05/2020"@en ;</v>
      </c>
      <c r="P166" s="21" t="s">
        <v>529</v>
      </c>
      <c r="Q166" s="21" t="str">
        <f t="shared" si="12"/>
        <v>&lt;https://example.org/ns/casesCovid#Country&gt;&lt;https://example.org/id/concept/Tiwintza&gt;;</v>
      </c>
      <c r="R166" s="21" t="str">
        <f t="shared" si="13"/>
        <v xml:space="preserve">&lt;https://example.org/ns/casesCovid#numberofcases&gt; 3 ; </v>
      </c>
      <c r="S166" s="33" t="s">
        <v>585</v>
      </c>
      <c r="T166" s="49" t="str">
        <f t="shared" si="14"/>
        <v>eg:O164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02/05/2020"@en ;
&lt;https://example.org/ns/casesCovid#typecases&gt;&lt;https://example.org/id/concept/confirmedCanton&gt;;
&lt;https://example.org/ns/casesCovid#Country&gt;&lt;https://example.org/id/concept/Tiwintza&gt;;
&lt;https://example.org/ns/casesCovid#numberofcases&gt; 3 ; 
.</v>
      </c>
    </row>
    <row r="167" spans="1:20" ht="13.8">
      <c r="A167" s="16" t="s">
        <v>225</v>
      </c>
      <c r="C167" s="22" t="s">
        <v>326</v>
      </c>
      <c r="D167" s="23" t="s">
        <v>327</v>
      </c>
      <c r="H167" s="33" t="s">
        <v>505</v>
      </c>
      <c r="I167" s="12">
        <v>2</v>
      </c>
      <c r="J167" s="25"/>
      <c r="K167" s="33" t="str">
        <f t="shared" si="10"/>
        <v>eg:O165 rdf:type qb:Observation ;</v>
      </c>
      <c r="L167" s="21" t="s">
        <v>526</v>
      </c>
      <c r="M167" s="21" t="s">
        <v>527</v>
      </c>
      <c r="N167" s="21" t="s">
        <v>528</v>
      </c>
      <c r="O167" s="51" t="str">
        <f t="shared" si="11"/>
        <v>rdfs:label "number of confirmed cases of Covid in Pablo Sexto on 02/05/2020"@en ;</v>
      </c>
      <c r="P167" s="21" t="s">
        <v>529</v>
      </c>
      <c r="Q167" s="21" t="str">
        <f t="shared" si="12"/>
        <v>&lt;https://example.org/ns/casesCovid#Country&gt;&lt;https://example.org/id/concept/PabloSexto&gt;;</v>
      </c>
      <c r="R167" s="21" t="str">
        <f t="shared" si="13"/>
        <v xml:space="preserve">&lt;https://example.org/ns/casesCovid#numberofcases&gt; 2 ; </v>
      </c>
      <c r="S167" s="33" t="s">
        <v>585</v>
      </c>
      <c r="T167" s="49" t="str">
        <f t="shared" si="14"/>
        <v>eg:O165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02/05/2020"@en ;
&lt;https://example.org/ns/casesCovid#typecases&gt;&lt;https://example.org/id/concept/confirmedCanton&gt;;
&lt;https://example.org/ns/casesCovid#Country&gt;&lt;https://example.org/id/concept/PabloSexto&gt;;
&lt;https://example.org/ns/casesCovid#numberofcases&gt; 2 ; 
.</v>
      </c>
    </row>
    <row r="168" spans="1:20" ht="13.8">
      <c r="A168" s="16" t="s">
        <v>226</v>
      </c>
      <c r="C168" s="22" t="s">
        <v>226</v>
      </c>
      <c r="H168" s="33" t="s">
        <v>506</v>
      </c>
      <c r="I168" s="12">
        <v>1</v>
      </c>
      <c r="J168" s="25"/>
      <c r="K168" s="33" t="str">
        <f t="shared" si="10"/>
        <v>eg:O166 rdf:type qb:Observation ;</v>
      </c>
      <c r="L168" s="21" t="s">
        <v>526</v>
      </c>
      <c r="M168" s="21" t="s">
        <v>527</v>
      </c>
      <c r="N168" s="21" t="s">
        <v>528</v>
      </c>
      <c r="O168" s="51" t="str">
        <f t="shared" si="11"/>
        <v>rdfs:label "number of confirmed cases of Covid in Huamboya on 02/05/2020"@en ;</v>
      </c>
      <c r="P168" s="21" t="s">
        <v>529</v>
      </c>
      <c r="Q168" s="21" t="str">
        <f t="shared" si="12"/>
        <v>&lt;https://example.org/ns/casesCovid#Country&gt;&lt;https://example.org/id/concept/Huamboya&gt;;</v>
      </c>
      <c r="R168" s="21" t="str">
        <f t="shared" si="13"/>
        <v xml:space="preserve">&lt;https://example.org/ns/casesCovid#numberofcases&gt; 1 ; </v>
      </c>
      <c r="S168" s="33" t="s">
        <v>585</v>
      </c>
      <c r="T168" s="49" t="str">
        <f t="shared" si="14"/>
        <v>eg:O166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02/05/2020"@en ;
&lt;https://example.org/ns/casesCovid#typecases&gt;&lt;https://example.org/id/concept/confirmedCanton&gt;;
&lt;https://example.org/ns/casesCovid#Country&gt;&lt;https://example.org/id/concept/Huamboya&gt;;
&lt;https://example.org/ns/casesCovid#numberofcases&gt; 1 ; 
.</v>
      </c>
    </row>
    <row r="169" spans="1:20" ht="13.8">
      <c r="A169" s="16" t="s">
        <v>228</v>
      </c>
      <c r="C169" s="22" t="s">
        <v>228</v>
      </c>
      <c r="H169" s="33" t="s">
        <v>507</v>
      </c>
      <c r="I169" s="12">
        <v>1</v>
      </c>
      <c r="J169" s="25"/>
      <c r="K169" s="33" t="str">
        <f t="shared" si="10"/>
        <v>eg:O167 rdf:type qb:Observation ;</v>
      </c>
      <c r="L169" s="21" t="s">
        <v>526</v>
      </c>
      <c r="M169" s="21" t="s">
        <v>527</v>
      </c>
      <c r="N169" s="21" t="s">
        <v>528</v>
      </c>
      <c r="O169" s="51" t="str">
        <f t="shared" si="11"/>
        <v>rdfs:label "number of confirmed cases of Covid in Quijos on 02/05/2020"@en ;</v>
      </c>
      <c r="P169" s="21" t="s">
        <v>529</v>
      </c>
      <c r="Q169" s="21" t="str">
        <f t="shared" si="12"/>
        <v>&lt;https://example.org/ns/casesCovid#Country&gt;&lt;https://example.org/id/concept/Quijos&gt;;</v>
      </c>
      <c r="R169" s="21" t="str">
        <f t="shared" si="13"/>
        <v xml:space="preserve">&lt;https://example.org/ns/casesCovid#numberofcases&gt; 1 ; </v>
      </c>
      <c r="S169" s="33" t="s">
        <v>585</v>
      </c>
      <c r="T169" s="49" t="str">
        <f t="shared" si="14"/>
        <v>eg:O167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02/05/2020"@en ;
&lt;https://example.org/ns/casesCovid#typecases&gt;&lt;https://example.org/id/concept/confirmedCanton&gt;;
&lt;https://example.org/ns/casesCovid#Country&gt;&lt;https://example.org/id/concept/Quijos&gt;;
&lt;https://example.org/ns/casesCovid#numberofcases&gt; 1 ; 
.</v>
      </c>
    </row>
    <row r="170" spans="1:20" ht="13.8">
      <c r="A170" s="16" t="s">
        <v>229</v>
      </c>
      <c r="C170" s="22" t="s">
        <v>229</v>
      </c>
      <c r="H170" s="33" t="s">
        <v>508</v>
      </c>
      <c r="I170" s="12">
        <v>26</v>
      </c>
      <c r="J170" s="25"/>
      <c r="K170" s="33" t="str">
        <f t="shared" si="10"/>
        <v>eg:O168 rdf:type qb:Observation ;</v>
      </c>
      <c r="L170" s="21" t="s">
        <v>526</v>
      </c>
      <c r="M170" s="21" t="s">
        <v>527</v>
      </c>
      <c r="N170" s="21" t="s">
        <v>528</v>
      </c>
      <c r="O170" s="51" t="str">
        <f t="shared" si="11"/>
        <v>rdfs:label "number of confirmed cases of Covid in Tena on 02/05/2020"@en ;</v>
      </c>
      <c r="P170" s="21" t="s">
        <v>529</v>
      </c>
      <c r="Q170" s="21" t="str">
        <f t="shared" si="12"/>
        <v>&lt;https://example.org/ns/casesCovid#Country&gt;&lt;https://example.org/id/concept/Tena&gt;;</v>
      </c>
      <c r="R170" s="21" t="str">
        <f t="shared" si="13"/>
        <v xml:space="preserve">&lt;https://example.org/ns/casesCovid#numberofcases&gt; 26 ; </v>
      </c>
      <c r="S170" s="33" t="s">
        <v>585</v>
      </c>
      <c r="T170" s="49" t="str">
        <f t="shared" si="14"/>
        <v>eg:O168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02/05/2020"@en ;
&lt;https://example.org/ns/casesCovid#typecases&gt;&lt;https://example.org/id/concept/confirmedCanton&gt;;
&lt;https://example.org/ns/casesCovid#Country&gt;&lt;https://example.org/id/concept/Tena&gt;;
&lt;https://example.org/ns/casesCovid#numberofcases&gt; 26 ; 
.</v>
      </c>
    </row>
    <row r="171" spans="1:20" ht="13.8">
      <c r="A171" s="16" t="s">
        <v>230</v>
      </c>
      <c r="C171" s="22" t="s">
        <v>230</v>
      </c>
      <c r="H171" s="33" t="s">
        <v>509</v>
      </c>
      <c r="I171" s="12">
        <v>7</v>
      </c>
      <c r="J171" s="25"/>
      <c r="K171" s="33" t="str">
        <f t="shared" si="10"/>
        <v>eg:O169 rdf:type qb:Observation ;</v>
      </c>
      <c r="L171" s="21" t="s">
        <v>526</v>
      </c>
      <c r="M171" s="21" t="s">
        <v>527</v>
      </c>
      <c r="N171" s="21" t="s">
        <v>528</v>
      </c>
      <c r="O171" s="51" t="str">
        <f t="shared" si="11"/>
        <v>rdfs:label "number of confirmed cases of Covid in Archidona on 02/05/2020"@en ;</v>
      </c>
      <c r="P171" s="21" t="s">
        <v>529</v>
      </c>
      <c r="Q171" s="21" t="str">
        <f t="shared" si="12"/>
        <v>&lt;https://example.org/ns/casesCovid#Country&gt;&lt;https://example.org/id/concept/Archidona&gt;;</v>
      </c>
      <c r="R171" s="21" t="str">
        <f t="shared" si="13"/>
        <v xml:space="preserve">&lt;https://example.org/ns/casesCovid#numberofcases&gt; 7 ; </v>
      </c>
      <c r="S171" s="33" t="s">
        <v>585</v>
      </c>
      <c r="T171" s="49" t="str">
        <f t="shared" si="14"/>
        <v>eg:O169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02/05/2020"@en ;
&lt;https://example.org/ns/casesCovid#typecases&gt;&lt;https://example.org/id/concept/confirmedCanton&gt;;
&lt;https://example.org/ns/casesCovid#Country&gt;&lt;https://example.org/id/concept/Archidona&gt;;
&lt;https://example.org/ns/casesCovid#numberofcases&gt; 7 ; 
.</v>
      </c>
    </row>
    <row r="172" spans="1:20" ht="13.8">
      <c r="A172" s="16" t="s">
        <v>231</v>
      </c>
      <c r="C172" s="22" t="s">
        <v>328</v>
      </c>
      <c r="D172" s="23" t="s">
        <v>329</v>
      </c>
      <c r="E172" t="s">
        <v>330</v>
      </c>
      <c r="F172" t="s">
        <v>331</v>
      </c>
      <c r="H172" s="33" t="s">
        <v>510</v>
      </c>
      <c r="I172" s="12">
        <v>2</v>
      </c>
      <c r="J172" s="25"/>
      <c r="K172" s="33" t="str">
        <f t="shared" si="10"/>
        <v>eg:O170 rdf:type qb:Observation ;</v>
      </c>
      <c r="L172" s="21" t="s">
        <v>526</v>
      </c>
      <c r="M172" s="21" t="s">
        <v>527</v>
      </c>
      <c r="N172" s="21" t="s">
        <v>528</v>
      </c>
      <c r="O172" s="51" t="str">
        <f t="shared" si="11"/>
        <v>rdfs:label "number of confirmed cases of Covid in Carlos Julio Arosemena Tola on 02/05/2020"@en ;</v>
      </c>
      <c r="P172" s="21" t="s">
        <v>529</v>
      </c>
      <c r="Q172" s="21" t="str">
        <f t="shared" si="12"/>
        <v>&lt;https://example.org/ns/casesCovid#Country&gt;&lt;https://example.org/id/concept/CarlosJulioArosemenaTola&gt;;</v>
      </c>
      <c r="R172" s="21" t="str">
        <f t="shared" si="13"/>
        <v xml:space="preserve">&lt;https://example.org/ns/casesCovid#numberofcases&gt; 2 ; </v>
      </c>
      <c r="S172" s="33" t="s">
        <v>585</v>
      </c>
      <c r="T172" s="49" t="str">
        <f t="shared" si="14"/>
        <v>eg:O170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02/05/2020"@en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2 ; 
.</v>
      </c>
    </row>
    <row r="173" spans="1:20" ht="13.8">
      <c r="A173" s="16" t="s">
        <v>232</v>
      </c>
      <c r="C173" s="22" t="s">
        <v>232</v>
      </c>
      <c r="H173" s="33" t="s">
        <v>511</v>
      </c>
      <c r="I173" s="12">
        <v>37</v>
      </c>
      <c r="J173" s="25"/>
      <c r="K173" s="33" t="str">
        <f t="shared" si="10"/>
        <v>eg:O171 rdf:type qb:Observation ;</v>
      </c>
      <c r="L173" s="21" t="s">
        <v>526</v>
      </c>
      <c r="M173" s="21" t="s">
        <v>527</v>
      </c>
      <c r="N173" s="21" t="s">
        <v>528</v>
      </c>
      <c r="O173" s="51" t="str">
        <f t="shared" si="11"/>
        <v>rdfs:label "number of confirmed cases of Covid in Orellana on 02/05/2020"@en ;</v>
      </c>
      <c r="P173" s="21" t="s">
        <v>529</v>
      </c>
      <c r="Q173" s="21" t="str">
        <f t="shared" si="12"/>
        <v>&lt;https://example.org/ns/casesCovid#Country&gt;&lt;https://example.org/id/concept/Orellana&gt;;</v>
      </c>
      <c r="R173" s="21" t="str">
        <f t="shared" si="13"/>
        <v xml:space="preserve">&lt;https://example.org/ns/casesCovid#numberofcases&gt; 37 ; </v>
      </c>
      <c r="S173" s="33" t="s">
        <v>585</v>
      </c>
      <c r="T173" s="49" t="str">
        <f t="shared" si="14"/>
        <v>eg:O171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02/05/2020"@en ;
&lt;https://example.org/ns/casesCovid#typecases&gt;&lt;https://example.org/id/concept/confirmedCanton&gt;;
&lt;https://example.org/ns/casesCovid#Country&gt;&lt;https://example.org/id/concept/Orellana&gt;;
&lt;https://example.org/ns/casesCovid#numberofcases&gt; 37 ; 
.</v>
      </c>
    </row>
    <row r="174" spans="1:20" ht="13.8">
      <c r="A174" s="16" t="s">
        <v>233</v>
      </c>
      <c r="C174" s="22" t="s">
        <v>300</v>
      </c>
      <c r="D174" s="23" t="s">
        <v>332</v>
      </c>
      <c r="E174" t="s">
        <v>280</v>
      </c>
      <c r="F174" t="s">
        <v>251</v>
      </c>
      <c r="G174" t="s">
        <v>333</v>
      </c>
      <c r="H174" s="33" t="s">
        <v>512</v>
      </c>
      <c r="I174" s="12">
        <v>1</v>
      </c>
      <c r="J174" s="25"/>
      <c r="K174" s="33" t="str">
        <f t="shared" si="10"/>
        <v>eg:O172 rdf:type qb:Observation ;</v>
      </c>
      <c r="L174" s="21" t="s">
        <v>526</v>
      </c>
      <c r="M174" s="21" t="s">
        <v>527</v>
      </c>
      <c r="N174" s="21" t="s">
        <v>528</v>
      </c>
      <c r="O174" s="51" t="str">
        <f t="shared" si="11"/>
        <v>rdfs:label "number of confirmed cases of Covid in La Joya De Los Sachas on 02/05/2020"@en ;</v>
      </c>
      <c r="P174" s="21" t="s">
        <v>529</v>
      </c>
      <c r="Q174" s="21" t="str">
        <f t="shared" si="12"/>
        <v>&lt;https://example.org/ns/casesCovid#Country&gt;&lt;https://example.org/id/concept/LaJoyaDeLosSachas&gt;;</v>
      </c>
      <c r="R174" s="21" t="str">
        <f t="shared" si="13"/>
        <v xml:space="preserve">&lt;https://example.org/ns/casesCovid#numberofcases&gt; 1 ; </v>
      </c>
      <c r="S174" s="33" t="s">
        <v>585</v>
      </c>
      <c r="T174" s="49" t="str">
        <f t="shared" si="14"/>
        <v>eg:O172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02/05/2020"@en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 ; 
.</v>
      </c>
    </row>
    <row r="175" spans="1:20" ht="13.8">
      <c r="A175" s="16" t="s">
        <v>234</v>
      </c>
      <c r="C175" s="22" t="s">
        <v>234</v>
      </c>
      <c r="H175" s="33" t="s">
        <v>513</v>
      </c>
      <c r="I175" s="12">
        <v>1</v>
      </c>
      <c r="J175" s="25"/>
      <c r="K175" s="33" t="str">
        <f t="shared" si="10"/>
        <v>eg:O173 rdf:type qb:Observation ;</v>
      </c>
      <c r="L175" s="21" t="s">
        <v>526</v>
      </c>
      <c r="M175" s="21" t="s">
        <v>527</v>
      </c>
      <c r="N175" s="21" t="s">
        <v>528</v>
      </c>
      <c r="O175" s="51" t="str">
        <f t="shared" si="11"/>
        <v>rdfs:label "number of confirmed cases of Covid in Loreto on 02/05/2020"@en ;</v>
      </c>
      <c r="P175" s="21" t="s">
        <v>529</v>
      </c>
      <c r="Q175" s="21" t="str">
        <f t="shared" si="12"/>
        <v>&lt;https://example.org/ns/casesCovid#Country&gt;&lt;https://example.org/id/concept/Loreto&gt;;</v>
      </c>
      <c r="R175" s="21" t="str">
        <f t="shared" si="13"/>
        <v xml:space="preserve">&lt;https://example.org/ns/casesCovid#numberofcases&gt; 1 ; </v>
      </c>
      <c r="S175" s="33" t="s">
        <v>585</v>
      </c>
      <c r="T175" s="49" t="str">
        <f t="shared" si="14"/>
        <v>eg:O173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02/05/2020"@en ;
&lt;https://example.org/ns/casesCovid#typecases&gt;&lt;https://example.org/id/concept/confirmedCanton&gt;;
&lt;https://example.org/ns/casesCovid#Country&gt;&lt;https://example.org/id/concept/Loreto&gt;;
&lt;https://example.org/ns/casesCovid#numberofcases&gt; 1 ; 
.</v>
      </c>
    </row>
    <row r="176" spans="1:20" ht="13.8">
      <c r="A176" s="16" t="s">
        <v>235</v>
      </c>
      <c r="C176" s="22" t="s">
        <v>235</v>
      </c>
      <c r="H176" s="33" t="s">
        <v>514</v>
      </c>
      <c r="I176" s="12">
        <v>37</v>
      </c>
      <c r="J176" s="25"/>
      <c r="K176" s="33" t="str">
        <f t="shared" si="10"/>
        <v>eg:O174 rdf:type qb:Observation ;</v>
      </c>
      <c r="L176" s="21" t="s">
        <v>526</v>
      </c>
      <c r="M176" s="21" t="s">
        <v>527</v>
      </c>
      <c r="N176" s="21" t="s">
        <v>528</v>
      </c>
      <c r="O176" s="51" t="str">
        <f t="shared" si="11"/>
        <v>rdfs:label "number of confirmed cases of Covid in Pastaza on 02/05/2020"@en ;</v>
      </c>
      <c r="P176" s="21" t="s">
        <v>529</v>
      </c>
      <c r="Q176" s="21" t="str">
        <f t="shared" si="12"/>
        <v>&lt;https://example.org/ns/casesCovid#Country&gt;&lt;https://example.org/id/concept/Pastaza&gt;;</v>
      </c>
      <c r="R176" s="21" t="str">
        <f t="shared" si="13"/>
        <v xml:space="preserve">&lt;https://example.org/ns/casesCovid#numberofcases&gt; 37 ; </v>
      </c>
      <c r="S176" s="33" t="s">
        <v>585</v>
      </c>
      <c r="T176" s="49" t="str">
        <f t="shared" si="14"/>
        <v>eg:O174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02/05/2020"@en ;
&lt;https://example.org/ns/casesCovid#typecases&gt;&lt;https://example.org/id/concept/confirmedCanton&gt;;
&lt;https://example.org/ns/casesCovid#Country&gt;&lt;https://example.org/id/concept/Pastaza&gt;;
&lt;https://example.org/ns/casesCovid#numberofcases&gt; 37 ; 
.</v>
      </c>
    </row>
    <row r="177" spans="1:20" ht="13.8">
      <c r="A177" s="16" t="s">
        <v>236</v>
      </c>
      <c r="C177" s="22" t="s">
        <v>236</v>
      </c>
      <c r="H177" s="33" t="s">
        <v>515</v>
      </c>
      <c r="I177" s="12">
        <v>4</v>
      </c>
      <c r="J177" s="25"/>
      <c r="K177" s="33" t="str">
        <f t="shared" si="10"/>
        <v>eg:O175 rdf:type qb:Observation ;</v>
      </c>
      <c r="L177" s="21" t="s">
        <v>526</v>
      </c>
      <c r="M177" s="21" t="s">
        <v>527</v>
      </c>
      <c r="N177" s="21" t="s">
        <v>528</v>
      </c>
      <c r="O177" s="51" t="str">
        <f t="shared" si="11"/>
        <v>rdfs:label "number of confirmed cases of Covid in Mera on 02/05/2020"@en ;</v>
      </c>
      <c r="P177" s="21" t="s">
        <v>529</v>
      </c>
      <c r="Q177" s="21" t="str">
        <f t="shared" si="12"/>
        <v>&lt;https://example.org/ns/casesCovid#Country&gt;&lt;https://example.org/id/concept/Mera&gt;;</v>
      </c>
      <c r="R177" s="21" t="str">
        <f t="shared" si="13"/>
        <v xml:space="preserve">&lt;https://example.org/ns/casesCovid#numberofcases&gt; 4 ; </v>
      </c>
      <c r="S177" s="33" t="s">
        <v>585</v>
      </c>
      <c r="T177" s="49" t="str">
        <f t="shared" si="14"/>
        <v>eg:O175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02/05/2020"@en ;
&lt;https://example.org/ns/casesCovid#typecases&gt;&lt;https://example.org/id/concept/confirmedCanton&gt;;
&lt;https://example.org/ns/casesCovid#Country&gt;&lt;https://example.org/id/concept/Mera&gt;;
&lt;https://example.org/ns/casesCovid#numberofcases&gt; 4 ; 
.</v>
      </c>
    </row>
    <row r="178" spans="1:20" ht="13.8">
      <c r="A178" s="16" t="s">
        <v>237</v>
      </c>
      <c r="C178" s="22" t="s">
        <v>253</v>
      </c>
      <c r="D178" s="23" t="s">
        <v>334</v>
      </c>
      <c r="H178" s="33" t="s">
        <v>516</v>
      </c>
      <c r="I178" s="12">
        <v>10</v>
      </c>
      <c r="J178" s="25"/>
      <c r="K178" s="33" t="str">
        <f t="shared" si="10"/>
        <v>eg:O176 rdf:type qb:Observation ;</v>
      </c>
      <c r="L178" s="21" t="s">
        <v>526</v>
      </c>
      <c r="M178" s="21" t="s">
        <v>527</v>
      </c>
      <c r="N178" s="21" t="s">
        <v>528</v>
      </c>
      <c r="O178" s="51" t="str">
        <f t="shared" si="11"/>
        <v>rdfs:label "number of confirmed cases of Covid in Santa Clara on 02/05/2020"@en ;</v>
      </c>
      <c r="P178" s="21" t="s">
        <v>529</v>
      </c>
      <c r="Q178" s="21" t="str">
        <f t="shared" si="12"/>
        <v>&lt;https://example.org/ns/casesCovid#Country&gt;&lt;https://example.org/id/concept/SantaClara&gt;;</v>
      </c>
      <c r="R178" s="21" t="str">
        <f t="shared" si="13"/>
        <v xml:space="preserve">&lt;https://example.org/ns/casesCovid#numberofcases&gt; 10 ; </v>
      </c>
      <c r="S178" s="33" t="s">
        <v>585</v>
      </c>
      <c r="T178" s="49" t="str">
        <f t="shared" si="14"/>
        <v>eg:O176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02/05/2020"@en ;
&lt;https://example.org/ns/casesCovid#typecases&gt;&lt;https://example.org/id/concept/confirmedCanton&gt;;
&lt;https://example.org/ns/casesCovid#Country&gt;&lt;https://example.org/id/concept/SantaClara&gt;;
&lt;https://example.org/ns/casesCovid#numberofcases&gt; 10 ; 
.</v>
      </c>
    </row>
    <row r="179" spans="1:20" ht="13.8">
      <c r="A179" s="16" t="s">
        <v>238</v>
      </c>
      <c r="C179" s="22" t="s">
        <v>238</v>
      </c>
      <c r="H179" s="33" t="s">
        <v>517</v>
      </c>
      <c r="I179" s="12">
        <v>1</v>
      </c>
      <c r="J179" s="25"/>
      <c r="K179" s="33" t="str">
        <f t="shared" si="10"/>
        <v>eg:O177 rdf:type qb:Observation ;</v>
      </c>
      <c r="L179" s="21" t="s">
        <v>526</v>
      </c>
      <c r="M179" s="21" t="s">
        <v>527</v>
      </c>
      <c r="N179" s="21" t="s">
        <v>528</v>
      </c>
      <c r="O179" s="51" t="str">
        <f t="shared" si="11"/>
        <v>rdfs:label "number of confirmed cases of Covid in Arajuno on 02/05/2020"@en ;</v>
      </c>
      <c r="P179" s="21" t="s">
        <v>529</v>
      </c>
      <c r="Q179" s="21" t="str">
        <f t="shared" si="12"/>
        <v>&lt;https://example.org/ns/casesCovid#Country&gt;&lt;https://example.org/id/concept/Arajuno&gt;;</v>
      </c>
      <c r="R179" s="21" t="str">
        <f t="shared" si="13"/>
        <v xml:space="preserve">&lt;https://example.org/ns/casesCovid#numberofcases&gt; 1 ; </v>
      </c>
      <c r="S179" s="33" t="s">
        <v>585</v>
      </c>
      <c r="T179" s="49" t="str">
        <f t="shared" si="14"/>
        <v>eg:O177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02/05/2020"@en ;
&lt;https://example.org/ns/casesCovid#typecases&gt;&lt;https://example.org/id/concept/confirmedCanton&gt;;
&lt;https://example.org/ns/casesCovid#Country&gt;&lt;https://example.org/id/concept/Arajuno&gt;;
&lt;https://example.org/ns/casesCovid#numberofcases&gt; 1 ; 
.</v>
      </c>
    </row>
    <row r="180" spans="1:20" ht="13.8">
      <c r="A180" s="16" t="s">
        <v>240</v>
      </c>
      <c r="C180" s="22" t="s">
        <v>240</v>
      </c>
      <c r="H180" s="33" t="s">
        <v>518</v>
      </c>
      <c r="I180" s="12">
        <v>4</v>
      </c>
      <c r="J180" s="25"/>
      <c r="K180" s="33" t="str">
        <f t="shared" si="10"/>
        <v>eg:O178 rdf:type qb:Observation ;</v>
      </c>
      <c r="L180" s="21" t="s">
        <v>526</v>
      </c>
      <c r="M180" s="21" t="s">
        <v>527</v>
      </c>
      <c r="N180" s="21" t="s">
        <v>528</v>
      </c>
      <c r="O180" s="51" t="str">
        <f t="shared" si="11"/>
        <v>rdfs:label "number of confirmed cases of Covid in Cuyabeno on 02/05/2020"@en ;</v>
      </c>
      <c r="P180" s="21" t="s">
        <v>529</v>
      </c>
      <c r="Q180" s="21" t="str">
        <f t="shared" si="12"/>
        <v>&lt;https://example.org/ns/casesCovid#Country&gt;&lt;https://example.org/id/concept/Cuyabeno&gt;;</v>
      </c>
      <c r="R180" s="21" t="str">
        <f t="shared" si="13"/>
        <v xml:space="preserve">&lt;https://example.org/ns/casesCovid#numberofcases&gt; 4 ; </v>
      </c>
      <c r="S180" s="33" t="s">
        <v>585</v>
      </c>
      <c r="T180" s="49" t="str">
        <f t="shared" si="14"/>
        <v>eg:O178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02/05/2020"@en ;
&lt;https://example.org/ns/casesCovid#typecases&gt;&lt;https://example.org/id/concept/confirmedCanton&gt;;
&lt;https://example.org/ns/casesCovid#Country&gt;&lt;https://example.org/id/concept/Cuyabeno&gt;;
&lt;https://example.org/ns/casesCovid#numberofcases&gt; 4 ; 
.</v>
      </c>
    </row>
    <row r="181" spans="1:20" ht="13.8">
      <c r="A181" s="16" t="s">
        <v>241</v>
      </c>
      <c r="C181" s="22" t="s">
        <v>335</v>
      </c>
      <c r="D181" s="23" t="s">
        <v>336</v>
      </c>
      <c r="H181" s="33" t="s">
        <v>519</v>
      </c>
      <c r="I181" s="12">
        <v>37</v>
      </c>
      <c r="J181" s="25"/>
      <c r="K181" s="33" t="str">
        <f t="shared" si="10"/>
        <v>eg:O179 rdf:type qb:Observation ;</v>
      </c>
      <c r="L181" s="21" t="s">
        <v>526</v>
      </c>
      <c r="M181" s="21" t="s">
        <v>527</v>
      </c>
      <c r="N181" s="21" t="s">
        <v>528</v>
      </c>
      <c r="O181" s="51" t="str">
        <f t="shared" si="11"/>
        <v>rdfs:label "number of confirmed cases of Covid in Lago Agrio on 02/05/2020"@en ;</v>
      </c>
      <c r="P181" s="21" t="s">
        <v>529</v>
      </c>
      <c r="Q181" s="21" t="str">
        <f t="shared" si="12"/>
        <v>&lt;https://example.org/ns/casesCovid#Country&gt;&lt;https://example.org/id/concept/LagoAgrio&gt;;</v>
      </c>
      <c r="R181" s="21" t="str">
        <f t="shared" si="13"/>
        <v xml:space="preserve">&lt;https://example.org/ns/casesCovid#numberofcases&gt; 37 ; </v>
      </c>
      <c r="S181" s="33" t="s">
        <v>585</v>
      </c>
      <c r="T181" s="49" t="str">
        <f t="shared" si="14"/>
        <v>eg:O179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02/05/2020"@en ;
&lt;https://example.org/ns/casesCovid#typecases&gt;&lt;https://example.org/id/concept/confirmedCanton&gt;;
&lt;https://example.org/ns/casesCovid#Country&gt;&lt;https://example.org/id/concept/LagoAgrio&gt;;
&lt;https://example.org/ns/casesCovid#numberofcases&gt; 37 ; 
.</v>
      </c>
    </row>
    <row r="182" spans="1:20" ht="13.8">
      <c r="A182" s="16" t="s">
        <v>242</v>
      </c>
      <c r="C182" s="22" t="s">
        <v>242</v>
      </c>
      <c r="H182" s="33" t="s">
        <v>520</v>
      </c>
      <c r="I182" s="12">
        <v>4</v>
      </c>
      <c r="J182" s="25"/>
      <c r="K182" s="33" t="str">
        <f t="shared" si="10"/>
        <v>eg:O180 rdf:type qb:Observation ;</v>
      </c>
      <c r="L182" s="21" t="s">
        <v>526</v>
      </c>
      <c r="M182" s="21" t="s">
        <v>527</v>
      </c>
      <c r="N182" s="21" t="s">
        <v>528</v>
      </c>
      <c r="O182" s="51" t="str">
        <f t="shared" si="11"/>
        <v>rdfs:label "number of confirmed cases of Covid in Shushufindi on 02/05/2020"@en ;</v>
      </c>
      <c r="P182" s="21" t="s">
        <v>529</v>
      </c>
      <c r="Q182" s="21" t="str">
        <f t="shared" si="12"/>
        <v>&lt;https://example.org/ns/casesCovid#Country&gt;&lt;https://example.org/id/concept/Shushufindi&gt;;</v>
      </c>
      <c r="R182" s="21" t="str">
        <f t="shared" si="13"/>
        <v xml:space="preserve">&lt;https://example.org/ns/casesCovid#numberofcases&gt; 4 ; </v>
      </c>
      <c r="S182" s="33" t="s">
        <v>585</v>
      </c>
      <c r="T182" s="49" t="str">
        <f t="shared" si="14"/>
        <v>eg:O180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02/05/2020"@en ;
&lt;https://example.org/ns/casesCovid#typecases&gt;&lt;https://example.org/id/concept/confirmedCanton&gt;;
&lt;https://example.org/ns/casesCovid#Country&gt;&lt;https://example.org/id/concept/Shushufindi&gt;;
&lt;https://example.org/ns/casesCovid#numberofcases&gt; 4 ; 
.</v>
      </c>
    </row>
    <row r="183" spans="1:20" ht="13.8">
      <c r="A183" s="16" t="s">
        <v>244</v>
      </c>
      <c r="C183" s="22" t="s">
        <v>244</v>
      </c>
      <c r="H183" s="33" t="s">
        <v>521</v>
      </c>
      <c r="I183" s="12">
        <v>1</v>
      </c>
      <c r="J183" s="25"/>
      <c r="K183" s="33" t="str">
        <f t="shared" si="10"/>
        <v>eg:O181 rdf:type qb:Observation ;</v>
      </c>
      <c r="L183" s="21" t="s">
        <v>526</v>
      </c>
      <c r="M183" s="21" t="s">
        <v>527</v>
      </c>
      <c r="N183" s="21" t="s">
        <v>528</v>
      </c>
      <c r="O183" s="51" t="str">
        <f t="shared" si="11"/>
        <v>rdfs:label "number of confirmed cases of Covid in Nangaritza on 02/05/2020"@en ;</v>
      </c>
      <c r="P183" s="21" t="s">
        <v>529</v>
      </c>
      <c r="Q183" s="21" t="str">
        <f t="shared" si="12"/>
        <v>&lt;https://example.org/ns/casesCovid#Country&gt;&lt;https://example.org/id/concept/Nangaritza&gt;;</v>
      </c>
      <c r="R183" s="21" t="str">
        <f t="shared" si="13"/>
        <v xml:space="preserve">&lt;https://example.org/ns/casesCovid#numberofcases&gt; 1 ; </v>
      </c>
      <c r="S183" s="33" t="s">
        <v>585</v>
      </c>
      <c r="T183" s="49" t="str">
        <f t="shared" si="14"/>
        <v>eg:O181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02/05/2020"@en ;
&lt;https://example.org/ns/casesCovid#typecases&gt;&lt;https://example.org/id/concept/confirmedCanton&gt;;
&lt;https://example.org/ns/casesCovid#Country&gt;&lt;https://example.org/id/concept/Nangaritza&gt;;
&lt;https://example.org/ns/casesCovid#numberofcases&gt; 1 ; 
.</v>
      </c>
    </row>
    <row r="184" spans="1:20" ht="13.8">
      <c r="A184" s="16" t="s">
        <v>245</v>
      </c>
      <c r="C184" s="22" t="s">
        <v>245</v>
      </c>
      <c r="H184" s="33" t="s">
        <v>522</v>
      </c>
      <c r="I184" s="12">
        <v>8</v>
      </c>
      <c r="J184" s="25"/>
      <c r="K184" s="33" t="str">
        <f t="shared" si="10"/>
        <v>eg:O182 rdf:type qb:Observation ;</v>
      </c>
      <c r="L184" s="21" t="s">
        <v>526</v>
      </c>
      <c r="M184" s="21" t="s">
        <v>527</v>
      </c>
      <c r="N184" s="21" t="s">
        <v>528</v>
      </c>
      <c r="O184" s="51" t="str">
        <f t="shared" si="11"/>
        <v>rdfs:label "number of confirmed cases of Covid in Yantzaza on 02/05/2020"@en ;</v>
      </c>
      <c r="P184" s="21" t="s">
        <v>529</v>
      </c>
      <c r="Q184" s="21" t="str">
        <f t="shared" si="12"/>
        <v>&lt;https://example.org/ns/casesCovid#Country&gt;&lt;https://example.org/id/concept/Yantzaza&gt;;</v>
      </c>
      <c r="R184" s="21" t="str">
        <f t="shared" si="13"/>
        <v xml:space="preserve">&lt;https://example.org/ns/casesCovid#numberofcases&gt; 8 ; </v>
      </c>
      <c r="S184" s="33" t="s">
        <v>585</v>
      </c>
      <c r="T184" s="49" t="str">
        <f t="shared" si="14"/>
        <v>eg:O182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02/05/2020"@en ;
&lt;https://example.org/ns/casesCovid#typecases&gt;&lt;https://example.org/id/concept/confirmedCanton&gt;;
&lt;https://example.org/ns/casesCovid#Country&gt;&lt;https://example.org/id/concept/Yantzaza&gt;;
&lt;https://example.org/ns/casesCovid#numberofcases&gt; 8 ; 
.</v>
      </c>
    </row>
    <row r="185" spans="1:20" ht="13.8">
      <c r="A185" s="16" t="s">
        <v>246</v>
      </c>
      <c r="C185" s="22" t="s">
        <v>246</v>
      </c>
      <c r="H185" s="33" t="s">
        <v>523</v>
      </c>
      <c r="I185" s="12">
        <v>43</v>
      </c>
      <c r="J185" s="25"/>
      <c r="K185" s="33" t="str">
        <f t="shared" si="10"/>
        <v>eg:O183 rdf:type qb:Observation ;</v>
      </c>
      <c r="L185" s="21" t="s">
        <v>526</v>
      </c>
      <c r="M185" s="21" t="s">
        <v>527</v>
      </c>
      <c r="N185" s="21" t="s">
        <v>528</v>
      </c>
      <c r="O185" s="51" t="str">
        <f t="shared" si="11"/>
        <v>rdfs:label "number of confirmed cases of Covid in Zamora on 02/05/2020"@en ;</v>
      </c>
      <c r="P185" s="21" t="s">
        <v>529</v>
      </c>
      <c r="Q185" s="21" t="str">
        <f t="shared" si="12"/>
        <v>&lt;https://example.org/ns/casesCovid#Country&gt;&lt;https://example.org/id/concept/Zamora&gt;;</v>
      </c>
      <c r="R185" s="21" t="str">
        <f t="shared" si="13"/>
        <v xml:space="preserve">&lt;https://example.org/ns/casesCovid#numberofcases&gt; 43 ; </v>
      </c>
      <c r="S185" s="33" t="s">
        <v>585</v>
      </c>
      <c r="T185" s="49" t="str">
        <f t="shared" si="14"/>
        <v>eg:O183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02/05/2020"@en ;
&lt;https://example.org/ns/casesCovid#typecases&gt;&lt;https://example.org/id/concept/confirmedCanton&gt;;
&lt;https://example.org/ns/casesCovid#Country&gt;&lt;https://example.org/id/concept/Zamora&gt;;
&lt;https://example.org/ns/casesCovid#numberofcases&gt; 43 ; 
.</v>
      </c>
    </row>
    <row r="186" spans="1:20" ht="13.8">
      <c r="A186" s="16" t="s">
        <v>247</v>
      </c>
      <c r="C186" s="22" t="s">
        <v>247</v>
      </c>
      <c r="H186" s="33" t="s">
        <v>524</v>
      </c>
      <c r="I186" s="12">
        <v>4</v>
      </c>
      <c r="J186" s="25"/>
      <c r="K186" s="33" t="str">
        <f t="shared" si="10"/>
        <v>eg:O184 rdf:type qb:Observation ;</v>
      </c>
      <c r="L186" s="21" t="s">
        <v>526</v>
      </c>
      <c r="M186" s="21" t="s">
        <v>527</v>
      </c>
      <c r="N186" s="21" t="s">
        <v>528</v>
      </c>
      <c r="O186" s="51" t="str">
        <f t="shared" si="11"/>
        <v>rdfs:label "number of confirmed cases of Covid in Paquisha on 02/05/2020"@en ;</v>
      </c>
      <c r="P186" s="21" t="s">
        <v>529</v>
      </c>
      <c r="Q186" s="21" t="str">
        <f t="shared" si="12"/>
        <v>&lt;https://example.org/ns/casesCovid#Country&gt;&lt;https://example.org/id/concept/Paquisha&gt;;</v>
      </c>
      <c r="R186" s="21" t="str">
        <f t="shared" si="13"/>
        <v xml:space="preserve">&lt;https://example.org/ns/casesCovid#numberofcases&gt; 4 ; </v>
      </c>
      <c r="S186" s="33" t="s">
        <v>585</v>
      </c>
      <c r="T186" s="49" t="str">
        <f t="shared" si="14"/>
        <v>eg:O184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02/05/2020"@en ;
&lt;https://example.org/ns/casesCovid#typecases&gt;&lt;https://example.org/id/concept/confirmedCanton&gt;;
&lt;https://example.org/ns/casesCovid#Country&gt;&lt;https://example.org/id/concept/Paquisha&gt;;
&lt;https://example.org/ns/casesCovid#numberofcases&gt; 4 ; 
.</v>
      </c>
    </row>
    <row r="187" spans="1:20" ht="13.8">
      <c r="A187" s="16" t="s">
        <v>248</v>
      </c>
      <c r="C187" s="22" t="s">
        <v>337</v>
      </c>
      <c r="D187" s="23" t="s">
        <v>338</v>
      </c>
      <c r="E187" t="s">
        <v>339</v>
      </c>
      <c r="H187" s="33" t="s">
        <v>525</v>
      </c>
      <c r="I187" s="12">
        <v>4</v>
      </c>
      <c r="J187" s="25"/>
      <c r="K187" s="33" t="str">
        <f t="shared" si="10"/>
        <v>eg:O185 rdf:type qb:Observation ;</v>
      </c>
      <c r="L187" s="21" t="s">
        <v>526</v>
      </c>
      <c r="M187" s="21" t="s">
        <v>527</v>
      </c>
      <c r="N187" s="21" t="s">
        <v>528</v>
      </c>
      <c r="O187" s="51" t="str">
        <f t="shared" si="11"/>
        <v>rdfs:label "number of confirmed cases of Covid in Centinela del Cóndor on 02/05/2020"@en ;</v>
      </c>
      <c r="P187" s="21" t="s">
        <v>529</v>
      </c>
      <c r="Q187" s="21" t="str">
        <f t="shared" si="12"/>
        <v>&lt;https://example.org/ns/casesCovid#Country&gt;&lt;https://example.org/id/concept/CentineladelCóndor&gt;;</v>
      </c>
      <c r="R187" s="21" t="str">
        <f t="shared" si="13"/>
        <v xml:space="preserve">&lt;https://example.org/ns/casesCovid#numberofcases&gt; 4 ; </v>
      </c>
      <c r="S187" s="33" t="s">
        <v>585</v>
      </c>
      <c r="T187" s="49" t="str">
        <f t="shared" si="14"/>
        <v>eg:O185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Cóndor on 02/05/2020"@en ;
&lt;https://example.org/ns/casesCovid#typecases&gt;&lt;https://example.org/id/concept/confirmedCanton&gt;;
&lt;https://example.org/ns/casesCovid#Country&gt;&lt;https://example.org/id/concept/CentineladelCóndor&gt;;
&lt;https://example.org/ns/casesCovid#numberofcases&gt; 4 ; 
.</v>
      </c>
    </row>
    <row r="189" spans="1:20">
      <c r="A189" s="23" t="s">
        <v>612</v>
      </c>
    </row>
    <row r="190" spans="1:20">
      <c r="A190" t="s">
        <v>586</v>
      </c>
      <c r="C190" s="23" t="s">
        <v>586</v>
      </c>
      <c r="H190" s="40"/>
      <c r="I190" t="s">
        <v>21</v>
      </c>
    </row>
    <row r="191" spans="1:20" ht="13.8">
      <c r="A191" t="s">
        <v>41</v>
      </c>
      <c r="C191" s="23" t="s">
        <v>41</v>
      </c>
      <c r="H191" s="40" t="s">
        <v>617</v>
      </c>
      <c r="I191">
        <v>28</v>
      </c>
      <c r="K191" s="33" t="str">
        <f t="shared" ref="K191" si="15">_xlfn.CONCAT("eg:",H191," rdf:type qb:Observation ;")</f>
        <v>eg:O186 rdf:type qb:Observation ;</v>
      </c>
      <c r="L191" s="21" t="s">
        <v>526</v>
      </c>
      <c r="M191" s="21" t="s">
        <v>527</v>
      </c>
      <c r="N191" s="21" t="s">
        <v>528</v>
      </c>
      <c r="O191" s="51" t="str">
        <f>_xlfn.CONCAT("rdfs:label ""number of confirmed cases of Covid in ",A191," on ", $A$189,"""@en ;")</f>
        <v>rdfs:label "number of confirmed cases of Covid in Arenillas on 03/05/2020"@en ;</v>
      </c>
      <c r="P191" s="21" t="s">
        <v>529</v>
      </c>
      <c r="Q191" s="21" t="str">
        <f t="shared" ref="Q191" si="16">_xlfn.CONCAT("&lt;https://example.org/ns/casesCovid#Country&gt;&lt;https://example.org/id/concept/",C191,D191,E191,F191,G191,"&gt;;")</f>
        <v>&lt;https://example.org/ns/casesCovid#Country&gt;&lt;https://example.org/id/concept/Arenillas&gt;;</v>
      </c>
      <c r="R191" s="21" t="str">
        <f t="shared" ref="R191" si="17">_xlfn.CONCAT("&lt;https://example.org/ns/casesCovid#numberofcases&gt; ",I191," ; ")</f>
        <v xml:space="preserve">&lt;https://example.org/ns/casesCovid#numberofcases&gt; 28 ; </v>
      </c>
      <c r="S191" s="33" t="s">
        <v>585</v>
      </c>
      <c r="T191" s="49" t="str">
        <f t="shared" ref="T191:T254" si="18">CONCATENATE(K191,CHAR(10),L191,CHAR(10),M191,CHAR(10),N191,CHAR(10),O191,CHAR(10),P191,CHAR(10),Q191,CHAR(10),R191,CHAR(10),S191)</f>
        <v>eg:O186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03/05/2020"@en ;
&lt;https://example.org/ns/casesCovid#typecases&gt;&lt;https://example.org/id/concept/confirmedCanton&gt;;
&lt;https://example.org/ns/casesCovid#Country&gt;&lt;https://example.org/id/concept/Arenillas&gt;;
&lt;https://example.org/ns/casesCovid#numberofcases&gt; 28 ; 
.</v>
      </c>
    </row>
    <row r="192" spans="1:20" ht="13.8">
      <c r="A192" t="s">
        <v>43</v>
      </c>
      <c r="C192" s="23" t="s">
        <v>43</v>
      </c>
      <c r="H192" s="40" t="s">
        <v>618</v>
      </c>
      <c r="I192">
        <v>42</v>
      </c>
      <c r="K192" s="33" t="str">
        <f t="shared" ref="K192:K255" si="19">_xlfn.CONCAT("eg:",H192," rdf:type qb:Observation ;")</f>
        <v>eg:O187 rdf:type qb:Observation ;</v>
      </c>
      <c r="L192" s="21" t="s">
        <v>526</v>
      </c>
      <c r="M192" s="21" t="s">
        <v>527</v>
      </c>
      <c r="N192" s="21" t="s">
        <v>528</v>
      </c>
      <c r="O192" s="51" t="str">
        <f t="shared" ref="O192:O255" si="20">_xlfn.CONCAT("rdfs:label ""number of confirmed cases of Covid in ",A192," on ", $A$189,"""@en ;")</f>
        <v>rdfs:label "number of confirmed cases of Covid in Huaquillas on 03/05/2020"@en ;</v>
      </c>
      <c r="P192" s="21" t="s">
        <v>529</v>
      </c>
      <c r="Q192" s="21" t="str">
        <f t="shared" ref="Q192:Q255" si="21">_xlfn.CONCAT("&lt;https://example.org/ns/casesCovid#Country&gt;&lt;https://example.org/id/concept/",C192,D192,E192,F192,G192,"&gt;;")</f>
        <v>&lt;https://example.org/ns/casesCovid#Country&gt;&lt;https://example.org/id/concept/Huaquillas&gt;;</v>
      </c>
      <c r="R192" s="21" t="str">
        <f t="shared" ref="R192:R255" si="22">_xlfn.CONCAT("&lt;https://example.org/ns/casesCovid#numberofcases&gt; ",I192," ; ")</f>
        <v xml:space="preserve">&lt;https://example.org/ns/casesCovid#numberofcases&gt; 42 ; </v>
      </c>
      <c r="S192" s="33" t="s">
        <v>585</v>
      </c>
      <c r="T192" s="49" t="str">
        <f t="shared" si="18"/>
        <v>eg:O187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03/05/2020"@en ;
&lt;https://example.org/ns/casesCovid#typecases&gt;&lt;https://example.org/id/concept/confirmedCanton&gt;;
&lt;https://example.org/ns/casesCovid#Country&gt;&lt;https://example.org/id/concept/Huaquillas&gt;;
&lt;https://example.org/ns/casesCovid#numberofcases&gt; 42 ; 
.</v>
      </c>
    </row>
    <row r="193" spans="1:20" ht="13.8">
      <c r="A193" t="s">
        <v>46</v>
      </c>
      <c r="C193" s="23" t="s">
        <v>46</v>
      </c>
      <c r="H193" s="40" t="s">
        <v>619</v>
      </c>
      <c r="I193">
        <v>318</v>
      </c>
      <c r="K193" s="33" t="str">
        <f t="shared" si="19"/>
        <v>eg:O188 rdf:type qb:Observation ;</v>
      </c>
      <c r="L193" s="21" t="s">
        <v>526</v>
      </c>
      <c r="M193" s="21" t="s">
        <v>527</v>
      </c>
      <c r="N193" s="21" t="s">
        <v>528</v>
      </c>
      <c r="O193" s="51" t="str">
        <f t="shared" si="20"/>
        <v>rdfs:label "number of confirmed cases of Covid in Machala on 03/05/2020"@en ;</v>
      </c>
      <c r="P193" s="21" t="s">
        <v>529</v>
      </c>
      <c r="Q193" s="21" t="str">
        <f t="shared" si="21"/>
        <v>&lt;https://example.org/ns/casesCovid#Country&gt;&lt;https://example.org/id/concept/Machala&gt;;</v>
      </c>
      <c r="R193" s="21" t="str">
        <f t="shared" si="22"/>
        <v xml:space="preserve">&lt;https://example.org/ns/casesCovid#numberofcases&gt; 318 ; </v>
      </c>
      <c r="S193" s="33" t="s">
        <v>585</v>
      </c>
      <c r="T193" s="49" t="str">
        <f t="shared" si="18"/>
        <v>eg:O188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03/05/2020"@en ;
&lt;https://example.org/ns/casesCovid#typecases&gt;&lt;https://example.org/id/concept/confirmedCanton&gt;;
&lt;https://example.org/ns/casesCovid#Country&gt;&lt;https://example.org/id/concept/Machala&gt;;
&lt;https://example.org/ns/casesCovid#numberofcases&gt; 318 ; 
.</v>
      </c>
    </row>
    <row r="194" spans="1:20" ht="13.8">
      <c r="A194" t="s">
        <v>48</v>
      </c>
      <c r="C194" s="23" t="s">
        <v>48</v>
      </c>
      <c r="H194" s="40" t="s">
        <v>620</v>
      </c>
      <c r="I194">
        <v>36</v>
      </c>
      <c r="K194" s="33" t="str">
        <f t="shared" si="19"/>
        <v>eg:O189 rdf:type qb:Observation ;</v>
      </c>
      <c r="L194" s="21" t="s">
        <v>526</v>
      </c>
      <c r="M194" s="21" t="s">
        <v>527</v>
      </c>
      <c r="N194" s="21" t="s">
        <v>528</v>
      </c>
      <c r="O194" s="51" t="str">
        <f t="shared" si="20"/>
        <v>rdfs:label "number of confirmed cases of Covid in Pasaje on 03/05/2020"@en ;</v>
      </c>
      <c r="P194" s="21" t="s">
        <v>529</v>
      </c>
      <c r="Q194" s="21" t="str">
        <f t="shared" si="21"/>
        <v>&lt;https://example.org/ns/casesCovid#Country&gt;&lt;https://example.org/id/concept/Pasaje&gt;;</v>
      </c>
      <c r="R194" s="21" t="str">
        <f t="shared" si="22"/>
        <v xml:space="preserve">&lt;https://example.org/ns/casesCovid#numberofcases&gt; 36 ; </v>
      </c>
      <c r="S194" s="33" t="s">
        <v>585</v>
      </c>
      <c r="T194" s="49" t="str">
        <f t="shared" si="18"/>
        <v>eg:O189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03/05/2020"@en ;
&lt;https://example.org/ns/casesCovid#typecases&gt;&lt;https://example.org/id/concept/confirmedCanton&gt;;
&lt;https://example.org/ns/casesCovid#Country&gt;&lt;https://example.org/id/concept/Pasaje&gt;;
&lt;https://example.org/ns/casesCovid#numberofcases&gt; 36 ; 
.</v>
      </c>
    </row>
    <row r="195" spans="1:20" ht="13.8">
      <c r="A195" t="s">
        <v>50</v>
      </c>
      <c r="C195" s="23" t="s">
        <v>253</v>
      </c>
      <c r="D195" t="s">
        <v>260</v>
      </c>
      <c r="H195" s="40" t="s">
        <v>621</v>
      </c>
      <c r="I195">
        <v>117</v>
      </c>
      <c r="K195" s="33" t="str">
        <f t="shared" si="19"/>
        <v>eg:O190 rdf:type qb:Observation ;</v>
      </c>
      <c r="L195" s="21" t="s">
        <v>526</v>
      </c>
      <c r="M195" s="21" t="s">
        <v>527</v>
      </c>
      <c r="N195" s="21" t="s">
        <v>528</v>
      </c>
      <c r="O195" s="51" t="str">
        <f t="shared" si="20"/>
        <v>rdfs:label "number of confirmed cases of Covid in Santa Rosa on 03/05/2020"@en ;</v>
      </c>
      <c r="P195" s="21" t="s">
        <v>529</v>
      </c>
      <c r="Q195" s="21" t="str">
        <f t="shared" si="21"/>
        <v>&lt;https://example.org/ns/casesCovid#Country&gt;&lt;https://example.org/id/concept/SantaRosa&gt;;</v>
      </c>
      <c r="R195" s="21" t="str">
        <f t="shared" si="22"/>
        <v xml:space="preserve">&lt;https://example.org/ns/casesCovid#numberofcases&gt; 117 ; </v>
      </c>
      <c r="S195" s="33" t="s">
        <v>585</v>
      </c>
      <c r="T195" s="49" t="str">
        <f t="shared" si="18"/>
        <v>eg:O190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03/05/2020"@en ;
&lt;https://example.org/ns/casesCovid#typecases&gt;&lt;https://example.org/id/concept/confirmedCanton&gt;;
&lt;https://example.org/ns/casesCovid#Country&gt;&lt;https://example.org/id/concept/SantaRosa&gt;;
&lt;https://example.org/ns/casesCovid#numberofcases&gt; 117 ; 
.</v>
      </c>
    </row>
    <row r="196" spans="1:20" ht="13.8">
      <c r="A196" t="s">
        <v>51</v>
      </c>
      <c r="C196" s="23" t="s">
        <v>51</v>
      </c>
      <c r="H196" s="40" t="s">
        <v>622</v>
      </c>
      <c r="I196">
        <v>3</v>
      </c>
      <c r="K196" s="33" t="str">
        <f t="shared" si="19"/>
        <v>eg:O191 rdf:type qb:Observation ;</v>
      </c>
      <c r="L196" s="21" t="s">
        <v>526</v>
      </c>
      <c r="M196" s="21" t="s">
        <v>527</v>
      </c>
      <c r="N196" s="21" t="s">
        <v>528</v>
      </c>
      <c r="O196" s="51" t="str">
        <f t="shared" si="20"/>
        <v>rdfs:label "number of confirmed cases of Covid in Atahualpa on 03/05/2020"@en ;</v>
      </c>
      <c r="P196" s="21" t="s">
        <v>529</v>
      </c>
      <c r="Q196" s="21" t="str">
        <f t="shared" si="21"/>
        <v>&lt;https://example.org/ns/casesCovid#Country&gt;&lt;https://example.org/id/concept/Atahualpa&gt;;</v>
      </c>
      <c r="R196" s="21" t="str">
        <f t="shared" si="22"/>
        <v xml:space="preserve">&lt;https://example.org/ns/casesCovid#numberofcases&gt; 3 ; </v>
      </c>
      <c r="S196" s="33" t="s">
        <v>585</v>
      </c>
      <c r="T196" s="49" t="str">
        <f t="shared" si="18"/>
        <v>eg:O191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03/05/2020"@en ;
&lt;https://example.org/ns/casesCovid#typecases&gt;&lt;https://example.org/id/concept/confirmedCanton&gt;;
&lt;https://example.org/ns/casesCovid#Country&gt;&lt;https://example.org/id/concept/Atahualpa&gt;;
&lt;https://example.org/ns/casesCovid#numberofcases&gt; 3 ; 
.</v>
      </c>
    </row>
    <row r="197" spans="1:20" ht="13.8">
      <c r="A197" t="s">
        <v>52</v>
      </c>
      <c r="C197" s="23" t="s">
        <v>52</v>
      </c>
      <c r="H197" s="40" t="s">
        <v>623</v>
      </c>
      <c r="I197">
        <v>2</v>
      </c>
      <c r="K197" s="33" t="str">
        <f t="shared" si="19"/>
        <v>eg:O192 rdf:type qb:Observation ;</v>
      </c>
      <c r="L197" s="21" t="s">
        <v>526</v>
      </c>
      <c r="M197" s="21" t="s">
        <v>527</v>
      </c>
      <c r="N197" s="21" t="s">
        <v>528</v>
      </c>
      <c r="O197" s="51" t="str">
        <f t="shared" si="20"/>
        <v>rdfs:label "number of confirmed cases of Covid in Zaruma on 03/05/2020"@en ;</v>
      </c>
      <c r="P197" s="21" t="s">
        <v>529</v>
      </c>
      <c r="Q197" s="21" t="str">
        <f t="shared" si="21"/>
        <v>&lt;https://example.org/ns/casesCovid#Country&gt;&lt;https://example.org/id/concept/Zaruma&gt;;</v>
      </c>
      <c r="R197" s="21" t="str">
        <f t="shared" si="22"/>
        <v xml:space="preserve">&lt;https://example.org/ns/casesCovid#numberofcases&gt; 2 ; </v>
      </c>
      <c r="S197" s="33" t="s">
        <v>585</v>
      </c>
      <c r="T197" s="49" t="str">
        <f t="shared" si="18"/>
        <v>eg:O192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03/05/2020"@en ;
&lt;https://example.org/ns/casesCovid#typecases&gt;&lt;https://example.org/id/concept/confirmedCanton&gt;;
&lt;https://example.org/ns/casesCovid#Country&gt;&lt;https://example.org/id/concept/Zaruma&gt;;
&lt;https://example.org/ns/casesCovid#numberofcases&gt; 2 ; 
.</v>
      </c>
    </row>
    <row r="198" spans="1:20" ht="13.8">
      <c r="A198" t="s">
        <v>53</v>
      </c>
      <c r="C198" s="23" t="s">
        <v>53</v>
      </c>
      <c r="H198" s="40" t="s">
        <v>624</v>
      </c>
      <c r="I198">
        <v>21</v>
      </c>
      <c r="K198" s="33" t="str">
        <f t="shared" si="19"/>
        <v>eg:O193 rdf:type qb:Observation ;</v>
      </c>
      <c r="L198" s="21" t="s">
        <v>526</v>
      </c>
      <c r="M198" s="21" t="s">
        <v>527</v>
      </c>
      <c r="N198" s="21" t="s">
        <v>528</v>
      </c>
      <c r="O198" s="51" t="str">
        <f t="shared" si="20"/>
        <v>rdfs:label "number of confirmed cases of Covid in Portovelo on 03/05/2020"@en ;</v>
      </c>
      <c r="P198" s="21" t="s">
        <v>529</v>
      </c>
      <c r="Q198" s="21" t="str">
        <f t="shared" si="21"/>
        <v>&lt;https://example.org/ns/casesCovid#Country&gt;&lt;https://example.org/id/concept/Portovelo&gt;;</v>
      </c>
      <c r="R198" s="21" t="str">
        <f t="shared" si="22"/>
        <v xml:space="preserve">&lt;https://example.org/ns/casesCovid#numberofcases&gt; 21 ; </v>
      </c>
      <c r="S198" s="33" t="s">
        <v>585</v>
      </c>
      <c r="T198" s="49" t="str">
        <f t="shared" si="18"/>
        <v>eg:O193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03/05/2020"@en ;
&lt;https://example.org/ns/casesCovid#typecases&gt;&lt;https://example.org/id/concept/confirmedCanton&gt;;
&lt;https://example.org/ns/casesCovid#Country&gt;&lt;https://example.org/id/concept/Portovelo&gt;;
&lt;https://example.org/ns/casesCovid#numberofcases&gt; 21 ; 
.</v>
      </c>
    </row>
    <row r="199" spans="1:20" ht="13.8">
      <c r="A199" t="s">
        <v>54</v>
      </c>
      <c r="C199" s="23" t="s">
        <v>249</v>
      </c>
      <c r="D199" t="s">
        <v>261</v>
      </c>
      <c r="H199" s="40" t="s">
        <v>625</v>
      </c>
      <c r="I199">
        <v>22</v>
      </c>
      <c r="K199" s="33" t="str">
        <f t="shared" si="19"/>
        <v>eg:O194 rdf:type qb:Observation ;</v>
      </c>
      <c r="L199" s="21" t="s">
        <v>526</v>
      </c>
      <c r="M199" s="21" t="s">
        <v>527</v>
      </c>
      <c r="N199" s="21" t="s">
        <v>528</v>
      </c>
      <c r="O199" s="51" t="str">
        <f t="shared" si="20"/>
        <v>rdfs:label "number of confirmed cases of Covid in El Guabo on 03/05/2020"@en ;</v>
      </c>
      <c r="P199" s="21" t="s">
        <v>529</v>
      </c>
      <c r="Q199" s="21" t="str">
        <f t="shared" si="21"/>
        <v>&lt;https://example.org/ns/casesCovid#Country&gt;&lt;https://example.org/id/concept/ElGuabo&gt;;</v>
      </c>
      <c r="R199" s="21" t="str">
        <f t="shared" si="22"/>
        <v xml:space="preserve">&lt;https://example.org/ns/casesCovid#numberofcases&gt; 22 ; </v>
      </c>
      <c r="S199" s="33" t="s">
        <v>585</v>
      </c>
      <c r="T199" s="49" t="str">
        <f t="shared" si="18"/>
        <v>eg:O194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03/05/2020"@en ;
&lt;https://example.org/ns/casesCovid#typecases&gt;&lt;https://example.org/id/concept/confirmedCanton&gt;;
&lt;https://example.org/ns/casesCovid#Country&gt;&lt;https://example.org/id/concept/ElGuabo&gt;;
&lt;https://example.org/ns/casesCovid#numberofcases&gt; 22 ; 
.</v>
      </c>
    </row>
    <row r="200" spans="1:20" ht="13.8">
      <c r="A200" t="s">
        <v>55</v>
      </c>
      <c r="C200" s="23" t="s">
        <v>262</v>
      </c>
      <c r="D200" t="s">
        <v>263</v>
      </c>
      <c r="H200" s="40" t="s">
        <v>626</v>
      </c>
      <c r="I200">
        <v>3</v>
      </c>
      <c r="K200" s="33" t="str">
        <f t="shared" si="19"/>
        <v>eg:O195 rdf:type qb:Observation ;</v>
      </c>
      <c r="L200" s="21" t="s">
        <v>526</v>
      </c>
      <c r="M200" s="21" t="s">
        <v>527</v>
      </c>
      <c r="N200" s="21" t="s">
        <v>528</v>
      </c>
      <c r="O200" s="51" t="str">
        <f t="shared" si="20"/>
        <v>rdfs:label "number of confirmed cases of Covid in Las Lajas on 03/05/2020"@en ;</v>
      </c>
      <c r="P200" s="21" t="s">
        <v>529</v>
      </c>
      <c r="Q200" s="21" t="str">
        <f t="shared" si="21"/>
        <v>&lt;https://example.org/ns/casesCovid#Country&gt;&lt;https://example.org/id/concept/LasLajas&gt;;</v>
      </c>
      <c r="R200" s="21" t="str">
        <f t="shared" si="22"/>
        <v xml:space="preserve">&lt;https://example.org/ns/casesCovid#numberofcases&gt; 3 ; </v>
      </c>
      <c r="S200" s="33" t="s">
        <v>585</v>
      </c>
      <c r="T200" s="49" t="str">
        <f t="shared" si="18"/>
        <v>eg:O195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03/05/2020"@en ;
&lt;https://example.org/ns/casesCovid#typecases&gt;&lt;https://example.org/id/concept/confirmedCanton&gt;;
&lt;https://example.org/ns/casesCovid#Country&gt;&lt;https://example.org/id/concept/LasLajas&gt;;
&lt;https://example.org/ns/casesCovid#numberofcases&gt; 3 ; 
.</v>
      </c>
    </row>
    <row r="201" spans="1:20" ht="13.8">
      <c r="A201" t="s">
        <v>56</v>
      </c>
      <c r="C201" s="23" t="s">
        <v>56</v>
      </c>
      <c r="H201" s="40" t="s">
        <v>627</v>
      </c>
      <c r="I201">
        <v>32</v>
      </c>
      <c r="K201" s="33" t="str">
        <f t="shared" si="19"/>
        <v>eg:O196 rdf:type qb:Observation ;</v>
      </c>
      <c r="L201" s="21" t="s">
        <v>526</v>
      </c>
      <c r="M201" s="21" t="s">
        <v>527</v>
      </c>
      <c r="N201" s="21" t="s">
        <v>528</v>
      </c>
      <c r="O201" s="51" t="str">
        <f t="shared" si="20"/>
        <v>rdfs:label "number of confirmed cases of Covid in Piñas on 03/05/2020"@en ;</v>
      </c>
      <c r="P201" s="21" t="s">
        <v>529</v>
      </c>
      <c r="Q201" s="21" t="str">
        <f t="shared" si="21"/>
        <v>&lt;https://example.org/ns/casesCovid#Country&gt;&lt;https://example.org/id/concept/Piñas&gt;;</v>
      </c>
      <c r="R201" s="21" t="str">
        <f t="shared" si="22"/>
        <v xml:space="preserve">&lt;https://example.org/ns/casesCovid#numberofcases&gt; 32 ; </v>
      </c>
      <c r="S201" s="33" t="s">
        <v>585</v>
      </c>
      <c r="T201" s="49" t="str">
        <f t="shared" si="18"/>
        <v>eg:O196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03/05/2020"@en ;
&lt;https://example.org/ns/casesCovid#typecases&gt;&lt;https://example.org/id/concept/confirmedCanton&gt;;
&lt;https://example.org/ns/casesCovid#Country&gt;&lt;https://example.org/id/concept/Piñas&gt;;
&lt;https://example.org/ns/casesCovid#numberofcases&gt; 32 ; 
.</v>
      </c>
    </row>
    <row r="202" spans="1:20" ht="13.8">
      <c r="A202" t="s">
        <v>57</v>
      </c>
      <c r="C202" s="23" t="s">
        <v>57</v>
      </c>
      <c r="H202" s="40" t="s">
        <v>628</v>
      </c>
      <c r="I202">
        <v>146</v>
      </c>
      <c r="K202" s="33" t="str">
        <f t="shared" si="19"/>
        <v>eg:O197 rdf:type qb:Observation ;</v>
      </c>
      <c r="L202" s="21" t="s">
        <v>526</v>
      </c>
      <c r="M202" s="21" t="s">
        <v>527</v>
      </c>
      <c r="N202" s="21" t="s">
        <v>528</v>
      </c>
      <c r="O202" s="51" t="str">
        <f t="shared" si="20"/>
        <v>rdfs:label "number of confirmed cases of Covid in Esmeraldas on 03/05/2020"@en ;</v>
      </c>
      <c r="P202" s="21" t="s">
        <v>529</v>
      </c>
      <c r="Q202" s="21" t="str">
        <f t="shared" si="21"/>
        <v>&lt;https://example.org/ns/casesCovid#Country&gt;&lt;https://example.org/id/concept/Esmeraldas&gt;;</v>
      </c>
      <c r="R202" s="21" t="str">
        <f t="shared" si="22"/>
        <v xml:space="preserve">&lt;https://example.org/ns/casesCovid#numberofcases&gt; 146 ; </v>
      </c>
      <c r="S202" s="33" t="s">
        <v>585</v>
      </c>
      <c r="T202" s="49" t="str">
        <f t="shared" si="18"/>
        <v>eg:O197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03/05/2020"@en ;
&lt;https://example.org/ns/casesCovid#typecases&gt;&lt;https://example.org/id/concept/confirmedCanton&gt;;
&lt;https://example.org/ns/casesCovid#Country&gt;&lt;https://example.org/id/concept/Esmeraldas&gt;;
&lt;https://example.org/ns/casesCovid#numberofcases&gt; 146 ; 
.</v>
      </c>
    </row>
    <row r="203" spans="1:20" ht="13.8">
      <c r="A203" t="s">
        <v>58</v>
      </c>
      <c r="C203" s="23" t="s">
        <v>58</v>
      </c>
      <c r="H203" s="40" t="s">
        <v>629</v>
      </c>
      <c r="I203">
        <v>29</v>
      </c>
      <c r="K203" s="33" t="str">
        <f t="shared" si="19"/>
        <v>eg:O198 rdf:type qb:Observation ;</v>
      </c>
      <c r="L203" s="21" t="s">
        <v>526</v>
      </c>
      <c r="M203" s="21" t="s">
        <v>527</v>
      </c>
      <c r="N203" s="21" t="s">
        <v>528</v>
      </c>
      <c r="O203" s="51" t="str">
        <f t="shared" si="20"/>
        <v>rdfs:label "number of confirmed cases of Covid in Quinindé on 03/05/2020"@en ;</v>
      </c>
      <c r="P203" s="21" t="s">
        <v>529</v>
      </c>
      <c r="Q203" s="21" t="str">
        <f t="shared" si="21"/>
        <v>&lt;https://example.org/ns/casesCovid#Country&gt;&lt;https://example.org/id/concept/Quinindé&gt;;</v>
      </c>
      <c r="R203" s="21" t="str">
        <f t="shared" si="22"/>
        <v xml:space="preserve">&lt;https://example.org/ns/casesCovid#numberofcases&gt; 29 ; </v>
      </c>
      <c r="S203" s="33" t="s">
        <v>585</v>
      </c>
      <c r="T203" s="49" t="str">
        <f t="shared" si="18"/>
        <v>eg:O198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03/05/2020"@en ;
&lt;https://example.org/ns/casesCovid#typecases&gt;&lt;https://example.org/id/concept/confirmedCanton&gt;;
&lt;https://example.org/ns/casesCovid#Country&gt;&lt;https://example.org/id/concept/Quinindé&gt;;
&lt;https://example.org/ns/casesCovid#numberofcases&gt; 29 ; 
.</v>
      </c>
    </row>
    <row r="204" spans="1:20" ht="13.8">
      <c r="A204" t="s">
        <v>59</v>
      </c>
      <c r="C204" s="23" t="s">
        <v>59</v>
      </c>
      <c r="H204" s="40" t="s">
        <v>630</v>
      </c>
      <c r="I204">
        <v>12</v>
      </c>
      <c r="K204" s="33" t="str">
        <f t="shared" si="19"/>
        <v>eg:O199 rdf:type qb:Observation ;</v>
      </c>
      <c r="L204" s="21" t="s">
        <v>526</v>
      </c>
      <c r="M204" s="21" t="s">
        <v>527</v>
      </c>
      <c r="N204" s="21" t="s">
        <v>528</v>
      </c>
      <c r="O204" s="51" t="str">
        <f t="shared" si="20"/>
        <v>rdfs:label "number of confirmed cases of Covid in Rioverde on 03/05/2020"@en ;</v>
      </c>
      <c r="P204" s="21" t="s">
        <v>529</v>
      </c>
      <c r="Q204" s="21" t="str">
        <f t="shared" si="21"/>
        <v>&lt;https://example.org/ns/casesCovid#Country&gt;&lt;https://example.org/id/concept/Rioverde&gt;;</v>
      </c>
      <c r="R204" s="21" t="str">
        <f t="shared" si="22"/>
        <v xml:space="preserve">&lt;https://example.org/ns/casesCovid#numberofcases&gt; 12 ; </v>
      </c>
      <c r="S204" s="33" t="s">
        <v>585</v>
      </c>
      <c r="T204" s="49" t="str">
        <f t="shared" si="18"/>
        <v>eg:O199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03/05/2020"@en ;
&lt;https://example.org/ns/casesCovid#typecases&gt;&lt;https://example.org/id/concept/confirmedCanton&gt;;
&lt;https://example.org/ns/casesCovid#Country&gt;&lt;https://example.org/id/concept/Rioverde&gt;;
&lt;https://example.org/ns/casesCovid#numberofcases&gt; 12 ; 
.</v>
      </c>
    </row>
    <row r="205" spans="1:20" ht="13.8">
      <c r="A205" t="s">
        <v>60</v>
      </c>
      <c r="C205" s="23" t="s">
        <v>60</v>
      </c>
      <c r="H205" s="40" t="s">
        <v>631</v>
      </c>
      <c r="I205">
        <v>5</v>
      </c>
      <c r="K205" s="33" t="str">
        <f t="shared" si="19"/>
        <v>eg:O200 rdf:type qb:Observation ;</v>
      </c>
      <c r="L205" s="21" t="s">
        <v>526</v>
      </c>
      <c r="M205" s="21" t="s">
        <v>527</v>
      </c>
      <c r="N205" s="21" t="s">
        <v>528</v>
      </c>
      <c r="O205" s="51" t="str">
        <f t="shared" si="20"/>
        <v>rdfs:label "number of confirmed cases of Covid in Atacames on 03/05/2020"@en ;</v>
      </c>
      <c r="P205" s="21" t="s">
        <v>529</v>
      </c>
      <c r="Q205" s="21" t="str">
        <f t="shared" si="21"/>
        <v>&lt;https://example.org/ns/casesCovid#Country&gt;&lt;https://example.org/id/concept/Atacames&gt;;</v>
      </c>
      <c r="R205" s="21" t="str">
        <f t="shared" si="22"/>
        <v xml:space="preserve">&lt;https://example.org/ns/casesCovid#numberofcases&gt; 5 ; </v>
      </c>
      <c r="S205" s="33" t="s">
        <v>585</v>
      </c>
      <c r="T205" s="49" t="str">
        <f t="shared" si="18"/>
        <v>eg:O200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03/05/2020"@en ;
&lt;https://example.org/ns/casesCovid#typecases&gt;&lt;https://example.org/id/concept/confirmedCanton&gt;;
&lt;https://example.org/ns/casesCovid#Country&gt;&lt;https://example.org/id/concept/Atacames&gt;;
&lt;https://example.org/ns/casesCovid#numberofcases&gt; 5 ; 
.</v>
      </c>
    </row>
    <row r="206" spans="1:20" ht="13.8">
      <c r="A206" t="s">
        <v>61</v>
      </c>
      <c r="C206" s="23" t="s">
        <v>61</v>
      </c>
      <c r="H206" s="40" t="s">
        <v>632</v>
      </c>
      <c r="I206">
        <v>10</v>
      </c>
      <c r="K206" s="33" t="str">
        <f t="shared" si="19"/>
        <v>eg:O201 rdf:type qb:Observation ;</v>
      </c>
      <c r="L206" s="21" t="s">
        <v>526</v>
      </c>
      <c r="M206" s="21" t="s">
        <v>527</v>
      </c>
      <c r="N206" s="21" t="s">
        <v>528</v>
      </c>
      <c r="O206" s="51" t="str">
        <f t="shared" si="20"/>
        <v>rdfs:label "number of confirmed cases of Covid in Muisne on 03/05/2020"@en ;</v>
      </c>
      <c r="P206" s="21" t="s">
        <v>529</v>
      </c>
      <c r="Q206" s="21" t="str">
        <f t="shared" si="21"/>
        <v>&lt;https://example.org/ns/casesCovid#Country&gt;&lt;https://example.org/id/concept/Muisne&gt;;</v>
      </c>
      <c r="R206" s="21" t="str">
        <f t="shared" si="22"/>
        <v xml:space="preserve">&lt;https://example.org/ns/casesCovid#numberofcases&gt; 10 ; </v>
      </c>
      <c r="S206" s="33" t="s">
        <v>585</v>
      </c>
      <c r="T206" s="49" t="str">
        <f t="shared" si="18"/>
        <v>eg:O201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03/05/2020"@en ;
&lt;https://example.org/ns/casesCovid#typecases&gt;&lt;https://example.org/id/concept/confirmedCanton&gt;;
&lt;https://example.org/ns/casesCovid#Country&gt;&lt;https://example.org/id/concept/Muisne&gt;;
&lt;https://example.org/ns/casesCovid#numberofcases&gt; 10 ; 
.</v>
      </c>
    </row>
    <row r="207" spans="1:20" ht="13.8">
      <c r="A207" t="s">
        <v>62</v>
      </c>
      <c r="C207" s="23" t="s">
        <v>264</v>
      </c>
      <c r="D207" t="s">
        <v>265</v>
      </c>
      <c r="H207" s="40" t="s">
        <v>633</v>
      </c>
      <c r="I207">
        <v>13</v>
      </c>
      <c r="K207" s="33" t="str">
        <f t="shared" si="19"/>
        <v>eg:O202 rdf:type qb:Observation ;</v>
      </c>
      <c r="L207" s="21" t="s">
        <v>526</v>
      </c>
      <c r="M207" s="21" t="s">
        <v>527</v>
      </c>
      <c r="N207" s="21" t="s">
        <v>528</v>
      </c>
      <c r="O207" s="51" t="str">
        <f t="shared" si="20"/>
        <v>rdfs:label "number of confirmed cases of Covid in San Lorenzo on 03/05/2020"@en ;</v>
      </c>
      <c r="P207" s="21" t="s">
        <v>529</v>
      </c>
      <c r="Q207" s="21" t="str">
        <f t="shared" si="21"/>
        <v>&lt;https://example.org/ns/casesCovid#Country&gt;&lt;https://example.org/id/concept/SanLorenzo&gt;;</v>
      </c>
      <c r="R207" s="21" t="str">
        <f t="shared" si="22"/>
        <v xml:space="preserve">&lt;https://example.org/ns/casesCovid#numberofcases&gt; 13 ; </v>
      </c>
      <c r="S207" s="33" t="s">
        <v>585</v>
      </c>
      <c r="T207" s="49" t="str">
        <f t="shared" si="18"/>
        <v>eg:O202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03/05/2020"@en ;
&lt;https://example.org/ns/casesCovid#typecases&gt;&lt;https://example.org/id/concept/confirmedCanton&gt;;
&lt;https://example.org/ns/casesCovid#Country&gt;&lt;https://example.org/id/concept/SanLorenzo&gt;;
&lt;https://example.org/ns/casesCovid#numberofcases&gt; 13 ; 
.</v>
      </c>
    </row>
    <row r="208" spans="1:20" ht="13.8">
      <c r="A208" t="s">
        <v>63</v>
      </c>
      <c r="C208" s="23" t="s">
        <v>266</v>
      </c>
      <c r="D208" t="s">
        <v>267</v>
      </c>
      <c r="H208" s="40" t="s">
        <v>634</v>
      </c>
      <c r="I208">
        <v>8</v>
      </c>
      <c r="K208" s="33" t="str">
        <f t="shared" si="19"/>
        <v>eg:O203 rdf:type qb:Observation ;</v>
      </c>
      <c r="L208" s="21" t="s">
        <v>526</v>
      </c>
      <c r="M208" s="21" t="s">
        <v>527</v>
      </c>
      <c r="N208" s="21" t="s">
        <v>528</v>
      </c>
      <c r="O208" s="51" t="str">
        <f t="shared" si="20"/>
        <v>rdfs:label "number of confirmed cases of Covid in Eloy Alfaro on 03/05/2020"@en ;</v>
      </c>
      <c r="P208" s="21" t="s">
        <v>529</v>
      </c>
      <c r="Q208" s="21" t="str">
        <f t="shared" si="21"/>
        <v>&lt;https://example.org/ns/casesCovid#Country&gt;&lt;https://example.org/id/concept/EloyAlfaro&gt;;</v>
      </c>
      <c r="R208" s="21" t="str">
        <f t="shared" si="22"/>
        <v xml:space="preserve">&lt;https://example.org/ns/casesCovid#numberofcases&gt; 8 ; </v>
      </c>
      <c r="S208" s="33" t="s">
        <v>585</v>
      </c>
      <c r="T208" s="49" t="str">
        <f t="shared" si="18"/>
        <v>eg:O203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03/05/2020"@en ;
&lt;https://example.org/ns/casesCovid#typecases&gt;&lt;https://example.org/id/concept/confirmedCanton&gt;;
&lt;https://example.org/ns/casesCovid#Country&gt;&lt;https://example.org/id/concept/EloyAlfaro&gt;;
&lt;https://example.org/ns/casesCovid#numberofcases&gt; 8 ; 
.</v>
      </c>
    </row>
    <row r="209" spans="1:20" ht="13.8">
      <c r="A209" t="s">
        <v>65</v>
      </c>
      <c r="C209" s="23" t="s">
        <v>268</v>
      </c>
      <c r="D209" t="s">
        <v>269</v>
      </c>
      <c r="E209" t="s">
        <v>270</v>
      </c>
      <c r="H209" s="40" t="s">
        <v>635</v>
      </c>
      <c r="I209">
        <v>12</v>
      </c>
      <c r="K209" s="33" t="str">
        <f t="shared" si="19"/>
        <v>eg:O204 rdf:type qb:Observation ;</v>
      </c>
      <c r="L209" s="21" t="s">
        <v>526</v>
      </c>
      <c r="M209" s="21" t="s">
        <v>527</v>
      </c>
      <c r="N209" s="21" t="s">
        <v>528</v>
      </c>
      <c r="O209" s="51" t="str">
        <f t="shared" si="20"/>
        <v>rdfs:label "number of confirmed cases of Covid in Alfredo Baquerizo Moreno on 03/05/2020"@en ;</v>
      </c>
      <c r="P209" s="21" t="s">
        <v>529</v>
      </c>
      <c r="Q209" s="21" t="str">
        <f t="shared" si="21"/>
        <v>&lt;https://example.org/ns/casesCovid#Country&gt;&lt;https://example.org/id/concept/AlfredoBaquerizoMoreno&gt;;</v>
      </c>
      <c r="R209" s="21" t="str">
        <f t="shared" si="22"/>
        <v xml:space="preserve">&lt;https://example.org/ns/casesCovid#numberofcases&gt; 12 ; </v>
      </c>
      <c r="S209" s="33" t="s">
        <v>585</v>
      </c>
      <c r="T209" s="49" t="str">
        <f t="shared" si="18"/>
        <v>eg:O204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Moreno on 03/05/2020"@en ;
&lt;https://example.org/ns/casesCovid#typecases&gt;&lt;https://example.org/id/concept/confirmedCanton&gt;;
&lt;https://example.org/ns/casesCovid#Country&gt;&lt;https://example.org/id/concept/AlfredoBaquerizoMoreno&gt;;
&lt;https://example.org/ns/casesCovid#numberofcases&gt; 12 ; 
.</v>
      </c>
    </row>
    <row r="210" spans="1:20" ht="13.8">
      <c r="A210" t="s">
        <v>66</v>
      </c>
      <c r="C210" s="23" t="s">
        <v>66</v>
      </c>
      <c r="H210" s="40" t="s">
        <v>636</v>
      </c>
      <c r="I210">
        <v>21</v>
      </c>
      <c r="K210" s="33" t="str">
        <f t="shared" si="19"/>
        <v>eg:O205 rdf:type qb:Observation ;</v>
      </c>
      <c r="L210" s="21" t="s">
        <v>526</v>
      </c>
      <c r="M210" s="21" t="s">
        <v>527</v>
      </c>
      <c r="N210" s="21" t="s">
        <v>528</v>
      </c>
      <c r="O210" s="51" t="str">
        <f t="shared" si="20"/>
        <v>rdfs:label "number of confirmed cases of Covid in Balao on 03/05/2020"@en ;</v>
      </c>
      <c r="P210" s="21" t="s">
        <v>529</v>
      </c>
      <c r="Q210" s="21" t="str">
        <f t="shared" si="21"/>
        <v>&lt;https://example.org/ns/casesCovid#Country&gt;&lt;https://example.org/id/concept/Balao&gt;;</v>
      </c>
      <c r="R210" s="21" t="str">
        <f t="shared" si="22"/>
        <v xml:space="preserve">&lt;https://example.org/ns/casesCovid#numberofcases&gt; 21 ; </v>
      </c>
      <c r="S210" s="33" t="s">
        <v>585</v>
      </c>
      <c r="T210" s="49" t="str">
        <f t="shared" si="18"/>
        <v>eg:O205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03/05/2020"@en ;
&lt;https://example.org/ns/casesCovid#typecases&gt;&lt;https://example.org/id/concept/confirmedCanton&gt;;
&lt;https://example.org/ns/casesCovid#Country&gt;&lt;https://example.org/id/concept/Balao&gt;;
&lt;https://example.org/ns/casesCovid#numberofcases&gt; 21 ; 
.</v>
      </c>
    </row>
    <row r="211" spans="1:20" ht="13.8">
      <c r="A211" t="s">
        <v>67</v>
      </c>
      <c r="C211" s="23" t="s">
        <v>67</v>
      </c>
      <c r="H211" s="40" t="s">
        <v>637</v>
      </c>
      <c r="I211">
        <v>94</v>
      </c>
      <c r="K211" s="33" t="str">
        <f t="shared" si="19"/>
        <v>eg:O206 rdf:type qb:Observation ;</v>
      </c>
      <c r="L211" s="21" t="s">
        <v>526</v>
      </c>
      <c r="M211" s="21" t="s">
        <v>527</v>
      </c>
      <c r="N211" s="21" t="s">
        <v>528</v>
      </c>
      <c r="O211" s="51" t="str">
        <f t="shared" si="20"/>
        <v>rdfs:label "number of confirmed cases of Covid in Balzar on 03/05/2020"@en ;</v>
      </c>
      <c r="P211" s="21" t="s">
        <v>529</v>
      </c>
      <c r="Q211" s="21" t="str">
        <f t="shared" si="21"/>
        <v>&lt;https://example.org/ns/casesCovid#Country&gt;&lt;https://example.org/id/concept/Balzar&gt;;</v>
      </c>
      <c r="R211" s="21" t="str">
        <f t="shared" si="22"/>
        <v xml:space="preserve">&lt;https://example.org/ns/casesCovid#numberofcases&gt; 94 ; </v>
      </c>
      <c r="S211" s="33" t="s">
        <v>585</v>
      </c>
      <c r="T211" s="49" t="str">
        <f t="shared" si="18"/>
        <v>eg:O206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03/05/2020"@en ;
&lt;https://example.org/ns/casesCovid#typecases&gt;&lt;https://example.org/id/concept/confirmedCanton&gt;;
&lt;https://example.org/ns/casesCovid#Country&gt;&lt;https://example.org/id/concept/Balzar&gt;;
&lt;https://example.org/ns/casesCovid#numberofcases&gt; 94 ; 
.</v>
      </c>
    </row>
    <row r="212" spans="1:20" ht="13.8">
      <c r="A212" t="s">
        <v>68</v>
      </c>
      <c r="C212" s="23" t="s">
        <v>68</v>
      </c>
      <c r="H212" s="40" t="s">
        <v>638</v>
      </c>
      <c r="I212">
        <v>27</v>
      </c>
      <c r="K212" s="33" t="str">
        <f t="shared" si="19"/>
        <v>eg:O207 rdf:type qb:Observation ;</v>
      </c>
      <c r="L212" s="21" t="s">
        <v>526</v>
      </c>
      <c r="M212" s="21" t="s">
        <v>527</v>
      </c>
      <c r="N212" s="21" t="s">
        <v>528</v>
      </c>
      <c r="O212" s="51" t="str">
        <f t="shared" si="20"/>
        <v>rdfs:label "number of confirmed cases of Covid in Colimes on 03/05/2020"@en ;</v>
      </c>
      <c r="P212" s="21" t="s">
        <v>529</v>
      </c>
      <c r="Q212" s="21" t="str">
        <f t="shared" si="21"/>
        <v>&lt;https://example.org/ns/casesCovid#Country&gt;&lt;https://example.org/id/concept/Colimes&gt;;</v>
      </c>
      <c r="R212" s="21" t="str">
        <f t="shared" si="22"/>
        <v xml:space="preserve">&lt;https://example.org/ns/casesCovid#numberofcases&gt; 27 ; </v>
      </c>
      <c r="S212" s="33" t="s">
        <v>585</v>
      </c>
      <c r="T212" s="49" t="str">
        <f t="shared" si="18"/>
        <v>eg:O207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03/05/2020"@en ;
&lt;https://example.org/ns/casesCovid#typecases&gt;&lt;https://example.org/id/concept/confirmedCanton&gt;;
&lt;https://example.org/ns/casesCovid#Country&gt;&lt;https://example.org/id/concept/Colimes&gt;;
&lt;https://example.org/ns/casesCovid#numberofcases&gt; 27 ; 
.</v>
      </c>
    </row>
    <row r="213" spans="1:20" ht="13.8">
      <c r="A213" t="s">
        <v>69</v>
      </c>
      <c r="C213" s="23" t="s">
        <v>69</v>
      </c>
      <c r="H213" s="40" t="s">
        <v>639</v>
      </c>
      <c r="I213">
        <v>719</v>
      </c>
      <c r="K213" s="33" t="str">
        <f t="shared" si="19"/>
        <v>eg:O208 rdf:type qb:Observation ;</v>
      </c>
      <c r="L213" s="21" t="s">
        <v>526</v>
      </c>
      <c r="M213" s="21" t="s">
        <v>527</v>
      </c>
      <c r="N213" s="21" t="s">
        <v>528</v>
      </c>
      <c r="O213" s="51" t="str">
        <f t="shared" si="20"/>
        <v>rdfs:label "number of confirmed cases of Covid in Daule on 03/05/2020"@en ;</v>
      </c>
      <c r="P213" s="21" t="s">
        <v>529</v>
      </c>
      <c r="Q213" s="21" t="str">
        <f t="shared" si="21"/>
        <v>&lt;https://example.org/ns/casesCovid#Country&gt;&lt;https://example.org/id/concept/Daule&gt;;</v>
      </c>
      <c r="R213" s="21" t="str">
        <f t="shared" si="22"/>
        <v xml:space="preserve">&lt;https://example.org/ns/casesCovid#numberofcases&gt; 719 ; </v>
      </c>
      <c r="S213" s="33" t="s">
        <v>585</v>
      </c>
      <c r="T213" s="49" t="str">
        <f t="shared" si="18"/>
        <v>eg:O208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03/05/2020"@en ;
&lt;https://example.org/ns/casesCovid#typecases&gt;&lt;https://example.org/id/concept/confirmedCanton&gt;;
&lt;https://example.org/ns/casesCovid#Country&gt;&lt;https://example.org/id/concept/Daule&gt;;
&lt;https://example.org/ns/casesCovid#numberofcases&gt; 719 ; 
.</v>
      </c>
    </row>
    <row r="214" spans="1:20" ht="13.8">
      <c r="A214" t="s">
        <v>70</v>
      </c>
      <c r="C214" s="23" t="s">
        <v>70</v>
      </c>
      <c r="H214" s="40" t="s">
        <v>640</v>
      </c>
      <c r="I214">
        <v>593</v>
      </c>
      <c r="K214" s="33" t="str">
        <f t="shared" si="19"/>
        <v>eg:O209 rdf:type qb:Observation ;</v>
      </c>
      <c r="L214" s="21" t="s">
        <v>526</v>
      </c>
      <c r="M214" s="21" t="s">
        <v>527</v>
      </c>
      <c r="N214" s="21" t="s">
        <v>528</v>
      </c>
      <c r="O214" s="51" t="str">
        <f t="shared" si="20"/>
        <v>rdfs:label "number of confirmed cases of Covid in Durán on 03/05/2020"@en ;</v>
      </c>
      <c r="P214" s="21" t="s">
        <v>529</v>
      </c>
      <c r="Q214" s="21" t="str">
        <f t="shared" si="21"/>
        <v>&lt;https://example.org/ns/casesCovid#Country&gt;&lt;https://example.org/id/concept/Durán&gt;;</v>
      </c>
      <c r="R214" s="21" t="str">
        <f t="shared" si="22"/>
        <v xml:space="preserve">&lt;https://example.org/ns/casesCovid#numberofcases&gt; 593 ; </v>
      </c>
      <c r="S214" s="33" t="s">
        <v>585</v>
      </c>
      <c r="T214" s="49" t="str">
        <f t="shared" si="18"/>
        <v>eg:O209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Durán on 03/05/2020"@en ;
&lt;https://example.org/ns/casesCovid#typecases&gt;&lt;https://example.org/id/concept/confirmedCanton&gt;;
&lt;https://example.org/ns/casesCovid#Country&gt;&lt;https://example.org/id/concept/Durán&gt;;
&lt;https://example.org/ns/casesCovid#numberofcases&gt; 593 ; 
.</v>
      </c>
    </row>
    <row r="215" spans="1:20" ht="13.8">
      <c r="A215" t="s">
        <v>71</v>
      </c>
      <c r="C215" s="23" t="s">
        <v>71</v>
      </c>
      <c r="H215" s="40" t="s">
        <v>641</v>
      </c>
      <c r="I215">
        <v>117</v>
      </c>
      <c r="K215" s="33" t="str">
        <f t="shared" si="19"/>
        <v>eg:O210 rdf:type qb:Observation ;</v>
      </c>
      <c r="L215" s="21" t="s">
        <v>526</v>
      </c>
      <c r="M215" s="21" t="s">
        <v>527</v>
      </c>
      <c r="N215" s="21" t="s">
        <v>528</v>
      </c>
      <c r="O215" s="51" t="str">
        <f t="shared" si="20"/>
        <v>rdfs:label "number of confirmed cases of Covid in Empalme on 03/05/2020"@en ;</v>
      </c>
      <c r="P215" s="21" t="s">
        <v>529</v>
      </c>
      <c r="Q215" s="21" t="str">
        <f t="shared" si="21"/>
        <v>&lt;https://example.org/ns/casesCovid#Country&gt;&lt;https://example.org/id/concept/Empalme&gt;;</v>
      </c>
      <c r="R215" s="21" t="str">
        <f t="shared" si="22"/>
        <v xml:space="preserve">&lt;https://example.org/ns/casesCovid#numberofcases&gt; 117 ; </v>
      </c>
      <c r="S215" s="33" t="s">
        <v>585</v>
      </c>
      <c r="T215" s="49" t="str">
        <f t="shared" si="18"/>
        <v>eg:O210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03/05/2020"@en ;
&lt;https://example.org/ns/casesCovid#typecases&gt;&lt;https://example.org/id/concept/confirmedCanton&gt;;
&lt;https://example.org/ns/casesCovid#Country&gt;&lt;https://example.org/id/concept/Empalme&gt;;
&lt;https://example.org/ns/casesCovid#numberofcases&gt; 117 ; 
.</v>
      </c>
    </row>
    <row r="216" spans="1:20" ht="13.8">
      <c r="A216" t="s">
        <v>72</v>
      </c>
      <c r="C216" s="23" t="s">
        <v>72</v>
      </c>
      <c r="H216" s="40" t="s">
        <v>642</v>
      </c>
      <c r="I216">
        <v>9291</v>
      </c>
      <c r="K216" s="33" t="str">
        <f t="shared" si="19"/>
        <v>eg:O211 rdf:type qb:Observation ;</v>
      </c>
      <c r="L216" s="21" t="s">
        <v>526</v>
      </c>
      <c r="M216" s="21" t="s">
        <v>527</v>
      </c>
      <c r="N216" s="21" t="s">
        <v>528</v>
      </c>
      <c r="O216" s="51" t="str">
        <f t="shared" si="20"/>
        <v>rdfs:label "number of confirmed cases of Covid in Guayaquil on 03/05/2020"@en ;</v>
      </c>
      <c r="P216" s="21" t="s">
        <v>529</v>
      </c>
      <c r="Q216" s="21" t="str">
        <f t="shared" si="21"/>
        <v>&lt;https://example.org/ns/casesCovid#Country&gt;&lt;https://example.org/id/concept/Guayaquil&gt;;</v>
      </c>
      <c r="R216" s="21" t="str">
        <f t="shared" si="22"/>
        <v xml:space="preserve">&lt;https://example.org/ns/casesCovid#numberofcases&gt; 9291 ; </v>
      </c>
      <c r="S216" s="33" t="s">
        <v>585</v>
      </c>
      <c r="T216" s="49" t="str">
        <f t="shared" si="18"/>
        <v>eg:O211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03/05/2020"@en ;
&lt;https://example.org/ns/casesCovid#typecases&gt;&lt;https://example.org/id/concept/confirmedCanton&gt;;
&lt;https://example.org/ns/casesCovid#Country&gt;&lt;https://example.org/id/concept/Guayaquil&gt;;
&lt;https://example.org/ns/casesCovid#numberofcases&gt; 9291 ; 
.</v>
      </c>
    </row>
    <row r="217" spans="1:20" ht="13.8">
      <c r="A217" t="s">
        <v>73</v>
      </c>
      <c r="C217" s="23" t="s">
        <v>73</v>
      </c>
      <c r="H217" s="40" t="s">
        <v>643</v>
      </c>
      <c r="I217">
        <v>717</v>
      </c>
      <c r="K217" s="33" t="str">
        <f t="shared" si="19"/>
        <v>eg:O212 rdf:type qb:Observation ;</v>
      </c>
      <c r="L217" s="21" t="s">
        <v>526</v>
      </c>
      <c r="M217" s="21" t="s">
        <v>527</v>
      </c>
      <c r="N217" s="21" t="s">
        <v>528</v>
      </c>
      <c r="O217" s="51" t="str">
        <f t="shared" si="20"/>
        <v>rdfs:label "number of confirmed cases of Covid in Milagro on 03/05/2020"@en ;</v>
      </c>
      <c r="P217" s="21" t="s">
        <v>529</v>
      </c>
      <c r="Q217" s="21" t="str">
        <f t="shared" si="21"/>
        <v>&lt;https://example.org/ns/casesCovid#Country&gt;&lt;https://example.org/id/concept/Milagro&gt;;</v>
      </c>
      <c r="R217" s="21" t="str">
        <f t="shared" si="22"/>
        <v xml:space="preserve">&lt;https://example.org/ns/casesCovid#numberofcases&gt; 717 ; </v>
      </c>
      <c r="S217" s="33" t="s">
        <v>585</v>
      </c>
      <c r="T217" s="49" t="str">
        <f t="shared" si="18"/>
        <v>eg:O212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03/05/2020"@en ;
&lt;https://example.org/ns/casesCovid#typecases&gt;&lt;https://example.org/id/concept/confirmedCanton&gt;;
&lt;https://example.org/ns/casesCovid#Country&gt;&lt;https://example.org/id/concept/Milagro&gt;;
&lt;https://example.org/ns/casesCovid#numberofcases&gt; 717 ; 
.</v>
      </c>
    </row>
    <row r="218" spans="1:20" ht="13.8">
      <c r="A218" t="s">
        <v>74</v>
      </c>
      <c r="C218" s="23" t="s">
        <v>74</v>
      </c>
      <c r="H218" s="40" t="s">
        <v>644</v>
      </c>
      <c r="I218">
        <v>120</v>
      </c>
      <c r="K218" s="33" t="str">
        <f t="shared" si="19"/>
        <v>eg:O213 rdf:type qb:Observation ;</v>
      </c>
      <c r="L218" s="21" t="s">
        <v>526</v>
      </c>
      <c r="M218" s="21" t="s">
        <v>527</v>
      </c>
      <c r="N218" s="21" t="s">
        <v>528</v>
      </c>
      <c r="O218" s="51" t="str">
        <f t="shared" si="20"/>
        <v>rdfs:label "number of confirmed cases of Covid in Naranjal on 03/05/2020"@en ;</v>
      </c>
      <c r="P218" s="21" t="s">
        <v>529</v>
      </c>
      <c r="Q218" s="21" t="str">
        <f t="shared" si="21"/>
        <v>&lt;https://example.org/ns/casesCovid#Country&gt;&lt;https://example.org/id/concept/Naranjal&gt;;</v>
      </c>
      <c r="R218" s="21" t="str">
        <f t="shared" si="22"/>
        <v xml:space="preserve">&lt;https://example.org/ns/casesCovid#numberofcases&gt; 120 ; </v>
      </c>
      <c r="S218" s="33" t="s">
        <v>585</v>
      </c>
      <c r="T218" s="49" t="str">
        <f t="shared" si="18"/>
        <v>eg:O213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03/05/2020"@en ;
&lt;https://example.org/ns/casesCovid#typecases&gt;&lt;https://example.org/id/concept/confirmedCanton&gt;;
&lt;https://example.org/ns/casesCovid#Country&gt;&lt;https://example.org/id/concept/Naranjal&gt;;
&lt;https://example.org/ns/casesCovid#numberofcases&gt; 120 ; 
.</v>
      </c>
    </row>
    <row r="219" spans="1:20" ht="13.8">
      <c r="A219" t="s">
        <v>75</v>
      </c>
      <c r="C219" s="23" t="s">
        <v>271</v>
      </c>
      <c r="D219" t="s">
        <v>272</v>
      </c>
      <c r="H219" s="40" t="s">
        <v>645</v>
      </c>
      <c r="I219">
        <v>90</v>
      </c>
      <c r="K219" s="33" t="str">
        <f t="shared" si="19"/>
        <v>eg:O214 rdf:type qb:Observation ;</v>
      </c>
      <c r="L219" s="21" t="s">
        <v>526</v>
      </c>
      <c r="M219" s="21" t="s">
        <v>527</v>
      </c>
      <c r="N219" s="21" t="s">
        <v>528</v>
      </c>
      <c r="O219" s="51" t="str">
        <f t="shared" si="20"/>
        <v>rdfs:label "number of confirmed cases of Covid in Pedro Carbo on 03/05/2020"@en ;</v>
      </c>
      <c r="P219" s="21" t="s">
        <v>529</v>
      </c>
      <c r="Q219" s="21" t="str">
        <f t="shared" si="21"/>
        <v>&lt;https://example.org/ns/casesCovid#Country&gt;&lt;https://example.org/id/concept/PedroCarbo&gt;;</v>
      </c>
      <c r="R219" s="21" t="str">
        <f t="shared" si="22"/>
        <v xml:space="preserve">&lt;https://example.org/ns/casesCovid#numberofcases&gt; 90 ; </v>
      </c>
      <c r="S219" s="33" t="s">
        <v>585</v>
      </c>
      <c r="T219" s="49" t="str">
        <f t="shared" si="18"/>
        <v>eg:O214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03/05/2020"@en ;
&lt;https://example.org/ns/casesCovid#typecases&gt;&lt;https://example.org/id/concept/confirmedCanton&gt;;
&lt;https://example.org/ns/casesCovid#Country&gt;&lt;https://example.org/id/concept/PedroCarbo&gt;;
&lt;https://example.org/ns/casesCovid#numberofcases&gt; 90 ; 
.</v>
      </c>
    </row>
    <row r="220" spans="1:20" ht="13.8">
      <c r="A220" t="s">
        <v>76</v>
      </c>
      <c r="C220" s="23" t="s">
        <v>76</v>
      </c>
      <c r="H220" s="40" t="s">
        <v>646</v>
      </c>
      <c r="I220">
        <v>139</v>
      </c>
      <c r="K220" s="33" t="str">
        <f t="shared" si="19"/>
        <v>eg:O215 rdf:type qb:Observation ;</v>
      </c>
      <c r="L220" s="21" t="s">
        <v>526</v>
      </c>
      <c r="M220" s="21" t="s">
        <v>527</v>
      </c>
      <c r="N220" s="21" t="s">
        <v>528</v>
      </c>
      <c r="O220" s="51" t="str">
        <f t="shared" si="20"/>
        <v>rdfs:label "number of confirmed cases of Covid in Salitre on 03/05/2020"@en ;</v>
      </c>
      <c r="P220" s="21" t="s">
        <v>529</v>
      </c>
      <c r="Q220" s="21" t="str">
        <f t="shared" si="21"/>
        <v>&lt;https://example.org/ns/casesCovid#Country&gt;&lt;https://example.org/id/concept/Salitre&gt;;</v>
      </c>
      <c r="R220" s="21" t="str">
        <f t="shared" si="22"/>
        <v xml:space="preserve">&lt;https://example.org/ns/casesCovid#numberofcases&gt; 139 ; </v>
      </c>
      <c r="S220" s="33" t="s">
        <v>585</v>
      </c>
      <c r="T220" s="49" t="str">
        <f t="shared" si="18"/>
        <v>eg:O215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03/05/2020"@en ;
&lt;https://example.org/ns/casesCovid#typecases&gt;&lt;https://example.org/id/concept/confirmedCanton&gt;;
&lt;https://example.org/ns/casesCovid#Country&gt;&lt;https://example.org/id/concept/Salitre&gt;;
&lt;https://example.org/ns/casesCovid#numberofcases&gt; 139 ; 
.</v>
      </c>
    </row>
    <row r="221" spans="1:20" ht="13.8">
      <c r="A221" t="s">
        <v>77</v>
      </c>
      <c r="C221" s="23" t="s">
        <v>77</v>
      </c>
      <c r="H221" s="40" t="s">
        <v>647</v>
      </c>
      <c r="I221">
        <v>653</v>
      </c>
      <c r="K221" s="33" t="str">
        <f t="shared" si="19"/>
        <v>eg:O216 rdf:type qb:Observation ;</v>
      </c>
      <c r="L221" s="21" t="s">
        <v>526</v>
      </c>
      <c r="M221" s="21" t="s">
        <v>527</v>
      </c>
      <c r="N221" s="21" t="s">
        <v>528</v>
      </c>
      <c r="O221" s="51" t="str">
        <f t="shared" si="20"/>
        <v>rdfs:label "number of confirmed cases of Covid in Samborondón on 03/05/2020"@en ;</v>
      </c>
      <c r="P221" s="21" t="s">
        <v>529</v>
      </c>
      <c r="Q221" s="21" t="str">
        <f t="shared" si="21"/>
        <v>&lt;https://example.org/ns/casesCovid#Country&gt;&lt;https://example.org/id/concept/Samborondón&gt;;</v>
      </c>
      <c r="R221" s="21" t="str">
        <f t="shared" si="22"/>
        <v xml:space="preserve">&lt;https://example.org/ns/casesCovid#numberofcases&gt; 653 ; </v>
      </c>
      <c r="S221" s="33" t="s">
        <v>585</v>
      </c>
      <c r="T221" s="49" t="str">
        <f t="shared" si="18"/>
        <v>eg:O216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Samborondón on 03/05/2020"@en ;
&lt;https://example.org/ns/casesCovid#typecases&gt;&lt;https://example.org/id/concept/confirmedCanton&gt;;
&lt;https://example.org/ns/casesCovid#Country&gt;&lt;https://example.org/id/concept/Samborondón&gt;;
&lt;https://example.org/ns/casesCovid#numberofcases&gt; 653 ; 
.</v>
      </c>
    </row>
    <row r="222" spans="1:20" ht="13.8">
      <c r="A222" t="s">
        <v>78</v>
      </c>
      <c r="C222" s="23" t="s">
        <v>253</v>
      </c>
      <c r="D222" t="s">
        <v>273</v>
      </c>
      <c r="H222" s="40" t="s">
        <v>648</v>
      </c>
      <c r="I222">
        <v>41</v>
      </c>
      <c r="K222" s="33" t="str">
        <f t="shared" si="19"/>
        <v>eg:O217 rdf:type qb:Observation ;</v>
      </c>
      <c r="L222" s="21" t="s">
        <v>526</v>
      </c>
      <c r="M222" s="21" t="s">
        <v>527</v>
      </c>
      <c r="N222" s="21" t="s">
        <v>528</v>
      </c>
      <c r="O222" s="51" t="str">
        <f t="shared" si="20"/>
        <v>rdfs:label "number of confirmed cases of Covid in Santa Lucía on 03/05/2020"@en ;</v>
      </c>
      <c r="P222" s="21" t="s">
        <v>529</v>
      </c>
      <c r="Q222" s="21" t="str">
        <f t="shared" si="21"/>
        <v>&lt;https://example.org/ns/casesCovid#Country&gt;&lt;https://example.org/id/concept/SantaLucía&gt;;</v>
      </c>
      <c r="R222" s="21" t="str">
        <f t="shared" si="22"/>
        <v xml:space="preserve">&lt;https://example.org/ns/casesCovid#numberofcases&gt; 41 ; </v>
      </c>
      <c r="S222" s="33" t="s">
        <v>585</v>
      </c>
      <c r="T222" s="49" t="str">
        <f t="shared" si="18"/>
        <v>eg:O217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03/05/2020"@en ;
&lt;https://example.org/ns/casesCovid#typecases&gt;&lt;https://example.org/id/concept/confirmedCanton&gt;;
&lt;https://example.org/ns/casesCovid#Country&gt;&lt;https://example.org/id/concept/SantaLucía&gt;;
&lt;https://example.org/ns/casesCovid#numberofcases&gt; 41 ; 
.</v>
      </c>
    </row>
    <row r="223" spans="1:20" ht="13.8">
      <c r="A223" t="s">
        <v>79</v>
      </c>
      <c r="C223" s="23" t="s">
        <v>79</v>
      </c>
      <c r="H223" s="40" t="s">
        <v>649</v>
      </c>
      <c r="I223">
        <v>83</v>
      </c>
      <c r="K223" s="33" t="str">
        <f t="shared" si="19"/>
        <v>eg:O218 rdf:type qb:Observation ;</v>
      </c>
      <c r="L223" s="21" t="s">
        <v>526</v>
      </c>
      <c r="M223" s="21" t="s">
        <v>527</v>
      </c>
      <c r="N223" s="21" t="s">
        <v>528</v>
      </c>
      <c r="O223" s="51" t="str">
        <f t="shared" si="20"/>
        <v>rdfs:label "number of confirmed cases of Covid in Playas on 03/05/2020"@en ;</v>
      </c>
      <c r="P223" s="21" t="s">
        <v>529</v>
      </c>
      <c r="Q223" s="21" t="str">
        <f t="shared" si="21"/>
        <v>&lt;https://example.org/ns/casesCovid#Country&gt;&lt;https://example.org/id/concept/Playas&gt;;</v>
      </c>
      <c r="R223" s="21" t="str">
        <f t="shared" si="22"/>
        <v xml:space="preserve">&lt;https://example.org/ns/casesCovid#numberofcases&gt; 83 ; </v>
      </c>
      <c r="S223" s="33" t="s">
        <v>585</v>
      </c>
      <c r="T223" s="49" t="str">
        <f t="shared" si="18"/>
        <v>eg:O218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03/05/2020"@en ;
&lt;https://example.org/ns/casesCovid#typecases&gt;&lt;https://example.org/id/concept/confirmedCanton&gt;;
&lt;https://example.org/ns/casesCovid#Country&gt;&lt;https://example.org/id/concept/Playas&gt;;
&lt;https://example.org/ns/casesCovid#numberofcases&gt; 83 ; 
.</v>
      </c>
    </row>
    <row r="224" spans="1:20" ht="13.8">
      <c r="A224" t="s">
        <v>80</v>
      </c>
      <c r="C224" s="23" t="s">
        <v>274</v>
      </c>
      <c r="D224" t="s">
        <v>106</v>
      </c>
      <c r="H224" s="40" t="s">
        <v>650</v>
      </c>
      <c r="I224">
        <v>7</v>
      </c>
      <c r="K224" s="33" t="str">
        <f t="shared" si="19"/>
        <v>eg:O219 rdf:type qb:Observation ;</v>
      </c>
      <c r="L224" s="21" t="s">
        <v>526</v>
      </c>
      <c r="M224" s="21" t="s">
        <v>527</v>
      </c>
      <c r="N224" s="21" t="s">
        <v>528</v>
      </c>
      <c r="O224" s="51" t="str">
        <f t="shared" si="20"/>
        <v>rdfs:label "number of confirmed cases of Covid in Simón Bolívar on 03/05/2020"@en ;</v>
      </c>
      <c r="P224" s="21" t="s">
        <v>529</v>
      </c>
      <c r="Q224" s="21" t="str">
        <f t="shared" si="21"/>
        <v>&lt;https://example.org/ns/casesCovid#Country&gt;&lt;https://example.org/id/concept/SimónBolívar&gt;;</v>
      </c>
      <c r="R224" s="21" t="str">
        <f t="shared" si="22"/>
        <v xml:space="preserve">&lt;https://example.org/ns/casesCovid#numberofcases&gt; 7 ; </v>
      </c>
      <c r="S224" s="33" t="s">
        <v>585</v>
      </c>
      <c r="T224" s="49" t="str">
        <f t="shared" si="18"/>
        <v>eg:O219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Simón Bolívar on 03/05/2020"@en ;
&lt;https://example.org/ns/casesCovid#typecases&gt;&lt;https://example.org/id/concept/confirmedCanton&gt;;
&lt;https://example.org/ns/casesCovid#Country&gt;&lt;https://example.org/id/concept/SimónBolívar&gt;;
&lt;https://example.org/ns/casesCovid#numberofcases&gt; 7 ; 
.</v>
      </c>
    </row>
    <row r="225" spans="1:20" ht="13.8">
      <c r="A225" t="s">
        <v>587</v>
      </c>
      <c r="C225" s="23" t="s">
        <v>264</v>
      </c>
      <c r="D225" t="s">
        <v>275</v>
      </c>
      <c r="E225" t="s">
        <v>280</v>
      </c>
      <c r="F225" t="s">
        <v>277</v>
      </c>
      <c r="H225" s="40" t="s">
        <v>651</v>
      </c>
      <c r="I225">
        <v>114</v>
      </c>
      <c r="K225" s="33" t="str">
        <f t="shared" si="19"/>
        <v>eg:O220 rdf:type qb:Observation ;</v>
      </c>
      <c r="L225" s="21" t="s">
        <v>526</v>
      </c>
      <c r="M225" s="21" t="s">
        <v>527</v>
      </c>
      <c r="N225" s="21" t="s">
        <v>528</v>
      </c>
      <c r="O225" s="51" t="str">
        <f t="shared" si="20"/>
        <v>rdfs:label "number of confirmed cases of Covid in San Jacinto De Yaguachi on 03/05/2020"@en ;</v>
      </c>
      <c r="P225" s="21" t="s">
        <v>529</v>
      </c>
      <c r="Q225" s="21" t="str">
        <f t="shared" si="21"/>
        <v>&lt;https://example.org/ns/casesCovid#Country&gt;&lt;https://example.org/id/concept/SanJacintoDeYaguachi&gt;;</v>
      </c>
      <c r="R225" s="21" t="str">
        <f t="shared" si="22"/>
        <v xml:space="preserve">&lt;https://example.org/ns/casesCovid#numberofcases&gt; 114 ; </v>
      </c>
      <c r="S225" s="33" t="s">
        <v>585</v>
      </c>
      <c r="T225" s="49" t="str">
        <f t="shared" si="18"/>
        <v>eg:O220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03/05/2020"@en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114 ; 
.</v>
      </c>
    </row>
    <row r="226" spans="1:20" ht="13.8">
      <c r="A226" t="s">
        <v>82</v>
      </c>
      <c r="C226" s="23" t="s">
        <v>82</v>
      </c>
      <c r="H226" s="40" t="s">
        <v>652</v>
      </c>
      <c r="I226">
        <v>9</v>
      </c>
      <c r="K226" s="33" t="str">
        <f t="shared" si="19"/>
        <v>eg:O221 rdf:type qb:Observation ;</v>
      </c>
      <c r="L226" s="21" t="s">
        <v>526</v>
      </c>
      <c r="M226" s="21" t="s">
        <v>527</v>
      </c>
      <c r="N226" s="21" t="s">
        <v>528</v>
      </c>
      <c r="O226" s="51" t="str">
        <f t="shared" si="20"/>
        <v>rdfs:label "number of confirmed cases of Covid in Palestina on 03/05/2020"@en ;</v>
      </c>
      <c r="P226" s="21" t="s">
        <v>529</v>
      </c>
      <c r="Q226" s="21" t="str">
        <f t="shared" si="21"/>
        <v>&lt;https://example.org/ns/casesCovid#Country&gt;&lt;https://example.org/id/concept/Palestina&gt;;</v>
      </c>
      <c r="R226" s="21" t="str">
        <f t="shared" si="22"/>
        <v xml:space="preserve">&lt;https://example.org/ns/casesCovid#numberofcases&gt; 9 ; </v>
      </c>
      <c r="S226" s="33" t="s">
        <v>585</v>
      </c>
      <c r="T226" s="49" t="str">
        <f t="shared" si="18"/>
        <v>eg:O221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03/05/2020"@en ;
&lt;https://example.org/ns/casesCovid#typecases&gt;&lt;https://example.org/id/concept/confirmedCanton&gt;;
&lt;https://example.org/ns/casesCovid#Country&gt;&lt;https://example.org/id/concept/Palestina&gt;;
&lt;https://example.org/ns/casesCovid#numberofcases&gt; 9 ; 
.</v>
      </c>
    </row>
    <row r="227" spans="1:20" ht="13.8">
      <c r="A227" t="s">
        <v>83</v>
      </c>
      <c r="C227" s="23" t="s">
        <v>249</v>
      </c>
      <c r="D227" t="s">
        <v>278</v>
      </c>
      <c r="H227" s="40" t="s">
        <v>653</v>
      </c>
      <c r="I227">
        <v>56</v>
      </c>
      <c r="K227" s="33" t="str">
        <f t="shared" si="19"/>
        <v>eg:O222 rdf:type qb:Observation ;</v>
      </c>
      <c r="L227" s="21" t="s">
        <v>526</v>
      </c>
      <c r="M227" s="21" t="s">
        <v>527</v>
      </c>
      <c r="N227" s="21" t="s">
        <v>528</v>
      </c>
      <c r="O227" s="51" t="str">
        <f t="shared" si="20"/>
        <v>rdfs:label "number of confirmed cases of Covid in El Triunfo on 03/05/2020"@en ;</v>
      </c>
      <c r="P227" s="21" t="s">
        <v>529</v>
      </c>
      <c r="Q227" s="21" t="str">
        <f t="shared" si="21"/>
        <v>&lt;https://example.org/ns/casesCovid#Country&gt;&lt;https://example.org/id/concept/ElTriunfo&gt;;</v>
      </c>
      <c r="R227" s="21" t="str">
        <f t="shared" si="22"/>
        <v xml:space="preserve">&lt;https://example.org/ns/casesCovid#numberofcases&gt; 56 ; </v>
      </c>
      <c r="S227" s="33" t="s">
        <v>585</v>
      </c>
      <c r="T227" s="49" t="str">
        <f t="shared" si="18"/>
        <v>eg:O222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03/05/2020"@en ;
&lt;https://example.org/ns/casesCovid#typecases&gt;&lt;https://example.org/id/concept/confirmedCanton&gt;;
&lt;https://example.org/ns/casesCovid#Country&gt;&lt;https://example.org/id/concept/ElTriunfo&gt;;
&lt;https://example.org/ns/casesCovid#numberofcases&gt; 56 ; 
.</v>
      </c>
    </row>
    <row r="228" spans="1:20" ht="13.8">
      <c r="A228" t="s">
        <v>84</v>
      </c>
      <c r="C228" s="23" t="s">
        <v>279</v>
      </c>
      <c r="D228" t="s">
        <v>280</v>
      </c>
      <c r="E228" t="s">
        <v>281</v>
      </c>
      <c r="H228" s="40" t="s">
        <v>654</v>
      </c>
      <c r="I228">
        <v>34</v>
      </c>
      <c r="K228" s="33" t="str">
        <f t="shared" si="19"/>
        <v>eg:O223 rdf:type qb:Observation ;</v>
      </c>
      <c r="L228" s="21" t="s">
        <v>526</v>
      </c>
      <c r="M228" s="21" t="s">
        <v>527</v>
      </c>
      <c r="N228" s="21" t="s">
        <v>528</v>
      </c>
      <c r="O228" s="51" t="str">
        <f t="shared" si="20"/>
        <v>rdfs:label "number of confirmed cases of Covid in Lomas De Sargentillo on 03/05/2020"@en ;</v>
      </c>
      <c r="P228" s="21" t="s">
        <v>529</v>
      </c>
      <c r="Q228" s="21" t="str">
        <f t="shared" si="21"/>
        <v>&lt;https://example.org/ns/casesCovid#Country&gt;&lt;https://example.org/id/concept/LomasDeSargentillo&gt;;</v>
      </c>
      <c r="R228" s="21" t="str">
        <f t="shared" si="22"/>
        <v xml:space="preserve">&lt;https://example.org/ns/casesCovid#numberofcases&gt; 34 ; </v>
      </c>
      <c r="S228" s="33" t="s">
        <v>585</v>
      </c>
      <c r="T228" s="49" t="str">
        <f t="shared" si="18"/>
        <v>eg:O223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03/05/2020"@en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.</v>
      </c>
    </row>
    <row r="229" spans="1:20" ht="13.8">
      <c r="A229" t="s">
        <v>85</v>
      </c>
      <c r="C229" s="23" t="s">
        <v>85</v>
      </c>
      <c r="H229" s="40" t="s">
        <v>655</v>
      </c>
      <c r="I229">
        <v>46</v>
      </c>
      <c r="K229" s="33" t="str">
        <f t="shared" si="19"/>
        <v>eg:O224 rdf:type qb:Observation ;</v>
      </c>
      <c r="L229" s="21" t="s">
        <v>526</v>
      </c>
      <c r="M229" s="21" t="s">
        <v>527</v>
      </c>
      <c r="N229" s="21" t="s">
        <v>528</v>
      </c>
      <c r="O229" s="51" t="str">
        <f t="shared" si="20"/>
        <v>rdfs:label "number of confirmed cases of Covid in Naranjito on 03/05/2020"@en ;</v>
      </c>
      <c r="P229" s="21" t="s">
        <v>529</v>
      </c>
      <c r="Q229" s="21" t="str">
        <f t="shared" si="21"/>
        <v>&lt;https://example.org/ns/casesCovid#Country&gt;&lt;https://example.org/id/concept/Naranjito&gt;;</v>
      </c>
      <c r="R229" s="21" t="str">
        <f t="shared" si="22"/>
        <v xml:space="preserve">&lt;https://example.org/ns/casesCovid#numberofcases&gt; 46 ; </v>
      </c>
      <c r="S229" s="33" t="s">
        <v>585</v>
      </c>
      <c r="T229" s="49" t="str">
        <f t="shared" si="18"/>
        <v>eg:O224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03/05/2020"@en ;
&lt;https://example.org/ns/casesCovid#typecases&gt;&lt;https://example.org/id/concept/confirmedCanton&gt;;
&lt;https://example.org/ns/casesCovid#Country&gt;&lt;https://example.org/id/concept/Naranjito&gt;;
&lt;https://example.org/ns/casesCovid#numberofcases&gt; 46 ; 
.</v>
      </c>
    </row>
    <row r="230" spans="1:20" ht="13.8">
      <c r="A230" t="s">
        <v>86</v>
      </c>
      <c r="C230" s="23" t="s">
        <v>282</v>
      </c>
      <c r="D230" t="s">
        <v>283</v>
      </c>
      <c r="E230" t="s">
        <v>284</v>
      </c>
      <c r="H230" s="40" t="s">
        <v>656</v>
      </c>
      <c r="I230">
        <v>1</v>
      </c>
      <c r="K230" s="33" t="str">
        <f t="shared" si="19"/>
        <v>eg:O225 rdf:type qb:Observation ;</v>
      </c>
      <c r="L230" s="21" t="s">
        <v>526</v>
      </c>
      <c r="M230" s="21" t="s">
        <v>527</v>
      </c>
      <c r="N230" s="21" t="s">
        <v>528</v>
      </c>
      <c r="O230" s="51" t="str">
        <f t="shared" si="20"/>
        <v>rdfs:label "number of confirmed cases of Covid in Crnel. Marcelino Maridueña on 03/05/2020"@en ;</v>
      </c>
      <c r="P230" s="21" t="s">
        <v>529</v>
      </c>
      <c r="Q230" s="21" t="str">
        <f t="shared" si="21"/>
        <v>&lt;https://example.org/ns/casesCovid#Country&gt;&lt;https://example.org/id/concept/Crnel.MarcelinoMaridueña&gt;;</v>
      </c>
      <c r="R230" s="21" t="str">
        <f t="shared" si="22"/>
        <v xml:space="preserve">&lt;https://example.org/ns/casesCovid#numberofcases&gt; 1 ; </v>
      </c>
      <c r="S230" s="33" t="s">
        <v>585</v>
      </c>
      <c r="T230" s="49" t="str">
        <f t="shared" si="18"/>
        <v>eg:O225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03/05/2020"@en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1 ; 
.</v>
      </c>
    </row>
    <row r="231" spans="1:20" ht="13.8">
      <c r="A231" t="s">
        <v>87</v>
      </c>
      <c r="C231" s="23" t="s">
        <v>87</v>
      </c>
      <c r="H231" s="40" t="s">
        <v>657</v>
      </c>
      <c r="I231">
        <v>11</v>
      </c>
      <c r="K231" s="33" t="str">
        <f t="shared" si="19"/>
        <v>eg:O226 rdf:type qb:Observation ;</v>
      </c>
      <c r="L231" s="21" t="s">
        <v>526</v>
      </c>
      <c r="M231" s="21" t="s">
        <v>527</v>
      </c>
      <c r="N231" s="21" t="s">
        <v>528</v>
      </c>
      <c r="O231" s="51" t="str">
        <f t="shared" si="20"/>
        <v>rdfs:label "number of confirmed cases of Covid in Nobol on 03/05/2020"@en ;</v>
      </c>
      <c r="P231" s="21" t="s">
        <v>529</v>
      </c>
      <c r="Q231" s="21" t="str">
        <f t="shared" si="21"/>
        <v>&lt;https://example.org/ns/casesCovid#Country&gt;&lt;https://example.org/id/concept/Nobol&gt;;</v>
      </c>
      <c r="R231" s="21" t="str">
        <f t="shared" si="22"/>
        <v xml:space="preserve">&lt;https://example.org/ns/casesCovid#numberofcases&gt; 11 ; </v>
      </c>
      <c r="S231" s="33" t="s">
        <v>585</v>
      </c>
      <c r="T231" s="49" t="str">
        <f t="shared" si="18"/>
        <v>eg:O226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03/05/2020"@en ;
&lt;https://example.org/ns/casesCovid#typecases&gt;&lt;https://example.org/id/concept/confirmedCanton&gt;;
&lt;https://example.org/ns/casesCovid#Country&gt;&lt;https://example.org/id/concept/Nobol&gt;;
&lt;https://example.org/ns/casesCovid#numberofcases&gt; 11 ; 
.</v>
      </c>
    </row>
    <row r="232" spans="1:20" ht="13.8">
      <c r="A232" t="s">
        <v>88</v>
      </c>
      <c r="C232" s="23" t="s">
        <v>285</v>
      </c>
      <c r="D232" t="s">
        <v>286</v>
      </c>
      <c r="E232" t="s">
        <v>287</v>
      </c>
      <c r="H232" s="40" t="s">
        <v>658</v>
      </c>
      <c r="I232">
        <v>43</v>
      </c>
      <c r="K232" s="33" t="str">
        <f t="shared" si="19"/>
        <v>eg:O227 rdf:type qb:Observation ;</v>
      </c>
      <c r="L232" s="21" t="s">
        <v>526</v>
      </c>
      <c r="M232" s="21" t="s">
        <v>527</v>
      </c>
      <c r="N232" s="21" t="s">
        <v>528</v>
      </c>
      <c r="O232" s="51" t="str">
        <f t="shared" si="20"/>
        <v>rdfs:label "number of confirmed cases of Covid in Gral. Antonio Elizalde on 03/05/2020"@en ;</v>
      </c>
      <c r="P232" s="21" t="s">
        <v>529</v>
      </c>
      <c r="Q232" s="21" t="str">
        <f t="shared" si="21"/>
        <v>&lt;https://example.org/ns/casesCovid#Country&gt;&lt;https://example.org/id/concept/Gral.AntonioElizalde&gt;;</v>
      </c>
      <c r="R232" s="21" t="str">
        <f t="shared" si="22"/>
        <v xml:space="preserve">&lt;https://example.org/ns/casesCovid#numberofcases&gt; 43 ; </v>
      </c>
      <c r="S232" s="33" t="s">
        <v>585</v>
      </c>
      <c r="T232" s="49" t="str">
        <f t="shared" si="18"/>
        <v>eg:O227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03/05/2020"@en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43 ; 
.</v>
      </c>
    </row>
    <row r="233" spans="1:20" ht="13.8">
      <c r="A233" t="s">
        <v>89</v>
      </c>
      <c r="C233" s="23" t="s">
        <v>288</v>
      </c>
      <c r="D233" t="s">
        <v>289</v>
      </c>
      <c r="H233" s="40" t="s">
        <v>659</v>
      </c>
      <c r="I233">
        <v>15</v>
      </c>
      <c r="K233" s="33" t="str">
        <f t="shared" si="19"/>
        <v>eg:O228 rdf:type qb:Observation ;</v>
      </c>
      <c r="L233" s="21" t="s">
        <v>526</v>
      </c>
      <c r="M233" s="21" t="s">
        <v>527</v>
      </c>
      <c r="N233" s="21" t="s">
        <v>528</v>
      </c>
      <c r="O233" s="51" t="str">
        <f t="shared" si="20"/>
        <v>rdfs:label "number of confirmed cases of Covid in Isidro Ayora on 03/05/2020"@en ;</v>
      </c>
      <c r="P233" s="21" t="s">
        <v>529</v>
      </c>
      <c r="Q233" s="21" t="str">
        <f t="shared" si="21"/>
        <v>&lt;https://example.org/ns/casesCovid#Country&gt;&lt;https://example.org/id/concept/IsidroAyora&gt;;</v>
      </c>
      <c r="R233" s="21" t="str">
        <f t="shared" si="22"/>
        <v xml:space="preserve">&lt;https://example.org/ns/casesCovid#numberofcases&gt; 15 ; </v>
      </c>
      <c r="S233" s="33" t="s">
        <v>585</v>
      </c>
      <c r="T233" s="49" t="str">
        <f t="shared" si="18"/>
        <v>eg:O228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03/05/2020"@en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15 ; 
.</v>
      </c>
    </row>
    <row r="234" spans="1:20" ht="13.8">
      <c r="A234" t="s">
        <v>91</v>
      </c>
      <c r="C234" s="23" t="s">
        <v>91</v>
      </c>
      <c r="H234" s="40" t="s">
        <v>660</v>
      </c>
      <c r="I234">
        <v>14</v>
      </c>
      <c r="K234" s="33" t="str">
        <f t="shared" si="19"/>
        <v>eg:O229 rdf:type qb:Observation ;</v>
      </c>
      <c r="L234" s="21" t="s">
        <v>526</v>
      </c>
      <c r="M234" s="21" t="s">
        <v>527</v>
      </c>
      <c r="N234" s="21" t="s">
        <v>528</v>
      </c>
      <c r="O234" s="51" t="str">
        <f t="shared" si="20"/>
        <v>rdfs:label "number of confirmed cases of Covid in Baba on 03/05/2020"@en ;</v>
      </c>
      <c r="P234" s="21" t="s">
        <v>529</v>
      </c>
      <c r="Q234" s="21" t="str">
        <f t="shared" si="21"/>
        <v>&lt;https://example.org/ns/casesCovid#Country&gt;&lt;https://example.org/id/concept/Baba&gt;;</v>
      </c>
      <c r="R234" s="21" t="str">
        <f t="shared" si="22"/>
        <v xml:space="preserve">&lt;https://example.org/ns/casesCovid#numberofcases&gt; 14 ; </v>
      </c>
      <c r="S234" s="33" t="s">
        <v>585</v>
      </c>
      <c r="T234" s="49" t="str">
        <f t="shared" si="18"/>
        <v>eg:O229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03/05/2020"@en ;
&lt;https://example.org/ns/casesCovid#typecases&gt;&lt;https://example.org/id/concept/confirmedCanton&gt;;
&lt;https://example.org/ns/casesCovid#Country&gt;&lt;https://example.org/id/concept/Baba&gt;;
&lt;https://example.org/ns/casesCovid#numberofcases&gt; 14 ; 
.</v>
      </c>
    </row>
    <row r="235" spans="1:20" ht="13.8">
      <c r="A235" t="s">
        <v>92</v>
      </c>
      <c r="C235" s="23" t="s">
        <v>92</v>
      </c>
      <c r="H235" s="40" t="s">
        <v>661</v>
      </c>
      <c r="I235">
        <v>413</v>
      </c>
      <c r="K235" s="33" t="str">
        <f t="shared" si="19"/>
        <v>eg:O230 rdf:type qb:Observation ;</v>
      </c>
      <c r="L235" s="21" t="s">
        <v>526</v>
      </c>
      <c r="M235" s="21" t="s">
        <v>527</v>
      </c>
      <c r="N235" s="21" t="s">
        <v>528</v>
      </c>
      <c r="O235" s="51" t="str">
        <f t="shared" si="20"/>
        <v>rdfs:label "number of confirmed cases of Covid in Babahoyo on 03/05/2020"@en ;</v>
      </c>
      <c r="P235" s="21" t="s">
        <v>529</v>
      </c>
      <c r="Q235" s="21" t="str">
        <f t="shared" si="21"/>
        <v>&lt;https://example.org/ns/casesCovid#Country&gt;&lt;https://example.org/id/concept/Babahoyo&gt;;</v>
      </c>
      <c r="R235" s="21" t="str">
        <f t="shared" si="22"/>
        <v xml:space="preserve">&lt;https://example.org/ns/casesCovid#numberofcases&gt; 413 ; </v>
      </c>
      <c r="S235" s="33" t="s">
        <v>585</v>
      </c>
      <c r="T235" s="49" t="str">
        <f t="shared" si="18"/>
        <v>eg:O230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03/05/2020"@en ;
&lt;https://example.org/ns/casesCovid#typecases&gt;&lt;https://example.org/id/concept/confirmedCanton&gt;;
&lt;https://example.org/ns/casesCovid#Country&gt;&lt;https://example.org/id/concept/Babahoyo&gt;;
&lt;https://example.org/ns/casesCovid#numberofcases&gt; 413 ; 
.</v>
      </c>
    </row>
    <row r="236" spans="1:20" ht="13.8">
      <c r="A236" t="s">
        <v>93</v>
      </c>
      <c r="C236" s="23" t="s">
        <v>290</v>
      </c>
      <c r="D236" t="s">
        <v>291</v>
      </c>
      <c r="H236" s="40" t="s">
        <v>662</v>
      </c>
      <c r="I236">
        <v>42</v>
      </c>
      <c r="K236" s="33" t="str">
        <f t="shared" si="19"/>
        <v>eg:O231 rdf:type qb:Observation ;</v>
      </c>
      <c r="L236" s="21" t="s">
        <v>526</v>
      </c>
      <c r="M236" s="21" t="s">
        <v>527</v>
      </c>
      <c r="N236" s="21" t="s">
        <v>528</v>
      </c>
      <c r="O236" s="51" t="str">
        <f t="shared" si="20"/>
        <v>rdfs:label "number of confirmed cases of Covid in Buena Fe on 03/05/2020"@en ;</v>
      </c>
      <c r="P236" s="21" t="s">
        <v>529</v>
      </c>
      <c r="Q236" s="21" t="str">
        <f t="shared" si="21"/>
        <v>&lt;https://example.org/ns/casesCovid#Country&gt;&lt;https://example.org/id/concept/BuenaFe&gt;;</v>
      </c>
      <c r="R236" s="21" t="str">
        <f t="shared" si="22"/>
        <v xml:space="preserve">&lt;https://example.org/ns/casesCovid#numberofcases&gt; 42 ; </v>
      </c>
      <c r="S236" s="33" t="s">
        <v>585</v>
      </c>
      <c r="T236" s="49" t="str">
        <f t="shared" si="18"/>
        <v>eg:O231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03/05/2020"@en ;
&lt;https://example.org/ns/casesCovid#typecases&gt;&lt;https://example.org/id/concept/confirmedCanton&gt;;
&lt;https://example.org/ns/casesCovid#Country&gt;&lt;https://example.org/id/concept/BuenaFe&gt;;
&lt;https://example.org/ns/casesCovid#numberofcases&gt; 42 ; 
.</v>
      </c>
    </row>
    <row r="237" spans="1:20" ht="13.8">
      <c r="A237" t="s">
        <v>94</v>
      </c>
      <c r="C237" s="23" t="s">
        <v>94</v>
      </c>
      <c r="H237" s="40" t="s">
        <v>663</v>
      </c>
      <c r="I237">
        <v>5</v>
      </c>
      <c r="K237" s="33" t="str">
        <f t="shared" si="19"/>
        <v>eg:O232 rdf:type qb:Observation ;</v>
      </c>
      <c r="L237" s="21" t="s">
        <v>526</v>
      </c>
      <c r="M237" s="21" t="s">
        <v>527</v>
      </c>
      <c r="N237" s="21" t="s">
        <v>528</v>
      </c>
      <c r="O237" s="51" t="str">
        <f t="shared" si="20"/>
        <v>rdfs:label "number of confirmed cases of Covid in Mocache on 03/05/2020"@en ;</v>
      </c>
      <c r="P237" s="21" t="s">
        <v>529</v>
      </c>
      <c r="Q237" s="21" t="str">
        <f t="shared" si="21"/>
        <v>&lt;https://example.org/ns/casesCovid#Country&gt;&lt;https://example.org/id/concept/Mocache&gt;;</v>
      </c>
      <c r="R237" s="21" t="str">
        <f t="shared" si="22"/>
        <v xml:space="preserve">&lt;https://example.org/ns/casesCovid#numberofcases&gt; 5 ; </v>
      </c>
      <c r="S237" s="33" t="s">
        <v>585</v>
      </c>
      <c r="T237" s="49" t="str">
        <f t="shared" si="18"/>
        <v>eg:O232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03/05/2020"@en ;
&lt;https://example.org/ns/casesCovid#typecases&gt;&lt;https://example.org/id/concept/confirmedCanton&gt;;
&lt;https://example.org/ns/casesCovid#Country&gt;&lt;https://example.org/id/concept/Mocache&gt;;
&lt;https://example.org/ns/casesCovid#numberofcases&gt; 5 ; 
.</v>
      </c>
    </row>
    <row r="238" spans="1:20" ht="13.8">
      <c r="A238" t="s">
        <v>95</v>
      </c>
      <c r="C238" s="23" t="s">
        <v>95</v>
      </c>
      <c r="H238" s="40" t="s">
        <v>664</v>
      </c>
      <c r="I238">
        <v>22</v>
      </c>
      <c r="K238" s="33" t="str">
        <f t="shared" si="19"/>
        <v>eg:O233 rdf:type qb:Observation ;</v>
      </c>
      <c r="L238" s="21" t="s">
        <v>526</v>
      </c>
      <c r="M238" s="21" t="s">
        <v>527</v>
      </c>
      <c r="N238" s="21" t="s">
        <v>528</v>
      </c>
      <c r="O238" s="51" t="str">
        <f t="shared" si="20"/>
        <v>rdfs:label "number of confirmed cases of Covid in Montalvo on 03/05/2020"@en ;</v>
      </c>
      <c r="P238" s="21" t="s">
        <v>529</v>
      </c>
      <c r="Q238" s="21" t="str">
        <f t="shared" si="21"/>
        <v>&lt;https://example.org/ns/casesCovid#Country&gt;&lt;https://example.org/id/concept/Montalvo&gt;;</v>
      </c>
      <c r="R238" s="21" t="str">
        <f t="shared" si="22"/>
        <v xml:space="preserve">&lt;https://example.org/ns/casesCovid#numberofcases&gt; 22 ; </v>
      </c>
      <c r="S238" s="33" t="s">
        <v>585</v>
      </c>
      <c r="T238" s="49" t="str">
        <f t="shared" si="18"/>
        <v>eg:O233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03/05/2020"@en ;
&lt;https://example.org/ns/casesCovid#typecases&gt;&lt;https://example.org/id/concept/confirmedCanton&gt;;
&lt;https://example.org/ns/casesCovid#Country&gt;&lt;https://example.org/id/concept/Montalvo&gt;;
&lt;https://example.org/ns/casesCovid#numberofcases&gt; 22 ; 
.</v>
      </c>
    </row>
    <row r="239" spans="1:20" ht="13.8">
      <c r="A239" t="s">
        <v>96</v>
      </c>
      <c r="C239" s="23" t="s">
        <v>96</v>
      </c>
      <c r="H239" s="40" t="s">
        <v>665</v>
      </c>
      <c r="I239">
        <v>10</v>
      </c>
      <c r="K239" s="33" t="str">
        <f t="shared" si="19"/>
        <v>eg:O234 rdf:type qb:Observation ;</v>
      </c>
      <c r="L239" s="21" t="s">
        <v>526</v>
      </c>
      <c r="M239" s="21" t="s">
        <v>527</v>
      </c>
      <c r="N239" s="21" t="s">
        <v>528</v>
      </c>
      <c r="O239" s="51" t="str">
        <f t="shared" si="20"/>
        <v>rdfs:label "number of confirmed cases of Covid in Palenque on 03/05/2020"@en ;</v>
      </c>
      <c r="P239" s="21" t="s">
        <v>529</v>
      </c>
      <c r="Q239" s="21" t="str">
        <f t="shared" si="21"/>
        <v>&lt;https://example.org/ns/casesCovid#Country&gt;&lt;https://example.org/id/concept/Palenque&gt;;</v>
      </c>
      <c r="R239" s="21" t="str">
        <f t="shared" si="22"/>
        <v xml:space="preserve">&lt;https://example.org/ns/casesCovid#numberofcases&gt; 10 ; </v>
      </c>
      <c r="S239" s="33" t="s">
        <v>585</v>
      </c>
      <c r="T239" s="49" t="str">
        <f t="shared" si="18"/>
        <v>eg:O234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03/05/2020"@en ;
&lt;https://example.org/ns/casesCovid#typecases&gt;&lt;https://example.org/id/concept/confirmedCanton&gt;;
&lt;https://example.org/ns/casesCovid#Country&gt;&lt;https://example.org/id/concept/Palenque&gt;;
&lt;https://example.org/ns/casesCovid#numberofcases&gt; 10 ; 
.</v>
      </c>
    </row>
    <row r="240" spans="1:20" ht="13.8">
      <c r="A240" t="s">
        <v>97</v>
      </c>
      <c r="C240" s="23" t="s">
        <v>97</v>
      </c>
      <c r="H240" s="40" t="s">
        <v>666</v>
      </c>
      <c r="I240">
        <v>17</v>
      </c>
      <c r="K240" s="33" t="str">
        <f t="shared" si="19"/>
        <v>eg:O235 rdf:type qb:Observation ;</v>
      </c>
      <c r="L240" s="21" t="s">
        <v>526</v>
      </c>
      <c r="M240" s="21" t="s">
        <v>527</v>
      </c>
      <c r="N240" s="21" t="s">
        <v>528</v>
      </c>
      <c r="O240" s="51" t="str">
        <f t="shared" si="20"/>
        <v>rdfs:label "number of confirmed cases of Covid in Puebloviejo on 03/05/2020"@en ;</v>
      </c>
      <c r="P240" s="21" t="s">
        <v>529</v>
      </c>
      <c r="Q240" s="21" t="str">
        <f t="shared" si="21"/>
        <v>&lt;https://example.org/ns/casesCovid#Country&gt;&lt;https://example.org/id/concept/Puebloviejo&gt;;</v>
      </c>
      <c r="R240" s="21" t="str">
        <f t="shared" si="22"/>
        <v xml:space="preserve">&lt;https://example.org/ns/casesCovid#numberofcases&gt; 17 ; </v>
      </c>
      <c r="S240" s="33" t="s">
        <v>585</v>
      </c>
      <c r="T240" s="49" t="str">
        <f t="shared" si="18"/>
        <v>eg:O235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03/05/2020"@en ;
&lt;https://example.org/ns/casesCovid#typecases&gt;&lt;https://example.org/id/concept/confirmedCanton&gt;;
&lt;https://example.org/ns/casesCovid#Country&gt;&lt;https://example.org/id/concept/Puebloviejo&gt;;
&lt;https://example.org/ns/casesCovid#numberofcases&gt; 17 ; 
.</v>
      </c>
    </row>
    <row r="241" spans="1:20" ht="13.8">
      <c r="A241" t="s">
        <v>98</v>
      </c>
      <c r="C241" s="23" t="s">
        <v>98</v>
      </c>
      <c r="H241" s="40" t="s">
        <v>667</v>
      </c>
      <c r="I241">
        <v>206</v>
      </c>
      <c r="K241" s="33" t="str">
        <f t="shared" si="19"/>
        <v>eg:O236 rdf:type qb:Observation ;</v>
      </c>
      <c r="L241" s="21" t="s">
        <v>526</v>
      </c>
      <c r="M241" s="21" t="s">
        <v>527</v>
      </c>
      <c r="N241" s="21" t="s">
        <v>528</v>
      </c>
      <c r="O241" s="51" t="str">
        <f t="shared" si="20"/>
        <v>rdfs:label "number of confirmed cases of Covid in Quevedo on 03/05/2020"@en ;</v>
      </c>
      <c r="P241" s="21" t="s">
        <v>529</v>
      </c>
      <c r="Q241" s="21" t="str">
        <f t="shared" si="21"/>
        <v>&lt;https://example.org/ns/casesCovid#Country&gt;&lt;https://example.org/id/concept/Quevedo&gt;;</v>
      </c>
      <c r="R241" s="21" t="str">
        <f t="shared" si="22"/>
        <v xml:space="preserve">&lt;https://example.org/ns/casesCovid#numberofcases&gt; 206 ; </v>
      </c>
      <c r="S241" s="33" t="s">
        <v>585</v>
      </c>
      <c r="T241" s="49" t="str">
        <f t="shared" si="18"/>
        <v>eg:O236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03/05/2020"@en ;
&lt;https://example.org/ns/casesCovid#typecases&gt;&lt;https://example.org/id/concept/confirmedCanton&gt;;
&lt;https://example.org/ns/casesCovid#Country&gt;&lt;https://example.org/id/concept/Quevedo&gt;;
&lt;https://example.org/ns/casesCovid#numberofcases&gt; 206 ; 
.</v>
      </c>
    </row>
    <row r="242" spans="1:20" ht="13.8">
      <c r="A242" t="s">
        <v>99</v>
      </c>
      <c r="C242" s="23" t="s">
        <v>99</v>
      </c>
      <c r="H242" s="40" t="s">
        <v>668</v>
      </c>
      <c r="I242">
        <v>28</v>
      </c>
      <c r="K242" s="33" t="str">
        <f t="shared" si="19"/>
        <v>eg:O237 rdf:type qb:Observation ;</v>
      </c>
      <c r="L242" s="21" t="s">
        <v>526</v>
      </c>
      <c r="M242" s="21" t="s">
        <v>527</v>
      </c>
      <c r="N242" s="21" t="s">
        <v>528</v>
      </c>
      <c r="O242" s="51" t="str">
        <f t="shared" si="20"/>
        <v>rdfs:label "number of confirmed cases of Covid in Urdaneta on 03/05/2020"@en ;</v>
      </c>
      <c r="P242" s="21" t="s">
        <v>529</v>
      </c>
      <c r="Q242" s="21" t="str">
        <f t="shared" si="21"/>
        <v>&lt;https://example.org/ns/casesCovid#Country&gt;&lt;https://example.org/id/concept/Urdaneta&gt;;</v>
      </c>
      <c r="R242" s="21" t="str">
        <f t="shared" si="22"/>
        <v xml:space="preserve">&lt;https://example.org/ns/casesCovid#numberofcases&gt; 28 ; </v>
      </c>
      <c r="S242" s="33" t="s">
        <v>585</v>
      </c>
      <c r="T242" s="49" t="str">
        <f t="shared" si="18"/>
        <v>eg:O237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03/05/2020"@en ;
&lt;https://example.org/ns/casesCovid#typecases&gt;&lt;https://example.org/id/concept/confirmedCanton&gt;;
&lt;https://example.org/ns/casesCovid#Country&gt;&lt;https://example.org/id/concept/Urdaneta&gt;;
&lt;https://example.org/ns/casesCovid#numberofcases&gt; 28 ; 
.</v>
      </c>
    </row>
    <row r="243" spans="1:20" ht="13.8">
      <c r="A243" t="s">
        <v>100</v>
      </c>
      <c r="C243" s="23" t="s">
        <v>100</v>
      </c>
      <c r="H243" s="40" t="s">
        <v>669</v>
      </c>
      <c r="I243">
        <v>75</v>
      </c>
      <c r="K243" s="33" t="str">
        <f t="shared" si="19"/>
        <v>eg:O238 rdf:type qb:Observation ;</v>
      </c>
      <c r="L243" s="21" t="s">
        <v>526</v>
      </c>
      <c r="M243" s="21" t="s">
        <v>527</v>
      </c>
      <c r="N243" s="21" t="s">
        <v>528</v>
      </c>
      <c r="O243" s="51" t="str">
        <f t="shared" si="20"/>
        <v>rdfs:label "number of confirmed cases of Covid in Ventanas on 03/05/2020"@en ;</v>
      </c>
      <c r="P243" s="21" t="s">
        <v>529</v>
      </c>
      <c r="Q243" s="21" t="str">
        <f t="shared" si="21"/>
        <v>&lt;https://example.org/ns/casesCovid#Country&gt;&lt;https://example.org/id/concept/Ventanas&gt;;</v>
      </c>
      <c r="R243" s="21" t="str">
        <f t="shared" si="22"/>
        <v xml:space="preserve">&lt;https://example.org/ns/casesCovid#numberofcases&gt; 75 ; </v>
      </c>
      <c r="S243" s="33" t="s">
        <v>585</v>
      </c>
      <c r="T243" s="49" t="str">
        <f t="shared" si="18"/>
        <v>eg:O238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03/05/2020"@en ;
&lt;https://example.org/ns/casesCovid#typecases&gt;&lt;https://example.org/id/concept/confirmedCanton&gt;;
&lt;https://example.org/ns/casesCovid#Country&gt;&lt;https://example.org/id/concept/Ventanas&gt;;
&lt;https://example.org/ns/casesCovid#numberofcases&gt; 75 ; 
.</v>
      </c>
    </row>
    <row r="244" spans="1:20" ht="13.8">
      <c r="A244" t="s">
        <v>101</v>
      </c>
      <c r="C244" s="23" t="s">
        <v>101</v>
      </c>
      <c r="H244" s="40" t="s">
        <v>670</v>
      </c>
      <c r="I244">
        <v>76</v>
      </c>
      <c r="K244" s="33" t="str">
        <f t="shared" si="19"/>
        <v>eg:O239 rdf:type qb:Observation ;</v>
      </c>
      <c r="L244" s="21" t="s">
        <v>526</v>
      </c>
      <c r="M244" s="21" t="s">
        <v>527</v>
      </c>
      <c r="N244" s="21" t="s">
        <v>528</v>
      </c>
      <c r="O244" s="51" t="str">
        <f t="shared" si="20"/>
        <v>rdfs:label "number of confirmed cases of Covid in Vinces on 03/05/2020"@en ;</v>
      </c>
      <c r="P244" s="21" t="s">
        <v>529</v>
      </c>
      <c r="Q244" s="21" t="str">
        <f t="shared" si="21"/>
        <v>&lt;https://example.org/ns/casesCovid#Country&gt;&lt;https://example.org/id/concept/Vinces&gt;;</v>
      </c>
      <c r="R244" s="21" t="str">
        <f t="shared" si="22"/>
        <v xml:space="preserve">&lt;https://example.org/ns/casesCovid#numberofcases&gt; 76 ; </v>
      </c>
      <c r="S244" s="33" t="s">
        <v>585</v>
      </c>
      <c r="T244" s="49" t="str">
        <f t="shared" si="18"/>
        <v>eg:O239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03/05/2020"@en ;
&lt;https://example.org/ns/casesCovid#typecases&gt;&lt;https://example.org/id/concept/confirmedCanton&gt;;
&lt;https://example.org/ns/casesCovid#Country&gt;&lt;https://example.org/id/concept/Vinces&gt;;
&lt;https://example.org/ns/casesCovid#numberofcases&gt; 76 ; 
.</v>
      </c>
    </row>
    <row r="245" spans="1:20" ht="13.8">
      <c r="A245" t="s">
        <v>102</v>
      </c>
      <c r="C245" s="23" t="s">
        <v>102</v>
      </c>
      <c r="H245" s="40" t="s">
        <v>671</v>
      </c>
      <c r="I245">
        <v>3</v>
      </c>
      <c r="K245" s="33" t="str">
        <f t="shared" si="19"/>
        <v>eg:O240 rdf:type qb:Observation ;</v>
      </c>
      <c r="L245" s="21" t="s">
        <v>526</v>
      </c>
      <c r="M245" s="21" t="s">
        <v>527</v>
      </c>
      <c r="N245" s="21" t="s">
        <v>528</v>
      </c>
      <c r="O245" s="51" t="str">
        <f t="shared" si="20"/>
        <v>rdfs:label "number of confirmed cases of Covid in Quinsaloma on 03/05/2020"@en ;</v>
      </c>
      <c r="P245" s="21" t="s">
        <v>529</v>
      </c>
      <c r="Q245" s="21" t="str">
        <f t="shared" si="21"/>
        <v>&lt;https://example.org/ns/casesCovid#Country&gt;&lt;https://example.org/id/concept/Quinsaloma&gt;;</v>
      </c>
      <c r="R245" s="21" t="str">
        <f t="shared" si="22"/>
        <v xml:space="preserve">&lt;https://example.org/ns/casesCovid#numberofcases&gt; 3 ; </v>
      </c>
      <c r="S245" s="33" t="s">
        <v>585</v>
      </c>
      <c r="T245" s="49" t="str">
        <f t="shared" si="18"/>
        <v>eg:O240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03/05/2020"@en ;
&lt;https://example.org/ns/casesCovid#typecases&gt;&lt;https://example.org/id/concept/confirmedCanton&gt;;
&lt;https://example.org/ns/casesCovid#Country&gt;&lt;https://example.org/id/concept/Quinsaloma&gt;;
&lt;https://example.org/ns/casesCovid#numberofcases&gt; 3 ; 
.</v>
      </c>
    </row>
    <row r="246" spans="1:20" ht="13.8">
      <c r="A246" t="s">
        <v>103</v>
      </c>
      <c r="C246" s="23" t="s">
        <v>103</v>
      </c>
      <c r="H246" s="40" t="s">
        <v>672</v>
      </c>
      <c r="I246">
        <v>20</v>
      </c>
      <c r="K246" s="33" t="str">
        <f t="shared" si="19"/>
        <v>eg:O241 rdf:type qb:Observation ;</v>
      </c>
      <c r="L246" s="21" t="s">
        <v>526</v>
      </c>
      <c r="M246" s="21" t="s">
        <v>527</v>
      </c>
      <c r="N246" s="21" t="s">
        <v>528</v>
      </c>
      <c r="O246" s="51" t="str">
        <f t="shared" si="20"/>
        <v>rdfs:label "number of confirmed cases of Covid in Valencia on 03/05/2020"@en ;</v>
      </c>
      <c r="P246" s="21" t="s">
        <v>529</v>
      </c>
      <c r="Q246" s="21" t="str">
        <f t="shared" si="21"/>
        <v>&lt;https://example.org/ns/casesCovid#Country&gt;&lt;https://example.org/id/concept/Valencia&gt;;</v>
      </c>
      <c r="R246" s="21" t="str">
        <f t="shared" si="22"/>
        <v xml:space="preserve">&lt;https://example.org/ns/casesCovid#numberofcases&gt; 20 ; </v>
      </c>
      <c r="S246" s="33" t="s">
        <v>585</v>
      </c>
      <c r="T246" s="49" t="str">
        <f t="shared" si="18"/>
        <v>eg:O241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03/05/2020"@en ;
&lt;https://example.org/ns/casesCovid#typecases&gt;&lt;https://example.org/id/concept/confirmedCanton&gt;;
&lt;https://example.org/ns/casesCovid#Country&gt;&lt;https://example.org/id/concept/Valencia&gt;;
&lt;https://example.org/ns/casesCovid#numberofcases&gt; 20 ; 
.</v>
      </c>
    </row>
    <row r="247" spans="1:20" ht="13.8">
      <c r="A247" t="s">
        <v>105</v>
      </c>
      <c r="C247" s="23" t="s">
        <v>292</v>
      </c>
      <c r="D247" t="s">
        <v>276</v>
      </c>
      <c r="E247" t="s">
        <v>293</v>
      </c>
      <c r="H247" s="40" t="s">
        <v>673</v>
      </c>
      <c r="I247">
        <v>13</v>
      </c>
      <c r="K247" s="33" t="str">
        <f t="shared" si="19"/>
        <v>eg:O242 rdf:type qb:Observation ;</v>
      </c>
      <c r="L247" s="21" t="s">
        <v>526</v>
      </c>
      <c r="M247" s="21" t="s">
        <v>527</v>
      </c>
      <c r="N247" s="21" t="s">
        <v>528</v>
      </c>
      <c r="O247" s="51" t="str">
        <f t="shared" si="20"/>
        <v>rdfs:label "number of confirmed cases of Covid in 24 de Mayo on 03/05/2020"@en ;</v>
      </c>
      <c r="P247" s="21" t="s">
        <v>529</v>
      </c>
      <c r="Q247" s="21" t="str">
        <f t="shared" si="21"/>
        <v>&lt;https://example.org/ns/casesCovid#Country&gt;&lt;https://example.org/id/concept/24deMayo&gt;;</v>
      </c>
      <c r="R247" s="21" t="str">
        <f t="shared" si="22"/>
        <v xml:space="preserve">&lt;https://example.org/ns/casesCovid#numberofcases&gt; 13 ; </v>
      </c>
      <c r="S247" s="33" t="s">
        <v>585</v>
      </c>
      <c r="T247" s="49" t="str">
        <f t="shared" si="18"/>
        <v>eg:O242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03/05/2020"@en ;
&lt;https://example.org/ns/casesCovid#typecases&gt;&lt;https://example.org/id/concept/confirmedCanton&gt;;
&lt;https://example.org/ns/casesCovid#Country&gt;&lt;https://example.org/id/concept/24deMayo&gt;;
&lt;https://example.org/ns/casesCovid#numberofcases&gt; 13 ; 
.</v>
      </c>
    </row>
    <row r="248" spans="1:20" ht="13.8">
      <c r="A248" t="s">
        <v>106</v>
      </c>
      <c r="C248" s="23" t="s">
        <v>106</v>
      </c>
      <c r="H248" s="40" t="s">
        <v>674</v>
      </c>
      <c r="I248">
        <v>16</v>
      </c>
      <c r="K248" s="33" t="str">
        <f t="shared" si="19"/>
        <v>eg:O243 rdf:type qb:Observation ;</v>
      </c>
      <c r="L248" s="21" t="s">
        <v>526</v>
      </c>
      <c r="M248" s="21" t="s">
        <v>527</v>
      </c>
      <c r="N248" s="21" t="s">
        <v>528</v>
      </c>
      <c r="O248" s="51" t="str">
        <f t="shared" si="20"/>
        <v>rdfs:label "number of confirmed cases of Covid in Bolívar on 03/05/2020"@en ;</v>
      </c>
      <c r="P248" s="21" t="s">
        <v>529</v>
      </c>
      <c r="Q248" s="21" t="str">
        <f t="shared" si="21"/>
        <v>&lt;https://example.org/ns/casesCovid#Country&gt;&lt;https://example.org/id/concept/Bolívar&gt;;</v>
      </c>
      <c r="R248" s="21" t="str">
        <f t="shared" si="22"/>
        <v xml:space="preserve">&lt;https://example.org/ns/casesCovid#numberofcases&gt; 16 ; </v>
      </c>
      <c r="S248" s="33" t="s">
        <v>585</v>
      </c>
      <c r="T248" s="49" t="str">
        <f t="shared" si="18"/>
        <v>eg:O243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03/05/2020"@en ;
&lt;https://example.org/ns/casesCovid#typecases&gt;&lt;https://example.org/id/concept/confirmedCanton&gt;;
&lt;https://example.org/ns/casesCovid#Country&gt;&lt;https://example.org/id/concept/Bolívar&gt;;
&lt;https://example.org/ns/casesCovid#numberofcases&gt; 16 ; 
.</v>
      </c>
    </row>
    <row r="249" spans="1:20" ht="13.8">
      <c r="A249" t="s">
        <v>107</v>
      </c>
      <c r="C249" s="23" t="s">
        <v>107</v>
      </c>
      <c r="H249" s="40" t="s">
        <v>675</v>
      </c>
      <c r="I249">
        <v>103</v>
      </c>
      <c r="K249" s="33" t="str">
        <f t="shared" si="19"/>
        <v>eg:O244 rdf:type qb:Observation ;</v>
      </c>
      <c r="L249" s="21" t="s">
        <v>526</v>
      </c>
      <c r="M249" s="21" t="s">
        <v>527</v>
      </c>
      <c r="N249" s="21" t="s">
        <v>528</v>
      </c>
      <c r="O249" s="51" t="str">
        <f t="shared" si="20"/>
        <v>rdfs:label "number of confirmed cases of Covid in Jipijapa on 03/05/2020"@en ;</v>
      </c>
      <c r="P249" s="21" t="s">
        <v>529</v>
      </c>
      <c r="Q249" s="21" t="str">
        <f t="shared" si="21"/>
        <v>&lt;https://example.org/ns/casesCovid#Country&gt;&lt;https://example.org/id/concept/Jipijapa&gt;;</v>
      </c>
      <c r="R249" s="21" t="str">
        <f t="shared" si="22"/>
        <v xml:space="preserve">&lt;https://example.org/ns/casesCovid#numberofcases&gt; 103 ; </v>
      </c>
      <c r="S249" s="33" t="s">
        <v>585</v>
      </c>
      <c r="T249" s="49" t="str">
        <f t="shared" si="18"/>
        <v>eg:O244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03/05/2020"@en ;
&lt;https://example.org/ns/casesCovid#typecases&gt;&lt;https://example.org/id/concept/confirmedCanton&gt;;
&lt;https://example.org/ns/casesCovid#Country&gt;&lt;https://example.org/id/concept/Jipijapa&gt;;
&lt;https://example.org/ns/casesCovid#numberofcases&gt; 103 ; 
.</v>
      </c>
    </row>
    <row r="250" spans="1:20" ht="13.8">
      <c r="A250" t="s">
        <v>108</v>
      </c>
      <c r="C250" s="23" t="s">
        <v>108</v>
      </c>
      <c r="H250" s="40" t="s">
        <v>676</v>
      </c>
      <c r="I250">
        <v>230</v>
      </c>
      <c r="K250" s="33" t="str">
        <f t="shared" si="19"/>
        <v>eg:O245 rdf:type qb:Observation ;</v>
      </c>
      <c r="L250" s="21" t="s">
        <v>526</v>
      </c>
      <c r="M250" s="21" t="s">
        <v>527</v>
      </c>
      <c r="N250" s="21" t="s">
        <v>528</v>
      </c>
      <c r="O250" s="51" t="str">
        <f t="shared" si="20"/>
        <v>rdfs:label "number of confirmed cases of Covid in Manta on 03/05/2020"@en ;</v>
      </c>
      <c r="P250" s="21" t="s">
        <v>529</v>
      </c>
      <c r="Q250" s="21" t="str">
        <f t="shared" si="21"/>
        <v>&lt;https://example.org/ns/casesCovid#Country&gt;&lt;https://example.org/id/concept/Manta&gt;;</v>
      </c>
      <c r="R250" s="21" t="str">
        <f t="shared" si="22"/>
        <v xml:space="preserve">&lt;https://example.org/ns/casesCovid#numberofcases&gt; 230 ; </v>
      </c>
      <c r="S250" s="33" t="s">
        <v>585</v>
      </c>
      <c r="T250" s="49" t="str">
        <f t="shared" si="18"/>
        <v>eg:O245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03/05/2020"@en ;
&lt;https://example.org/ns/casesCovid#typecases&gt;&lt;https://example.org/id/concept/confirmedCanton&gt;;
&lt;https://example.org/ns/casesCovid#Country&gt;&lt;https://example.org/id/concept/Manta&gt;;
&lt;https://example.org/ns/casesCovid#numberofcases&gt; 230 ; 
.</v>
      </c>
    </row>
    <row r="251" spans="1:20" ht="13.8">
      <c r="A251" t="s">
        <v>109</v>
      </c>
      <c r="C251" s="23" t="s">
        <v>109</v>
      </c>
      <c r="H251" s="40" t="s">
        <v>677</v>
      </c>
      <c r="I251">
        <v>71</v>
      </c>
      <c r="K251" s="33" t="str">
        <f t="shared" si="19"/>
        <v>eg:O246 rdf:type qb:Observation ;</v>
      </c>
      <c r="L251" s="21" t="s">
        <v>526</v>
      </c>
      <c r="M251" s="21" t="s">
        <v>527</v>
      </c>
      <c r="N251" s="21" t="s">
        <v>528</v>
      </c>
      <c r="O251" s="51" t="str">
        <f t="shared" si="20"/>
        <v>rdfs:label "number of confirmed cases of Covid in Montecristi on 03/05/2020"@en ;</v>
      </c>
      <c r="P251" s="21" t="s">
        <v>529</v>
      </c>
      <c r="Q251" s="21" t="str">
        <f t="shared" si="21"/>
        <v>&lt;https://example.org/ns/casesCovid#Country&gt;&lt;https://example.org/id/concept/Montecristi&gt;;</v>
      </c>
      <c r="R251" s="21" t="str">
        <f t="shared" si="22"/>
        <v xml:space="preserve">&lt;https://example.org/ns/casesCovid#numberofcases&gt; 71 ; </v>
      </c>
      <c r="S251" s="33" t="s">
        <v>585</v>
      </c>
      <c r="T251" s="49" t="str">
        <f t="shared" si="18"/>
        <v>eg:O246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03/05/2020"@en ;
&lt;https://example.org/ns/casesCovid#typecases&gt;&lt;https://example.org/id/concept/confirmedCanton&gt;;
&lt;https://example.org/ns/casesCovid#Country&gt;&lt;https://example.org/id/concept/Montecristi&gt;;
&lt;https://example.org/ns/casesCovid#numberofcases&gt; 71 ; 
.</v>
      </c>
    </row>
    <row r="252" spans="1:20" ht="13.8">
      <c r="A252" t="s">
        <v>110</v>
      </c>
      <c r="C252" s="23" t="s">
        <v>110</v>
      </c>
      <c r="H252" s="40" t="s">
        <v>678</v>
      </c>
      <c r="I252">
        <v>241</v>
      </c>
      <c r="K252" s="33" t="str">
        <f t="shared" si="19"/>
        <v>eg:O247 rdf:type qb:Observation ;</v>
      </c>
      <c r="L252" s="21" t="s">
        <v>526</v>
      </c>
      <c r="M252" s="21" t="s">
        <v>527</v>
      </c>
      <c r="N252" s="21" t="s">
        <v>528</v>
      </c>
      <c r="O252" s="51" t="str">
        <f t="shared" si="20"/>
        <v>rdfs:label "number of confirmed cases of Covid in Portoviejo on 03/05/2020"@en ;</v>
      </c>
      <c r="P252" s="21" t="s">
        <v>529</v>
      </c>
      <c r="Q252" s="21" t="str">
        <f t="shared" si="21"/>
        <v>&lt;https://example.org/ns/casesCovid#Country&gt;&lt;https://example.org/id/concept/Portoviejo&gt;;</v>
      </c>
      <c r="R252" s="21" t="str">
        <f t="shared" si="22"/>
        <v xml:space="preserve">&lt;https://example.org/ns/casesCovid#numberofcases&gt; 241 ; </v>
      </c>
      <c r="S252" s="33" t="s">
        <v>585</v>
      </c>
      <c r="T252" s="49" t="str">
        <f t="shared" si="18"/>
        <v>eg:O247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03/05/2020"@en ;
&lt;https://example.org/ns/casesCovid#typecases&gt;&lt;https://example.org/id/concept/confirmedCanton&gt;;
&lt;https://example.org/ns/casesCovid#Country&gt;&lt;https://example.org/id/concept/Portoviejo&gt;;
&lt;https://example.org/ns/casesCovid#numberofcases&gt; 241 ; 
.</v>
      </c>
    </row>
    <row r="253" spans="1:20" ht="13.8">
      <c r="A253" t="s">
        <v>111</v>
      </c>
      <c r="C253" s="23" t="s">
        <v>111</v>
      </c>
      <c r="H253" s="40" t="s">
        <v>679</v>
      </c>
      <c r="I253">
        <v>15</v>
      </c>
      <c r="K253" s="33" t="str">
        <f t="shared" si="19"/>
        <v>eg:O248 rdf:type qb:Observation ;</v>
      </c>
      <c r="L253" s="21" t="s">
        <v>526</v>
      </c>
      <c r="M253" s="21" t="s">
        <v>527</v>
      </c>
      <c r="N253" s="21" t="s">
        <v>528</v>
      </c>
      <c r="O253" s="51" t="str">
        <f t="shared" si="20"/>
        <v>rdfs:label "number of confirmed cases of Covid in Rocafuerte on 03/05/2020"@en ;</v>
      </c>
      <c r="P253" s="21" t="s">
        <v>529</v>
      </c>
      <c r="Q253" s="21" t="str">
        <f t="shared" si="21"/>
        <v>&lt;https://example.org/ns/casesCovid#Country&gt;&lt;https://example.org/id/concept/Rocafuerte&gt;;</v>
      </c>
      <c r="R253" s="21" t="str">
        <f t="shared" si="22"/>
        <v xml:space="preserve">&lt;https://example.org/ns/casesCovid#numberofcases&gt; 15 ; </v>
      </c>
      <c r="S253" s="33" t="s">
        <v>585</v>
      </c>
      <c r="T253" s="49" t="str">
        <f t="shared" si="18"/>
        <v>eg:O248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03/05/2020"@en ;
&lt;https://example.org/ns/casesCovid#typecases&gt;&lt;https://example.org/id/concept/confirmedCanton&gt;;
&lt;https://example.org/ns/casesCovid#Country&gt;&lt;https://example.org/id/concept/Rocafuerte&gt;;
&lt;https://example.org/ns/casesCovid#numberofcases&gt; 15 ; 
.</v>
      </c>
    </row>
    <row r="254" spans="1:20" ht="13.8">
      <c r="A254" t="s">
        <v>112</v>
      </c>
      <c r="C254" s="23" t="s">
        <v>253</v>
      </c>
      <c r="D254" t="s">
        <v>294</v>
      </c>
      <c r="H254" s="40" t="s">
        <v>680</v>
      </c>
      <c r="I254">
        <v>21</v>
      </c>
      <c r="K254" s="33" t="str">
        <f t="shared" si="19"/>
        <v>eg:O249 rdf:type qb:Observation ;</v>
      </c>
      <c r="L254" s="21" t="s">
        <v>526</v>
      </c>
      <c r="M254" s="21" t="s">
        <v>527</v>
      </c>
      <c r="N254" s="21" t="s">
        <v>528</v>
      </c>
      <c r="O254" s="51" t="str">
        <f t="shared" si="20"/>
        <v>rdfs:label "number of confirmed cases of Covid in Santa Ana on 03/05/2020"@en ;</v>
      </c>
      <c r="P254" s="21" t="s">
        <v>529</v>
      </c>
      <c r="Q254" s="21" t="str">
        <f t="shared" si="21"/>
        <v>&lt;https://example.org/ns/casesCovid#Country&gt;&lt;https://example.org/id/concept/SantaAna&gt;;</v>
      </c>
      <c r="R254" s="21" t="str">
        <f t="shared" si="22"/>
        <v xml:space="preserve">&lt;https://example.org/ns/casesCovid#numberofcases&gt; 21 ; </v>
      </c>
      <c r="S254" s="33" t="s">
        <v>585</v>
      </c>
      <c r="T254" s="49" t="str">
        <f t="shared" si="18"/>
        <v>eg:O249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03/05/2020"@en ;
&lt;https://example.org/ns/casesCovid#typecases&gt;&lt;https://example.org/id/concept/confirmedCanton&gt;;
&lt;https://example.org/ns/casesCovid#Country&gt;&lt;https://example.org/id/concept/SantaAna&gt;;
&lt;https://example.org/ns/casesCovid#numberofcases&gt; 21 ; 
.</v>
      </c>
    </row>
    <row r="255" spans="1:20" ht="13.8">
      <c r="A255" t="s">
        <v>113</v>
      </c>
      <c r="C255" s="23" t="s">
        <v>113</v>
      </c>
      <c r="H255" s="40" t="s">
        <v>681</v>
      </c>
      <c r="I255">
        <v>20</v>
      </c>
      <c r="K255" s="33" t="str">
        <f t="shared" si="19"/>
        <v>eg:O250 rdf:type qb:Observation ;</v>
      </c>
      <c r="L255" s="21" t="s">
        <v>526</v>
      </c>
      <c r="M255" s="21" t="s">
        <v>527</v>
      </c>
      <c r="N255" s="21" t="s">
        <v>528</v>
      </c>
      <c r="O255" s="51" t="str">
        <f t="shared" si="20"/>
        <v>rdfs:label "number of confirmed cases of Covid in Sucre on 03/05/2020"@en ;</v>
      </c>
      <c r="P255" s="21" t="s">
        <v>529</v>
      </c>
      <c r="Q255" s="21" t="str">
        <f t="shared" si="21"/>
        <v>&lt;https://example.org/ns/casesCovid#Country&gt;&lt;https://example.org/id/concept/Sucre&gt;;</v>
      </c>
      <c r="R255" s="21" t="str">
        <f t="shared" si="22"/>
        <v xml:space="preserve">&lt;https://example.org/ns/casesCovid#numberofcases&gt; 20 ; </v>
      </c>
      <c r="S255" s="33" t="s">
        <v>585</v>
      </c>
      <c r="T255" s="49" t="str">
        <f t="shared" ref="T255:T318" si="23">CONCATENATE(K255,CHAR(10),L255,CHAR(10),M255,CHAR(10),N255,CHAR(10),O255,CHAR(10),P255,CHAR(10),Q255,CHAR(10),R255,CHAR(10),S255)</f>
        <v>eg:O250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03/05/2020"@en ;
&lt;https://example.org/ns/casesCovid#typecases&gt;&lt;https://example.org/id/concept/confirmedCanton&gt;;
&lt;https://example.org/ns/casesCovid#Country&gt;&lt;https://example.org/id/concept/Sucre&gt;;
&lt;https://example.org/ns/casesCovid#numberofcases&gt; 20 ; 
.</v>
      </c>
    </row>
    <row r="256" spans="1:20" ht="13.8">
      <c r="A256" t="s">
        <v>114</v>
      </c>
      <c r="C256" s="23" t="s">
        <v>114</v>
      </c>
      <c r="H256" s="40" t="s">
        <v>682</v>
      </c>
      <c r="I256">
        <v>24</v>
      </c>
      <c r="K256" s="33" t="str">
        <f t="shared" ref="K256:K319" si="24">_xlfn.CONCAT("eg:",H256," rdf:type qb:Observation ;")</f>
        <v>eg:O251 rdf:type qb:Observation ;</v>
      </c>
      <c r="L256" s="21" t="s">
        <v>526</v>
      </c>
      <c r="M256" s="21" t="s">
        <v>527</v>
      </c>
      <c r="N256" s="21" t="s">
        <v>528</v>
      </c>
      <c r="O256" s="51" t="str">
        <f t="shared" ref="O256:O319" si="25">_xlfn.CONCAT("rdfs:label ""number of confirmed cases of Covid in ",A256," on ", $A$189,"""@en ;")</f>
        <v>rdfs:label "number of confirmed cases of Covid in Paján on 03/05/2020"@en ;</v>
      </c>
      <c r="P256" s="21" t="s">
        <v>529</v>
      </c>
      <c r="Q256" s="21" t="str">
        <f t="shared" ref="Q256:Q319" si="26">_xlfn.CONCAT("&lt;https://example.org/ns/casesCovid#Country&gt;&lt;https://example.org/id/concept/",C256,D256,E256,F256,G256,"&gt;;")</f>
        <v>&lt;https://example.org/ns/casesCovid#Country&gt;&lt;https://example.org/id/concept/Paján&gt;;</v>
      </c>
      <c r="R256" s="21" t="str">
        <f t="shared" ref="R256:R319" si="27">_xlfn.CONCAT("&lt;https://example.org/ns/casesCovid#numberofcases&gt; ",I256," ; ")</f>
        <v xml:space="preserve">&lt;https://example.org/ns/casesCovid#numberofcases&gt; 24 ; </v>
      </c>
      <c r="S256" s="33" t="s">
        <v>585</v>
      </c>
      <c r="T256" s="49" t="str">
        <f t="shared" si="23"/>
        <v>eg:O251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03/05/2020"@en ;
&lt;https://example.org/ns/casesCovid#typecases&gt;&lt;https://example.org/id/concept/confirmedCanton&gt;;
&lt;https://example.org/ns/casesCovid#Country&gt;&lt;https://example.org/id/concept/Paján&gt;;
&lt;https://example.org/ns/casesCovid#numberofcases&gt; 24 ; 
.</v>
      </c>
    </row>
    <row r="257" spans="1:20" ht="13.8">
      <c r="A257" t="s">
        <v>115</v>
      </c>
      <c r="C257" s="23" t="s">
        <v>115</v>
      </c>
      <c r="H257" s="40" t="s">
        <v>683</v>
      </c>
      <c r="I257">
        <v>23</v>
      </c>
      <c r="K257" s="33" t="str">
        <f t="shared" si="24"/>
        <v>eg:O252 rdf:type qb:Observation ;</v>
      </c>
      <c r="L257" s="21" t="s">
        <v>526</v>
      </c>
      <c r="M257" s="21" t="s">
        <v>527</v>
      </c>
      <c r="N257" s="21" t="s">
        <v>528</v>
      </c>
      <c r="O257" s="51" t="str">
        <f t="shared" si="25"/>
        <v>rdfs:label "number of confirmed cases of Covid in Jaramijó on 03/05/2020"@en ;</v>
      </c>
      <c r="P257" s="21" t="s">
        <v>529</v>
      </c>
      <c r="Q257" s="21" t="str">
        <f t="shared" si="26"/>
        <v>&lt;https://example.org/ns/casesCovid#Country&gt;&lt;https://example.org/id/concept/Jaramijó&gt;;</v>
      </c>
      <c r="R257" s="21" t="str">
        <f t="shared" si="27"/>
        <v xml:space="preserve">&lt;https://example.org/ns/casesCovid#numberofcases&gt; 23 ; </v>
      </c>
      <c r="S257" s="33" t="s">
        <v>585</v>
      </c>
      <c r="T257" s="49" t="str">
        <f t="shared" si="23"/>
        <v>eg:O252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03/05/2020"@en ;
&lt;https://example.org/ns/casesCovid#typecases&gt;&lt;https://example.org/id/concept/confirmedCanton&gt;;
&lt;https://example.org/ns/casesCovid#Country&gt;&lt;https://example.org/id/concept/Jaramijó&gt;;
&lt;https://example.org/ns/casesCovid#numberofcases&gt; 23 ; 
.</v>
      </c>
    </row>
    <row r="258" spans="1:20" ht="13.8">
      <c r="A258" t="s">
        <v>116</v>
      </c>
      <c r="C258" s="23" t="s">
        <v>116</v>
      </c>
      <c r="H258" s="40" t="s">
        <v>684</v>
      </c>
      <c r="I258">
        <v>3</v>
      </c>
      <c r="K258" s="33" t="str">
        <f t="shared" si="24"/>
        <v>eg:O253 rdf:type qb:Observation ;</v>
      </c>
      <c r="L258" s="21" t="s">
        <v>526</v>
      </c>
      <c r="M258" s="21" t="s">
        <v>527</v>
      </c>
      <c r="N258" s="21" t="s">
        <v>528</v>
      </c>
      <c r="O258" s="51" t="str">
        <f t="shared" si="25"/>
        <v>rdfs:label "number of confirmed cases of Covid in Olmedo on 03/05/2020"@en ;</v>
      </c>
      <c r="P258" s="21" t="s">
        <v>529</v>
      </c>
      <c r="Q258" s="21" t="str">
        <f t="shared" si="26"/>
        <v>&lt;https://example.org/ns/casesCovid#Country&gt;&lt;https://example.org/id/concept/Olmedo&gt;;</v>
      </c>
      <c r="R258" s="21" t="str">
        <f t="shared" si="27"/>
        <v xml:space="preserve">&lt;https://example.org/ns/casesCovid#numberofcases&gt; 3 ; </v>
      </c>
      <c r="S258" s="33" t="s">
        <v>585</v>
      </c>
      <c r="T258" s="49" t="str">
        <f t="shared" si="23"/>
        <v>eg:O253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03/05/2020"@en ;
&lt;https://example.org/ns/casesCovid#typecases&gt;&lt;https://example.org/id/concept/confirmedCanton&gt;;
&lt;https://example.org/ns/casesCovid#Country&gt;&lt;https://example.org/id/concept/Olmedo&gt;;
&lt;https://example.org/ns/casesCovid#numberofcases&gt; 3 ; 
.</v>
      </c>
    </row>
    <row r="259" spans="1:20" ht="13.8">
      <c r="A259" t="s">
        <v>588</v>
      </c>
      <c r="C259" s="23" t="s">
        <v>588</v>
      </c>
      <c r="H259" s="40" t="s">
        <v>685</v>
      </c>
      <c r="I259">
        <v>7</v>
      </c>
      <c r="K259" s="33" t="str">
        <f t="shared" si="24"/>
        <v>eg:O254 rdf:type qb:Observation ;</v>
      </c>
      <c r="L259" s="21" t="s">
        <v>526</v>
      </c>
      <c r="M259" s="21" t="s">
        <v>527</v>
      </c>
      <c r="N259" s="21" t="s">
        <v>528</v>
      </c>
      <c r="O259" s="51" t="str">
        <f t="shared" si="25"/>
        <v>rdfs:label "number of confirmed cases of Covid in Junín on 03/05/2020"@en ;</v>
      </c>
      <c r="P259" s="21" t="s">
        <v>529</v>
      </c>
      <c r="Q259" s="21" t="str">
        <f t="shared" si="26"/>
        <v>&lt;https://example.org/ns/casesCovid#Country&gt;&lt;https://example.org/id/concept/Junín&gt;;</v>
      </c>
      <c r="R259" s="21" t="str">
        <f t="shared" si="27"/>
        <v xml:space="preserve">&lt;https://example.org/ns/casesCovid#numberofcases&gt; 7 ; </v>
      </c>
      <c r="S259" s="33" t="s">
        <v>585</v>
      </c>
      <c r="T259" s="49" t="str">
        <f t="shared" si="23"/>
        <v>eg:O254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03/05/2020"@en ;
&lt;https://example.org/ns/casesCovid#typecases&gt;&lt;https://example.org/id/concept/confirmedCanton&gt;;
&lt;https://example.org/ns/casesCovid#Country&gt;&lt;https://example.org/id/concept/Junín&gt;;
&lt;https://example.org/ns/casesCovid#numberofcases&gt; 7 ; 
.</v>
      </c>
    </row>
    <row r="260" spans="1:20" ht="13.8">
      <c r="A260" t="s">
        <v>118</v>
      </c>
      <c r="C260" s="23" t="s">
        <v>249</v>
      </c>
      <c r="D260" t="s">
        <v>295</v>
      </c>
      <c r="H260" s="40" t="s">
        <v>686</v>
      </c>
      <c r="I260">
        <v>54</v>
      </c>
      <c r="K260" s="33" t="str">
        <f t="shared" si="24"/>
        <v>eg:O255 rdf:type qb:Observation ;</v>
      </c>
      <c r="L260" s="21" t="s">
        <v>526</v>
      </c>
      <c r="M260" s="21" t="s">
        <v>527</v>
      </c>
      <c r="N260" s="21" t="s">
        <v>528</v>
      </c>
      <c r="O260" s="51" t="str">
        <f t="shared" si="25"/>
        <v>rdfs:label "number of confirmed cases of Covid in El Carmen on 03/05/2020"@en ;</v>
      </c>
      <c r="P260" s="21" t="s">
        <v>529</v>
      </c>
      <c r="Q260" s="21" t="str">
        <f t="shared" si="26"/>
        <v>&lt;https://example.org/ns/casesCovid#Country&gt;&lt;https://example.org/id/concept/ElCarmen&gt;;</v>
      </c>
      <c r="R260" s="21" t="str">
        <f t="shared" si="27"/>
        <v xml:space="preserve">&lt;https://example.org/ns/casesCovid#numberofcases&gt; 54 ; </v>
      </c>
      <c r="S260" s="33" t="s">
        <v>585</v>
      </c>
      <c r="T260" s="49" t="str">
        <f t="shared" si="23"/>
        <v>eg:O255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03/05/2020"@en ;
&lt;https://example.org/ns/casesCovid#typecases&gt;&lt;https://example.org/id/concept/confirmedCanton&gt;;
&lt;https://example.org/ns/casesCovid#Country&gt;&lt;https://example.org/id/concept/ElCarmen&gt;;
&lt;https://example.org/ns/casesCovid#numberofcases&gt; 54 ; 
.</v>
      </c>
    </row>
    <row r="261" spans="1:20" ht="13.8">
      <c r="A261" t="s">
        <v>119</v>
      </c>
      <c r="C261" s="23" t="s">
        <v>296</v>
      </c>
      <c r="D261" t="s">
        <v>297</v>
      </c>
      <c r="H261" s="40" t="s">
        <v>687</v>
      </c>
      <c r="I261">
        <v>9</v>
      </c>
      <c r="K261" s="33" t="str">
        <f t="shared" si="24"/>
        <v>eg:O256 rdf:type qb:Observation ;</v>
      </c>
      <c r="L261" s="21" t="s">
        <v>526</v>
      </c>
      <c r="M261" s="21" t="s">
        <v>527</v>
      </c>
      <c r="N261" s="21" t="s">
        <v>528</v>
      </c>
      <c r="O261" s="51" t="str">
        <f t="shared" si="25"/>
        <v>rdfs:label "number of confirmed cases of Covid in Puerto López on 03/05/2020"@en ;</v>
      </c>
      <c r="P261" s="21" t="s">
        <v>529</v>
      </c>
      <c r="Q261" s="21" t="str">
        <f t="shared" si="26"/>
        <v>&lt;https://example.org/ns/casesCovid#Country&gt;&lt;https://example.org/id/concept/PuertoLópez&gt;;</v>
      </c>
      <c r="R261" s="21" t="str">
        <f t="shared" si="27"/>
        <v xml:space="preserve">&lt;https://example.org/ns/casesCovid#numberofcases&gt; 9 ; </v>
      </c>
      <c r="S261" s="33" t="s">
        <v>585</v>
      </c>
      <c r="T261" s="49" t="str">
        <f t="shared" si="23"/>
        <v>eg:O256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López on 03/05/2020"@en ;
&lt;https://example.org/ns/casesCovid#typecases&gt;&lt;https://example.org/id/concept/confirmedCanton&gt;;
&lt;https://example.org/ns/casesCovid#Country&gt;&lt;https://example.org/id/concept/PuertoLópez&gt;;
&lt;https://example.org/ns/casesCovid#numberofcases&gt; 9 ; 
.</v>
      </c>
    </row>
    <row r="262" spans="1:20" ht="13.8">
      <c r="A262" t="s">
        <v>120</v>
      </c>
      <c r="C262" s="23" t="s">
        <v>120</v>
      </c>
      <c r="H262" s="40" t="s">
        <v>688</v>
      </c>
      <c r="I262">
        <v>7</v>
      </c>
      <c r="K262" s="33" t="str">
        <f t="shared" si="24"/>
        <v>eg:O257 rdf:type qb:Observation ;</v>
      </c>
      <c r="L262" s="21" t="s">
        <v>526</v>
      </c>
      <c r="M262" s="21" t="s">
        <v>527</v>
      </c>
      <c r="N262" s="21" t="s">
        <v>528</v>
      </c>
      <c r="O262" s="51" t="str">
        <f t="shared" si="25"/>
        <v>rdfs:label "number of confirmed cases of Covid in Pichincha on 03/05/2020"@en ;</v>
      </c>
      <c r="P262" s="21" t="s">
        <v>529</v>
      </c>
      <c r="Q262" s="21" t="str">
        <f t="shared" si="26"/>
        <v>&lt;https://example.org/ns/casesCovid#Country&gt;&lt;https://example.org/id/concept/Pichincha&gt;;</v>
      </c>
      <c r="R262" s="21" t="str">
        <f t="shared" si="27"/>
        <v xml:space="preserve">&lt;https://example.org/ns/casesCovid#numberofcases&gt; 7 ; </v>
      </c>
      <c r="S262" s="33" t="s">
        <v>585</v>
      </c>
      <c r="T262" s="49" t="str">
        <f t="shared" si="23"/>
        <v>eg:O257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03/05/2020"@en ;
&lt;https://example.org/ns/casesCovid#typecases&gt;&lt;https://example.org/id/concept/confirmedCanton&gt;;
&lt;https://example.org/ns/casesCovid#Country&gt;&lt;https://example.org/id/concept/Pichincha&gt;;
&lt;https://example.org/ns/casesCovid#numberofcases&gt; 7 ; 
.</v>
      </c>
    </row>
    <row r="263" spans="1:20" ht="13.8">
      <c r="A263" t="s">
        <v>121</v>
      </c>
      <c r="C263" s="23" t="s">
        <v>121</v>
      </c>
      <c r="H263" s="40" t="s">
        <v>689</v>
      </c>
      <c r="I263">
        <v>52</v>
      </c>
      <c r="K263" s="33" t="str">
        <f t="shared" si="24"/>
        <v>eg:O258 rdf:type qb:Observation ;</v>
      </c>
      <c r="L263" s="21" t="s">
        <v>526</v>
      </c>
      <c r="M263" s="21" t="s">
        <v>527</v>
      </c>
      <c r="N263" s="21" t="s">
        <v>528</v>
      </c>
      <c r="O263" s="51" t="str">
        <f t="shared" si="25"/>
        <v>rdfs:label "number of confirmed cases of Covid in Chone on 03/05/2020"@en ;</v>
      </c>
      <c r="P263" s="21" t="s">
        <v>529</v>
      </c>
      <c r="Q263" s="21" t="str">
        <f t="shared" si="26"/>
        <v>&lt;https://example.org/ns/casesCovid#Country&gt;&lt;https://example.org/id/concept/Chone&gt;;</v>
      </c>
      <c r="R263" s="21" t="str">
        <f t="shared" si="27"/>
        <v xml:space="preserve">&lt;https://example.org/ns/casesCovid#numberofcases&gt; 52 ; </v>
      </c>
      <c r="S263" s="33" t="s">
        <v>585</v>
      </c>
      <c r="T263" s="49" t="str">
        <f t="shared" si="23"/>
        <v>eg:O258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03/05/2020"@en ;
&lt;https://example.org/ns/casesCovid#typecases&gt;&lt;https://example.org/id/concept/confirmedCanton&gt;;
&lt;https://example.org/ns/casesCovid#Country&gt;&lt;https://example.org/id/concept/Chone&gt;;
&lt;https://example.org/ns/casesCovid#numberofcases&gt; 52 ; 
.</v>
      </c>
    </row>
    <row r="264" spans="1:20" ht="13.8">
      <c r="A264" t="s">
        <v>122</v>
      </c>
      <c r="C264" s="23" t="s">
        <v>298</v>
      </c>
      <c r="D264" t="s">
        <v>267</v>
      </c>
      <c r="H264" s="40" t="s">
        <v>690</v>
      </c>
      <c r="I264">
        <v>1</v>
      </c>
      <c r="K264" s="33" t="str">
        <f t="shared" si="24"/>
        <v>eg:O259 rdf:type qb:Observation ;</v>
      </c>
      <c r="L264" s="21" t="s">
        <v>526</v>
      </c>
      <c r="M264" s="21" t="s">
        <v>527</v>
      </c>
      <c r="N264" s="21" t="s">
        <v>528</v>
      </c>
      <c r="O264" s="51" t="str">
        <f t="shared" si="25"/>
        <v>rdfs:label "number of confirmed cases of Covid in Flavio Alfaro on 03/05/2020"@en ;</v>
      </c>
      <c r="P264" s="21" t="s">
        <v>529</v>
      </c>
      <c r="Q264" s="21" t="str">
        <f t="shared" si="26"/>
        <v>&lt;https://example.org/ns/casesCovid#Country&gt;&lt;https://example.org/id/concept/FlavioAlfaro&gt;;</v>
      </c>
      <c r="R264" s="21" t="str">
        <f t="shared" si="27"/>
        <v xml:space="preserve">&lt;https://example.org/ns/casesCovid#numberofcases&gt; 1 ; </v>
      </c>
      <c r="S264" s="33" t="s">
        <v>585</v>
      </c>
      <c r="T264" s="49" t="str">
        <f t="shared" si="23"/>
        <v>eg:O259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03/05/2020"@en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1 ; 
.</v>
      </c>
    </row>
    <row r="265" spans="1:20" ht="13.8">
      <c r="A265" t="s">
        <v>123</v>
      </c>
      <c r="C265" s="23" t="s">
        <v>123</v>
      </c>
      <c r="H265" s="40" t="s">
        <v>691</v>
      </c>
      <c r="I265">
        <v>5</v>
      </c>
      <c r="K265" s="33" t="str">
        <f t="shared" si="24"/>
        <v>eg:O260 rdf:type qb:Observation ;</v>
      </c>
      <c r="L265" s="21" t="s">
        <v>526</v>
      </c>
      <c r="M265" s="21" t="s">
        <v>527</v>
      </c>
      <c r="N265" s="21" t="s">
        <v>528</v>
      </c>
      <c r="O265" s="51" t="str">
        <f t="shared" si="25"/>
        <v>rdfs:label "number of confirmed cases of Covid in Pedernales on 03/05/2020"@en ;</v>
      </c>
      <c r="P265" s="21" t="s">
        <v>529</v>
      </c>
      <c r="Q265" s="21" t="str">
        <f t="shared" si="26"/>
        <v>&lt;https://example.org/ns/casesCovid#Country&gt;&lt;https://example.org/id/concept/Pedernales&gt;;</v>
      </c>
      <c r="R265" s="21" t="str">
        <f t="shared" si="27"/>
        <v xml:space="preserve">&lt;https://example.org/ns/casesCovid#numberofcases&gt; 5 ; </v>
      </c>
      <c r="S265" s="33" t="s">
        <v>585</v>
      </c>
      <c r="T265" s="49" t="str">
        <f t="shared" si="23"/>
        <v>eg:O260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03/05/2020"@en ;
&lt;https://example.org/ns/casesCovid#typecases&gt;&lt;https://example.org/id/concept/confirmedCanton&gt;;
&lt;https://example.org/ns/casesCovid#Country&gt;&lt;https://example.org/id/concept/Pedernales&gt;;
&lt;https://example.org/ns/casesCovid#numberofcases&gt; 5 ; 
.</v>
      </c>
    </row>
    <row r="266" spans="1:20" ht="13.8">
      <c r="A266" t="s">
        <v>124</v>
      </c>
      <c r="C266" s="23" t="s">
        <v>124</v>
      </c>
      <c r="H266" s="40" t="s">
        <v>692</v>
      </c>
      <c r="I266">
        <v>13</v>
      </c>
      <c r="K266" s="33" t="str">
        <f t="shared" si="24"/>
        <v>eg:O261 rdf:type qb:Observation ;</v>
      </c>
      <c r="L266" s="21" t="s">
        <v>526</v>
      </c>
      <c r="M266" s="21" t="s">
        <v>527</v>
      </c>
      <c r="N266" s="21" t="s">
        <v>528</v>
      </c>
      <c r="O266" s="51" t="str">
        <f t="shared" si="25"/>
        <v>rdfs:label "number of confirmed cases of Covid in Tosagua on 03/05/2020"@en ;</v>
      </c>
      <c r="P266" s="21" t="s">
        <v>529</v>
      </c>
      <c r="Q266" s="21" t="str">
        <f t="shared" si="26"/>
        <v>&lt;https://example.org/ns/casesCovid#Country&gt;&lt;https://example.org/id/concept/Tosagua&gt;;</v>
      </c>
      <c r="R266" s="21" t="str">
        <f t="shared" si="27"/>
        <v xml:space="preserve">&lt;https://example.org/ns/casesCovid#numberofcases&gt; 13 ; </v>
      </c>
      <c r="S266" s="33" t="s">
        <v>585</v>
      </c>
      <c r="T266" s="49" t="str">
        <f t="shared" si="23"/>
        <v>eg:O261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03/05/2020"@en ;
&lt;https://example.org/ns/casesCovid#typecases&gt;&lt;https://example.org/id/concept/confirmedCanton&gt;;
&lt;https://example.org/ns/casesCovid#Country&gt;&lt;https://example.org/id/concept/Tosagua&gt;;
&lt;https://example.org/ns/casesCovid#numberofcases&gt; 13 ; 
.</v>
      </c>
    </row>
    <row r="267" spans="1:20" ht="13.8">
      <c r="A267" t="s">
        <v>125</v>
      </c>
      <c r="C267" s="23" t="s">
        <v>264</v>
      </c>
      <c r="D267" t="s">
        <v>299</v>
      </c>
      <c r="H267" s="40" t="s">
        <v>693</v>
      </c>
      <c r="I267">
        <v>6</v>
      </c>
      <c r="K267" s="33" t="str">
        <f t="shared" si="24"/>
        <v>eg:O262 rdf:type qb:Observation ;</v>
      </c>
      <c r="L267" s="21" t="s">
        <v>526</v>
      </c>
      <c r="M267" s="21" t="s">
        <v>527</v>
      </c>
      <c r="N267" s="21" t="s">
        <v>528</v>
      </c>
      <c r="O267" s="51" t="str">
        <f t="shared" si="25"/>
        <v>rdfs:label "number of confirmed cases of Covid in San Vicente on 03/05/2020"@en ;</v>
      </c>
      <c r="P267" s="21" t="s">
        <v>529</v>
      </c>
      <c r="Q267" s="21" t="str">
        <f t="shared" si="26"/>
        <v>&lt;https://example.org/ns/casesCovid#Country&gt;&lt;https://example.org/id/concept/SanVicente&gt;;</v>
      </c>
      <c r="R267" s="21" t="str">
        <f t="shared" si="27"/>
        <v xml:space="preserve">&lt;https://example.org/ns/casesCovid#numberofcases&gt; 6 ; </v>
      </c>
      <c r="S267" s="33" t="s">
        <v>585</v>
      </c>
      <c r="T267" s="49" t="str">
        <f t="shared" si="23"/>
        <v>eg:O262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03/05/2020"@en ;
&lt;https://example.org/ns/casesCovid#typecases&gt;&lt;https://example.org/id/concept/confirmedCanton&gt;;
&lt;https://example.org/ns/casesCovid#Country&gt;&lt;https://example.org/id/concept/SanVicente&gt;;
&lt;https://example.org/ns/casesCovid#numberofcases&gt; 6 ; 
.</v>
      </c>
    </row>
    <row r="268" spans="1:20" ht="13.8">
      <c r="A268" t="s">
        <v>126</v>
      </c>
      <c r="C268" s="23" t="s">
        <v>253</v>
      </c>
      <c r="D268" t="s">
        <v>254</v>
      </c>
      <c r="H268" s="40" t="s">
        <v>694</v>
      </c>
      <c r="I268">
        <v>263</v>
      </c>
      <c r="K268" s="33" t="str">
        <f t="shared" si="24"/>
        <v>eg:O263 rdf:type qb:Observation ;</v>
      </c>
      <c r="L268" s="21" t="s">
        <v>526</v>
      </c>
      <c r="M268" s="21" t="s">
        <v>527</v>
      </c>
      <c r="N268" s="21" t="s">
        <v>528</v>
      </c>
      <c r="O268" s="51" t="str">
        <f t="shared" si="25"/>
        <v>rdfs:label "number of confirmed cases of Covid in Santa Elena on 03/05/2020"@en ;</v>
      </c>
      <c r="P268" s="21" t="s">
        <v>529</v>
      </c>
      <c r="Q268" s="21" t="str">
        <f t="shared" si="26"/>
        <v>&lt;https://example.org/ns/casesCovid#Country&gt;&lt;https://example.org/id/concept/SantaElena&gt;;</v>
      </c>
      <c r="R268" s="21" t="str">
        <f t="shared" si="27"/>
        <v xml:space="preserve">&lt;https://example.org/ns/casesCovid#numberofcases&gt; 263 ; </v>
      </c>
      <c r="S268" s="33" t="s">
        <v>585</v>
      </c>
      <c r="T268" s="49" t="str">
        <f t="shared" si="23"/>
        <v>eg:O263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03/05/2020"@en ;
&lt;https://example.org/ns/casesCovid#typecases&gt;&lt;https://example.org/id/concept/confirmedCanton&gt;;
&lt;https://example.org/ns/casesCovid#Country&gt;&lt;https://example.org/id/concept/SantaElena&gt;;
&lt;https://example.org/ns/casesCovid#numberofcases&gt; 263 ; 
.</v>
      </c>
    </row>
    <row r="269" spans="1:20" ht="13.8">
      <c r="A269" t="s">
        <v>127</v>
      </c>
      <c r="C269" s="23" t="s">
        <v>300</v>
      </c>
      <c r="D269" t="s">
        <v>301</v>
      </c>
      <c r="H269" s="40" t="s">
        <v>695</v>
      </c>
      <c r="I269">
        <v>209</v>
      </c>
      <c r="K269" s="33" t="str">
        <f t="shared" si="24"/>
        <v>eg:O264 rdf:type qb:Observation ;</v>
      </c>
      <c r="L269" s="21" t="s">
        <v>526</v>
      </c>
      <c r="M269" s="21" t="s">
        <v>527</v>
      </c>
      <c r="N269" s="21" t="s">
        <v>528</v>
      </c>
      <c r="O269" s="51" t="str">
        <f t="shared" si="25"/>
        <v>rdfs:label "number of confirmed cases of Covid in La Libertad on 03/05/2020"@en ;</v>
      </c>
      <c r="P269" s="21" t="s">
        <v>529</v>
      </c>
      <c r="Q269" s="21" t="str">
        <f t="shared" si="26"/>
        <v>&lt;https://example.org/ns/casesCovid#Country&gt;&lt;https://example.org/id/concept/LaLibertad&gt;;</v>
      </c>
      <c r="R269" s="21" t="str">
        <f t="shared" si="27"/>
        <v xml:space="preserve">&lt;https://example.org/ns/casesCovid#numberofcases&gt; 209 ; </v>
      </c>
      <c r="S269" s="33" t="s">
        <v>585</v>
      </c>
      <c r="T269" s="49" t="str">
        <f t="shared" si="23"/>
        <v>eg:O264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03/05/2020"@en ;
&lt;https://example.org/ns/casesCovid#typecases&gt;&lt;https://example.org/id/concept/confirmedCanton&gt;;
&lt;https://example.org/ns/casesCovid#Country&gt;&lt;https://example.org/id/concept/LaLibertad&gt;;
&lt;https://example.org/ns/casesCovid#numberofcases&gt; 209 ; 
.</v>
      </c>
    </row>
    <row r="270" spans="1:20" ht="13.8">
      <c r="A270" t="s">
        <v>128</v>
      </c>
      <c r="C270" s="23" t="s">
        <v>128</v>
      </c>
      <c r="H270" s="40" t="s">
        <v>696</v>
      </c>
      <c r="I270">
        <v>111</v>
      </c>
      <c r="K270" s="33" t="str">
        <f t="shared" si="24"/>
        <v>eg:O265 rdf:type qb:Observation ;</v>
      </c>
      <c r="L270" s="21" t="s">
        <v>526</v>
      </c>
      <c r="M270" s="21" t="s">
        <v>527</v>
      </c>
      <c r="N270" s="21" t="s">
        <v>528</v>
      </c>
      <c r="O270" s="51" t="str">
        <f t="shared" si="25"/>
        <v>rdfs:label "number of confirmed cases of Covid in Salinas on 03/05/2020"@en ;</v>
      </c>
      <c r="P270" s="21" t="s">
        <v>529</v>
      </c>
      <c r="Q270" s="21" t="str">
        <f t="shared" si="26"/>
        <v>&lt;https://example.org/ns/casesCovid#Country&gt;&lt;https://example.org/id/concept/Salinas&gt;;</v>
      </c>
      <c r="R270" s="21" t="str">
        <f t="shared" si="27"/>
        <v xml:space="preserve">&lt;https://example.org/ns/casesCovid#numberofcases&gt; 111 ; </v>
      </c>
      <c r="S270" s="33" t="s">
        <v>585</v>
      </c>
      <c r="T270" s="49" t="str">
        <f t="shared" si="23"/>
        <v>eg:O265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03/05/2020"@en ;
&lt;https://example.org/ns/casesCovid#typecases&gt;&lt;https://example.org/id/concept/confirmedCanton&gt;;
&lt;https://example.org/ns/casesCovid#Country&gt;&lt;https://example.org/id/concept/Salinas&gt;;
&lt;https://example.org/ns/casesCovid#numberofcases&gt; 111 ; 
.</v>
      </c>
    </row>
    <row r="271" spans="1:20" ht="13.8">
      <c r="A271" t="s">
        <v>130</v>
      </c>
      <c r="C271" s="23" t="s">
        <v>300</v>
      </c>
      <c r="D271" t="s">
        <v>302</v>
      </c>
      <c r="H271" s="40" t="s">
        <v>697</v>
      </c>
      <c r="I271">
        <v>29</v>
      </c>
      <c r="K271" s="33" t="str">
        <f t="shared" si="24"/>
        <v>eg:O266 rdf:type qb:Observation ;</v>
      </c>
      <c r="L271" s="21" t="s">
        <v>526</v>
      </c>
      <c r="M271" s="21" t="s">
        <v>527</v>
      </c>
      <c r="N271" s="21" t="s">
        <v>528</v>
      </c>
      <c r="O271" s="51" t="str">
        <f t="shared" si="25"/>
        <v>rdfs:label "number of confirmed cases of Covid in La Concordia on 03/05/2020"@en ;</v>
      </c>
      <c r="P271" s="21" t="s">
        <v>529</v>
      </c>
      <c r="Q271" s="21" t="str">
        <f t="shared" si="26"/>
        <v>&lt;https://example.org/ns/casesCovid#Country&gt;&lt;https://example.org/id/concept/LaConcordia&gt;;</v>
      </c>
      <c r="R271" s="21" t="str">
        <f t="shared" si="27"/>
        <v xml:space="preserve">&lt;https://example.org/ns/casesCovid#numberofcases&gt; 29 ; </v>
      </c>
      <c r="S271" s="33" t="s">
        <v>585</v>
      </c>
      <c r="T271" s="49" t="str">
        <f t="shared" si="23"/>
        <v>eg:O266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03/05/2020"@en ;
&lt;https://example.org/ns/casesCovid#typecases&gt;&lt;https://example.org/id/concept/confirmedCanton&gt;;
&lt;https://example.org/ns/casesCovid#Country&gt;&lt;https://example.org/id/concept/LaConcordia&gt;;
&lt;https://example.org/ns/casesCovid#numberofcases&gt; 29 ; 
.</v>
      </c>
    </row>
    <row r="272" spans="1:20" ht="13.8">
      <c r="A272" t="s">
        <v>131</v>
      </c>
      <c r="C272" s="23" t="s">
        <v>303</v>
      </c>
      <c r="D272" t="s">
        <v>256</v>
      </c>
      <c r="H272" s="40" t="s">
        <v>698</v>
      </c>
      <c r="I272">
        <v>295</v>
      </c>
      <c r="K272" s="33" t="str">
        <f t="shared" si="24"/>
        <v>eg:O267 rdf:type qb:Observation ;</v>
      </c>
      <c r="L272" s="21" t="s">
        <v>526</v>
      </c>
      <c r="M272" s="21" t="s">
        <v>527</v>
      </c>
      <c r="N272" s="21" t="s">
        <v>528</v>
      </c>
      <c r="O272" s="51" t="str">
        <f t="shared" si="25"/>
        <v>rdfs:label "number of confirmed cases of Covid in Santo Domingo on 03/05/2020"@en ;</v>
      </c>
      <c r="P272" s="21" t="s">
        <v>529</v>
      </c>
      <c r="Q272" s="21" t="str">
        <f t="shared" si="26"/>
        <v>&lt;https://example.org/ns/casesCovid#Country&gt;&lt;https://example.org/id/concept/SantoDomingo&gt;;</v>
      </c>
      <c r="R272" s="21" t="str">
        <f t="shared" si="27"/>
        <v xml:space="preserve">&lt;https://example.org/ns/casesCovid#numberofcases&gt; 295 ; </v>
      </c>
      <c r="S272" s="33" t="s">
        <v>585</v>
      </c>
      <c r="T272" s="49" t="str">
        <f t="shared" si="23"/>
        <v>eg:O267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03/05/2020"@en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295 ; 
.</v>
      </c>
    </row>
    <row r="273" spans="1:20" ht="13.8">
      <c r="A273" t="s">
        <v>134</v>
      </c>
      <c r="C273" s="23" t="s">
        <v>304</v>
      </c>
      <c r="D273" t="s">
        <v>305</v>
      </c>
      <c r="E273" t="s">
        <v>306</v>
      </c>
      <c r="H273" s="40" t="s">
        <v>699</v>
      </c>
      <c r="I273">
        <v>5</v>
      </c>
      <c r="K273" s="33" t="str">
        <f t="shared" si="24"/>
        <v>eg:O268 rdf:type qb:Observation ;</v>
      </c>
      <c r="L273" s="21" t="s">
        <v>526</v>
      </c>
      <c r="M273" s="21" t="s">
        <v>527</v>
      </c>
      <c r="N273" s="21" t="s">
        <v>528</v>
      </c>
      <c r="O273" s="51" t="str">
        <f t="shared" si="25"/>
        <v>rdfs:label "number of confirmed cases of Covid in Camilo Ponce Enríquez on 03/05/2020"@en ;</v>
      </c>
      <c r="P273" s="21" t="s">
        <v>529</v>
      </c>
      <c r="Q273" s="21" t="str">
        <f t="shared" si="26"/>
        <v>&lt;https://example.org/ns/casesCovid#Country&gt;&lt;https://example.org/id/concept/CamiloPonceEnríquez&gt;;</v>
      </c>
      <c r="R273" s="21" t="str">
        <f t="shared" si="27"/>
        <v xml:space="preserve">&lt;https://example.org/ns/casesCovid#numberofcases&gt; 5 ; </v>
      </c>
      <c r="S273" s="33" t="s">
        <v>585</v>
      </c>
      <c r="T273" s="49" t="str">
        <f t="shared" si="23"/>
        <v>eg:O268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Enríquez on 03/05/2020"@en ;
&lt;https://example.org/ns/casesCovid#typecases&gt;&lt;https://example.org/id/concept/confirmedCanton&gt;;
&lt;https://example.org/ns/casesCovid#Country&gt;&lt;https://example.org/id/concept/CamiloPonceEnríquez&gt;;
&lt;https://example.org/ns/casesCovid#numberofcases&gt; 5 ; 
.</v>
      </c>
    </row>
    <row r="274" spans="1:20" ht="13.8">
      <c r="A274" t="s">
        <v>135</v>
      </c>
      <c r="C274" s="23" t="s">
        <v>135</v>
      </c>
      <c r="H274" s="40" t="s">
        <v>700</v>
      </c>
      <c r="I274">
        <v>467</v>
      </c>
      <c r="K274" s="33" t="str">
        <f t="shared" si="24"/>
        <v>eg:O269 rdf:type qb:Observation ;</v>
      </c>
      <c r="L274" s="21" t="s">
        <v>526</v>
      </c>
      <c r="M274" s="21" t="s">
        <v>527</v>
      </c>
      <c r="N274" s="21" t="s">
        <v>528</v>
      </c>
      <c r="O274" s="51" t="str">
        <f t="shared" si="25"/>
        <v>rdfs:label "number of confirmed cases of Covid in Cuenca on 03/05/2020"@en ;</v>
      </c>
      <c r="P274" s="21" t="s">
        <v>529</v>
      </c>
      <c r="Q274" s="21" t="str">
        <f t="shared" si="26"/>
        <v>&lt;https://example.org/ns/casesCovid#Country&gt;&lt;https://example.org/id/concept/Cuenca&gt;;</v>
      </c>
      <c r="R274" s="21" t="str">
        <f t="shared" si="27"/>
        <v xml:space="preserve">&lt;https://example.org/ns/casesCovid#numberofcases&gt; 467 ; </v>
      </c>
      <c r="S274" s="33" t="s">
        <v>585</v>
      </c>
      <c r="T274" s="49" t="str">
        <f t="shared" si="23"/>
        <v>eg:O269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03/05/2020"@en ;
&lt;https://example.org/ns/casesCovid#typecases&gt;&lt;https://example.org/id/concept/confirmedCanton&gt;;
&lt;https://example.org/ns/casesCovid#Country&gt;&lt;https://example.org/id/concept/Cuenca&gt;;
&lt;https://example.org/ns/casesCovid#numberofcases&gt; 467 ; 
.</v>
      </c>
    </row>
    <row r="275" spans="1:20" ht="13.8">
      <c r="A275" t="s">
        <v>136</v>
      </c>
      <c r="C275" s="23" t="s">
        <v>136</v>
      </c>
      <c r="H275" s="40" t="s">
        <v>701</v>
      </c>
      <c r="I275">
        <v>20</v>
      </c>
      <c r="K275" s="33" t="str">
        <f t="shared" si="24"/>
        <v>eg:O270 rdf:type qb:Observation ;</v>
      </c>
      <c r="L275" s="21" t="s">
        <v>526</v>
      </c>
      <c r="M275" s="21" t="s">
        <v>527</v>
      </c>
      <c r="N275" s="21" t="s">
        <v>528</v>
      </c>
      <c r="O275" s="51" t="str">
        <f t="shared" si="25"/>
        <v>rdfs:label "number of confirmed cases of Covid in Gualaceo on 03/05/2020"@en ;</v>
      </c>
      <c r="P275" s="21" t="s">
        <v>529</v>
      </c>
      <c r="Q275" s="21" t="str">
        <f t="shared" si="26"/>
        <v>&lt;https://example.org/ns/casesCovid#Country&gt;&lt;https://example.org/id/concept/Gualaceo&gt;;</v>
      </c>
      <c r="R275" s="21" t="str">
        <f t="shared" si="27"/>
        <v xml:space="preserve">&lt;https://example.org/ns/casesCovid#numberofcases&gt; 20 ; </v>
      </c>
      <c r="S275" s="33" t="s">
        <v>585</v>
      </c>
      <c r="T275" s="49" t="str">
        <f t="shared" si="23"/>
        <v>eg:O270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Gualaceo on 03/05/2020"@en ;
&lt;https://example.org/ns/casesCovid#typecases&gt;&lt;https://example.org/id/concept/confirmedCanton&gt;;
&lt;https://example.org/ns/casesCovid#Country&gt;&lt;https://example.org/id/concept/Gualaceo&gt;;
&lt;https://example.org/ns/casesCovid#numberofcases&gt; 20 ; 
.</v>
      </c>
    </row>
    <row r="276" spans="1:20" ht="13.8">
      <c r="A276" t="s">
        <v>137</v>
      </c>
      <c r="C276" s="23" t="s">
        <v>253</v>
      </c>
      <c r="D276" t="s">
        <v>307</v>
      </c>
      <c r="H276" s="40" t="s">
        <v>702</v>
      </c>
      <c r="I276">
        <v>14</v>
      </c>
      <c r="K276" s="33" t="str">
        <f t="shared" si="24"/>
        <v>eg:O271 rdf:type qb:Observation ;</v>
      </c>
      <c r="L276" s="21" t="s">
        <v>526</v>
      </c>
      <c r="M276" s="21" t="s">
        <v>527</v>
      </c>
      <c r="N276" s="21" t="s">
        <v>528</v>
      </c>
      <c r="O276" s="51" t="str">
        <f t="shared" si="25"/>
        <v>rdfs:label "number of confirmed cases of Covid in Santa Isabel on 03/05/2020"@en ;</v>
      </c>
      <c r="P276" s="21" t="s">
        <v>529</v>
      </c>
      <c r="Q276" s="21" t="str">
        <f t="shared" si="26"/>
        <v>&lt;https://example.org/ns/casesCovid#Country&gt;&lt;https://example.org/id/concept/SantaIsabel&gt;;</v>
      </c>
      <c r="R276" s="21" t="str">
        <f t="shared" si="27"/>
        <v xml:space="preserve">&lt;https://example.org/ns/casesCovid#numberofcases&gt; 14 ; </v>
      </c>
      <c r="S276" s="33" t="s">
        <v>585</v>
      </c>
      <c r="T276" s="49" t="str">
        <f t="shared" si="23"/>
        <v>eg:O271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03/05/2020"@en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14 ; 
.</v>
      </c>
    </row>
    <row r="277" spans="1:20" ht="13.8">
      <c r="A277" t="s">
        <v>138</v>
      </c>
      <c r="C277" s="23" t="s">
        <v>138</v>
      </c>
      <c r="H277" s="40" t="s">
        <v>703</v>
      </c>
      <c r="I277">
        <v>3</v>
      </c>
      <c r="K277" s="33" t="str">
        <f t="shared" si="24"/>
        <v>eg:O272 rdf:type qb:Observation ;</v>
      </c>
      <c r="L277" s="21" t="s">
        <v>526</v>
      </c>
      <c r="M277" s="21" t="s">
        <v>527</v>
      </c>
      <c r="N277" s="21" t="s">
        <v>528</v>
      </c>
      <c r="O277" s="51" t="str">
        <f t="shared" si="25"/>
        <v>rdfs:label "number of confirmed cases of Covid in Nabón on 03/05/2020"@en ;</v>
      </c>
      <c r="P277" s="21" t="s">
        <v>529</v>
      </c>
      <c r="Q277" s="21" t="str">
        <f t="shared" si="26"/>
        <v>&lt;https://example.org/ns/casesCovid#Country&gt;&lt;https://example.org/id/concept/Nabón&gt;;</v>
      </c>
      <c r="R277" s="21" t="str">
        <f t="shared" si="27"/>
        <v xml:space="preserve">&lt;https://example.org/ns/casesCovid#numberofcases&gt; 3 ; </v>
      </c>
      <c r="S277" s="33" t="s">
        <v>585</v>
      </c>
      <c r="T277" s="49" t="str">
        <f t="shared" si="23"/>
        <v>eg:O272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03/05/2020"@en ;
&lt;https://example.org/ns/casesCovid#typecases&gt;&lt;https://example.org/id/concept/confirmedCanton&gt;;
&lt;https://example.org/ns/casesCovid#Country&gt;&lt;https://example.org/id/concept/Nabón&gt;;
&lt;https://example.org/ns/casesCovid#numberofcases&gt; 3 ; 
.</v>
      </c>
    </row>
    <row r="278" spans="1:20" ht="13.8">
      <c r="A278" t="s">
        <v>139</v>
      </c>
      <c r="C278" s="23" t="s">
        <v>139</v>
      </c>
      <c r="H278" s="40" t="s">
        <v>704</v>
      </c>
      <c r="I278">
        <v>20</v>
      </c>
      <c r="K278" s="33" t="str">
        <f t="shared" si="24"/>
        <v>eg:O273 rdf:type qb:Observation ;</v>
      </c>
      <c r="L278" s="21" t="s">
        <v>526</v>
      </c>
      <c r="M278" s="21" t="s">
        <v>527</v>
      </c>
      <c r="N278" s="21" t="s">
        <v>528</v>
      </c>
      <c r="O278" s="51" t="str">
        <f t="shared" si="25"/>
        <v>rdfs:label "number of confirmed cases of Covid in Paute on 03/05/2020"@en ;</v>
      </c>
      <c r="P278" s="21" t="s">
        <v>529</v>
      </c>
      <c r="Q278" s="21" t="str">
        <f t="shared" si="26"/>
        <v>&lt;https://example.org/ns/casesCovid#Country&gt;&lt;https://example.org/id/concept/Paute&gt;;</v>
      </c>
      <c r="R278" s="21" t="str">
        <f t="shared" si="27"/>
        <v xml:space="preserve">&lt;https://example.org/ns/casesCovid#numberofcases&gt; 20 ; </v>
      </c>
      <c r="S278" s="33" t="s">
        <v>585</v>
      </c>
      <c r="T278" s="49" t="str">
        <f t="shared" si="23"/>
        <v>eg:O273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03/05/2020"@en ;
&lt;https://example.org/ns/casesCovid#typecases&gt;&lt;https://example.org/id/concept/confirmedCanton&gt;;
&lt;https://example.org/ns/casesCovid#Country&gt;&lt;https://example.org/id/concept/Paute&gt;;
&lt;https://example.org/ns/casesCovid#numberofcases&gt; 20 ; 
.</v>
      </c>
    </row>
    <row r="279" spans="1:20" ht="13.8">
      <c r="A279" t="s">
        <v>589</v>
      </c>
      <c r="C279" s="23" t="s">
        <v>589</v>
      </c>
      <c r="H279" s="40" t="s">
        <v>705</v>
      </c>
      <c r="I279">
        <v>13</v>
      </c>
      <c r="K279" s="33" t="str">
        <f t="shared" si="24"/>
        <v>eg:O274 rdf:type qb:Observation ;</v>
      </c>
      <c r="L279" s="21" t="s">
        <v>526</v>
      </c>
      <c r="M279" s="21" t="s">
        <v>527</v>
      </c>
      <c r="N279" s="21" t="s">
        <v>528</v>
      </c>
      <c r="O279" s="51" t="str">
        <f t="shared" si="25"/>
        <v>rdfs:label "number of confirmed cases of Covid in Sígsig on 03/05/2020"@en ;</v>
      </c>
      <c r="P279" s="21" t="s">
        <v>529</v>
      </c>
      <c r="Q279" s="21" t="str">
        <f t="shared" si="26"/>
        <v>&lt;https://example.org/ns/casesCovid#Country&gt;&lt;https://example.org/id/concept/Sígsig&gt;;</v>
      </c>
      <c r="R279" s="21" t="str">
        <f t="shared" si="27"/>
        <v xml:space="preserve">&lt;https://example.org/ns/casesCovid#numberofcases&gt; 13 ; </v>
      </c>
      <c r="S279" s="33" t="s">
        <v>585</v>
      </c>
      <c r="T279" s="49" t="str">
        <f t="shared" si="23"/>
        <v>eg:O274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03/05/2020"@en ;
&lt;https://example.org/ns/casesCovid#typecases&gt;&lt;https://example.org/id/concept/confirmedCanton&gt;;
&lt;https://example.org/ns/casesCovid#Country&gt;&lt;https://example.org/id/concept/Sígsig&gt;;
&lt;https://example.org/ns/casesCovid#numberofcases&gt; 13 ; 
.</v>
      </c>
    </row>
    <row r="280" spans="1:20" ht="13.8">
      <c r="A280" t="s">
        <v>141</v>
      </c>
      <c r="C280" s="23" t="s">
        <v>308</v>
      </c>
      <c r="D280" t="s">
        <v>280</v>
      </c>
      <c r="E280" t="s">
        <v>250</v>
      </c>
      <c r="H280" s="40" t="s">
        <v>706</v>
      </c>
      <c r="I280">
        <v>4</v>
      </c>
      <c r="K280" s="33" t="str">
        <f t="shared" si="24"/>
        <v>eg:O275 rdf:type qb:Observation ;</v>
      </c>
      <c r="L280" s="21" t="s">
        <v>526</v>
      </c>
      <c r="M280" s="21" t="s">
        <v>527</v>
      </c>
      <c r="N280" s="21" t="s">
        <v>528</v>
      </c>
      <c r="O280" s="51" t="str">
        <f t="shared" si="25"/>
        <v>rdfs:label "number of confirmed cases of Covid in Sevilla De Oro on 03/05/2020"@en ;</v>
      </c>
      <c r="P280" s="21" t="s">
        <v>529</v>
      </c>
      <c r="Q280" s="21" t="str">
        <f t="shared" si="26"/>
        <v>&lt;https://example.org/ns/casesCovid#Country&gt;&lt;https://example.org/id/concept/SevillaDeOro&gt;;</v>
      </c>
      <c r="R280" s="21" t="str">
        <f t="shared" si="27"/>
        <v xml:space="preserve">&lt;https://example.org/ns/casesCovid#numberofcases&gt; 4 ; </v>
      </c>
      <c r="S280" s="33" t="s">
        <v>585</v>
      </c>
      <c r="T280" s="49" t="str">
        <f t="shared" si="23"/>
        <v>eg:O275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03/05/2020"@en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4 ; 
.</v>
      </c>
    </row>
    <row r="281" spans="1:20" ht="13.8">
      <c r="A281" t="s">
        <v>142</v>
      </c>
      <c r="C281" s="23" t="s">
        <v>142</v>
      </c>
      <c r="H281" s="40" t="s">
        <v>707</v>
      </c>
      <c r="I281">
        <v>3</v>
      </c>
      <c r="K281" s="33" t="str">
        <f t="shared" si="24"/>
        <v>eg:O276 rdf:type qb:Observation ;</v>
      </c>
      <c r="L281" s="21" t="s">
        <v>526</v>
      </c>
      <c r="M281" s="21" t="s">
        <v>527</v>
      </c>
      <c r="N281" s="21" t="s">
        <v>528</v>
      </c>
      <c r="O281" s="51" t="str">
        <f t="shared" si="25"/>
        <v>rdfs:label "number of confirmed cases of Covid in Guachapala on 03/05/2020"@en ;</v>
      </c>
      <c r="P281" s="21" t="s">
        <v>529</v>
      </c>
      <c r="Q281" s="21" t="str">
        <f t="shared" si="26"/>
        <v>&lt;https://example.org/ns/casesCovid#Country&gt;&lt;https://example.org/id/concept/Guachapala&gt;;</v>
      </c>
      <c r="R281" s="21" t="str">
        <f t="shared" si="27"/>
        <v xml:space="preserve">&lt;https://example.org/ns/casesCovid#numberofcases&gt; 3 ; </v>
      </c>
      <c r="S281" s="33" t="s">
        <v>585</v>
      </c>
      <c r="T281" s="49" t="str">
        <f t="shared" si="23"/>
        <v>eg:O276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03/05/2020"@en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.</v>
      </c>
    </row>
    <row r="282" spans="1:20" ht="13.8">
      <c r="A282" t="s">
        <v>143</v>
      </c>
      <c r="C282" s="23" t="s">
        <v>143</v>
      </c>
      <c r="H282" s="40" t="s">
        <v>708</v>
      </c>
      <c r="I282">
        <v>2</v>
      </c>
      <c r="K282" s="33" t="str">
        <f t="shared" si="24"/>
        <v>eg:O277 rdf:type qb:Observation ;</v>
      </c>
      <c r="L282" s="21" t="s">
        <v>526</v>
      </c>
      <c r="M282" s="21" t="s">
        <v>527</v>
      </c>
      <c r="N282" s="21" t="s">
        <v>528</v>
      </c>
      <c r="O282" s="51" t="str">
        <f t="shared" si="25"/>
        <v>rdfs:label "number of confirmed cases of Covid in Girón on 03/05/2020"@en ;</v>
      </c>
      <c r="P282" s="21" t="s">
        <v>529</v>
      </c>
      <c r="Q282" s="21" t="str">
        <f t="shared" si="26"/>
        <v>&lt;https://example.org/ns/casesCovid#Country&gt;&lt;https://example.org/id/concept/Girón&gt;;</v>
      </c>
      <c r="R282" s="21" t="str">
        <f t="shared" si="27"/>
        <v xml:space="preserve">&lt;https://example.org/ns/casesCovid#numberofcases&gt; 2 ; </v>
      </c>
      <c r="S282" s="33" t="s">
        <v>585</v>
      </c>
      <c r="T282" s="49" t="str">
        <f t="shared" si="23"/>
        <v>eg:O277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03/05/2020"@en ;
&lt;https://example.org/ns/casesCovid#typecases&gt;&lt;https://example.org/id/concept/confirmedCanton&gt;;
&lt;https://example.org/ns/casesCovid#Country&gt;&lt;https://example.org/id/concept/Girón&gt;;
&lt;https://example.org/ns/casesCovid#numberofcases&gt; 2 ; 
.</v>
      </c>
    </row>
    <row r="283" spans="1:20" ht="13.8">
      <c r="A283" t="s">
        <v>145</v>
      </c>
      <c r="C283" s="23" t="s">
        <v>145</v>
      </c>
      <c r="H283" s="40" t="s">
        <v>709</v>
      </c>
      <c r="I283">
        <v>20</v>
      </c>
      <c r="K283" s="33" t="str">
        <f t="shared" si="24"/>
        <v>eg:O278 rdf:type qb:Observation ;</v>
      </c>
      <c r="L283" s="21" t="s">
        <v>526</v>
      </c>
      <c r="M283" s="21" t="s">
        <v>527</v>
      </c>
      <c r="N283" s="21" t="s">
        <v>528</v>
      </c>
      <c r="O283" s="51" t="str">
        <f t="shared" si="25"/>
        <v>rdfs:label "number of confirmed cases of Covid in Chillanes on 03/05/2020"@en ;</v>
      </c>
      <c r="P283" s="21" t="s">
        <v>529</v>
      </c>
      <c r="Q283" s="21" t="str">
        <f t="shared" si="26"/>
        <v>&lt;https://example.org/ns/casesCovid#Country&gt;&lt;https://example.org/id/concept/Chillanes&gt;;</v>
      </c>
      <c r="R283" s="21" t="str">
        <f t="shared" si="27"/>
        <v xml:space="preserve">&lt;https://example.org/ns/casesCovid#numberofcases&gt; 20 ; </v>
      </c>
      <c r="S283" s="33" t="s">
        <v>585</v>
      </c>
      <c r="T283" s="49" t="str">
        <f t="shared" si="23"/>
        <v>eg:O278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03/05/2020"@en ;
&lt;https://example.org/ns/casesCovid#typecases&gt;&lt;https://example.org/id/concept/confirmedCanton&gt;;
&lt;https://example.org/ns/casesCovid#Country&gt;&lt;https://example.org/id/concept/Chillanes&gt;;
&lt;https://example.org/ns/casesCovid#numberofcases&gt; 20 ; 
.</v>
      </c>
    </row>
    <row r="284" spans="1:20" ht="13.8">
      <c r="A284" t="s">
        <v>146</v>
      </c>
      <c r="C284" s="23" t="s">
        <v>146</v>
      </c>
      <c r="H284" s="40" t="s">
        <v>710</v>
      </c>
      <c r="I284">
        <v>11</v>
      </c>
      <c r="K284" s="33" t="str">
        <f t="shared" si="24"/>
        <v>eg:O279 rdf:type qb:Observation ;</v>
      </c>
      <c r="L284" s="21" t="s">
        <v>526</v>
      </c>
      <c r="M284" s="21" t="s">
        <v>527</v>
      </c>
      <c r="N284" s="21" t="s">
        <v>528</v>
      </c>
      <c r="O284" s="51" t="str">
        <f t="shared" si="25"/>
        <v>rdfs:label "number of confirmed cases of Covid in Chimbo on 03/05/2020"@en ;</v>
      </c>
      <c r="P284" s="21" t="s">
        <v>529</v>
      </c>
      <c r="Q284" s="21" t="str">
        <f t="shared" si="26"/>
        <v>&lt;https://example.org/ns/casesCovid#Country&gt;&lt;https://example.org/id/concept/Chimbo&gt;;</v>
      </c>
      <c r="R284" s="21" t="str">
        <f t="shared" si="27"/>
        <v xml:space="preserve">&lt;https://example.org/ns/casesCovid#numberofcases&gt; 11 ; </v>
      </c>
      <c r="S284" s="33" t="s">
        <v>585</v>
      </c>
      <c r="T284" s="49" t="str">
        <f t="shared" si="23"/>
        <v>eg:O279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03/05/2020"@en ;
&lt;https://example.org/ns/casesCovid#typecases&gt;&lt;https://example.org/id/concept/confirmedCanton&gt;;
&lt;https://example.org/ns/casesCovid#Country&gt;&lt;https://example.org/id/concept/Chimbo&gt;;
&lt;https://example.org/ns/casesCovid#numberofcases&gt; 11 ; 
.</v>
      </c>
    </row>
    <row r="285" spans="1:20" ht="13.8">
      <c r="A285" t="s">
        <v>147</v>
      </c>
      <c r="C285" s="23" t="s">
        <v>147</v>
      </c>
      <c r="H285" s="40" t="s">
        <v>711</v>
      </c>
      <c r="I285">
        <v>92</v>
      </c>
      <c r="K285" s="33" t="str">
        <f t="shared" si="24"/>
        <v>eg:O280 rdf:type qb:Observation ;</v>
      </c>
      <c r="L285" s="21" t="s">
        <v>526</v>
      </c>
      <c r="M285" s="21" t="s">
        <v>527</v>
      </c>
      <c r="N285" s="21" t="s">
        <v>528</v>
      </c>
      <c r="O285" s="51" t="str">
        <f t="shared" si="25"/>
        <v>rdfs:label "number of confirmed cases of Covid in Guaranda on 03/05/2020"@en ;</v>
      </c>
      <c r="P285" s="21" t="s">
        <v>529</v>
      </c>
      <c r="Q285" s="21" t="str">
        <f t="shared" si="26"/>
        <v>&lt;https://example.org/ns/casesCovid#Country&gt;&lt;https://example.org/id/concept/Guaranda&gt;;</v>
      </c>
      <c r="R285" s="21" t="str">
        <f t="shared" si="27"/>
        <v xml:space="preserve">&lt;https://example.org/ns/casesCovid#numberofcases&gt; 92 ; </v>
      </c>
      <c r="S285" s="33" t="s">
        <v>585</v>
      </c>
      <c r="T285" s="49" t="str">
        <f t="shared" si="23"/>
        <v>eg:O280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03/05/2020"@en ;
&lt;https://example.org/ns/casesCovid#typecases&gt;&lt;https://example.org/id/concept/confirmedCanton&gt;;
&lt;https://example.org/ns/casesCovid#Country&gt;&lt;https://example.org/id/concept/Guaranda&gt;;
&lt;https://example.org/ns/casesCovid#numberofcases&gt; 92 ; 
.</v>
      </c>
    </row>
    <row r="286" spans="1:20" ht="13.8">
      <c r="A286" t="s">
        <v>148</v>
      </c>
      <c r="C286" s="23" t="s">
        <v>264</v>
      </c>
      <c r="D286" t="s">
        <v>309</v>
      </c>
      <c r="H286" s="40" t="s">
        <v>712</v>
      </c>
      <c r="I286">
        <v>11</v>
      </c>
      <c r="K286" s="33" t="str">
        <f t="shared" si="24"/>
        <v>eg:O281 rdf:type qb:Observation ;</v>
      </c>
      <c r="L286" s="21" t="s">
        <v>526</v>
      </c>
      <c r="M286" s="21" t="s">
        <v>527</v>
      </c>
      <c r="N286" s="21" t="s">
        <v>528</v>
      </c>
      <c r="O286" s="51" t="str">
        <f t="shared" si="25"/>
        <v>rdfs:label "number of confirmed cases of Covid in San Miguel on 03/05/2020"@en ;</v>
      </c>
      <c r="P286" s="21" t="s">
        <v>529</v>
      </c>
      <c r="Q286" s="21" t="str">
        <f t="shared" si="26"/>
        <v>&lt;https://example.org/ns/casesCovid#Country&gt;&lt;https://example.org/id/concept/SanMiguel&gt;;</v>
      </c>
      <c r="R286" s="21" t="str">
        <f t="shared" si="27"/>
        <v xml:space="preserve">&lt;https://example.org/ns/casesCovid#numberofcases&gt; 11 ; </v>
      </c>
      <c r="S286" s="33" t="s">
        <v>585</v>
      </c>
      <c r="T286" s="49" t="str">
        <f t="shared" si="23"/>
        <v>eg:O281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03/05/2020"@en ;
&lt;https://example.org/ns/casesCovid#typecases&gt;&lt;https://example.org/id/concept/confirmedCanton&gt;;
&lt;https://example.org/ns/casesCovid#Country&gt;&lt;https://example.org/id/concept/SanMiguel&gt;;
&lt;https://example.org/ns/casesCovid#numberofcases&gt; 11 ; 
.</v>
      </c>
    </row>
    <row r="287" spans="1:20" ht="13.8">
      <c r="A287" t="s">
        <v>149</v>
      </c>
      <c r="C287" s="23" t="s">
        <v>149</v>
      </c>
      <c r="H287" s="40" t="s">
        <v>713</v>
      </c>
      <c r="I287">
        <v>35</v>
      </c>
      <c r="K287" s="33" t="str">
        <f t="shared" si="24"/>
        <v>eg:O282 rdf:type qb:Observation ;</v>
      </c>
      <c r="L287" s="21" t="s">
        <v>526</v>
      </c>
      <c r="M287" s="21" t="s">
        <v>527</v>
      </c>
      <c r="N287" s="21" t="s">
        <v>528</v>
      </c>
      <c r="O287" s="51" t="str">
        <f t="shared" si="25"/>
        <v>rdfs:label "number of confirmed cases of Covid in Echeandía on 03/05/2020"@en ;</v>
      </c>
      <c r="P287" s="21" t="s">
        <v>529</v>
      </c>
      <c r="Q287" s="21" t="str">
        <f t="shared" si="26"/>
        <v>&lt;https://example.org/ns/casesCovid#Country&gt;&lt;https://example.org/id/concept/Echeandía&gt;;</v>
      </c>
      <c r="R287" s="21" t="str">
        <f t="shared" si="27"/>
        <v xml:space="preserve">&lt;https://example.org/ns/casesCovid#numberofcases&gt; 35 ; </v>
      </c>
      <c r="S287" s="33" t="s">
        <v>585</v>
      </c>
      <c r="T287" s="49" t="str">
        <f t="shared" si="23"/>
        <v>eg:O282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03/05/2020"@en ;
&lt;https://example.org/ns/casesCovid#typecases&gt;&lt;https://example.org/id/concept/confirmedCanton&gt;;
&lt;https://example.org/ns/casesCovid#Country&gt;&lt;https://example.org/id/concept/Echeandía&gt;;
&lt;https://example.org/ns/casesCovid#numberofcases&gt; 35 ; 
.</v>
      </c>
    </row>
    <row r="288" spans="1:20" ht="13.8">
      <c r="A288" t="s">
        <v>150</v>
      </c>
      <c r="C288" s="23" t="s">
        <v>150</v>
      </c>
      <c r="H288" s="40" t="s">
        <v>714</v>
      </c>
      <c r="I288">
        <v>17</v>
      </c>
      <c r="K288" s="33" t="str">
        <f t="shared" si="24"/>
        <v>eg:O283 rdf:type qb:Observation ;</v>
      </c>
      <c r="L288" s="21" t="s">
        <v>526</v>
      </c>
      <c r="M288" s="21" t="s">
        <v>527</v>
      </c>
      <c r="N288" s="21" t="s">
        <v>528</v>
      </c>
      <c r="O288" s="51" t="str">
        <f t="shared" si="25"/>
        <v>rdfs:label "number of confirmed cases of Covid in Caluma on 03/05/2020"@en ;</v>
      </c>
      <c r="P288" s="21" t="s">
        <v>529</v>
      </c>
      <c r="Q288" s="21" t="str">
        <f t="shared" si="26"/>
        <v>&lt;https://example.org/ns/casesCovid#Country&gt;&lt;https://example.org/id/concept/Caluma&gt;;</v>
      </c>
      <c r="R288" s="21" t="str">
        <f t="shared" si="27"/>
        <v xml:space="preserve">&lt;https://example.org/ns/casesCovid#numberofcases&gt; 17 ; </v>
      </c>
      <c r="S288" s="33" t="s">
        <v>585</v>
      </c>
      <c r="T288" s="49" t="str">
        <f t="shared" si="23"/>
        <v>eg:O283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03/05/2020"@en ;
&lt;https://example.org/ns/casesCovid#typecases&gt;&lt;https://example.org/id/concept/confirmedCanton&gt;;
&lt;https://example.org/ns/casesCovid#Country&gt;&lt;https://example.org/id/concept/Caluma&gt;;
&lt;https://example.org/ns/casesCovid#numberofcases&gt; 17 ; 
.</v>
      </c>
    </row>
    <row r="289" spans="1:20" ht="13.8">
      <c r="A289" t="s">
        <v>151</v>
      </c>
      <c r="C289" s="23" t="s">
        <v>262</v>
      </c>
      <c r="D289" t="s">
        <v>310</v>
      </c>
      <c r="H289" s="40" t="s">
        <v>715</v>
      </c>
      <c r="I289">
        <v>5</v>
      </c>
      <c r="K289" s="33" t="str">
        <f t="shared" si="24"/>
        <v>eg:O284 rdf:type qb:Observation ;</v>
      </c>
      <c r="L289" s="21" t="s">
        <v>526</v>
      </c>
      <c r="M289" s="21" t="s">
        <v>527</v>
      </c>
      <c r="N289" s="21" t="s">
        <v>528</v>
      </c>
      <c r="O289" s="51" t="str">
        <f t="shared" si="25"/>
        <v>rdfs:label "number of confirmed cases of Covid in Las Naves on 03/05/2020"@en ;</v>
      </c>
      <c r="P289" s="21" t="s">
        <v>529</v>
      </c>
      <c r="Q289" s="21" t="str">
        <f t="shared" si="26"/>
        <v>&lt;https://example.org/ns/casesCovid#Country&gt;&lt;https://example.org/id/concept/LasNaves&gt;;</v>
      </c>
      <c r="R289" s="21" t="str">
        <f t="shared" si="27"/>
        <v xml:space="preserve">&lt;https://example.org/ns/casesCovid#numberofcases&gt; 5 ; </v>
      </c>
      <c r="S289" s="33" t="s">
        <v>585</v>
      </c>
      <c r="T289" s="49" t="str">
        <f t="shared" si="23"/>
        <v>eg:O284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03/05/2020"@en ;
&lt;https://example.org/ns/casesCovid#typecases&gt;&lt;https://example.org/id/concept/confirmedCanton&gt;;
&lt;https://example.org/ns/casesCovid#Country&gt;&lt;https://example.org/id/concept/LasNaves&gt;;
&lt;https://example.org/ns/casesCovid#numberofcases&gt; 5 ; 
.</v>
      </c>
    </row>
    <row r="290" spans="1:20" ht="13.8">
      <c r="A290" t="s">
        <v>153</v>
      </c>
      <c r="C290" s="23" t="s">
        <v>153</v>
      </c>
      <c r="H290" s="40" t="s">
        <v>716</v>
      </c>
      <c r="I290">
        <v>78</v>
      </c>
      <c r="K290" s="33" t="str">
        <f t="shared" si="24"/>
        <v>eg:O285 rdf:type qb:Observation ;</v>
      </c>
      <c r="L290" s="21" t="s">
        <v>526</v>
      </c>
      <c r="M290" s="21" t="s">
        <v>527</v>
      </c>
      <c r="N290" s="21" t="s">
        <v>528</v>
      </c>
      <c r="O290" s="51" t="str">
        <f t="shared" si="25"/>
        <v>rdfs:label "number of confirmed cases of Covid in Azogues on 03/05/2020"@en ;</v>
      </c>
      <c r="P290" s="21" t="s">
        <v>529</v>
      </c>
      <c r="Q290" s="21" t="str">
        <f t="shared" si="26"/>
        <v>&lt;https://example.org/ns/casesCovid#Country&gt;&lt;https://example.org/id/concept/Azogues&gt;;</v>
      </c>
      <c r="R290" s="21" t="str">
        <f t="shared" si="27"/>
        <v xml:space="preserve">&lt;https://example.org/ns/casesCovid#numberofcases&gt; 78 ; </v>
      </c>
      <c r="S290" s="33" t="s">
        <v>585</v>
      </c>
      <c r="T290" s="49" t="str">
        <f t="shared" si="23"/>
        <v>eg:O285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03/05/2020"@en ;
&lt;https://example.org/ns/casesCovid#typecases&gt;&lt;https://example.org/id/concept/confirmedCanton&gt;;
&lt;https://example.org/ns/casesCovid#Country&gt;&lt;https://example.org/id/concept/Azogues&gt;;
&lt;https://example.org/ns/casesCovid#numberofcases&gt; 78 ; 
.</v>
      </c>
    </row>
    <row r="291" spans="1:20" ht="13.8">
      <c r="A291" t="s">
        <v>591</v>
      </c>
      <c r="C291" s="23" t="s">
        <v>591</v>
      </c>
      <c r="H291" s="40" t="s">
        <v>717</v>
      </c>
      <c r="I291">
        <v>2</v>
      </c>
      <c r="K291" s="33" t="str">
        <f t="shared" si="24"/>
        <v>eg:O286 rdf:type qb:Observation ;</v>
      </c>
      <c r="L291" s="21" t="s">
        <v>526</v>
      </c>
      <c r="M291" s="21" t="s">
        <v>527</v>
      </c>
      <c r="N291" s="21" t="s">
        <v>528</v>
      </c>
      <c r="O291" s="51" t="str">
        <f t="shared" si="25"/>
        <v>rdfs:label "number of confirmed cases of Covid in Déleg on 03/05/2020"@en ;</v>
      </c>
      <c r="P291" s="21" t="s">
        <v>529</v>
      </c>
      <c r="Q291" s="21" t="str">
        <f t="shared" si="26"/>
        <v>&lt;https://example.org/ns/casesCovid#Country&gt;&lt;https://example.org/id/concept/Déleg&gt;;</v>
      </c>
      <c r="R291" s="21" t="str">
        <f t="shared" si="27"/>
        <v xml:space="preserve">&lt;https://example.org/ns/casesCovid#numberofcases&gt; 2 ; </v>
      </c>
      <c r="S291" s="33" t="s">
        <v>585</v>
      </c>
      <c r="T291" s="49" t="str">
        <f t="shared" si="23"/>
        <v>eg:O286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03/05/2020"@en ;
&lt;https://example.org/ns/casesCovid#typecases&gt;&lt;https://example.org/id/concept/confirmedCanton&gt;;
&lt;https://example.org/ns/casesCovid#Country&gt;&lt;https://example.org/id/concept/Déleg&gt;;
&lt;https://example.org/ns/casesCovid#numberofcases&gt; 2 ; 
.</v>
      </c>
    </row>
    <row r="292" spans="1:20" ht="13.8">
      <c r="A292" t="s">
        <v>155</v>
      </c>
      <c r="C292" s="23" t="s">
        <v>300</v>
      </c>
      <c r="D292" t="s">
        <v>311</v>
      </c>
      <c r="H292" s="40" t="s">
        <v>718</v>
      </c>
      <c r="I292">
        <v>220</v>
      </c>
      <c r="K292" s="33" t="str">
        <f t="shared" si="24"/>
        <v>eg:O287 rdf:type qb:Observation ;</v>
      </c>
      <c r="L292" s="21" t="s">
        <v>526</v>
      </c>
      <c r="M292" s="21" t="s">
        <v>527</v>
      </c>
      <c r="N292" s="21" t="s">
        <v>528</v>
      </c>
      <c r="O292" s="51" t="str">
        <f t="shared" si="25"/>
        <v>rdfs:label "number of confirmed cases of Covid in La Troncal on 03/05/2020"@en ;</v>
      </c>
      <c r="P292" s="21" t="s">
        <v>529</v>
      </c>
      <c r="Q292" s="21" t="str">
        <f t="shared" si="26"/>
        <v>&lt;https://example.org/ns/casesCovid#Country&gt;&lt;https://example.org/id/concept/LaTroncal&gt;;</v>
      </c>
      <c r="R292" s="21" t="str">
        <f t="shared" si="27"/>
        <v xml:space="preserve">&lt;https://example.org/ns/casesCovid#numberofcases&gt; 220 ; </v>
      </c>
      <c r="S292" s="33" t="s">
        <v>585</v>
      </c>
      <c r="T292" s="49" t="str">
        <f t="shared" si="23"/>
        <v>eg:O287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03/05/2020"@en ;
&lt;https://example.org/ns/casesCovid#typecases&gt;&lt;https://example.org/id/concept/confirmedCanton&gt;;
&lt;https://example.org/ns/casesCovid#Country&gt;&lt;https://example.org/id/concept/LaTroncal&gt;;
&lt;https://example.org/ns/casesCovid#numberofcases&gt; 220 ; 
.</v>
      </c>
    </row>
    <row r="293" spans="1:20" ht="13.8">
      <c r="A293" t="s">
        <v>156</v>
      </c>
      <c r="C293" s="23" t="s">
        <v>249</v>
      </c>
      <c r="D293" t="s">
        <v>312</v>
      </c>
      <c r="H293" s="40" t="s">
        <v>719</v>
      </c>
      <c r="I293">
        <v>30</v>
      </c>
      <c r="K293" s="33" t="str">
        <f t="shared" si="24"/>
        <v>eg:O288 rdf:type qb:Observation ;</v>
      </c>
      <c r="L293" s="21" t="s">
        <v>526</v>
      </c>
      <c r="M293" s="21" t="s">
        <v>527</v>
      </c>
      <c r="N293" s="21" t="s">
        <v>528</v>
      </c>
      <c r="O293" s="51" t="str">
        <f t="shared" si="25"/>
        <v>rdfs:label "number of confirmed cases of Covid in El Tambo on 03/05/2020"@en ;</v>
      </c>
      <c r="P293" s="21" t="s">
        <v>529</v>
      </c>
      <c r="Q293" s="21" t="str">
        <f t="shared" si="26"/>
        <v>&lt;https://example.org/ns/casesCovid#Country&gt;&lt;https://example.org/id/concept/ElTambo&gt;;</v>
      </c>
      <c r="R293" s="21" t="str">
        <f t="shared" si="27"/>
        <v xml:space="preserve">&lt;https://example.org/ns/casesCovid#numberofcases&gt; 30 ; </v>
      </c>
      <c r="S293" s="33" t="s">
        <v>585</v>
      </c>
      <c r="T293" s="49" t="str">
        <f t="shared" si="23"/>
        <v>eg:O288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03/05/2020"@en ;
&lt;https://example.org/ns/casesCovid#typecases&gt;&lt;https://example.org/id/concept/confirmedCanton&gt;;
&lt;https://example.org/ns/casesCovid#Country&gt;&lt;https://example.org/id/concept/ElTambo&gt;;
&lt;https://example.org/ns/casesCovid#numberofcases&gt; 30 ; 
.</v>
      </c>
    </row>
    <row r="294" spans="1:20" ht="13.8">
      <c r="A294" t="s">
        <v>157</v>
      </c>
      <c r="C294" s="23" t="s">
        <v>157</v>
      </c>
      <c r="H294" s="40" t="s">
        <v>720</v>
      </c>
      <c r="I294">
        <v>18</v>
      </c>
      <c r="K294" s="33" t="str">
        <f t="shared" si="24"/>
        <v>eg:O289 rdf:type qb:Observation ;</v>
      </c>
      <c r="L294" s="21" t="s">
        <v>526</v>
      </c>
      <c r="M294" s="21" t="s">
        <v>527</v>
      </c>
      <c r="N294" s="21" t="s">
        <v>528</v>
      </c>
      <c r="O294" s="51" t="str">
        <f t="shared" si="25"/>
        <v>rdfs:label "number of confirmed cases of Covid in Biblián on 03/05/2020"@en ;</v>
      </c>
      <c r="P294" s="21" t="s">
        <v>529</v>
      </c>
      <c r="Q294" s="21" t="str">
        <f t="shared" si="26"/>
        <v>&lt;https://example.org/ns/casesCovid#Country&gt;&lt;https://example.org/id/concept/Biblián&gt;;</v>
      </c>
      <c r="R294" s="21" t="str">
        <f t="shared" si="27"/>
        <v xml:space="preserve">&lt;https://example.org/ns/casesCovid#numberofcases&gt; 18 ; </v>
      </c>
      <c r="S294" s="33" t="s">
        <v>585</v>
      </c>
      <c r="T294" s="49" t="str">
        <f t="shared" si="23"/>
        <v>eg:O289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Biblián on 03/05/2020"@en ;
&lt;https://example.org/ns/casesCovid#typecases&gt;&lt;https://example.org/id/concept/confirmedCanton&gt;;
&lt;https://example.org/ns/casesCovid#Country&gt;&lt;https://example.org/id/concept/Biblián&gt;;
&lt;https://example.org/ns/casesCovid#numberofcases&gt; 18 ; 
.</v>
      </c>
    </row>
    <row r="295" spans="1:20" ht="13.8">
      <c r="A295" t="s">
        <v>158</v>
      </c>
      <c r="C295" s="23" t="s">
        <v>158</v>
      </c>
      <c r="H295" s="40" t="s">
        <v>721</v>
      </c>
      <c r="I295">
        <v>3</v>
      </c>
      <c r="K295" s="33" t="str">
        <f t="shared" si="24"/>
        <v>eg:O290 rdf:type qb:Observation ;</v>
      </c>
      <c r="L295" s="21" t="s">
        <v>526</v>
      </c>
      <c r="M295" s="21" t="s">
        <v>527</v>
      </c>
      <c r="N295" s="21" t="s">
        <v>528</v>
      </c>
      <c r="O295" s="51" t="str">
        <f t="shared" si="25"/>
        <v>rdfs:label "number of confirmed cases of Covid in Suscal on 03/05/2020"@en ;</v>
      </c>
      <c r="P295" s="21" t="s">
        <v>529</v>
      </c>
      <c r="Q295" s="21" t="str">
        <f t="shared" si="26"/>
        <v>&lt;https://example.org/ns/casesCovid#Country&gt;&lt;https://example.org/id/concept/Suscal&gt;;</v>
      </c>
      <c r="R295" s="21" t="str">
        <f t="shared" si="27"/>
        <v xml:space="preserve">&lt;https://example.org/ns/casesCovid#numberofcases&gt; 3 ; </v>
      </c>
      <c r="S295" s="33" t="s">
        <v>585</v>
      </c>
      <c r="T295" s="49" t="str">
        <f t="shared" si="23"/>
        <v>eg:O290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03/05/2020"@en ;
&lt;https://example.org/ns/casesCovid#typecases&gt;&lt;https://example.org/id/concept/confirmedCanton&gt;;
&lt;https://example.org/ns/casesCovid#Country&gt;&lt;https://example.org/id/concept/Suscal&gt;;
&lt;https://example.org/ns/casesCovid#numberofcases&gt; 3 ; 
.</v>
      </c>
    </row>
    <row r="296" spans="1:20" ht="13.8">
      <c r="A296" t="s">
        <v>152</v>
      </c>
      <c r="C296" s="23" t="s">
        <v>152</v>
      </c>
      <c r="H296" s="40" t="s">
        <v>722</v>
      </c>
      <c r="I296">
        <v>26</v>
      </c>
      <c r="K296" s="33" t="str">
        <f t="shared" si="24"/>
        <v>eg:O291 rdf:type qb:Observation ;</v>
      </c>
      <c r="L296" s="21" t="s">
        <v>526</v>
      </c>
      <c r="M296" s="21" t="s">
        <v>527</v>
      </c>
      <c r="N296" s="21" t="s">
        <v>528</v>
      </c>
      <c r="O296" s="51" t="str">
        <f t="shared" si="25"/>
        <v>rdfs:label "number of confirmed cases of Covid in Cañar on 03/05/2020"@en ;</v>
      </c>
      <c r="P296" s="21" t="s">
        <v>529</v>
      </c>
      <c r="Q296" s="21" t="str">
        <f t="shared" si="26"/>
        <v>&lt;https://example.org/ns/casesCovid#Country&gt;&lt;https://example.org/id/concept/Cañar&gt;;</v>
      </c>
      <c r="R296" s="21" t="str">
        <f t="shared" si="27"/>
        <v xml:space="preserve">&lt;https://example.org/ns/casesCovid#numberofcases&gt; 26 ; </v>
      </c>
      <c r="S296" s="33" t="s">
        <v>585</v>
      </c>
      <c r="T296" s="49" t="str">
        <f t="shared" si="23"/>
        <v>eg:O291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03/05/2020"@en ;
&lt;https://example.org/ns/casesCovid#typecases&gt;&lt;https://example.org/id/concept/confirmedCanton&gt;;
&lt;https://example.org/ns/casesCovid#Country&gt;&lt;https://example.org/id/concept/Cañar&gt;;
&lt;https://example.org/ns/casesCovid#numberofcases&gt; 26 ; 
.</v>
      </c>
    </row>
    <row r="297" spans="1:20" ht="13.8">
      <c r="A297" t="s">
        <v>106</v>
      </c>
      <c r="C297" s="23" t="s">
        <v>106</v>
      </c>
      <c r="H297" s="40" t="s">
        <v>723</v>
      </c>
      <c r="I297">
        <v>10</v>
      </c>
      <c r="K297" s="33" t="str">
        <f t="shared" si="24"/>
        <v>eg:O292 rdf:type qb:Observation ;</v>
      </c>
      <c r="L297" s="21" t="s">
        <v>526</v>
      </c>
      <c r="M297" s="21" t="s">
        <v>527</v>
      </c>
      <c r="N297" s="21" t="s">
        <v>528</v>
      </c>
      <c r="O297" s="51" t="str">
        <f t="shared" si="25"/>
        <v>rdfs:label "number of confirmed cases of Covid in Bolívar on 03/05/2020"@en ;</v>
      </c>
      <c r="P297" s="21" t="s">
        <v>529</v>
      </c>
      <c r="Q297" s="21" t="str">
        <f t="shared" si="26"/>
        <v>&lt;https://example.org/ns/casesCovid#Country&gt;&lt;https://example.org/id/concept/Bolívar&gt;;</v>
      </c>
      <c r="R297" s="21" t="str">
        <f t="shared" si="27"/>
        <v xml:space="preserve">&lt;https://example.org/ns/casesCovid#numberofcases&gt; 10 ; </v>
      </c>
      <c r="S297" s="33" t="s">
        <v>585</v>
      </c>
      <c r="T297" s="49" t="str">
        <f t="shared" si="23"/>
        <v>eg:O292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03/05/2020"@en ;
&lt;https://example.org/ns/casesCovid#typecases&gt;&lt;https://example.org/id/concept/confirmedCanton&gt;;
&lt;https://example.org/ns/casesCovid#Country&gt;&lt;https://example.org/id/concept/Bolívar&gt;;
&lt;https://example.org/ns/casesCovid#numberofcases&gt; 10 ; 
.</v>
      </c>
    </row>
    <row r="298" spans="1:20" ht="13.8">
      <c r="A298" t="s">
        <v>160</v>
      </c>
      <c r="C298" s="23" t="s">
        <v>160</v>
      </c>
      <c r="H298" s="40" t="s">
        <v>724</v>
      </c>
      <c r="I298">
        <v>42</v>
      </c>
      <c r="K298" s="33" t="str">
        <f t="shared" si="24"/>
        <v>eg:O293 rdf:type qb:Observation ;</v>
      </c>
      <c r="L298" s="21" t="s">
        <v>526</v>
      </c>
      <c r="M298" s="21" t="s">
        <v>527</v>
      </c>
      <c r="N298" s="21" t="s">
        <v>528</v>
      </c>
      <c r="O298" s="51" t="str">
        <f t="shared" si="25"/>
        <v>rdfs:label "number of confirmed cases of Covid in Tulcán on 03/05/2020"@en ;</v>
      </c>
      <c r="P298" s="21" t="s">
        <v>529</v>
      </c>
      <c r="Q298" s="21" t="str">
        <f t="shared" si="26"/>
        <v>&lt;https://example.org/ns/casesCovid#Country&gt;&lt;https://example.org/id/concept/Tulcán&gt;;</v>
      </c>
      <c r="R298" s="21" t="str">
        <f t="shared" si="27"/>
        <v xml:space="preserve">&lt;https://example.org/ns/casesCovid#numberofcases&gt; 42 ; </v>
      </c>
      <c r="S298" s="33" t="s">
        <v>585</v>
      </c>
      <c r="T298" s="49" t="str">
        <f t="shared" si="23"/>
        <v>eg:O293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Tulcán on 03/05/2020"@en ;
&lt;https://example.org/ns/casesCovid#typecases&gt;&lt;https://example.org/id/concept/confirmedCanton&gt;;
&lt;https://example.org/ns/casesCovid#Country&gt;&lt;https://example.org/id/concept/Tulcán&gt;;
&lt;https://example.org/ns/casesCovid#numberofcases&gt; 42 ; 
.</v>
      </c>
    </row>
    <row r="299" spans="1:20" ht="13.8">
      <c r="A299" t="s">
        <v>161</v>
      </c>
      <c r="C299" s="23" t="s">
        <v>161</v>
      </c>
      <c r="H299" s="40" t="s">
        <v>725</v>
      </c>
      <c r="I299">
        <v>4</v>
      </c>
      <c r="K299" s="33" t="str">
        <f t="shared" si="24"/>
        <v>eg:O294 rdf:type qb:Observation ;</v>
      </c>
      <c r="L299" s="21" t="s">
        <v>526</v>
      </c>
      <c r="M299" s="21" t="s">
        <v>527</v>
      </c>
      <c r="N299" s="21" t="s">
        <v>528</v>
      </c>
      <c r="O299" s="51" t="str">
        <f t="shared" si="25"/>
        <v>rdfs:label "number of confirmed cases of Covid in Montúfar on 03/05/2020"@en ;</v>
      </c>
      <c r="P299" s="21" t="s">
        <v>529</v>
      </c>
      <c r="Q299" s="21" t="str">
        <f t="shared" si="26"/>
        <v>&lt;https://example.org/ns/casesCovid#Country&gt;&lt;https://example.org/id/concept/Montúfar&gt;;</v>
      </c>
      <c r="R299" s="21" t="str">
        <f t="shared" si="27"/>
        <v xml:space="preserve">&lt;https://example.org/ns/casesCovid#numberofcases&gt; 4 ; </v>
      </c>
      <c r="S299" s="33" t="s">
        <v>585</v>
      </c>
      <c r="T299" s="49" t="str">
        <f t="shared" si="23"/>
        <v>eg:O294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03/05/2020"@en ;
&lt;https://example.org/ns/casesCovid#typecases&gt;&lt;https://example.org/id/concept/confirmedCanton&gt;;
&lt;https://example.org/ns/casesCovid#Country&gt;&lt;https://example.org/id/concept/Montúfar&gt;;
&lt;https://example.org/ns/casesCovid#numberofcases&gt; 4 ; 
.</v>
      </c>
    </row>
    <row r="300" spans="1:20" ht="13.8">
      <c r="A300" t="s">
        <v>162</v>
      </c>
      <c r="C300" s="23" t="s">
        <v>162</v>
      </c>
      <c r="H300" s="40" t="s">
        <v>726</v>
      </c>
      <c r="I300">
        <v>1</v>
      </c>
      <c r="K300" s="33" t="str">
        <f t="shared" si="24"/>
        <v>eg:O295 rdf:type qb:Observation ;</v>
      </c>
      <c r="L300" s="21" t="s">
        <v>526</v>
      </c>
      <c r="M300" s="21" t="s">
        <v>527</v>
      </c>
      <c r="N300" s="21" t="s">
        <v>528</v>
      </c>
      <c r="O300" s="51" t="str">
        <f t="shared" si="25"/>
        <v>rdfs:label "number of confirmed cases of Covid in Mira on 03/05/2020"@en ;</v>
      </c>
      <c r="P300" s="21" t="s">
        <v>529</v>
      </c>
      <c r="Q300" s="21" t="str">
        <f t="shared" si="26"/>
        <v>&lt;https://example.org/ns/casesCovid#Country&gt;&lt;https://example.org/id/concept/Mira&gt;;</v>
      </c>
      <c r="R300" s="21" t="str">
        <f t="shared" si="27"/>
        <v xml:space="preserve">&lt;https://example.org/ns/casesCovid#numberofcases&gt; 1 ; </v>
      </c>
      <c r="S300" s="33" t="s">
        <v>585</v>
      </c>
      <c r="T300" s="49" t="str">
        <f t="shared" si="23"/>
        <v>eg:O295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03/05/2020"@en ;
&lt;https://example.org/ns/casesCovid#typecases&gt;&lt;https://example.org/id/concept/confirmedCanton&gt;;
&lt;https://example.org/ns/casesCovid#Country&gt;&lt;https://example.org/id/concept/Mira&gt;;
&lt;https://example.org/ns/casesCovid#numberofcases&gt; 1 ; 
.</v>
      </c>
    </row>
    <row r="301" spans="1:20" ht="13.8">
      <c r="A301" t="s">
        <v>163</v>
      </c>
      <c r="C301" s="23" t="s">
        <v>264</v>
      </c>
      <c r="D301" t="s">
        <v>271</v>
      </c>
      <c r="E301" t="s">
        <v>280</v>
      </c>
      <c r="F301" t="s">
        <v>313</v>
      </c>
      <c r="H301" s="40" t="s">
        <v>727</v>
      </c>
      <c r="I301">
        <v>9</v>
      </c>
      <c r="K301" s="33" t="str">
        <f t="shared" si="24"/>
        <v>eg:O296 rdf:type qb:Observation ;</v>
      </c>
      <c r="L301" s="21" t="s">
        <v>526</v>
      </c>
      <c r="M301" s="21" t="s">
        <v>527</v>
      </c>
      <c r="N301" s="21" t="s">
        <v>528</v>
      </c>
      <c r="O301" s="51" t="str">
        <f t="shared" si="25"/>
        <v>rdfs:label "number of confirmed cases of Covid in San Pedro De Huaca on 03/05/2020"@en ;</v>
      </c>
      <c r="P301" s="21" t="s">
        <v>529</v>
      </c>
      <c r="Q301" s="21" t="str">
        <f t="shared" si="26"/>
        <v>&lt;https://example.org/ns/casesCovid#Country&gt;&lt;https://example.org/id/concept/SanPedroDeHuaca&gt;;</v>
      </c>
      <c r="R301" s="21" t="str">
        <f t="shared" si="27"/>
        <v xml:space="preserve">&lt;https://example.org/ns/casesCovid#numberofcases&gt; 9 ; </v>
      </c>
      <c r="S301" s="33" t="s">
        <v>585</v>
      </c>
      <c r="T301" s="49" t="str">
        <f t="shared" si="23"/>
        <v>eg:O296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03/05/2020"@en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9 ; 
.</v>
      </c>
    </row>
    <row r="302" spans="1:20" ht="13.8">
      <c r="A302" t="s">
        <v>165</v>
      </c>
      <c r="C302" s="23" t="s">
        <v>165</v>
      </c>
      <c r="H302" s="40" t="s">
        <v>728</v>
      </c>
      <c r="I302">
        <v>35</v>
      </c>
      <c r="K302" s="33" t="str">
        <f t="shared" si="24"/>
        <v>eg:O297 rdf:type qb:Observation ;</v>
      </c>
      <c r="L302" s="21" t="s">
        <v>526</v>
      </c>
      <c r="M302" s="21" t="s">
        <v>527</v>
      </c>
      <c r="N302" s="21" t="s">
        <v>528</v>
      </c>
      <c r="O302" s="51" t="str">
        <f t="shared" si="25"/>
        <v>rdfs:label "number of confirmed cases of Covid in Colta on 03/05/2020"@en ;</v>
      </c>
      <c r="P302" s="21" t="s">
        <v>529</v>
      </c>
      <c r="Q302" s="21" t="str">
        <f t="shared" si="26"/>
        <v>&lt;https://example.org/ns/casesCovid#Country&gt;&lt;https://example.org/id/concept/Colta&gt;;</v>
      </c>
      <c r="R302" s="21" t="str">
        <f t="shared" si="27"/>
        <v xml:space="preserve">&lt;https://example.org/ns/casesCovid#numberofcases&gt; 35 ; </v>
      </c>
      <c r="S302" s="33" t="s">
        <v>585</v>
      </c>
      <c r="T302" s="49" t="str">
        <f t="shared" si="23"/>
        <v>eg:O297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03/05/2020"@en ;
&lt;https://example.org/ns/casesCovid#typecases&gt;&lt;https://example.org/id/concept/confirmedCanton&gt;;
&lt;https://example.org/ns/casesCovid#Country&gt;&lt;https://example.org/id/concept/Colta&gt;;
&lt;https://example.org/ns/casesCovid#numberofcases&gt; 35 ; 
.</v>
      </c>
    </row>
    <row r="303" spans="1:20" ht="13.8">
      <c r="A303" t="s">
        <v>166</v>
      </c>
      <c r="C303" s="23" t="s">
        <v>166</v>
      </c>
      <c r="H303" s="40" t="s">
        <v>729</v>
      </c>
      <c r="I303">
        <v>137</v>
      </c>
      <c r="K303" s="33" t="str">
        <f t="shared" si="24"/>
        <v>eg:O298 rdf:type qb:Observation ;</v>
      </c>
      <c r="L303" s="21" t="s">
        <v>526</v>
      </c>
      <c r="M303" s="21" t="s">
        <v>527</v>
      </c>
      <c r="N303" s="21" t="s">
        <v>528</v>
      </c>
      <c r="O303" s="51" t="str">
        <f t="shared" si="25"/>
        <v>rdfs:label "number of confirmed cases of Covid in Riobamba on 03/05/2020"@en ;</v>
      </c>
      <c r="P303" s="21" t="s">
        <v>529</v>
      </c>
      <c r="Q303" s="21" t="str">
        <f t="shared" si="26"/>
        <v>&lt;https://example.org/ns/casesCovid#Country&gt;&lt;https://example.org/id/concept/Riobamba&gt;;</v>
      </c>
      <c r="R303" s="21" t="str">
        <f t="shared" si="27"/>
        <v xml:space="preserve">&lt;https://example.org/ns/casesCovid#numberofcases&gt; 137 ; </v>
      </c>
      <c r="S303" s="33" t="s">
        <v>585</v>
      </c>
      <c r="T303" s="49" t="str">
        <f t="shared" si="23"/>
        <v>eg:O298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03/05/2020"@en ;
&lt;https://example.org/ns/casesCovid#typecases&gt;&lt;https://example.org/id/concept/confirmedCanton&gt;;
&lt;https://example.org/ns/casesCovid#Country&gt;&lt;https://example.org/id/concept/Riobamba&gt;;
&lt;https://example.org/ns/casesCovid#numberofcases&gt; 137 ; 
.</v>
      </c>
    </row>
    <row r="304" spans="1:20" ht="13.8">
      <c r="A304" t="s">
        <v>167</v>
      </c>
      <c r="C304" s="23" t="s">
        <v>167</v>
      </c>
      <c r="H304" s="40" t="s">
        <v>730</v>
      </c>
      <c r="I304">
        <v>3</v>
      </c>
      <c r="K304" s="33" t="str">
        <f t="shared" si="24"/>
        <v>eg:O299 rdf:type qb:Observation ;</v>
      </c>
      <c r="L304" s="21" t="s">
        <v>526</v>
      </c>
      <c r="M304" s="21" t="s">
        <v>527</v>
      </c>
      <c r="N304" s="21" t="s">
        <v>528</v>
      </c>
      <c r="O304" s="51" t="str">
        <f t="shared" si="25"/>
        <v>rdfs:label "number of confirmed cases of Covid in Cumandá on 03/05/2020"@en ;</v>
      </c>
      <c r="P304" s="21" t="s">
        <v>529</v>
      </c>
      <c r="Q304" s="21" t="str">
        <f t="shared" si="26"/>
        <v>&lt;https://example.org/ns/casesCovid#Country&gt;&lt;https://example.org/id/concept/Cumandá&gt;;</v>
      </c>
      <c r="R304" s="21" t="str">
        <f t="shared" si="27"/>
        <v xml:space="preserve">&lt;https://example.org/ns/casesCovid#numberofcases&gt; 3 ; </v>
      </c>
      <c r="S304" s="33" t="s">
        <v>585</v>
      </c>
      <c r="T304" s="49" t="str">
        <f t="shared" si="23"/>
        <v>eg:O299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03/05/2020"@en ;
&lt;https://example.org/ns/casesCovid#typecases&gt;&lt;https://example.org/id/concept/confirmedCanton&gt;;
&lt;https://example.org/ns/casesCovid#Country&gt;&lt;https://example.org/id/concept/Cumandá&gt;;
&lt;https://example.org/ns/casesCovid#numberofcases&gt; 3 ; 
.</v>
      </c>
    </row>
    <row r="305" spans="1:20" ht="13.8">
      <c r="A305" t="s">
        <v>168</v>
      </c>
      <c r="C305" s="23" t="s">
        <v>168</v>
      </c>
      <c r="H305" s="40" t="s">
        <v>731</v>
      </c>
      <c r="I305">
        <v>11</v>
      </c>
      <c r="K305" s="33" t="str">
        <f t="shared" si="24"/>
        <v>eg:O300 rdf:type qb:Observation ;</v>
      </c>
      <c r="L305" s="21" t="s">
        <v>526</v>
      </c>
      <c r="M305" s="21" t="s">
        <v>527</v>
      </c>
      <c r="N305" s="21" t="s">
        <v>528</v>
      </c>
      <c r="O305" s="51" t="str">
        <f t="shared" si="25"/>
        <v>rdfs:label "number of confirmed cases of Covid in Guano on 03/05/2020"@en ;</v>
      </c>
      <c r="P305" s="21" t="s">
        <v>529</v>
      </c>
      <c r="Q305" s="21" t="str">
        <f t="shared" si="26"/>
        <v>&lt;https://example.org/ns/casesCovid#Country&gt;&lt;https://example.org/id/concept/Guano&gt;;</v>
      </c>
      <c r="R305" s="21" t="str">
        <f t="shared" si="27"/>
        <v xml:space="preserve">&lt;https://example.org/ns/casesCovid#numberofcases&gt; 11 ; </v>
      </c>
      <c r="S305" s="33" t="s">
        <v>585</v>
      </c>
      <c r="T305" s="49" t="str">
        <f t="shared" si="23"/>
        <v>eg:O300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03/05/2020"@en ;
&lt;https://example.org/ns/casesCovid#typecases&gt;&lt;https://example.org/id/concept/confirmedCanton&gt;;
&lt;https://example.org/ns/casesCovid#Country&gt;&lt;https://example.org/id/concept/Guano&gt;;
&lt;https://example.org/ns/casesCovid#numberofcases&gt; 11 ; 
.</v>
      </c>
    </row>
    <row r="306" spans="1:20" ht="13.8">
      <c r="A306" t="s">
        <v>169</v>
      </c>
      <c r="C306" s="23" t="s">
        <v>169</v>
      </c>
      <c r="H306" s="40" t="s">
        <v>732</v>
      </c>
      <c r="I306">
        <v>3</v>
      </c>
      <c r="K306" s="33" t="str">
        <f t="shared" si="24"/>
        <v>eg:O301 rdf:type qb:Observation ;</v>
      </c>
      <c r="L306" s="21" t="s">
        <v>526</v>
      </c>
      <c r="M306" s="21" t="s">
        <v>527</v>
      </c>
      <c r="N306" s="21" t="s">
        <v>528</v>
      </c>
      <c r="O306" s="51" t="str">
        <f t="shared" si="25"/>
        <v>rdfs:label "number of confirmed cases of Covid in Chambo on 03/05/2020"@en ;</v>
      </c>
      <c r="P306" s="21" t="s">
        <v>529</v>
      </c>
      <c r="Q306" s="21" t="str">
        <f t="shared" si="26"/>
        <v>&lt;https://example.org/ns/casesCovid#Country&gt;&lt;https://example.org/id/concept/Chambo&gt;;</v>
      </c>
      <c r="R306" s="21" t="str">
        <f t="shared" si="27"/>
        <v xml:space="preserve">&lt;https://example.org/ns/casesCovid#numberofcases&gt; 3 ; </v>
      </c>
      <c r="S306" s="33" t="s">
        <v>585</v>
      </c>
      <c r="T306" s="49" t="str">
        <f t="shared" si="23"/>
        <v>eg:O301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03/05/2020"@en ;
&lt;https://example.org/ns/casesCovid#typecases&gt;&lt;https://example.org/id/concept/confirmedCanton&gt;;
&lt;https://example.org/ns/casesCovid#Country&gt;&lt;https://example.org/id/concept/Chambo&gt;;
&lt;https://example.org/ns/casesCovid#numberofcases&gt; 3 ; 
.</v>
      </c>
    </row>
    <row r="307" spans="1:20" ht="13.8">
      <c r="A307" t="s">
        <v>170</v>
      </c>
      <c r="C307" s="23" t="s">
        <v>170</v>
      </c>
      <c r="H307" s="40" t="s">
        <v>733</v>
      </c>
      <c r="I307">
        <v>10</v>
      </c>
      <c r="K307" s="33" t="str">
        <f t="shared" si="24"/>
        <v>eg:O302 rdf:type qb:Observation ;</v>
      </c>
      <c r="L307" s="21" t="s">
        <v>526</v>
      </c>
      <c r="M307" s="21" t="s">
        <v>527</v>
      </c>
      <c r="N307" s="21" t="s">
        <v>528</v>
      </c>
      <c r="O307" s="51" t="str">
        <f t="shared" si="25"/>
        <v>rdfs:label "number of confirmed cases of Covid in Guamote on 03/05/2020"@en ;</v>
      </c>
      <c r="P307" s="21" t="s">
        <v>529</v>
      </c>
      <c r="Q307" s="21" t="str">
        <f t="shared" si="26"/>
        <v>&lt;https://example.org/ns/casesCovid#Country&gt;&lt;https://example.org/id/concept/Guamote&gt;;</v>
      </c>
      <c r="R307" s="21" t="str">
        <f t="shared" si="27"/>
        <v xml:space="preserve">&lt;https://example.org/ns/casesCovid#numberofcases&gt; 10 ; </v>
      </c>
      <c r="S307" s="33" t="s">
        <v>585</v>
      </c>
      <c r="T307" s="49" t="str">
        <f t="shared" si="23"/>
        <v>eg:O302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03/05/2020"@en ;
&lt;https://example.org/ns/casesCovid#typecases&gt;&lt;https://example.org/id/concept/confirmedCanton&gt;;
&lt;https://example.org/ns/casesCovid#Country&gt;&lt;https://example.org/id/concept/Guamote&gt;;
&lt;https://example.org/ns/casesCovid#numberofcases&gt; 10 ; 
.</v>
      </c>
    </row>
    <row r="308" spans="1:20" ht="13.8">
      <c r="A308" t="s">
        <v>171</v>
      </c>
      <c r="C308" s="23" t="s">
        <v>171</v>
      </c>
      <c r="H308" s="40" t="s">
        <v>734</v>
      </c>
      <c r="I308">
        <v>8</v>
      </c>
      <c r="K308" s="33" t="str">
        <f t="shared" si="24"/>
        <v>eg:O303 rdf:type qb:Observation ;</v>
      </c>
      <c r="L308" s="21" t="s">
        <v>526</v>
      </c>
      <c r="M308" s="21" t="s">
        <v>527</v>
      </c>
      <c r="N308" s="21" t="s">
        <v>528</v>
      </c>
      <c r="O308" s="51" t="str">
        <f t="shared" si="25"/>
        <v>rdfs:label "number of confirmed cases of Covid in Alausí on 03/05/2020"@en ;</v>
      </c>
      <c r="P308" s="21" t="s">
        <v>529</v>
      </c>
      <c r="Q308" s="21" t="str">
        <f t="shared" si="26"/>
        <v>&lt;https://example.org/ns/casesCovid#Country&gt;&lt;https://example.org/id/concept/Alausí&gt;;</v>
      </c>
      <c r="R308" s="21" t="str">
        <f t="shared" si="27"/>
        <v xml:space="preserve">&lt;https://example.org/ns/casesCovid#numberofcases&gt; 8 ; </v>
      </c>
      <c r="S308" s="33" t="s">
        <v>585</v>
      </c>
      <c r="T308" s="49" t="str">
        <f t="shared" si="23"/>
        <v>eg:O303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03/05/2020"@en ;
&lt;https://example.org/ns/casesCovid#typecases&gt;&lt;https://example.org/id/concept/confirmedCanton&gt;;
&lt;https://example.org/ns/casesCovid#Country&gt;&lt;https://example.org/id/concept/Alausí&gt;;
&lt;https://example.org/ns/casesCovid#numberofcases&gt; 8 ; 
.</v>
      </c>
    </row>
    <row r="309" spans="1:20" ht="13.8">
      <c r="A309" t="s">
        <v>172</v>
      </c>
      <c r="C309" s="23" t="s">
        <v>172</v>
      </c>
      <c r="H309" s="40" t="s">
        <v>735</v>
      </c>
      <c r="I309">
        <v>4</v>
      </c>
      <c r="K309" s="33" t="str">
        <f t="shared" si="24"/>
        <v>eg:O304 rdf:type qb:Observation ;</v>
      </c>
      <c r="L309" s="21" t="s">
        <v>526</v>
      </c>
      <c r="M309" s="21" t="s">
        <v>527</v>
      </c>
      <c r="N309" s="21" t="s">
        <v>528</v>
      </c>
      <c r="O309" s="51" t="str">
        <f t="shared" si="25"/>
        <v>rdfs:label "number of confirmed cases of Covid in Pallatanga on 03/05/2020"@en ;</v>
      </c>
      <c r="P309" s="21" t="s">
        <v>529</v>
      </c>
      <c r="Q309" s="21" t="str">
        <f t="shared" si="26"/>
        <v>&lt;https://example.org/ns/casesCovid#Country&gt;&lt;https://example.org/id/concept/Pallatanga&gt;;</v>
      </c>
      <c r="R309" s="21" t="str">
        <f t="shared" si="27"/>
        <v xml:space="preserve">&lt;https://example.org/ns/casesCovid#numberofcases&gt; 4 ; </v>
      </c>
      <c r="S309" s="33" t="s">
        <v>585</v>
      </c>
      <c r="T309" s="49" t="str">
        <f t="shared" si="23"/>
        <v>eg:O304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03/05/2020"@en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.</v>
      </c>
    </row>
    <row r="310" spans="1:20" ht="13.8">
      <c r="A310" t="s">
        <v>173</v>
      </c>
      <c r="C310" s="23" t="s">
        <v>173</v>
      </c>
      <c r="H310" s="40" t="s">
        <v>736</v>
      </c>
      <c r="I310">
        <v>4</v>
      </c>
      <c r="K310" s="33" t="str">
        <f t="shared" si="24"/>
        <v>eg:O305 rdf:type qb:Observation ;</v>
      </c>
      <c r="L310" s="21" t="s">
        <v>526</v>
      </c>
      <c r="M310" s="21" t="s">
        <v>527</v>
      </c>
      <c r="N310" s="21" t="s">
        <v>528</v>
      </c>
      <c r="O310" s="51" t="str">
        <f t="shared" si="25"/>
        <v>rdfs:label "number of confirmed cases of Covid in Penipe on 03/05/2020"@en ;</v>
      </c>
      <c r="P310" s="21" t="s">
        <v>529</v>
      </c>
      <c r="Q310" s="21" t="str">
        <f t="shared" si="26"/>
        <v>&lt;https://example.org/ns/casesCovid#Country&gt;&lt;https://example.org/id/concept/Penipe&gt;;</v>
      </c>
      <c r="R310" s="21" t="str">
        <f t="shared" si="27"/>
        <v xml:space="preserve">&lt;https://example.org/ns/casesCovid#numberofcases&gt; 4 ; </v>
      </c>
      <c r="S310" s="33" t="s">
        <v>585</v>
      </c>
      <c r="T310" s="49" t="str">
        <f t="shared" si="23"/>
        <v>eg:O305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03/05/2020"@en ;
&lt;https://example.org/ns/casesCovid#typecases&gt;&lt;https://example.org/id/concept/confirmedCanton&gt;;
&lt;https://example.org/ns/casesCovid#Country&gt;&lt;https://example.org/id/concept/Penipe&gt;;
&lt;https://example.org/ns/casesCovid#numberofcases&gt; 4 ; 
.</v>
      </c>
    </row>
    <row r="311" spans="1:20" ht="13.8">
      <c r="A311" t="s">
        <v>175</v>
      </c>
      <c r="C311" s="23" t="s">
        <v>175</v>
      </c>
      <c r="H311" s="40" t="s">
        <v>737</v>
      </c>
      <c r="I311">
        <v>2</v>
      </c>
      <c r="K311" s="33" t="str">
        <f t="shared" si="24"/>
        <v>eg:O306 rdf:type qb:Observation ;</v>
      </c>
      <c r="L311" s="21" t="s">
        <v>526</v>
      </c>
      <c r="M311" s="21" t="s">
        <v>527</v>
      </c>
      <c r="N311" s="21" t="s">
        <v>528</v>
      </c>
      <c r="O311" s="51" t="str">
        <f t="shared" si="25"/>
        <v>rdfs:label "number of confirmed cases of Covid in Pangua on 03/05/2020"@en ;</v>
      </c>
      <c r="P311" s="21" t="s">
        <v>529</v>
      </c>
      <c r="Q311" s="21" t="str">
        <f t="shared" si="26"/>
        <v>&lt;https://example.org/ns/casesCovid#Country&gt;&lt;https://example.org/id/concept/Pangua&gt;;</v>
      </c>
      <c r="R311" s="21" t="str">
        <f t="shared" si="27"/>
        <v xml:space="preserve">&lt;https://example.org/ns/casesCovid#numberofcases&gt; 2 ; </v>
      </c>
      <c r="S311" s="33" t="s">
        <v>585</v>
      </c>
      <c r="T311" s="49" t="str">
        <f t="shared" si="23"/>
        <v>eg:O306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03/05/2020"@en ;
&lt;https://example.org/ns/casesCovid#typecases&gt;&lt;https://example.org/id/concept/confirmedCanton&gt;;
&lt;https://example.org/ns/casesCovid#Country&gt;&lt;https://example.org/id/concept/Pangua&gt;;
&lt;https://example.org/ns/casesCovid#numberofcases&gt; 2 ; 
.</v>
      </c>
    </row>
    <row r="312" spans="1:20" ht="13.8">
      <c r="A312" t="s">
        <v>176</v>
      </c>
      <c r="C312" s="23" t="s">
        <v>176</v>
      </c>
      <c r="H312" s="40" t="s">
        <v>738</v>
      </c>
      <c r="I312">
        <v>21</v>
      </c>
      <c r="K312" s="33" t="str">
        <f t="shared" si="24"/>
        <v>eg:O307 rdf:type qb:Observation ;</v>
      </c>
      <c r="L312" s="21" t="s">
        <v>526</v>
      </c>
      <c r="M312" s="21" t="s">
        <v>527</v>
      </c>
      <c r="N312" s="21" t="s">
        <v>528</v>
      </c>
      <c r="O312" s="51" t="str">
        <f t="shared" si="25"/>
        <v>rdfs:label "number of confirmed cases of Covid in Pujilí on 03/05/2020"@en ;</v>
      </c>
      <c r="P312" s="21" t="s">
        <v>529</v>
      </c>
      <c r="Q312" s="21" t="str">
        <f t="shared" si="26"/>
        <v>&lt;https://example.org/ns/casesCovid#Country&gt;&lt;https://example.org/id/concept/Pujilí&gt;;</v>
      </c>
      <c r="R312" s="21" t="str">
        <f t="shared" si="27"/>
        <v xml:space="preserve">&lt;https://example.org/ns/casesCovid#numberofcases&gt; 21 ; </v>
      </c>
      <c r="S312" s="33" t="s">
        <v>585</v>
      </c>
      <c r="T312" s="49" t="str">
        <f t="shared" si="23"/>
        <v>eg:O307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03/05/2020"@en ;
&lt;https://example.org/ns/casesCovid#typecases&gt;&lt;https://example.org/id/concept/confirmedCanton&gt;;
&lt;https://example.org/ns/casesCovid#Country&gt;&lt;https://example.org/id/concept/Pujilí&gt;;
&lt;https://example.org/ns/casesCovid#numberofcases&gt; 21 ; 
.</v>
      </c>
    </row>
    <row r="313" spans="1:20" ht="13.8">
      <c r="A313" t="s">
        <v>177</v>
      </c>
      <c r="C313" s="23" t="s">
        <v>177</v>
      </c>
      <c r="H313" s="40" t="s">
        <v>739</v>
      </c>
      <c r="I313">
        <v>20</v>
      </c>
      <c r="K313" s="33" t="str">
        <f t="shared" si="24"/>
        <v>eg:O308 rdf:type qb:Observation ;</v>
      </c>
      <c r="L313" s="21" t="s">
        <v>526</v>
      </c>
      <c r="M313" s="21" t="s">
        <v>527</v>
      </c>
      <c r="N313" s="21" t="s">
        <v>528</v>
      </c>
      <c r="O313" s="51" t="str">
        <f t="shared" si="25"/>
        <v>rdfs:label "number of confirmed cases of Covid in Salcedo on 03/05/2020"@en ;</v>
      </c>
      <c r="P313" s="21" t="s">
        <v>529</v>
      </c>
      <c r="Q313" s="21" t="str">
        <f t="shared" si="26"/>
        <v>&lt;https://example.org/ns/casesCovid#Country&gt;&lt;https://example.org/id/concept/Salcedo&gt;;</v>
      </c>
      <c r="R313" s="21" t="str">
        <f t="shared" si="27"/>
        <v xml:space="preserve">&lt;https://example.org/ns/casesCovid#numberofcases&gt; 20 ; </v>
      </c>
      <c r="S313" s="33" t="s">
        <v>585</v>
      </c>
      <c r="T313" s="49" t="str">
        <f t="shared" si="23"/>
        <v>eg:O308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03/05/2020"@en ;
&lt;https://example.org/ns/casesCovid#typecases&gt;&lt;https://example.org/id/concept/confirmedCanton&gt;;
&lt;https://example.org/ns/casesCovid#Country&gt;&lt;https://example.org/id/concept/Salcedo&gt;;
&lt;https://example.org/ns/casesCovid#numberofcases&gt; 20 ; 
.</v>
      </c>
    </row>
    <row r="314" spans="1:20" ht="13.8">
      <c r="A314" t="s">
        <v>178</v>
      </c>
      <c r="C314" s="23" t="s">
        <v>300</v>
      </c>
      <c r="D314" t="s">
        <v>314</v>
      </c>
      <c r="H314" s="40" t="s">
        <v>740</v>
      </c>
      <c r="I314">
        <v>25</v>
      </c>
      <c r="K314" s="33" t="str">
        <f t="shared" si="24"/>
        <v>eg:O309 rdf:type qb:Observation ;</v>
      </c>
      <c r="L314" s="21" t="s">
        <v>526</v>
      </c>
      <c r="M314" s="21" t="s">
        <v>527</v>
      </c>
      <c r="N314" s="21" t="s">
        <v>528</v>
      </c>
      <c r="O314" s="51" t="str">
        <f t="shared" si="25"/>
        <v>rdfs:label "number of confirmed cases of Covid in La Maná on 03/05/2020"@en ;</v>
      </c>
      <c r="P314" s="21" t="s">
        <v>529</v>
      </c>
      <c r="Q314" s="21" t="str">
        <f t="shared" si="26"/>
        <v>&lt;https://example.org/ns/casesCovid#Country&gt;&lt;https://example.org/id/concept/LaManá&gt;;</v>
      </c>
      <c r="R314" s="21" t="str">
        <f t="shared" si="27"/>
        <v xml:space="preserve">&lt;https://example.org/ns/casesCovid#numberofcases&gt; 25 ; </v>
      </c>
      <c r="S314" s="33" t="s">
        <v>585</v>
      </c>
      <c r="T314" s="49" t="str">
        <f t="shared" si="23"/>
        <v>eg:O309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03/05/2020"@en ;
&lt;https://example.org/ns/casesCovid#typecases&gt;&lt;https://example.org/id/concept/confirmedCanton&gt;;
&lt;https://example.org/ns/casesCovid#Country&gt;&lt;https://example.org/id/concept/LaManá&gt;;
&lt;https://example.org/ns/casesCovid#numberofcases&gt; 25 ; 
.</v>
      </c>
    </row>
    <row r="315" spans="1:20" ht="13.8">
      <c r="A315" t="s">
        <v>179</v>
      </c>
      <c r="C315" s="23" t="s">
        <v>179</v>
      </c>
      <c r="H315" s="40" t="s">
        <v>741</v>
      </c>
      <c r="I315">
        <v>62</v>
      </c>
      <c r="K315" s="33" t="str">
        <f t="shared" si="24"/>
        <v>eg:O310 rdf:type qb:Observation ;</v>
      </c>
      <c r="L315" s="21" t="s">
        <v>526</v>
      </c>
      <c r="M315" s="21" t="s">
        <v>527</v>
      </c>
      <c r="N315" s="21" t="s">
        <v>528</v>
      </c>
      <c r="O315" s="51" t="str">
        <f t="shared" si="25"/>
        <v>rdfs:label "number of confirmed cases of Covid in Latacunga on 03/05/2020"@en ;</v>
      </c>
      <c r="P315" s="21" t="s">
        <v>529</v>
      </c>
      <c r="Q315" s="21" t="str">
        <f t="shared" si="26"/>
        <v>&lt;https://example.org/ns/casesCovid#Country&gt;&lt;https://example.org/id/concept/Latacunga&gt;;</v>
      </c>
      <c r="R315" s="21" t="str">
        <f t="shared" si="27"/>
        <v xml:space="preserve">&lt;https://example.org/ns/casesCovid#numberofcases&gt; 62 ; </v>
      </c>
      <c r="S315" s="33" t="s">
        <v>585</v>
      </c>
      <c r="T315" s="49" t="str">
        <f t="shared" si="23"/>
        <v>eg:O310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03/05/2020"@en ;
&lt;https://example.org/ns/casesCovid#typecases&gt;&lt;https://example.org/id/concept/confirmedCanton&gt;;
&lt;https://example.org/ns/casesCovid#Country&gt;&lt;https://example.org/id/concept/Latacunga&gt;;
&lt;https://example.org/ns/casesCovid#numberofcases&gt; 62 ; 
.</v>
      </c>
    </row>
    <row r="316" spans="1:20" ht="13.8">
      <c r="A316" t="s">
        <v>180</v>
      </c>
      <c r="C316" s="23" t="s">
        <v>180</v>
      </c>
      <c r="H316" s="40" t="s">
        <v>742</v>
      </c>
      <c r="I316">
        <v>2</v>
      </c>
      <c r="K316" s="33" t="str">
        <f t="shared" si="24"/>
        <v>eg:O311 rdf:type qb:Observation ;</v>
      </c>
      <c r="L316" s="21" t="s">
        <v>526</v>
      </c>
      <c r="M316" s="21" t="s">
        <v>527</v>
      </c>
      <c r="N316" s="21" t="s">
        <v>528</v>
      </c>
      <c r="O316" s="51" t="str">
        <f t="shared" si="25"/>
        <v>rdfs:label "number of confirmed cases of Covid in Sigchos on 03/05/2020"@en ;</v>
      </c>
      <c r="P316" s="21" t="s">
        <v>529</v>
      </c>
      <c r="Q316" s="21" t="str">
        <f t="shared" si="26"/>
        <v>&lt;https://example.org/ns/casesCovid#Country&gt;&lt;https://example.org/id/concept/Sigchos&gt;;</v>
      </c>
      <c r="R316" s="21" t="str">
        <f t="shared" si="27"/>
        <v xml:space="preserve">&lt;https://example.org/ns/casesCovid#numberofcases&gt; 2 ; </v>
      </c>
      <c r="S316" s="33" t="s">
        <v>585</v>
      </c>
      <c r="T316" s="49" t="str">
        <f t="shared" si="23"/>
        <v>eg:O311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03/05/2020"@en ;
&lt;https://example.org/ns/casesCovid#typecases&gt;&lt;https://example.org/id/concept/confirmedCanton&gt;;
&lt;https://example.org/ns/casesCovid#Country&gt;&lt;https://example.org/id/concept/Sigchos&gt;;
&lt;https://example.org/ns/casesCovid#numberofcases&gt; 2 ; 
.</v>
      </c>
    </row>
    <row r="317" spans="1:20" ht="13.8">
      <c r="A317" t="s">
        <v>181</v>
      </c>
      <c r="C317" s="23" t="s">
        <v>181</v>
      </c>
      <c r="H317" s="40" t="s">
        <v>743</v>
      </c>
      <c r="I317">
        <v>3</v>
      </c>
      <c r="K317" s="33" t="str">
        <f t="shared" si="24"/>
        <v>eg:O312 rdf:type qb:Observation ;</v>
      </c>
      <c r="L317" s="21" t="s">
        <v>526</v>
      </c>
      <c r="M317" s="21" t="s">
        <v>527</v>
      </c>
      <c r="N317" s="21" t="s">
        <v>528</v>
      </c>
      <c r="O317" s="51" t="str">
        <f t="shared" si="25"/>
        <v>rdfs:label "number of confirmed cases of Covid in Saquisilí on 03/05/2020"@en ;</v>
      </c>
      <c r="P317" s="21" t="s">
        <v>529</v>
      </c>
      <c r="Q317" s="21" t="str">
        <f t="shared" si="26"/>
        <v>&lt;https://example.org/ns/casesCovid#Country&gt;&lt;https://example.org/id/concept/Saquisilí&gt;;</v>
      </c>
      <c r="R317" s="21" t="str">
        <f t="shared" si="27"/>
        <v xml:space="preserve">&lt;https://example.org/ns/casesCovid#numberofcases&gt; 3 ; </v>
      </c>
      <c r="S317" s="33" t="s">
        <v>585</v>
      </c>
      <c r="T317" s="49" t="str">
        <f t="shared" si="23"/>
        <v>eg:O312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03/05/2020"@en ;
&lt;https://example.org/ns/casesCovid#typecases&gt;&lt;https://example.org/id/concept/confirmedCanton&gt;;
&lt;https://example.org/ns/casesCovid#Country&gt;&lt;https://example.org/id/concept/Saquisilí&gt;;
&lt;https://example.org/ns/casesCovid#numberofcases&gt; 3 ; 
.</v>
      </c>
    </row>
    <row r="318" spans="1:20" ht="13.8">
      <c r="A318" t="s">
        <v>183</v>
      </c>
      <c r="C318" s="23" t="s">
        <v>183</v>
      </c>
      <c r="H318" s="40" t="s">
        <v>744</v>
      </c>
      <c r="I318">
        <v>62</v>
      </c>
      <c r="K318" s="33" t="str">
        <f t="shared" si="24"/>
        <v>eg:O313 rdf:type qb:Observation ;</v>
      </c>
      <c r="L318" s="21" t="s">
        <v>526</v>
      </c>
      <c r="M318" s="21" t="s">
        <v>527</v>
      </c>
      <c r="N318" s="21" t="s">
        <v>528</v>
      </c>
      <c r="O318" s="51" t="str">
        <f t="shared" si="25"/>
        <v>rdfs:label "number of confirmed cases of Covid in Ibarra on 03/05/2020"@en ;</v>
      </c>
      <c r="P318" s="21" t="s">
        <v>529</v>
      </c>
      <c r="Q318" s="21" t="str">
        <f t="shared" si="26"/>
        <v>&lt;https://example.org/ns/casesCovid#Country&gt;&lt;https://example.org/id/concept/Ibarra&gt;;</v>
      </c>
      <c r="R318" s="21" t="str">
        <f t="shared" si="27"/>
        <v xml:space="preserve">&lt;https://example.org/ns/casesCovid#numberofcases&gt; 62 ; </v>
      </c>
      <c r="S318" s="33" t="s">
        <v>585</v>
      </c>
      <c r="T318" s="49" t="str">
        <f t="shared" si="23"/>
        <v>eg:O313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03/05/2020"@en ;
&lt;https://example.org/ns/casesCovid#typecases&gt;&lt;https://example.org/id/concept/confirmedCanton&gt;;
&lt;https://example.org/ns/casesCovid#Country&gt;&lt;https://example.org/id/concept/Ibarra&gt;;
&lt;https://example.org/ns/casesCovid#numberofcases&gt; 62 ; 
.</v>
      </c>
    </row>
    <row r="319" spans="1:20" ht="13.8">
      <c r="A319" t="s">
        <v>184</v>
      </c>
      <c r="C319" s="23" t="s">
        <v>184</v>
      </c>
      <c r="H319" s="40" t="s">
        <v>745</v>
      </c>
      <c r="I319">
        <v>18</v>
      </c>
      <c r="K319" s="33" t="str">
        <f t="shared" si="24"/>
        <v>eg:O314 rdf:type qb:Observation ;</v>
      </c>
      <c r="L319" s="21" t="s">
        <v>526</v>
      </c>
      <c r="M319" s="21" t="s">
        <v>527</v>
      </c>
      <c r="N319" s="21" t="s">
        <v>528</v>
      </c>
      <c r="O319" s="51" t="str">
        <f t="shared" si="25"/>
        <v>rdfs:label "number of confirmed cases of Covid in Otavalo on 03/05/2020"@en ;</v>
      </c>
      <c r="P319" s="21" t="s">
        <v>529</v>
      </c>
      <c r="Q319" s="21" t="str">
        <f t="shared" si="26"/>
        <v>&lt;https://example.org/ns/casesCovid#Country&gt;&lt;https://example.org/id/concept/Otavalo&gt;;</v>
      </c>
      <c r="R319" s="21" t="str">
        <f t="shared" si="27"/>
        <v xml:space="preserve">&lt;https://example.org/ns/casesCovid#numberofcases&gt; 18 ; </v>
      </c>
      <c r="S319" s="33" t="s">
        <v>585</v>
      </c>
      <c r="T319" s="49" t="str">
        <f t="shared" ref="T319:T375" si="28">CONCATENATE(K319,CHAR(10),L319,CHAR(10),M319,CHAR(10),N319,CHAR(10),O319,CHAR(10),P319,CHAR(10),Q319,CHAR(10),R319,CHAR(10),S319)</f>
        <v>eg:O314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03/05/2020"@en ;
&lt;https://example.org/ns/casesCovid#typecases&gt;&lt;https://example.org/id/concept/confirmedCanton&gt;;
&lt;https://example.org/ns/casesCovid#Country&gt;&lt;https://example.org/id/concept/Otavalo&gt;;
&lt;https://example.org/ns/casesCovid#numberofcases&gt; 18 ; 
.</v>
      </c>
    </row>
    <row r="320" spans="1:20" ht="13.8">
      <c r="A320" t="s">
        <v>185</v>
      </c>
      <c r="C320" s="23" t="s">
        <v>185</v>
      </c>
      <c r="H320" s="40" t="s">
        <v>746</v>
      </c>
      <c r="I320">
        <v>6</v>
      </c>
      <c r="K320" s="33" t="str">
        <f t="shared" ref="K320:K375" si="29">_xlfn.CONCAT("eg:",H320," rdf:type qb:Observation ;")</f>
        <v>eg:O315 rdf:type qb:Observation ;</v>
      </c>
      <c r="L320" s="21" t="s">
        <v>526</v>
      </c>
      <c r="M320" s="21" t="s">
        <v>527</v>
      </c>
      <c r="N320" s="21" t="s">
        <v>528</v>
      </c>
      <c r="O320" s="51" t="str">
        <f t="shared" ref="O320:O375" si="30">_xlfn.CONCAT("rdfs:label ""number of confirmed cases of Covid in ",A320," on ", $A$189,"""@en ;")</f>
        <v>rdfs:label "number of confirmed cases of Covid in Cotacachi on 03/05/2020"@en ;</v>
      </c>
      <c r="P320" s="21" t="s">
        <v>529</v>
      </c>
      <c r="Q320" s="21" t="str">
        <f t="shared" ref="Q320:Q375" si="31">_xlfn.CONCAT("&lt;https://example.org/ns/casesCovid#Country&gt;&lt;https://example.org/id/concept/",C320,D320,E320,F320,G320,"&gt;;")</f>
        <v>&lt;https://example.org/ns/casesCovid#Country&gt;&lt;https://example.org/id/concept/Cotacachi&gt;;</v>
      </c>
      <c r="R320" s="21" t="str">
        <f t="shared" ref="R320:R375" si="32">_xlfn.CONCAT("&lt;https://example.org/ns/casesCovid#numberofcases&gt; ",I320," ; ")</f>
        <v xml:space="preserve">&lt;https://example.org/ns/casesCovid#numberofcases&gt; 6 ; </v>
      </c>
      <c r="S320" s="33" t="s">
        <v>585</v>
      </c>
      <c r="T320" s="49" t="str">
        <f t="shared" si="28"/>
        <v>eg:O315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03/05/2020"@en ;
&lt;https://example.org/ns/casesCovid#typecases&gt;&lt;https://example.org/id/concept/confirmedCanton&gt;;
&lt;https://example.org/ns/casesCovid#Country&gt;&lt;https://example.org/id/concept/Cotacachi&gt;;
&lt;https://example.org/ns/casesCovid#numberofcases&gt; 6 ; 
.</v>
      </c>
    </row>
    <row r="321" spans="1:20" ht="13.8">
      <c r="A321" t="s">
        <v>186</v>
      </c>
      <c r="C321" s="23" t="s">
        <v>286</v>
      </c>
      <c r="D321" t="s">
        <v>315</v>
      </c>
      <c r="H321" s="40" t="s">
        <v>747</v>
      </c>
      <c r="I321">
        <v>7</v>
      </c>
      <c r="K321" s="33" t="str">
        <f t="shared" si="29"/>
        <v>eg:O316 rdf:type qb:Observation ;</v>
      </c>
      <c r="L321" s="21" t="s">
        <v>526</v>
      </c>
      <c r="M321" s="21" t="s">
        <v>527</v>
      </c>
      <c r="N321" s="21" t="s">
        <v>528</v>
      </c>
      <c r="O321" s="51" t="str">
        <f t="shared" si="30"/>
        <v>rdfs:label "number of confirmed cases of Covid in Antonio Ante on 03/05/2020"@en ;</v>
      </c>
      <c r="P321" s="21" t="s">
        <v>529</v>
      </c>
      <c r="Q321" s="21" t="str">
        <f t="shared" si="31"/>
        <v>&lt;https://example.org/ns/casesCovid#Country&gt;&lt;https://example.org/id/concept/AntonioAnte&gt;;</v>
      </c>
      <c r="R321" s="21" t="str">
        <f t="shared" si="32"/>
        <v xml:space="preserve">&lt;https://example.org/ns/casesCovid#numberofcases&gt; 7 ; </v>
      </c>
      <c r="S321" s="33" t="s">
        <v>585</v>
      </c>
      <c r="T321" s="49" t="str">
        <f t="shared" si="28"/>
        <v>eg:O316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03/05/2020"@en ;
&lt;https://example.org/ns/casesCovid#typecases&gt;&lt;https://example.org/id/concept/confirmedCanton&gt;;
&lt;https://example.org/ns/casesCovid#Country&gt;&lt;https://example.org/id/concept/AntonioAnte&gt;;
&lt;https://example.org/ns/casesCovid#numberofcases&gt; 7 ; 
.</v>
      </c>
    </row>
    <row r="322" spans="1:20" ht="13.8">
      <c r="A322" t="s">
        <v>187</v>
      </c>
      <c r="C322" s="23" t="s">
        <v>187</v>
      </c>
      <c r="H322" s="40" t="s">
        <v>748</v>
      </c>
      <c r="I322">
        <v>6</v>
      </c>
      <c r="K322" s="33" t="str">
        <f t="shared" si="29"/>
        <v>eg:O317 rdf:type qb:Observation ;</v>
      </c>
      <c r="L322" s="21" t="s">
        <v>526</v>
      </c>
      <c r="M322" s="21" t="s">
        <v>527</v>
      </c>
      <c r="N322" s="21" t="s">
        <v>528</v>
      </c>
      <c r="O322" s="51" t="str">
        <f t="shared" si="30"/>
        <v>rdfs:label "number of confirmed cases of Covid in Pimampiro on 03/05/2020"@en ;</v>
      </c>
      <c r="P322" s="21" t="s">
        <v>529</v>
      </c>
      <c r="Q322" s="21" t="str">
        <f t="shared" si="31"/>
        <v>&lt;https://example.org/ns/casesCovid#Country&gt;&lt;https://example.org/id/concept/Pimampiro&gt;;</v>
      </c>
      <c r="R322" s="21" t="str">
        <f t="shared" si="32"/>
        <v xml:space="preserve">&lt;https://example.org/ns/casesCovid#numberofcases&gt; 6 ; </v>
      </c>
      <c r="S322" s="33" t="s">
        <v>585</v>
      </c>
      <c r="T322" s="49" t="str">
        <f t="shared" si="28"/>
        <v>eg:O317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03/05/2020"@en ;
&lt;https://example.org/ns/casesCovid#typecases&gt;&lt;https://example.org/id/concept/confirmedCanton&gt;;
&lt;https://example.org/ns/casesCovid#Country&gt;&lt;https://example.org/id/concept/Pimampiro&gt;;
&lt;https://example.org/ns/casesCovid#numberofcases&gt; 6 ; 
.</v>
      </c>
    </row>
    <row r="323" spans="1:20" ht="13.8">
      <c r="A323" t="s">
        <v>189</v>
      </c>
      <c r="C323" s="23" t="s">
        <v>189</v>
      </c>
      <c r="H323" s="40" t="s">
        <v>749</v>
      </c>
      <c r="I323">
        <v>8</v>
      </c>
      <c r="K323" s="33" t="str">
        <f t="shared" si="29"/>
        <v>eg:O318 rdf:type qb:Observation ;</v>
      </c>
      <c r="L323" s="21" t="s">
        <v>526</v>
      </c>
      <c r="M323" s="21" t="s">
        <v>527</v>
      </c>
      <c r="N323" s="21" t="s">
        <v>528</v>
      </c>
      <c r="O323" s="51" t="str">
        <f t="shared" si="30"/>
        <v>rdfs:label "number of confirmed cases of Covid in Calvas on 03/05/2020"@en ;</v>
      </c>
      <c r="P323" s="21" t="s">
        <v>529</v>
      </c>
      <c r="Q323" s="21" t="str">
        <f t="shared" si="31"/>
        <v>&lt;https://example.org/ns/casesCovid#Country&gt;&lt;https://example.org/id/concept/Calvas&gt;;</v>
      </c>
      <c r="R323" s="21" t="str">
        <f t="shared" si="32"/>
        <v xml:space="preserve">&lt;https://example.org/ns/casesCovid#numberofcases&gt; 8 ; </v>
      </c>
      <c r="S323" s="33" t="s">
        <v>585</v>
      </c>
      <c r="T323" s="49" t="str">
        <f t="shared" si="28"/>
        <v>eg:O318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03/05/2020"@en ;
&lt;https://example.org/ns/casesCovid#typecases&gt;&lt;https://example.org/id/concept/confirmedCanton&gt;;
&lt;https://example.org/ns/casesCovid#Country&gt;&lt;https://example.org/id/concept/Calvas&gt;;
&lt;https://example.org/ns/casesCovid#numberofcases&gt; 8 ; 
.</v>
      </c>
    </row>
    <row r="324" spans="1:20" ht="13.8">
      <c r="A324" t="s">
        <v>188</v>
      </c>
      <c r="C324" s="23" t="s">
        <v>188</v>
      </c>
      <c r="H324" s="40" t="s">
        <v>750</v>
      </c>
      <c r="I324">
        <v>253</v>
      </c>
      <c r="K324" s="33" t="str">
        <f t="shared" si="29"/>
        <v>eg:O319 rdf:type qb:Observation ;</v>
      </c>
      <c r="L324" s="21" t="s">
        <v>526</v>
      </c>
      <c r="M324" s="21" t="s">
        <v>527</v>
      </c>
      <c r="N324" s="21" t="s">
        <v>528</v>
      </c>
      <c r="O324" s="51" t="str">
        <f t="shared" si="30"/>
        <v>rdfs:label "number of confirmed cases of Covid in Loja on 03/05/2020"@en ;</v>
      </c>
      <c r="P324" s="21" t="s">
        <v>529</v>
      </c>
      <c r="Q324" s="21" t="str">
        <f t="shared" si="31"/>
        <v>&lt;https://example.org/ns/casesCovid#Country&gt;&lt;https://example.org/id/concept/Loja&gt;;</v>
      </c>
      <c r="R324" s="21" t="str">
        <f t="shared" si="32"/>
        <v xml:space="preserve">&lt;https://example.org/ns/casesCovid#numberofcases&gt; 253 ; </v>
      </c>
      <c r="S324" s="33" t="s">
        <v>585</v>
      </c>
      <c r="T324" s="49" t="str">
        <f t="shared" si="28"/>
        <v>eg:O319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03/05/2020"@en ;
&lt;https://example.org/ns/casesCovid#typecases&gt;&lt;https://example.org/id/concept/confirmedCanton&gt;;
&lt;https://example.org/ns/casesCovid#Country&gt;&lt;https://example.org/id/concept/Loja&gt;;
&lt;https://example.org/ns/casesCovid#numberofcases&gt; 253 ; 
.</v>
      </c>
    </row>
    <row r="325" spans="1:20" ht="13.8">
      <c r="A325" t="s">
        <v>190</v>
      </c>
      <c r="C325" s="23" t="s">
        <v>190</v>
      </c>
      <c r="H325" s="40" t="s">
        <v>751</v>
      </c>
      <c r="I325">
        <v>6</v>
      </c>
      <c r="K325" s="33" t="str">
        <f t="shared" si="29"/>
        <v>eg:O320 rdf:type qb:Observation ;</v>
      </c>
      <c r="L325" s="21" t="s">
        <v>526</v>
      </c>
      <c r="M325" s="21" t="s">
        <v>527</v>
      </c>
      <c r="N325" s="21" t="s">
        <v>528</v>
      </c>
      <c r="O325" s="51" t="str">
        <f t="shared" si="30"/>
        <v>rdfs:label "number of confirmed cases of Covid in Macará on 03/05/2020"@en ;</v>
      </c>
      <c r="P325" s="21" t="s">
        <v>529</v>
      </c>
      <c r="Q325" s="21" t="str">
        <f t="shared" si="31"/>
        <v>&lt;https://example.org/ns/casesCovid#Country&gt;&lt;https://example.org/id/concept/Macará&gt;;</v>
      </c>
      <c r="R325" s="21" t="str">
        <f t="shared" si="32"/>
        <v xml:space="preserve">&lt;https://example.org/ns/casesCovid#numberofcases&gt; 6 ; </v>
      </c>
      <c r="S325" s="33" t="s">
        <v>585</v>
      </c>
      <c r="T325" s="49" t="str">
        <f t="shared" si="28"/>
        <v>eg:O320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03/05/2020"@en ;
&lt;https://example.org/ns/casesCovid#typecases&gt;&lt;https://example.org/id/concept/confirmedCanton&gt;;
&lt;https://example.org/ns/casesCovid#Country&gt;&lt;https://example.org/id/concept/Macará&gt;;
&lt;https://example.org/ns/casesCovid#numberofcases&gt; 6 ; 
.</v>
      </c>
    </row>
    <row r="326" spans="1:20" ht="13.8">
      <c r="A326" t="s">
        <v>191</v>
      </c>
      <c r="C326" s="23" t="s">
        <v>191</v>
      </c>
      <c r="H326" s="40" t="s">
        <v>752</v>
      </c>
      <c r="I326">
        <v>29</v>
      </c>
      <c r="K326" s="33" t="str">
        <f t="shared" si="29"/>
        <v>eg:O321 rdf:type qb:Observation ;</v>
      </c>
      <c r="L326" s="21" t="s">
        <v>526</v>
      </c>
      <c r="M326" s="21" t="s">
        <v>527</v>
      </c>
      <c r="N326" s="21" t="s">
        <v>528</v>
      </c>
      <c r="O326" s="51" t="str">
        <f t="shared" si="30"/>
        <v>rdfs:label "number of confirmed cases of Covid in Catamayo on 03/05/2020"@en ;</v>
      </c>
      <c r="P326" s="21" t="s">
        <v>529</v>
      </c>
      <c r="Q326" s="21" t="str">
        <f t="shared" si="31"/>
        <v>&lt;https://example.org/ns/casesCovid#Country&gt;&lt;https://example.org/id/concept/Catamayo&gt;;</v>
      </c>
      <c r="R326" s="21" t="str">
        <f t="shared" si="32"/>
        <v xml:space="preserve">&lt;https://example.org/ns/casesCovid#numberofcases&gt; 29 ; </v>
      </c>
      <c r="S326" s="33" t="s">
        <v>585</v>
      </c>
      <c r="T326" s="49" t="str">
        <f t="shared" si="28"/>
        <v>eg:O321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03/05/2020"@en ;
&lt;https://example.org/ns/casesCovid#typecases&gt;&lt;https://example.org/id/concept/confirmedCanton&gt;;
&lt;https://example.org/ns/casesCovid#Country&gt;&lt;https://example.org/id/concept/Catamayo&gt;;
&lt;https://example.org/ns/casesCovid#numberofcases&gt; 29 ; 
.</v>
      </c>
    </row>
    <row r="327" spans="1:20" ht="13.8">
      <c r="A327" t="s">
        <v>192</v>
      </c>
      <c r="C327" s="23" t="s">
        <v>192</v>
      </c>
      <c r="H327" s="40" t="s">
        <v>753</v>
      </c>
      <c r="I327">
        <v>10</v>
      </c>
      <c r="K327" s="33" t="str">
        <f t="shared" si="29"/>
        <v>eg:O322 rdf:type qb:Observation ;</v>
      </c>
      <c r="L327" s="21" t="s">
        <v>526</v>
      </c>
      <c r="M327" s="21" t="s">
        <v>527</v>
      </c>
      <c r="N327" s="21" t="s">
        <v>528</v>
      </c>
      <c r="O327" s="51" t="str">
        <f t="shared" si="30"/>
        <v>rdfs:label "number of confirmed cases of Covid in Chaguarpamba on 03/05/2020"@en ;</v>
      </c>
      <c r="P327" s="21" t="s">
        <v>529</v>
      </c>
      <c r="Q327" s="21" t="str">
        <f t="shared" si="31"/>
        <v>&lt;https://example.org/ns/casesCovid#Country&gt;&lt;https://example.org/id/concept/Chaguarpamba&gt;;</v>
      </c>
      <c r="R327" s="21" t="str">
        <f t="shared" si="32"/>
        <v xml:space="preserve">&lt;https://example.org/ns/casesCovid#numberofcases&gt; 10 ; </v>
      </c>
      <c r="S327" s="33" t="s">
        <v>585</v>
      </c>
      <c r="T327" s="49" t="str">
        <f t="shared" si="28"/>
        <v>eg:O322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03/05/2020"@en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10 ; 
.</v>
      </c>
    </row>
    <row r="328" spans="1:20" ht="13.8">
      <c r="A328" t="s">
        <v>193</v>
      </c>
      <c r="C328" s="23" t="s">
        <v>193</v>
      </c>
      <c r="H328" s="40" t="s">
        <v>754</v>
      </c>
      <c r="I328">
        <v>1</v>
      </c>
      <c r="K328" s="33" t="str">
        <f t="shared" si="29"/>
        <v>eg:O323 rdf:type qb:Observation ;</v>
      </c>
      <c r="L328" s="21" t="s">
        <v>526</v>
      </c>
      <c r="M328" s="21" t="s">
        <v>527</v>
      </c>
      <c r="N328" s="21" t="s">
        <v>528</v>
      </c>
      <c r="O328" s="51" t="str">
        <f t="shared" si="30"/>
        <v>rdfs:label "number of confirmed cases of Covid in Zapotillo on 03/05/2020"@en ;</v>
      </c>
      <c r="P328" s="21" t="s">
        <v>529</v>
      </c>
      <c r="Q328" s="21" t="str">
        <f t="shared" si="31"/>
        <v>&lt;https://example.org/ns/casesCovid#Country&gt;&lt;https://example.org/id/concept/Zapotillo&gt;;</v>
      </c>
      <c r="R328" s="21" t="str">
        <f t="shared" si="32"/>
        <v xml:space="preserve">&lt;https://example.org/ns/casesCovid#numberofcases&gt; 1 ; </v>
      </c>
      <c r="S328" s="33" t="s">
        <v>585</v>
      </c>
      <c r="T328" s="49" t="str">
        <f t="shared" si="28"/>
        <v>eg:O323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03/05/2020"@en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.</v>
      </c>
    </row>
    <row r="329" spans="1:20" ht="13.8">
      <c r="A329" t="s">
        <v>194</v>
      </c>
      <c r="C329" s="23" t="s">
        <v>194</v>
      </c>
      <c r="H329" s="40" t="s">
        <v>755</v>
      </c>
      <c r="I329">
        <v>8</v>
      </c>
      <c r="K329" s="33" t="str">
        <f t="shared" si="29"/>
        <v>eg:O324 rdf:type qb:Observation ;</v>
      </c>
      <c r="L329" s="21" t="s">
        <v>526</v>
      </c>
      <c r="M329" s="21" t="s">
        <v>527</v>
      </c>
      <c r="N329" s="21" t="s">
        <v>528</v>
      </c>
      <c r="O329" s="51" t="str">
        <f t="shared" si="30"/>
        <v>rdfs:label "number of confirmed cases of Covid in Paltas on 03/05/2020"@en ;</v>
      </c>
      <c r="P329" s="21" t="s">
        <v>529</v>
      </c>
      <c r="Q329" s="21" t="str">
        <f t="shared" si="31"/>
        <v>&lt;https://example.org/ns/casesCovid#Country&gt;&lt;https://example.org/id/concept/Paltas&gt;;</v>
      </c>
      <c r="R329" s="21" t="str">
        <f t="shared" si="32"/>
        <v xml:space="preserve">&lt;https://example.org/ns/casesCovid#numberofcases&gt; 8 ; </v>
      </c>
      <c r="S329" s="33" t="s">
        <v>585</v>
      </c>
      <c r="T329" s="49" t="str">
        <f t="shared" si="28"/>
        <v>eg:O324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03/05/2020"@en ;
&lt;https://example.org/ns/casesCovid#typecases&gt;&lt;https://example.org/id/concept/confirmedCanton&gt;;
&lt;https://example.org/ns/casesCovid#Country&gt;&lt;https://example.org/id/concept/Paltas&gt;;
&lt;https://example.org/ns/casesCovid#numberofcases&gt; 8 ; 
.</v>
      </c>
    </row>
    <row r="330" spans="1:20" ht="13.8">
      <c r="A330" t="s">
        <v>195</v>
      </c>
      <c r="C330" s="23" t="s">
        <v>195</v>
      </c>
      <c r="H330" s="40" t="s">
        <v>756</v>
      </c>
      <c r="I330">
        <v>1</v>
      </c>
      <c r="K330" s="33" t="str">
        <f t="shared" si="29"/>
        <v>eg:O325 rdf:type qb:Observation ;</v>
      </c>
      <c r="L330" s="21" t="s">
        <v>526</v>
      </c>
      <c r="M330" s="21" t="s">
        <v>527</v>
      </c>
      <c r="N330" s="21" t="s">
        <v>528</v>
      </c>
      <c r="O330" s="51" t="str">
        <f t="shared" si="30"/>
        <v>rdfs:label "number of confirmed cases of Covid in Espíndola on 03/05/2020"@en ;</v>
      </c>
      <c r="P330" s="21" t="s">
        <v>529</v>
      </c>
      <c r="Q330" s="21" t="str">
        <f t="shared" si="31"/>
        <v>&lt;https://example.org/ns/casesCovid#Country&gt;&lt;https://example.org/id/concept/Espíndola&gt;;</v>
      </c>
      <c r="R330" s="21" t="str">
        <f t="shared" si="32"/>
        <v xml:space="preserve">&lt;https://example.org/ns/casesCovid#numberofcases&gt; 1 ; </v>
      </c>
      <c r="S330" s="33" t="s">
        <v>585</v>
      </c>
      <c r="T330" s="49" t="str">
        <f t="shared" si="28"/>
        <v>eg:O325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03/05/2020"@en ;
&lt;https://example.org/ns/casesCovid#typecases&gt;&lt;https://example.org/id/concept/confirmedCanton&gt;;
&lt;https://example.org/ns/casesCovid#Country&gt;&lt;https://example.org/id/concept/Espíndola&gt;;
&lt;https://example.org/ns/casesCovid#numberofcases&gt; 1 ; 
.</v>
      </c>
    </row>
    <row r="331" spans="1:20" ht="13.8">
      <c r="A331" t="s">
        <v>196</v>
      </c>
      <c r="C331" s="23" t="s">
        <v>196</v>
      </c>
      <c r="H331" s="40" t="s">
        <v>757</v>
      </c>
      <c r="I331">
        <v>41</v>
      </c>
      <c r="K331" s="33" t="str">
        <f t="shared" si="29"/>
        <v>eg:O326 rdf:type qb:Observation ;</v>
      </c>
      <c r="L331" s="21" t="s">
        <v>526</v>
      </c>
      <c r="M331" s="21" t="s">
        <v>527</v>
      </c>
      <c r="N331" s="21" t="s">
        <v>528</v>
      </c>
      <c r="O331" s="51" t="str">
        <f t="shared" si="30"/>
        <v>rdfs:label "number of confirmed cases of Covid in Mejía on 03/05/2020"@en ;</v>
      </c>
      <c r="P331" s="21" t="s">
        <v>529</v>
      </c>
      <c r="Q331" s="21" t="str">
        <f t="shared" si="31"/>
        <v>&lt;https://example.org/ns/casesCovid#Country&gt;&lt;https://example.org/id/concept/Mejía&gt;;</v>
      </c>
      <c r="R331" s="21" t="str">
        <f t="shared" si="32"/>
        <v xml:space="preserve">&lt;https://example.org/ns/casesCovid#numberofcases&gt; 41 ; </v>
      </c>
      <c r="S331" s="33" t="s">
        <v>585</v>
      </c>
      <c r="T331" s="49" t="str">
        <f t="shared" si="28"/>
        <v>eg:O326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03/05/2020"@en ;
&lt;https://example.org/ns/casesCovid#typecases&gt;&lt;https://example.org/id/concept/confirmedCanton&gt;;
&lt;https://example.org/ns/casesCovid#Country&gt;&lt;https://example.org/id/concept/Mejía&gt;;
&lt;https://example.org/ns/casesCovid#numberofcases&gt; 41 ; 
.</v>
      </c>
    </row>
    <row r="332" spans="1:20" ht="13.8">
      <c r="A332" t="s">
        <v>197</v>
      </c>
      <c r="C332" s="23" t="s">
        <v>271</v>
      </c>
      <c r="D332" t="s">
        <v>299</v>
      </c>
      <c r="E332" t="s">
        <v>316</v>
      </c>
      <c r="H332" s="40" t="s">
        <v>758</v>
      </c>
      <c r="I332">
        <v>3</v>
      </c>
      <c r="K332" s="33" t="str">
        <f t="shared" si="29"/>
        <v>eg:O327 rdf:type qb:Observation ;</v>
      </c>
      <c r="L332" s="21" t="s">
        <v>526</v>
      </c>
      <c r="M332" s="21" t="s">
        <v>527</v>
      </c>
      <c r="N332" s="21" t="s">
        <v>528</v>
      </c>
      <c r="O332" s="51" t="str">
        <f t="shared" si="30"/>
        <v>rdfs:label "number of confirmed cases of Covid in Pedro Vicente Maldonado on 03/05/2020"@en ;</v>
      </c>
      <c r="P332" s="21" t="s">
        <v>529</v>
      </c>
      <c r="Q332" s="21" t="str">
        <f t="shared" si="31"/>
        <v>&lt;https://example.org/ns/casesCovid#Country&gt;&lt;https://example.org/id/concept/PedroVicenteMaldonado&gt;;</v>
      </c>
      <c r="R332" s="21" t="str">
        <f t="shared" si="32"/>
        <v xml:space="preserve">&lt;https://example.org/ns/casesCovid#numberofcases&gt; 3 ; </v>
      </c>
      <c r="S332" s="33" t="s">
        <v>585</v>
      </c>
      <c r="T332" s="49" t="str">
        <f t="shared" si="28"/>
        <v>eg:O327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03/05/2020"@en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3 ; 
.</v>
      </c>
    </row>
    <row r="333" spans="1:20" ht="13.8">
      <c r="A333" t="s">
        <v>198</v>
      </c>
      <c r="C333" s="23" t="s">
        <v>198</v>
      </c>
      <c r="H333" s="40" t="s">
        <v>759</v>
      </c>
      <c r="I333">
        <v>1586</v>
      </c>
      <c r="K333" s="33" t="str">
        <f t="shared" si="29"/>
        <v>eg:O328 rdf:type qb:Observation ;</v>
      </c>
      <c r="L333" s="21" t="s">
        <v>526</v>
      </c>
      <c r="M333" s="21" t="s">
        <v>527</v>
      </c>
      <c r="N333" s="21" t="s">
        <v>528</v>
      </c>
      <c r="O333" s="51" t="str">
        <f t="shared" si="30"/>
        <v>rdfs:label "number of confirmed cases of Covid in Quito on 03/05/2020"@en ;</v>
      </c>
      <c r="P333" s="21" t="s">
        <v>529</v>
      </c>
      <c r="Q333" s="21" t="str">
        <f t="shared" si="31"/>
        <v>&lt;https://example.org/ns/casesCovid#Country&gt;&lt;https://example.org/id/concept/Quito&gt;;</v>
      </c>
      <c r="R333" s="21" t="str">
        <f t="shared" si="32"/>
        <v xml:space="preserve">&lt;https://example.org/ns/casesCovid#numberofcases&gt; 1586 ; </v>
      </c>
      <c r="S333" s="33" t="s">
        <v>585</v>
      </c>
      <c r="T333" s="49" t="str">
        <f t="shared" si="28"/>
        <v>eg:O328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03/05/2020"@en ;
&lt;https://example.org/ns/casesCovid#typecases&gt;&lt;https://example.org/id/concept/confirmedCanton&gt;;
&lt;https://example.org/ns/casesCovid#Country&gt;&lt;https://example.org/id/concept/Quito&gt;;
&lt;https://example.org/ns/casesCovid#numberofcases&gt; 1586 ; 
.</v>
      </c>
    </row>
    <row r="334" spans="1:20" ht="13.8">
      <c r="A334" t="s">
        <v>594</v>
      </c>
      <c r="C334" s="23" t="s">
        <v>264</v>
      </c>
      <c r="D334" t="s">
        <v>309</v>
      </c>
      <c r="E334" t="s">
        <v>280</v>
      </c>
      <c r="F334" t="s">
        <v>251</v>
      </c>
      <c r="G334" t="s">
        <v>318</v>
      </c>
      <c r="H334" s="40" t="s">
        <v>760</v>
      </c>
      <c r="I334">
        <v>1</v>
      </c>
      <c r="K334" s="33" t="str">
        <f t="shared" si="29"/>
        <v>eg:O329 rdf:type qb:Observation ;</v>
      </c>
      <c r="L334" s="21" t="s">
        <v>526</v>
      </c>
      <c r="M334" s="21" t="s">
        <v>527</v>
      </c>
      <c r="N334" s="21" t="s">
        <v>528</v>
      </c>
      <c r="O334" s="51" t="str">
        <f t="shared" si="30"/>
        <v>rdfs:label "number of confirmed cases of Covid in San Miguel De Los Bancos on 03/05/2020"@en ;</v>
      </c>
      <c r="P334" s="21" t="s">
        <v>529</v>
      </c>
      <c r="Q334" s="21" t="str">
        <f t="shared" si="31"/>
        <v>&lt;https://example.org/ns/casesCovid#Country&gt;&lt;https://example.org/id/concept/SanMiguelDeLosBancos&gt;;</v>
      </c>
      <c r="R334" s="21" t="str">
        <f t="shared" si="32"/>
        <v xml:space="preserve">&lt;https://example.org/ns/casesCovid#numberofcases&gt; 1 ; </v>
      </c>
      <c r="S334" s="33" t="s">
        <v>585</v>
      </c>
      <c r="T334" s="49" t="str">
        <f t="shared" si="28"/>
        <v>eg:O329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03/05/2020"@en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1 ; 
.</v>
      </c>
    </row>
    <row r="335" spans="1:20" ht="13.8">
      <c r="A335" t="s">
        <v>200</v>
      </c>
      <c r="C335" s="23" t="s">
        <v>271</v>
      </c>
      <c r="D335" t="s">
        <v>319</v>
      </c>
      <c r="H335" s="40" t="s">
        <v>761</v>
      </c>
      <c r="I335">
        <v>5</v>
      </c>
      <c r="K335" s="33" t="str">
        <f t="shared" si="29"/>
        <v>eg:O330 rdf:type qb:Observation ;</v>
      </c>
      <c r="L335" s="21" t="s">
        <v>526</v>
      </c>
      <c r="M335" s="21" t="s">
        <v>527</v>
      </c>
      <c r="N335" s="21" t="s">
        <v>528</v>
      </c>
      <c r="O335" s="51" t="str">
        <f t="shared" si="30"/>
        <v>rdfs:label "number of confirmed cases of Covid in Pedro Moncayo on 03/05/2020"@en ;</v>
      </c>
      <c r="P335" s="21" t="s">
        <v>529</v>
      </c>
      <c r="Q335" s="21" t="str">
        <f t="shared" si="31"/>
        <v>&lt;https://example.org/ns/casesCovid#Country&gt;&lt;https://example.org/id/concept/PedroMoncayo&gt;;</v>
      </c>
      <c r="R335" s="21" t="str">
        <f t="shared" si="32"/>
        <v xml:space="preserve">&lt;https://example.org/ns/casesCovid#numberofcases&gt; 5 ; </v>
      </c>
      <c r="S335" s="33" t="s">
        <v>585</v>
      </c>
      <c r="T335" s="49" t="str">
        <f t="shared" si="28"/>
        <v>eg:O330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03/05/2020"@en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5 ; 
.</v>
      </c>
    </row>
    <row r="336" spans="1:20" ht="13.8">
      <c r="A336" t="s">
        <v>201</v>
      </c>
      <c r="C336" s="23" t="s">
        <v>201</v>
      </c>
      <c r="H336" s="40" t="s">
        <v>762</v>
      </c>
      <c r="I336">
        <v>4</v>
      </c>
      <c r="K336" s="33" t="str">
        <f t="shared" si="29"/>
        <v>eg:O331 rdf:type qb:Observation ;</v>
      </c>
      <c r="L336" s="21" t="s">
        <v>526</v>
      </c>
      <c r="M336" s="21" t="s">
        <v>527</v>
      </c>
      <c r="N336" s="21" t="s">
        <v>528</v>
      </c>
      <c r="O336" s="51" t="str">
        <f t="shared" si="30"/>
        <v>rdfs:label "number of confirmed cases of Covid in Cayambe on 03/05/2020"@en ;</v>
      </c>
      <c r="P336" s="21" t="s">
        <v>529</v>
      </c>
      <c r="Q336" s="21" t="str">
        <f t="shared" si="31"/>
        <v>&lt;https://example.org/ns/casesCovid#Country&gt;&lt;https://example.org/id/concept/Cayambe&gt;;</v>
      </c>
      <c r="R336" s="21" t="str">
        <f t="shared" si="32"/>
        <v xml:space="preserve">&lt;https://example.org/ns/casesCovid#numberofcases&gt; 4 ; </v>
      </c>
      <c r="S336" s="33" t="s">
        <v>585</v>
      </c>
      <c r="T336" s="49" t="str">
        <f t="shared" si="28"/>
        <v>eg:O331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03/05/2020"@en ;
&lt;https://example.org/ns/casesCovid#typecases&gt;&lt;https://example.org/id/concept/confirmedCanton&gt;;
&lt;https://example.org/ns/casesCovid#Country&gt;&lt;https://example.org/id/concept/Cayambe&gt;;
&lt;https://example.org/ns/casesCovid#numberofcases&gt; 4 ; 
.</v>
      </c>
    </row>
    <row r="337" spans="1:20" ht="13.8">
      <c r="A337" t="s">
        <v>202</v>
      </c>
      <c r="C337" s="23" t="s">
        <v>296</v>
      </c>
      <c r="D337" t="s">
        <v>198</v>
      </c>
      <c r="H337" s="40" t="s">
        <v>763</v>
      </c>
      <c r="I337">
        <v>8</v>
      </c>
      <c r="K337" s="33" t="str">
        <f t="shared" si="29"/>
        <v>eg:O332 rdf:type qb:Observation ;</v>
      </c>
      <c r="L337" s="21" t="s">
        <v>526</v>
      </c>
      <c r="M337" s="21" t="s">
        <v>527</v>
      </c>
      <c r="N337" s="21" t="s">
        <v>528</v>
      </c>
      <c r="O337" s="51" t="str">
        <f t="shared" si="30"/>
        <v>rdfs:label "number of confirmed cases of Covid in Puerto Quito on 03/05/2020"@en ;</v>
      </c>
      <c r="P337" s="21" t="s">
        <v>529</v>
      </c>
      <c r="Q337" s="21" t="str">
        <f t="shared" si="31"/>
        <v>&lt;https://example.org/ns/casesCovid#Country&gt;&lt;https://example.org/id/concept/PuertoQuito&gt;;</v>
      </c>
      <c r="R337" s="21" t="str">
        <f t="shared" si="32"/>
        <v xml:space="preserve">&lt;https://example.org/ns/casesCovid#numberofcases&gt; 8 ; </v>
      </c>
      <c r="S337" s="33" t="s">
        <v>585</v>
      </c>
      <c r="T337" s="49" t="str">
        <f t="shared" si="28"/>
        <v>eg:O332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03/05/2020"@en ;
&lt;https://example.org/ns/casesCovid#typecases&gt;&lt;https://example.org/id/concept/confirmedCanton&gt;;
&lt;https://example.org/ns/casesCovid#Country&gt;&lt;https://example.org/id/concept/PuertoQuito&gt;;
&lt;https://example.org/ns/casesCovid#numberofcases&gt; 8 ; 
.</v>
      </c>
    </row>
    <row r="338" spans="1:20" ht="13.8">
      <c r="A338" t="s">
        <v>203</v>
      </c>
      <c r="C338" s="23" t="s">
        <v>203</v>
      </c>
      <c r="H338" s="40" t="s">
        <v>764</v>
      </c>
      <c r="I338">
        <v>50</v>
      </c>
      <c r="K338" s="33" t="str">
        <f t="shared" si="29"/>
        <v>eg:O333 rdf:type qb:Observation ;</v>
      </c>
      <c r="L338" s="21" t="s">
        <v>526</v>
      </c>
      <c r="M338" s="21" t="s">
        <v>527</v>
      </c>
      <c r="N338" s="21" t="s">
        <v>528</v>
      </c>
      <c r="O338" s="51" t="str">
        <f t="shared" si="30"/>
        <v>rdfs:label "number of confirmed cases of Covid in Rumiñahui on 03/05/2020"@en ;</v>
      </c>
      <c r="P338" s="21" t="s">
        <v>529</v>
      </c>
      <c r="Q338" s="21" t="str">
        <f t="shared" si="31"/>
        <v>&lt;https://example.org/ns/casesCovid#Country&gt;&lt;https://example.org/id/concept/Rumiñahui&gt;;</v>
      </c>
      <c r="R338" s="21" t="str">
        <f t="shared" si="32"/>
        <v xml:space="preserve">&lt;https://example.org/ns/casesCovid#numberofcases&gt; 50 ; </v>
      </c>
      <c r="S338" s="33" t="s">
        <v>585</v>
      </c>
      <c r="T338" s="49" t="str">
        <f t="shared" si="28"/>
        <v>eg:O333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03/05/2020"@en ;
&lt;https://example.org/ns/casesCovid#typecases&gt;&lt;https://example.org/id/concept/confirmedCanton&gt;;
&lt;https://example.org/ns/casesCovid#Country&gt;&lt;https://example.org/id/concept/Rumiñahui&gt;;
&lt;https://example.org/ns/casesCovid#numberofcases&gt; 50 ; 
.</v>
      </c>
    </row>
    <row r="339" spans="1:20" ht="13.8">
      <c r="A339" t="s">
        <v>205</v>
      </c>
      <c r="C339" s="23" t="s">
        <v>205</v>
      </c>
      <c r="H339" s="40" t="s">
        <v>765</v>
      </c>
      <c r="I339">
        <v>168</v>
      </c>
      <c r="K339" s="33" t="str">
        <f t="shared" si="29"/>
        <v>eg:O334 rdf:type qb:Observation ;</v>
      </c>
      <c r="L339" s="21" t="s">
        <v>526</v>
      </c>
      <c r="M339" s="21" t="s">
        <v>527</v>
      </c>
      <c r="N339" s="21" t="s">
        <v>528</v>
      </c>
      <c r="O339" s="51" t="str">
        <f t="shared" si="30"/>
        <v>rdfs:label "number of confirmed cases of Covid in Ambato on 03/05/2020"@en ;</v>
      </c>
      <c r="P339" s="21" t="s">
        <v>529</v>
      </c>
      <c r="Q339" s="21" t="str">
        <f t="shared" si="31"/>
        <v>&lt;https://example.org/ns/casesCovid#Country&gt;&lt;https://example.org/id/concept/Ambato&gt;;</v>
      </c>
      <c r="R339" s="21" t="str">
        <f t="shared" si="32"/>
        <v xml:space="preserve">&lt;https://example.org/ns/casesCovid#numberofcases&gt; 168 ; </v>
      </c>
      <c r="S339" s="33" t="s">
        <v>585</v>
      </c>
      <c r="T339" s="49" t="str">
        <f t="shared" si="28"/>
        <v>eg:O334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03/05/2020"@en ;
&lt;https://example.org/ns/casesCovid#typecases&gt;&lt;https://example.org/id/concept/confirmedCanton&gt;;
&lt;https://example.org/ns/casesCovid#Country&gt;&lt;https://example.org/id/concept/Ambato&gt;;
&lt;https://example.org/ns/casesCovid#numberofcases&gt; 168 ; 
.</v>
      </c>
    </row>
    <row r="340" spans="1:20" ht="13.8">
      <c r="A340" t="s">
        <v>614</v>
      </c>
      <c r="C340" s="23" t="s">
        <v>264</v>
      </c>
      <c r="D340" t="s">
        <v>271</v>
      </c>
      <c r="E340" t="s">
        <v>280</v>
      </c>
      <c r="F340" t="s">
        <v>320</v>
      </c>
      <c r="H340" s="40" t="s">
        <v>766</v>
      </c>
      <c r="I340">
        <v>19</v>
      </c>
      <c r="K340" s="33" t="str">
        <f t="shared" si="29"/>
        <v>eg:O335 rdf:type qb:Observation ;</v>
      </c>
      <c r="L340" s="21" t="s">
        <v>526</v>
      </c>
      <c r="M340" s="21" t="s">
        <v>527</v>
      </c>
      <c r="N340" s="21" t="s">
        <v>528</v>
      </c>
      <c r="O340" s="51" t="str">
        <f t="shared" si="30"/>
        <v>rdfs:label "number of confirmed cases of Covid in San Pedro De Pelileo on 03/05/2020"@en ;</v>
      </c>
      <c r="P340" s="21" t="s">
        <v>529</v>
      </c>
      <c r="Q340" s="21" t="str">
        <f t="shared" si="31"/>
        <v>&lt;https://example.org/ns/casesCovid#Country&gt;&lt;https://example.org/id/concept/SanPedroDePelileo&gt;;</v>
      </c>
      <c r="R340" s="21" t="str">
        <f t="shared" si="32"/>
        <v xml:space="preserve">&lt;https://example.org/ns/casesCovid#numberofcases&gt; 19 ; </v>
      </c>
      <c r="S340" s="33" t="s">
        <v>585</v>
      </c>
      <c r="T340" s="49" t="str">
        <f t="shared" si="28"/>
        <v>eg:O335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03/05/2020"@en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19 ; 
.</v>
      </c>
    </row>
    <row r="341" spans="1:20" ht="13.8">
      <c r="A341" t="s">
        <v>615</v>
      </c>
      <c r="C341" s="23" t="s">
        <v>258</v>
      </c>
      <c r="D341" t="s">
        <v>280</v>
      </c>
      <c r="E341" t="s">
        <v>616</v>
      </c>
      <c r="H341" s="40" t="s">
        <v>767</v>
      </c>
      <c r="I341">
        <v>4</v>
      </c>
      <c r="K341" s="33" t="str">
        <f t="shared" si="29"/>
        <v>eg:O336 rdf:type qb:Observation ;</v>
      </c>
      <c r="L341" s="21" t="s">
        <v>526</v>
      </c>
      <c r="M341" s="21" t="s">
        <v>527</v>
      </c>
      <c r="N341" s="21" t="s">
        <v>528</v>
      </c>
      <c r="O341" s="51" t="str">
        <f t="shared" si="30"/>
        <v>rdfs:label "number of confirmed cases of Covid in Santiago De Pillarlo on 03/05/2020"@en ;</v>
      </c>
      <c r="P341" s="21" t="s">
        <v>529</v>
      </c>
      <c r="Q341" s="21" t="str">
        <f t="shared" si="31"/>
        <v>&lt;https://example.org/ns/casesCovid#Country&gt;&lt;https://example.org/id/concept/SantiagoDePillarlo&gt;;</v>
      </c>
      <c r="R341" s="21" t="str">
        <f t="shared" si="32"/>
        <v xml:space="preserve">&lt;https://example.org/ns/casesCovid#numberofcases&gt; 4 ; </v>
      </c>
      <c r="S341" s="33" t="s">
        <v>585</v>
      </c>
      <c r="T341" s="49" t="str">
        <f t="shared" si="28"/>
        <v>eg:O336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Pillarlo on 03/05/2020"@en ;
&lt;https://example.org/ns/casesCovid#typecases&gt;&lt;https://example.org/id/concept/confirmedCanton&gt;;
&lt;https://example.org/ns/casesCovid#Country&gt;&lt;https://example.org/id/concept/SantiagoDePillarlo&gt;;
&lt;https://example.org/ns/casesCovid#numberofcases&gt; 4 ; 
.</v>
      </c>
    </row>
    <row r="342" spans="1:20" ht="13.8">
      <c r="A342" t="s">
        <v>208</v>
      </c>
      <c r="C342" s="23" t="s">
        <v>208</v>
      </c>
      <c r="H342" s="40" t="s">
        <v>768</v>
      </c>
      <c r="I342">
        <v>3</v>
      </c>
      <c r="K342" s="33" t="str">
        <f t="shared" si="29"/>
        <v>eg:O337 rdf:type qb:Observation ;</v>
      </c>
      <c r="L342" s="21" t="s">
        <v>526</v>
      </c>
      <c r="M342" s="21" t="s">
        <v>527</v>
      </c>
      <c r="N342" s="21" t="s">
        <v>528</v>
      </c>
      <c r="O342" s="51" t="str">
        <f t="shared" si="30"/>
        <v>rdfs:label "number of confirmed cases of Covid in Quero on 03/05/2020"@en ;</v>
      </c>
      <c r="P342" s="21" t="s">
        <v>529</v>
      </c>
      <c r="Q342" s="21" t="str">
        <f t="shared" si="31"/>
        <v>&lt;https://example.org/ns/casesCovid#Country&gt;&lt;https://example.org/id/concept/Quero&gt;;</v>
      </c>
      <c r="R342" s="21" t="str">
        <f t="shared" si="32"/>
        <v xml:space="preserve">&lt;https://example.org/ns/casesCovid#numberofcases&gt; 3 ; </v>
      </c>
      <c r="S342" s="33" t="s">
        <v>585</v>
      </c>
      <c r="T342" s="49" t="str">
        <f t="shared" si="28"/>
        <v>eg:O337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03/05/2020"@en ;
&lt;https://example.org/ns/casesCovid#typecases&gt;&lt;https://example.org/id/concept/confirmedCanton&gt;;
&lt;https://example.org/ns/casesCovid#Country&gt;&lt;https://example.org/id/concept/Quero&gt;;
&lt;https://example.org/ns/casesCovid#numberofcases&gt; 3 ; 
.</v>
      </c>
    </row>
    <row r="343" spans="1:20" ht="13.8">
      <c r="A343" t="s">
        <v>209</v>
      </c>
      <c r="C343" s="23" t="s">
        <v>209</v>
      </c>
      <c r="H343" s="40" t="s">
        <v>769</v>
      </c>
      <c r="I343">
        <v>3</v>
      </c>
      <c r="K343" s="33" t="str">
        <f t="shared" si="29"/>
        <v>eg:O338 rdf:type qb:Observation ;</v>
      </c>
      <c r="L343" s="21" t="s">
        <v>526</v>
      </c>
      <c r="M343" s="21" t="s">
        <v>527</v>
      </c>
      <c r="N343" s="21" t="s">
        <v>528</v>
      </c>
      <c r="O343" s="51" t="str">
        <f t="shared" si="30"/>
        <v>rdfs:label "number of confirmed cases of Covid in Cevallos on 03/05/2020"@en ;</v>
      </c>
      <c r="P343" s="21" t="s">
        <v>529</v>
      </c>
      <c r="Q343" s="21" t="str">
        <f t="shared" si="31"/>
        <v>&lt;https://example.org/ns/casesCovid#Country&gt;&lt;https://example.org/id/concept/Cevallos&gt;;</v>
      </c>
      <c r="R343" s="21" t="str">
        <f t="shared" si="32"/>
        <v xml:space="preserve">&lt;https://example.org/ns/casesCovid#numberofcases&gt; 3 ; </v>
      </c>
      <c r="S343" s="33" t="s">
        <v>585</v>
      </c>
      <c r="T343" s="49" t="str">
        <f t="shared" si="28"/>
        <v>eg:O338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03/05/2020"@en ;
&lt;https://example.org/ns/casesCovid#typecases&gt;&lt;https://example.org/id/concept/confirmedCanton&gt;;
&lt;https://example.org/ns/casesCovid#Country&gt;&lt;https://example.org/id/concept/Cevallos&gt;;
&lt;https://example.org/ns/casesCovid#numberofcases&gt; 3 ; 
.</v>
      </c>
    </row>
    <row r="344" spans="1:20" ht="13.8">
      <c r="A344" t="s">
        <v>210</v>
      </c>
      <c r="C344" s="23" t="s">
        <v>210</v>
      </c>
      <c r="H344" s="40" t="s">
        <v>770</v>
      </c>
      <c r="I344">
        <v>3</v>
      </c>
      <c r="K344" s="33" t="str">
        <f t="shared" si="29"/>
        <v>eg:O339 rdf:type qb:Observation ;</v>
      </c>
      <c r="L344" s="21" t="s">
        <v>526</v>
      </c>
      <c r="M344" s="21" t="s">
        <v>527</v>
      </c>
      <c r="N344" s="21" t="s">
        <v>528</v>
      </c>
      <c r="O344" s="51" t="str">
        <f t="shared" si="30"/>
        <v>rdfs:label "number of confirmed cases of Covid in Tisaleo on 03/05/2020"@en ;</v>
      </c>
      <c r="P344" s="21" t="s">
        <v>529</v>
      </c>
      <c r="Q344" s="21" t="str">
        <f t="shared" si="31"/>
        <v>&lt;https://example.org/ns/casesCovid#Country&gt;&lt;https://example.org/id/concept/Tisaleo&gt;;</v>
      </c>
      <c r="R344" s="21" t="str">
        <f t="shared" si="32"/>
        <v xml:space="preserve">&lt;https://example.org/ns/casesCovid#numberofcases&gt; 3 ; </v>
      </c>
      <c r="S344" s="33" t="s">
        <v>585</v>
      </c>
      <c r="T344" s="49" t="str">
        <f t="shared" si="28"/>
        <v>eg:O339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03/05/2020"@en ;
&lt;https://example.org/ns/casesCovid#typecases&gt;&lt;https://example.org/id/concept/confirmedCanton&gt;;
&lt;https://example.org/ns/casesCovid#Country&gt;&lt;https://example.org/id/concept/Tisaleo&gt;;
&lt;https://example.org/ns/casesCovid#numberofcases&gt; 3 ; 
.</v>
      </c>
    </row>
    <row r="345" spans="1:20" ht="13.8">
      <c r="A345" t="s">
        <v>211</v>
      </c>
      <c r="C345" s="23" t="s">
        <v>322</v>
      </c>
      <c r="D345" t="s">
        <v>280</v>
      </c>
      <c r="E345" t="s">
        <v>323</v>
      </c>
      <c r="F345" t="s">
        <v>253</v>
      </c>
      <c r="H345" s="40" t="s">
        <v>771</v>
      </c>
      <c r="I345">
        <v>3</v>
      </c>
      <c r="K345" s="33" t="str">
        <f t="shared" si="29"/>
        <v>eg:O340 rdf:type qb:Observation ;</v>
      </c>
      <c r="L345" s="21" t="s">
        <v>526</v>
      </c>
      <c r="M345" s="21" t="s">
        <v>527</v>
      </c>
      <c r="N345" s="21" t="s">
        <v>528</v>
      </c>
      <c r="O345" s="51" t="str">
        <f t="shared" si="30"/>
        <v>rdfs:label "number of confirmed cases of Covid in Baños De Agua Santa on 03/05/2020"@en ;</v>
      </c>
      <c r="P345" s="21" t="s">
        <v>529</v>
      </c>
      <c r="Q345" s="21" t="str">
        <f t="shared" si="31"/>
        <v>&lt;https://example.org/ns/casesCovid#Country&gt;&lt;https://example.org/id/concept/BañosDeAguaSanta&gt;;</v>
      </c>
      <c r="R345" s="21" t="str">
        <f t="shared" si="32"/>
        <v xml:space="preserve">&lt;https://example.org/ns/casesCovid#numberofcases&gt; 3 ; </v>
      </c>
      <c r="S345" s="33" t="s">
        <v>585</v>
      </c>
      <c r="T345" s="49" t="str">
        <f t="shared" si="28"/>
        <v>eg:O340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03/05/2020"@en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3 ; 
.</v>
      </c>
    </row>
    <row r="346" spans="1:20" ht="13.8">
      <c r="A346" t="s">
        <v>214</v>
      </c>
      <c r="C346" s="23" t="s">
        <v>264</v>
      </c>
      <c r="D346" t="s">
        <v>324</v>
      </c>
      <c r="H346" s="40" t="s">
        <v>772</v>
      </c>
      <c r="I346">
        <v>14</v>
      </c>
      <c r="K346" s="33" t="str">
        <f t="shared" si="29"/>
        <v>eg:O341 rdf:type qb:Observation ;</v>
      </c>
      <c r="L346" s="21" t="s">
        <v>526</v>
      </c>
      <c r="M346" s="21" t="s">
        <v>527</v>
      </c>
      <c r="N346" s="21" t="s">
        <v>528</v>
      </c>
      <c r="O346" s="51" t="str">
        <f t="shared" si="30"/>
        <v>rdfs:label "number of confirmed cases of Covid in San Cristóbal on 03/05/2020"@en ;</v>
      </c>
      <c r="P346" s="21" t="s">
        <v>529</v>
      </c>
      <c r="Q346" s="21" t="str">
        <f t="shared" si="31"/>
        <v>&lt;https://example.org/ns/casesCovid#Country&gt;&lt;https://example.org/id/concept/SanCristóbal&gt;;</v>
      </c>
      <c r="R346" s="21" t="str">
        <f t="shared" si="32"/>
        <v xml:space="preserve">&lt;https://example.org/ns/casesCovid#numberofcases&gt; 14 ; </v>
      </c>
      <c r="S346" s="33" t="s">
        <v>585</v>
      </c>
      <c r="T346" s="49" t="str">
        <f t="shared" si="28"/>
        <v>eg:O341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Cristóbal on 03/05/2020"@en ;
&lt;https://example.org/ns/casesCovid#typecases&gt;&lt;https://example.org/id/concept/confirmedCanton&gt;;
&lt;https://example.org/ns/casesCovid#Country&gt;&lt;https://example.org/id/concept/SanCristóbal&gt;;
&lt;https://example.org/ns/casesCovid#numberofcases&gt; 14 ; 
.</v>
      </c>
    </row>
    <row r="347" spans="1:20" ht="13.8">
      <c r="A347" t="s">
        <v>215</v>
      </c>
      <c r="C347" s="23" t="s">
        <v>215</v>
      </c>
      <c r="H347" s="40" t="s">
        <v>773</v>
      </c>
      <c r="I347">
        <v>6</v>
      </c>
      <c r="K347" s="33" t="str">
        <f t="shared" si="29"/>
        <v>eg:O342 rdf:type qb:Observation ;</v>
      </c>
      <c r="L347" s="21" t="s">
        <v>526</v>
      </c>
      <c r="M347" s="21" t="s">
        <v>527</v>
      </c>
      <c r="N347" s="21" t="s">
        <v>528</v>
      </c>
      <c r="O347" s="51" t="str">
        <f t="shared" si="30"/>
        <v>rdfs:label "number of confirmed cases of Covid in Isabela on 03/05/2020"@en ;</v>
      </c>
      <c r="P347" s="21" t="s">
        <v>529</v>
      </c>
      <c r="Q347" s="21" t="str">
        <f t="shared" si="31"/>
        <v>&lt;https://example.org/ns/casesCovid#Country&gt;&lt;https://example.org/id/concept/Isabela&gt;;</v>
      </c>
      <c r="R347" s="21" t="str">
        <f t="shared" si="32"/>
        <v xml:space="preserve">&lt;https://example.org/ns/casesCovid#numberofcases&gt; 6 ; </v>
      </c>
      <c r="S347" s="33" t="s">
        <v>585</v>
      </c>
      <c r="T347" s="49" t="str">
        <f t="shared" si="28"/>
        <v>eg:O342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Isabela on 03/05/2020"@en ;
&lt;https://example.org/ns/casesCovid#typecases&gt;&lt;https://example.org/id/concept/confirmedCanton&gt;;
&lt;https://example.org/ns/casesCovid#Country&gt;&lt;https://example.org/id/concept/Isabela&gt;;
&lt;https://example.org/ns/casesCovid#numberofcases&gt; 6 ; 
.</v>
      </c>
    </row>
    <row r="348" spans="1:20" ht="13.8">
      <c r="A348" t="s">
        <v>216</v>
      </c>
      <c r="C348" s="23" t="s">
        <v>253</v>
      </c>
      <c r="D348" t="s">
        <v>325</v>
      </c>
      <c r="H348" s="40" t="s">
        <v>774</v>
      </c>
      <c r="I348">
        <v>51</v>
      </c>
      <c r="K348" s="33" t="str">
        <f t="shared" si="29"/>
        <v>eg:O343 rdf:type qb:Observation ;</v>
      </c>
      <c r="L348" s="21" t="s">
        <v>526</v>
      </c>
      <c r="M348" s="21" t="s">
        <v>527</v>
      </c>
      <c r="N348" s="21" t="s">
        <v>528</v>
      </c>
      <c r="O348" s="51" t="str">
        <f t="shared" si="30"/>
        <v>rdfs:label "number of confirmed cases of Covid in Santa Cruz on 03/05/2020"@en ;</v>
      </c>
      <c r="P348" s="21" t="s">
        <v>529</v>
      </c>
      <c r="Q348" s="21" t="str">
        <f t="shared" si="31"/>
        <v>&lt;https://example.org/ns/casesCovid#Country&gt;&lt;https://example.org/id/concept/SantaCruz&gt;;</v>
      </c>
      <c r="R348" s="21" t="str">
        <f t="shared" si="32"/>
        <v xml:space="preserve">&lt;https://example.org/ns/casesCovid#numberofcases&gt; 51 ; </v>
      </c>
      <c r="S348" s="33" t="s">
        <v>585</v>
      </c>
      <c r="T348" s="49" t="str">
        <f t="shared" si="28"/>
        <v>eg:O343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03/05/2020"@en ;
&lt;https://example.org/ns/casesCovid#typecases&gt;&lt;https://example.org/id/concept/confirmedCanton&gt;;
&lt;https://example.org/ns/casesCovid#Country&gt;&lt;https://example.org/id/concept/SantaCruz&gt;;
&lt;https://example.org/ns/casesCovid#numberofcases&gt; 51 ; 
.</v>
      </c>
    </row>
    <row r="349" spans="1:20" ht="13.8">
      <c r="A349" t="s">
        <v>219</v>
      </c>
      <c r="C349" s="23" t="s">
        <v>219</v>
      </c>
      <c r="H349" s="40" t="s">
        <v>775</v>
      </c>
      <c r="I349">
        <v>11</v>
      </c>
      <c r="K349" s="33" t="str">
        <f t="shared" si="29"/>
        <v>eg:O344 rdf:type qb:Observation ;</v>
      </c>
      <c r="L349" s="21" t="s">
        <v>526</v>
      </c>
      <c r="M349" s="21" t="s">
        <v>527</v>
      </c>
      <c r="N349" s="21" t="s">
        <v>528</v>
      </c>
      <c r="O349" s="51" t="str">
        <f t="shared" si="30"/>
        <v>rdfs:label "number of confirmed cases of Covid in Gualaquiza on 03/05/2020"@en ;</v>
      </c>
      <c r="P349" s="21" t="s">
        <v>529</v>
      </c>
      <c r="Q349" s="21" t="str">
        <f t="shared" si="31"/>
        <v>&lt;https://example.org/ns/casesCovid#Country&gt;&lt;https://example.org/id/concept/Gualaquiza&gt;;</v>
      </c>
      <c r="R349" s="21" t="str">
        <f t="shared" si="32"/>
        <v xml:space="preserve">&lt;https://example.org/ns/casesCovid#numberofcases&gt; 11 ; </v>
      </c>
      <c r="S349" s="33" t="s">
        <v>585</v>
      </c>
      <c r="T349" s="49" t="str">
        <f t="shared" si="28"/>
        <v>eg:O344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03/05/2020"@en ;
&lt;https://example.org/ns/casesCovid#typecases&gt;&lt;https://example.org/id/concept/confirmedCanton&gt;;
&lt;https://example.org/ns/casesCovid#Country&gt;&lt;https://example.org/id/concept/Gualaquiza&gt;;
&lt;https://example.org/ns/casesCovid#numberofcases&gt; 11 ; 
.</v>
      </c>
    </row>
    <row r="350" spans="1:20" ht="13.8">
      <c r="A350" t="s">
        <v>220</v>
      </c>
      <c r="C350" s="23" t="s">
        <v>220</v>
      </c>
      <c r="H350" s="40" t="s">
        <v>776</v>
      </c>
      <c r="I350">
        <v>13</v>
      </c>
      <c r="K350" s="33" t="str">
        <f t="shared" si="29"/>
        <v>eg:O345 rdf:type qb:Observation ;</v>
      </c>
      <c r="L350" s="21" t="s">
        <v>526</v>
      </c>
      <c r="M350" s="21" t="s">
        <v>527</v>
      </c>
      <c r="N350" s="21" t="s">
        <v>528</v>
      </c>
      <c r="O350" s="51" t="str">
        <f t="shared" si="30"/>
        <v>rdfs:label "number of confirmed cases of Covid in Morona on 03/05/2020"@en ;</v>
      </c>
      <c r="P350" s="21" t="s">
        <v>529</v>
      </c>
      <c r="Q350" s="21" t="str">
        <f t="shared" si="31"/>
        <v>&lt;https://example.org/ns/casesCovid#Country&gt;&lt;https://example.org/id/concept/Morona&gt;;</v>
      </c>
      <c r="R350" s="21" t="str">
        <f t="shared" si="32"/>
        <v xml:space="preserve">&lt;https://example.org/ns/casesCovid#numberofcases&gt; 13 ; </v>
      </c>
      <c r="S350" s="33" t="s">
        <v>585</v>
      </c>
      <c r="T350" s="49" t="str">
        <f t="shared" si="28"/>
        <v>eg:O345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03/05/2020"@en ;
&lt;https://example.org/ns/casesCovid#typecases&gt;&lt;https://example.org/id/concept/confirmedCanton&gt;;
&lt;https://example.org/ns/casesCovid#Country&gt;&lt;https://example.org/id/concept/Morona&gt;;
&lt;https://example.org/ns/casesCovid#numberofcases&gt; 13 ; 
.</v>
      </c>
    </row>
    <row r="351" spans="1:20" ht="13.8">
      <c r="A351" t="s">
        <v>221</v>
      </c>
      <c r="C351" s="23" t="s">
        <v>221</v>
      </c>
      <c r="H351" s="40" t="s">
        <v>777</v>
      </c>
      <c r="I351">
        <v>19</v>
      </c>
      <c r="K351" s="33" t="str">
        <f t="shared" si="29"/>
        <v>eg:O346 rdf:type qb:Observation ;</v>
      </c>
      <c r="L351" s="21" t="s">
        <v>526</v>
      </c>
      <c r="M351" s="21" t="s">
        <v>527</v>
      </c>
      <c r="N351" s="21" t="s">
        <v>528</v>
      </c>
      <c r="O351" s="51" t="str">
        <f t="shared" si="30"/>
        <v>rdfs:label "number of confirmed cases of Covid in Sucúa on 03/05/2020"@en ;</v>
      </c>
      <c r="P351" s="21" t="s">
        <v>529</v>
      </c>
      <c r="Q351" s="21" t="str">
        <f t="shared" si="31"/>
        <v>&lt;https://example.org/ns/casesCovid#Country&gt;&lt;https://example.org/id/concept/Sucúa&gt;;</v>
      </c>
      <c r="R351" s="21" t="str">
        <f t="shared" si="32"/>
        <v xml:space="preserve">&lt;https://example.org/ns/casesCovid#numberofcases&gt; 19 ; </v>
      </c>
      <c r="S351" s="33" t="s">
        <v>585</v>
      </c>
      <c r="T351" s="49" t="str">
        <f t="shared" si="28"/>
        <v>eg:O346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03/05/2020"@en ;
&lt;https://example.org/ns/casesCovid#typecases&gt;&lt;https://example.org/id/concept/confirmedCanton&gt;;
&lt;https://example.org/ns/casesCovid#Country&gt;&lt;https://example.org/id/concept/Sucúa&gt;;
&lt;https://example.org/ns/casesCovid#numberofcases&gt; 19 ; 
.</v>
      </c>
    </row>
    <row r="352" spans="1:20" ht="13.8">
      <c r="A352" t="s">
        <v>222</v>
      </c>
      <c r="C352" s="23" t="s">
        <v>222</v>
      </c>
      <c r="H352" s="40" t="s">
        <v>778</v>
      </c>
      <c r="I352">
        <v>27</v>
      </c>
      <c r="K352" s="33" t="str">
        <f t="shared" si="29"/>
        <v>eg:O347 rdf:type qb:Observation ;</v>
      </c>
      <c r="L352" s="21" t="s">
        <v>526</v>
      </c>
      <c r="M352" s="21" t="s">
        <v>527</v>
      </c>
      <c r="N352" s="21" t="s">
        <v>528</v>
      </c>
      <c r="O352" s="51" t="str">
        <f t="shared" si="30"/>
        <v>rdfs:label "number of confirmed cases of Covid in Palora on 03/05/2020"@en ;</v>
      </c>
      <c r="P352" s="21" t="s">
        <v>529</v>
      </c>
      <c r="Q352" s="21" t="str">
        <f t="shared" si="31"/>
        <v>&lt;https://example.org/ns/casesCovid#Country&gt;&lt;https://example.org/id/concept/Palora&gt;;</v>
      </c>
      <c r="R352" s="21" t="str">
        <f t="shared" si="32"/>
        <v xml:space="preserve">&lt;https://example.org/ns/casesCovid#numberofcases&gt; 27 ; </v>
      </c>
      <c r="S352" s="33" t="s">
        <v>585</v>
      </c>
      <c r="T352" s="49" t="str">
        <f t="shared" si="28"/>
        <v>eg:O347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03/05/2020"@en ;
&lt;https://example.org/ns/casesCovid#typecases&gt;&lt;https://example.org/id/concept/confirmedCanton&gt;;
&lt;https://example.org/ns/casesCovid#Country&gt;&lt;https://example.org/id/concept/Palora&gt;;
&lt;https://example.org/ns/casesCovid#numberofcases&gt; 27 ; 
.</v>
      </c>
    </row>
    <row r="353" spans="1:20" ht="13.8">
      <c r="A353" t="s">
        <v>223</v>
      </c>
      <c r="C353" s="23" t="s">
        <v>223</v>
      </c>
      <c r="H353" s="40" t="s">
        <v>779</v>
      </c>
      <c r="I353">
        <v>3</v>
      </c>
      <c r="K353" s="33" t="str">
        <f t="shared" si="29"/>
        <v>eg:O348 rdf:type qb:Observation ;</v>
      </c>
      <c r="L353" s="21" t="s">
        <v>526</v>
      </c>
      <c r="M353" s="21" t="s">
        <v>527</v>
      </c>
      <c r="N353" s="21" t="s">
        <v>528</v>
      </c>
      <c r="O353" s="51" t="str">
        <f t="shared" si="30"/>
        <v>rdfs:label "number of confirmed cases of Covid in Taisha on 03/05/2020"@en ;</v>
      </c>
      <c r="P353" s="21" t="s">
        <v>529</v>
      </c>
      <c r="Q353" s="21" t="str">
        <f t="shared" si="31"/>
        <v>&lt;https://example.org/ns/casesCovid#Country&gt;&lt;https://example.org/id/concept/Taisha&gt;;</v>
      </c>
      <c r="R353" s="21" t="str">
        <f t="shared" si="32"/>
        <v xml:space="preserve">&lt;https://example.org/ns/casesCovid#numberofcases&gt; 3 ; </v>
      </c>
      <c r="S353" s="33" t="s">
        <v>585</v>
      </c>
      <c r="T353" s="49" t="str">
        <f t="shared" si="28"/>
        <v>eg:O348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03/05/2020"@en ;
&lt;https://example.org/ns/casesCovid#typecases&gt;&lt;https://example.org/id/concept/confirmedCanton&gt;;
&lt;https://example.org/ns/casesCovid#Country&gt;&lt;https://example.org/id/concept/Taisha&gt;;
&lt;https://example.org/ns/casesCovid#numberofcases&gt; 3 ; 
.</v>
      </c>
    </row>
    <row r="354" spans="1:20" ht="13.8">
      <c r="A354" t="s">
        <v>224</v>
      </c>
      <c r="C354" s="23" t="s">
        <v>224</v>
      </c>
      <c r="H354" s="40" t="s">
        <v>780</v>
      </c>
      <c r="I354">
        <v>3</v>
      </c>
      <c r="K354" s="33" t="str">
        <f t="shared" si="29"/>
        <v>eg:O349 rdf:type qb:Observation ;</v>
      </c>
      <c r="L354" s="21" t="s">
        <v>526</v>
      </c>
      <c r="M354" s="21" t="s">
        <v>527</v>
      </c>
      <c r="N354" s="21" t="s">
        <v>528</v>
      </c>
      <c r="O354" s="51" t="str">
        <f t="shared" si="30"/>
        <v>rdfs:label "number of confirmed cases of Covid in Tiwintza on 03/05/2020"@en ;</v>
      </c>
      <c r="P354" s="21" t="s">
        <v>529</v>
      </c>
      <c r="Q354" s="21" t="str">
        <f t="shared" si="31"/>
        <v>&lt;https://example.org/ns/casesCovid#Country&gt;&lt;https://example.org/id/concept/Tiwintza&gt;;</v>
      </c>
      <c r="R354" s="21" t="str">
        <f t="shared" si="32"/>
        <v xml:space="preserve">&lt;https://example.org/ns/casesCovid#numberofcases&gt; 3 ; </v>
      </c>
      <c r="S354" s="33" t="s">
        <v>585</v>
      </c>
      <c r="T354" s="49" t="str">
        <f t="shared" si="28"/>
        <v>eg:O349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03/05/2020"@en ;
&lt;https://example.org/ns/casesCovid#typecases&gt;&lt;https://example.org/id/concept/confirmedCanton&gt;;
&lt;https://example.org/ns/casesCovid#Country&gt;&lt;https://example.org/id/concept/Tiwintza&gt;;
&lt;https://example.org/ns/casesCovid#numberofcases&gt; 3 ; 
.</v>
      </c>
    </row>
    <row r="355" spans="1:20" ht="13.8">
      <c r="A355" t="s">
        <v>225</v>
      </c>
      <c r="C355" s="23" t="s">
        <v>326</v>
      </c>
      <c r="D355" t="s">
        <v>327</v>
      </c>
      <c r="H355" s="40" t="s">
        <v>781</v>
      </c>
      <c r="I355">
        <v>2</v>
      </c>
      <c r="K355" s="33" t="str">
        <f t="shared" si="29"/>
        <v>eg:O350 rdf:type qb:Observation ;</v>
      </c>
      <c r="L355" s="21" t="s">
        <v>526</v>
      </c>
      <c r="M355" s="21" t="s">
        <v>527</v>
      </c>
      <c r="N355" s="21" t="s">
        <v>528</v>
      </c>
      <c r="O355" s="51" t="str">
        <f t="shared" si="30"/>
        <v>rdfs:label "number of confirmed cases of Covid in Pablo Sexto on 03/05/2020"@en ;</v>
      </c>
      <c r="P355" s="21" t="s">
        <v>529</v>
      </c>
      <c r="Q355" s="21" t="str">
        <f t="shared" si="31"/>
        <v>&lt;https://example.org/ns/casesCovid#Country&gt;&lt;https://example.org/id/concept/PabloSexto&gt;;</v>
      </c>
      <c r="R355" s="21" t="str">
        <f t="shared" si="32"/>
        <v xml:space="preserve">&lt;https://example.org/ns/casesCovid#numberofcases&gt; 2 ; </v>
      </c>
      <c r="S355" s="33" t="s">
        <v>585</v>
      </c>
      <c r="T355" s="49" t="str">
        <f t="shared" si="28"/>
        <v>eg:O350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03/05/2020"@en ;
&lt;https://example.org/ns/casesCovid#typecases&gt;&lt;https://example.org/id/concept/confirmedCanton&gt;;
&lt;https://example.org/ns/casesCovid#Country&gt;&lt;https://example.org/id/concept/PabloSexto&gt;;
&lt;https://example.org/ns/casesCovid#numberofcases&gt; 2 ; 
.</v>
      </c>
    </row>
    <row r="356" spans="1:20" ht="13.8">
      <c r="A356" t="s">
        <v>226</v>
      </c>
      <c r="C356" s="23" t="s">
        <v>226</v>
      </c>
      <c r="H356" s="40" t="s">
        <v>782</v>
      </c>
      <c r="I356">
        <v>1</v>
      </c>
      <c r="K356" s="33" t="str">
        <f t="shared" si="29"/>
        <v>eg:O351 rdf:type qb:Observation ;</v>
      </c>
      <c r="L356" s="21" t="s">
        <v>526</v>
      </c>
      <c r="M356" s="21" t="s">
        <v>527</v>
      </c>
      <c r="N356" s="21" t="s">
        <v>528</v>
      </c>
      <c r="O356" s="51" t="str">
        <f t="shared" si="30"/>
        <v>rdfs:label "number of confirmed cases of Covid in Huamboya on 03/05/2020"@en ;</v>
      </c>
      <c r="P356" s="21" t="s">
        <v>529</v>
      </c>
      <c r="Q356" s="21" t="str">
        <f t="shared" si="31"/>
        <v>&lt;https://example.org/ns/casesCovid#Country&gt;&lt;https://example.org/id/concept/Huamboya&gt;;</v>
      </c>
      <c r="R356" s="21" t="str">
        <f t="shared" si="32"/>
        <v xml:space="preserve">&lt;https://example.org/ns/casesCovid#numberofcases&gt; 1 ; </v>
      </c>
      <c r="S356" s="33" t="s">
        <v>585</v>
      </c>
      <c r="T356" s="49" t="str">
        <f t="shared" si="28"/>
        <v>eg:O351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03/05/2020"@en ;
&lt;https://example.org/ns/casesCovid#typecases&gt;&lt;https://example.org/id/concept/confirmedCanton&gt;;
&lt;https://example.org/ns/casesCovid#Country&gt;&lt;https://example.org/id/concept/Huamboya&gt;;
&lt;https://example.org/ns/casesCovid#numberofcases&gt; 1 ; 
.</v>
      </c>
    </row>
    <row r="357" spans="1:20" ht="13.8">
      <c r="A357" t="s">
        <v>228</v>
      </c>
      <c r="C357" s="23" t="s">
        <v>228</v>
      </c>
      <c r="H357" s="40" t="s">
        <v>783</v>
      </c>
      <c r="I357">
        <v>1</v>
      </c>
      <c r="K357" s="33" t="str">
        <f t="shared" si="29"/>
        <v>eg:O352 rdf:type qb:Observation ;</v>
      </c>
      <c r="L357" s="21" t="s">
        <v>526</v>
      </c>
      <c r="M357" s="21" t="s">
        <v>527</v>
      </c>
      <c r="N357" s="21" t="s">
        <v>528</v>
      </c>
      <c r="O357" s="51" t="str">
        <f t="shared" si="30"/>
        <v>rdfs:label "number of confirmed cases of Covid in Quijos on 03/05/2020"@en ;</v>
      </c>
      <c r="P357" s="21" t="s">
        <v>529</v>
      </c>
      <c r="Q357" s="21" t="str">
        <f t="shared" si="31"/>
        <v>&lt;https://example.org/ns/casesCovid#Country&gt;&lt;https://example.org/id/concept/Quijos&gt;;</v>
      </c>
      <c r="R357" s="21" t="str">
        <f t="shared" si="32"/>
        <v xml:space="preserve">&lt;https://example.org/ns/casesCovid#numberofcases&gt; 1 ; </v>
      </c>
      <c r="S357" s="33" t="s">
        <v>585</v>
      </c>
      <c r="T357" s="49" t="str">
        <f t="shared" si="28"/>
        <v>eg:O352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03/05/2020"@en ;
&lt;https://example.org/ns/casesCovid#typecases&gt;&lt;https://example.org/id/concept/confirmedCanton&gt;;
&lt;https://example.org/ns/casesCovid#Country&gt;&lt;https://example.org/id/concept/Quijos&gt;;
&lt;https://example.org/ns/casesCovid#numberofcases&gt; 1 ; 
.</v>
      </c>
    </row>
    <row r="358" spans="1:20" ht="13.8">
      <c r="A358" t="s">
        <v>229</v>
      </c>
      <c r="C358" s="23" t="s">
        <v>229</v>
      </c>
      <c r="H358" s="40" t="s">
        <v>784</v>
      </c>
      <c r="I358">
        <v>28</v>
      </c>
      <c r="K358" s="33" t="str">
        <f t="shared" si="29"/>
        <v>eg:O353 rdf:type qb:Observation ;</v>
      </c>
      <c r="L358" s="21" t="s">
        <v>526</v>
      </c>
      <c r="M358" s="21" t="s">
        <v>527</v>
      </c>
      <c r="N358" s="21" t="s">
        <v>528</v>
      </c>
      <c r="O358" s="51" t="str">
        <f t="shared" si="30"/>
        <v>rdfs:label "number of confirmed cases of Covid in Tena on 03/05/2020"@en ;</v>
      </c>
      <c r="P358" s="21" t="s">
        <v>529</v>
      </c>
      <c r="Q358" s="21" t="str">
        <f t="shared" si="31"/>
        <v>&lt;https://example.org/ns/casesCovid#Country&gt;&lt;https://example.org/id/concept/Tena&gt;;</v>
      </c>
      <c r="R358" s="21" t="str">
        <f t="shared" si="32"/>
        <v xml:space="preserve">&lt;https://example.org/ns/casesCovid#numberofcases&gt; 28 ; </v>
      </c>
      <c r="S358" s="33" t="s">
        <v>585</v>
      </c>
      <c r="T358" s="49" t="str">
        <f t="shared" si="28"/>
        <v>eg:O353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03/05/2020"@en ;
&lt;https://example.org/ns/casesCovid#typecases&gt;&lt;https://example.org/id/concept/confirmedCanton&gt;;
&lt;https://example.org/ns/casesCovid#Country&gt;&lt;https://example.org/id/concept/Tena&gt;;
&lt;https://example.org/ns/casesCovid#numberofcases&gt; 28 ; 
.</v>
      </c>
    </row>
    <row r="359" spans="1:20" ht="13.8">
      <c r="A359" t="s">
        <v>230</v>
      </c>
      <c r="C359" s="23" t="s">
        <v>230</v>
      </c>
      <c r="H359" s="40" t="s">
        <v>785</v>
      </c>
      <c r="I359">
        <v>9</v>
      </c>
      <c r="K359" s="33" t="str">
        <f t="shared" si="29"/>
        <v>eg:O354 rdf:type qb:Observation ;</v>
      </c>
      <c r="L359" s="21" t="s">
        <v>526</v>
      </c>
      <c r="M359" s="21" t="s">
        <v>527</v>
      </c>
      <c r="N359" s="21" t="s">
        <v>528</v>
      </c>
      <c r="O359" s="51" t="str">
        <f t="shared" si="30"/>
        <v>rdfs:label "number of confirmed cases of Covid in Archidona on 03/05/2020"@en ;</v>
      </c>
      <c r="P359" s="21" t="s">
        <v>529</v>
      </c>
      <c r="Q359" s="21" t="str">
        <f t="shared" si="31"/>
        <v>&lt;https://example.org/ns/casesCovid#Country&gt;&lt;https://example.org/id/concept/Archidona&gt;;</v>
      </c>
      <c r="R359" s="21" t="str">
        <f t="shared" si="32"/>
        <v xml:space="preserve">&lt;https://example.org/ns/casesCovid#numberofcases&gt; 9 ; </v>
      </c>
      <c r="S359" s="33" t="s">
        <v>585</v>
      </c>
      <c r="T359" s="49" t="str">
        <f t="shared" si="28"/>
        <v>eg:O354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03/05/2020"@en ;
&lt;https://example.org/ns/casesCovid#typecases&gt;&lt;https://example.org/id/concept/confirmedCanton&gt;;
&lt;https://example.org/ns/casesCovid#Country&gt;&lt;https://example.org/id/concept/Archidona&gt;;
&lt;https://example.org/ns/casesCovid#numberofcases&gt; 9 ; 
.</v>
      </c>
    </row>
    <row r="360" spans="1:20" ht="13.8">
      <c r="A360" t="s">
        <v>231</v>
      </c>
      <c r="C360" s="23" t="s">
        <v>328</v>
      </c>
      <c r="D360" t="s">
        <v>329</v>
      </c>
      <c r="E360" t="s">
        <v>330</v>
      </c>
      <c r="F360" t="s">
        <v>331</v>
      </c>
      <c r="H360" s="40" t="s">
        <v>786</v>
      </c>
      <c r="I360">
        <v>2</v>
      </c>
      <c r="K360" s="33" t="str">
        <f t="shared" si="29"/>
        <v>eg:O355 rdf:type qb:Observation ;</v>
      </c>
      <c r="L360" s="21" t="s">
        <v>526</v>
      </c>
      <c r="M360" s="21" t="s">
        <v>527</v>
      </c>
      <c r="N360" s="21" t="s">
        <v>528</v>
      </c>
      <c r="O360" s="51" t="str">
        <f t="shared" si="30"/>
        <v>rdfs:label "number of confirmed cases of Covid in Carlos Julio Arosemena Tola on 03/05/2020"@en ;</v>
      </c>
      <c r="P360" s="21" t="s">
        <v>529</v>
      </c>
      <c r="Q360" s="21" t="str">
        <f t="shared" si="31"/>
        <v>&lt;https://example.org/ns/casesCovid#Country&gt;&lt;https://example.org/id/concept/CarlosJulioArosemenaTola&gt;;</v>
      </c>
      <c r="R360" s="21" t="str">
        <f t="shared" si="32"/>
        <v xml:space="preserve">&lt;https://example.org/ns/casesCovid#numberofcases&gt; 2 ; </v>
      </c>
      <c r="S360" s="33" t="s">
        <v>585</v>
      </c>
      <c r="T360" s="49" t="str">
        <f t="shared" si="28"/>
        <v>eg:O355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03/05/2020"@en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2 ; 
.</v>
      </c>
    </row>
    <row r="361" spans="1:20" ht="13.8">
      <c r="A361" t="s">
        <v>232</v>
      </c>
      <c r="C361" s="23" t="s">
        <v>232</v>
      </c>
      <c r="H361" s="40" t="s">
        <v>787</v>
      </c>
      <c r="I361">
        <v>37</v>
      </c>
      <c r="K361" s="33" t="str">
        <f t="shared" si="29"/>
        <v>eg:O356 rdf:type qb:Observation ;</v>
      </c>
      <c r="L361" s="21" t="s">
        <v>526</v>
      </c>
      <c r="M361" s="21" t="s">
        <v>527</v>
      </c>
      <c r="N361" s="21" t="s">
        <v>528</v>
      </c>
      <c r="O361" s="51" t="str">
        <f t="shared" si="30"/>
        <v>rdfs:label "number of confirmed cases of Covid in Orellana on 03/05/2020"@en ;</v>
      </c>
      <c r="P361" s="21" t="s">
        <v>529</v>
      </c>
      <c r="Q361" s="21" t="str">
        <f t="shared" si="31"/>
        <v>&lt;https://example.org/ns/casesCovid#Country&gt;&lt;https://example.org/id/concept/Orellana&gt;;</v>
      </c>
      <c r="R361" s="21" t="str">
        <f t="shared" si="32"/>
        <v xml:space="preserve">&lt;https://example.org/ns/casesCovid#numberofcases&gt; 37 ; </v>
      </c>
      <c r="S361" s="33" t="s">
        <v>585</v>
      </c>
      <c r="T361" s="49" t="str">
        <f t="shared" si="28"/>
        <v>eg:O356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03/05/2020"@en ;
&lt;https://example.org/ns/casesCovid#typecases&gt;&lt;https://example.org/id/concept/confirmedCanton&gt;;
&lt;https://example.org/ns/casesCovid#Country&gt;&lt;https://example.org/id/concept/Orellana&gt;;
&lt;https://example.org/ns/casesCovid#numberofcases&gt; 37 ; 
.</v>
      </c>
    </row>
    <row r="362" spans="1:20" ht="13.8">
      <c r="A362" t="s">
        <v>233</v>
      </c>
      <c r="C362" s="23" t="s">
        <v>300</v>
      </c>
      <c r="D362" t="s">
        <v>332</v>
      </c>
      <c r="E362" t="s">
        <v>280</v>
      </c>
      <c r="F362" t="s">
        <v>251</v>
      </c>
      <c r="G362" t="s">
        <v>333</v>
      </c>
      <c r="H362" s="40" t="s">
        <v>788</v>
      </c>
      <c r="I362">
        <v>1</v>
      </c>
      <c r="K362" s="33" t="str">
        <f t="shared" si="29"/>
        <v>eg:O357 rdf:type qb:Observation ;</v>
      </c>
      <c r="L362" s="21" t="s">
        <v>526</v>
      </c>
      <c r="M362" s="21" t="s">
        <v>527</v>
      </c>
      <c r="N362" s="21" t="s">
        <v>528</v>
      </c>
      <c r="O362" s="51" t="str">
        <f t="shared" si="30"/>
        <v>rdfs:label "number of confirmed cases of Covid in La Joya De Los Sachas on 03/05/2020"@en ;</v>
      </c>
      <c r="P362" s="21" t="s">
        <v>529</v>
      </c>
      <c r="Q362" s="21" t="str">
        <f t="shared" si="31"/>
        <v>&lt;https://example.org/ns/casesCovid#Country&gt;&lt;https://example.org/id/concept/LaJoyaDeLosSachas&gt;;</v>
      </c>
      <c r="R362" s="21" t="str">
        <f t="shared" si="32"/>
        <v xml:space="preserve">&lt;https://example.org/ns/casesCovid#numberofcases&gt; 1 ; </v>
      </c>
      <c r="S362" s="33" t="s">
        <v>585</v>
      </c>
      <c r="T362" s="49" t="str">
        <f t="shared" si="28"/>
        <v>eg:O357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03/05/2020"@en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 ; 
.</v>
      </c>
    </row>
    <row r="363" spans="1:20" ht="13.8">
      <c r="A363" t="s">
        <v>234</v>
      </c>
      <c r="C363" s="23" t="s">
        <v>234</v>
      </c>
      <c r="H363" s="40" t="s">
        <v>789</v>
      </c>
      <c r="I363">
        <v>1</v>
      </c>
      <c r="K363" s="33" t="str">
        <f t="shared" si="29"/>
        <v>eg:O358 rdf:type qb:Observation ;</v>
      </c>
      <c r="L363" s="21" t="s">
        <v>526</v>
      </c>
      <c r="M363" s="21" t="s">
        <v>527</v>
      </c>
      <c r="N363" s="21" t="s">
        <v>528</v>
      </c>
      <c r="O363" s="51" t="str">
        <f t="shared" si="30"/>
        <v>rdfs:label "number of confirmed cases of Covid in Loreto on 03/05/2020"@en ;</v>
      </c>
      <c r="P363" s="21" t="s">
        <v>529</v>
      </c>
      <c r="Q363" s="21" t="str">
        <f t="shared" si="31"/>
        <v>&lt;https://example.org/ns/casesCovid#Country&gt;&lt;https://example.org/id/concept/Loreto&gt;;</v>
      </c>
      <c r="R363" s="21" t="str">
        <f t="shared" si="32"/>
        <v xml:space="preserve">&lt;https://example.org/ns/casesCovid#numberofcases&gt; 1 ; </v>
      </c>
      <c r="S363" s="33" t="s">
        <v>585</v>
      </c>
      <c r="T363" s="49" t="str">
        <f t="shared" si="28"/>
        <v>eg:O358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03/05/2020"@en ;
&lt;https://example.org/ns/casesCovid#typecases&gt;&lt;https://example.org/id/concept/confirmedCanton&gt;;
&lt;https://example.org/ns/casesCovid#Country&gt;&lt;https://example.org/id/concept/Loreto&gt;;
&lt;https://example.org/ns/casesCovid#numberofcases&gt; 1 ; 
.</v>
      </c>
    </row>
    <row r="364" spans="1:20" ht="13.8">
      <c r="A364" t="s">
        <v>235</v>
      </c>
      <c r="C364" s="23" t="s">
        <v>235</v>
      </c>
      <c r="H364" s="40" t="s">
        <v>790</v>
      </c>
      <c r="I364">
        <v>39</v>
      </c>
      <c r="K364" s="33" t="str">
        <f t="shared" si="29"/>
        <v>eg:O359 rdf:type qb:Observation ;</v>
      </c>
      <c r="L364" s="21" t="s">
        <v>526</v>
      </c>
      <c r="M364" s="21" t="s">
        <v>527</v>
      </c>
      <c r="N364" s="21" t="s">
        <v>528</v>
      </c>
      <c r="O364" s="51" t="str">
        <f t="shared" si="30"/>
        <v>rdfs:label "number of confirmed cases of Covid in Pastaza on 03/05/2020"@en ;</v>
      </c>
      <c r="P364" s="21" t="s">
        <v>529</v>
      </c>
      <c r="Q364" s="21" t="str">
        <f t="shared" si="31"/>
        <v>&lt;https://example.org/ns/casesCovid#Country&gt;&lt;https://example.org/id/concept/Pastaza&gt;;</v>
      </c>
      <c r="R364" s="21" t="str">
        <f t="shared" si="32"/>
        <v xml:space="preserve">&lt;https://example.org/ns/casesCovid#numberofcases&gt; 39 ; </v>
      </c>
      <c r="S364" s="33" t="s">
        <v>585</v>
      </c>
      <c r="T364" s="49" t="str">
        <f t="shared" si="28"/>
        <v>eg:O359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03/05/2020"@en ;
&lt;https://example.org/ns/casesCovid#typecases&gt;&lt;https://example.org/id/concept/confirmedCanton&gt;;
&lt;https://example.org/ns/casesCovid#Country&gt;&lt;https://example.org/id/concept/Pastaza&gt;;
&lt;https://example.org/ns/casesCovid#numberofcases&gt; 39 ; 
.</v>
      </c>
    </row>
    <row r="365" spans="1:20" ht="13.8">
      <c r="A365" t="s">
        <v>236</v>
      </c>
      <c r="C365" s="23" t="s">
        <v>236</v>
      </c>
      <c r="H365" s="40" t="s">
        <v>791</v>
      </c>
      <c r="I365">
        <v>4</v>
      </c>
      <c r="K365" s="33" t="str">
        <f t="shared" si="29"/>
        <v>eg:O360 rdf:type qb:Observation ;</v>
      </c>
      <c r="L365" s="21" t="s">
        <v>526</v>
      </c>
      <c r="M365" s="21" t="s">
        <v>527</v>
      </c>
      <c r="N365" s="21" t="s">
        <v>528</v>
      </c>
      <c r="O365" s="51" t="str">
        <f t="shared" si="30"/>
        <v>rdfs:label "number of confirmed cases of Covid in Mera on 03/05/2020"@en ;</v>
      </c>
      <c r="P365" s="21" t="s">
        <v>529</v>
      </c>
      <c r="Q365" s="21" t="str">
        <f t="shared" si="31"/>
        <v>&lt;https://example.org/ns/casesCovid#Country&gt;&lt;https://example.org/id/concept/Mera&gt;;</v>
      </c>
      <c r="R365" s="21" t="str">
        <f t="shared" si="32"/>
        <v xml:space="preserve">&lt;https://example.org/ns/casesCovid#numberofcases&gt; 4 ; </v>
      </c>
      <c r="S365" s="33" t="s">
        <v>585</v>
      </c>
      <c r="T365" s="49" t="str">
        <f t="shared" si="28"/>
        <v>eg:O360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03/05/2020"@en ;
&lt;https://example.org/ns/casesCovid#typecases&gt;&lt;https://example.org/id/concept/confirmedCanton&gt;;
&lt;https://example.org/ns/casesCovid#Country&gt;&lt;https://example.org/id/concept/Mera&gt;;
&lt;https://example.org/ns/casesCovid#numberofcases&gt; 4 ; 
.</v>
      </c>
    </row>
    <row r="366" spans="1:20" ht="13.8">
      <c r="A366" t="s">
        <v>237</v>
      </c>
      <c r="C366" s="23" t="s">
        <v>253</v>
      </c>
      <c r="D366" t="s">
        <v>334</v>
      </c>
      <c r="H366" s="40" t="s">
        <v>792</v>
      </c>
      <c r="I366">
        <v>19</v>
      </c>
      <c r="K366" s="33" t="str">
        <f t="shared" si="29"/>
        <v>eg:O361 rdf:type qb:Observation ;</v>
      </c>
      <c r="L366" s="21" t="s">
        <v>526</v>
      </c>
      <c r="M366" s="21" t="s">
        <v>527</v>
      </c>
      <c r="N366" s="21" t="s">
        <v>528</v>
      </c>
      <c r="O366" s="51" t="str">
        <f t="shared" si="30"/>
        <v>rdfs:label "number of confirmed cases of Covid in Santa Clara on 03/05/2020"@en ;</v>
      </c>
      <c r="P366" s="21" t="s">
        <v>529</v>
      </c>
      <c r="Q366" s="21" t="str">
        <f t="shared" si="31"/>
        <v>&lt;https://example.org/ns/casesCovid#Country&gt;&lt;https://example.org/id/concept/SantaClara&gt;;</v>
      </c>
      <c r="R366" s="21" t="str">
        <f t="shared" si="32"/>
        <v xml:space="preserve">&lt;https://example.org/ns/casesCovid#numberofcases&gt; 19 ; </v>
      </c>
      <c r="S366" s="33" t="s">
        <v>585</v>
      </c>
      <c r="T366" s="49" t="str">
        <f t="shared" si="28"/>
        <v>eg:O361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03/05/2020"@en ;
&lt;https://example.org/ns/casesCovid#typecases&gt;&lt;https://example.org/id/concept/confirmedCanton&gt;;
&lt;https://example.org/ns/casesCovid#Country&gt;&lt;https://example.org/id/concept/SantaClara&gt;;
&lt;https://example.org/ns/casesCovid#numberofcases&gt; 19 ; 
.</v>
      </c>
    </row>
    <row r="367" spans="1:20" ht="13.8">
      <c r="A367" t="s">
        <v>238</v>
      </c>
      <c r="C367" s="23" t="s">
        <v>238</v>
      </c>
      <c r="H367" s="40" t="s">
        <v>793</v>
      </c>
      <c r="I367">
        <v>2</v>
      </c>
      <c r="K367" s="33" t="str">
        <f t="shared" si="29"/>
        <v>eg:O362 rdf:type qb:Observation ;</v>
      </c>
      <c r="L367" s="21" t="s">
        <v>526</v>
      </c>
      <c r="M367" s="21" t="s">
        <v>527</v>
      </c>
      <c r="N367" s="21" t="s">
        <v>528</v>
      </c>
      <c r="O367" s="51" t="str">
        <f t="shared" si="30"/>
        <v>rdfs:label "number of confirmed cases of Covid in Arajuno on 03/05/2020"@en ;</v>
      </c>
      <c r="P367" s="21" t="s">
        <v>529</v>
      </c>
      <c r="Q367" s="21" t="str">
        <f t="shared" si="31"/>
        <v>&lt;https://example.org/ns/casesCovid#Country&gt;&lt;https://example.org/id/concept/Arajuno&gt;;</v>
      </c>
      <c r="R367" s="21" t="str">
        <f t="shared" si="32"/>
        <v xml:space="preserve">&lt;https://example.org/ns/casesCovid#numberofcases&gt; 2 ; </v>
      </c>
      <c r="S367" s="33" t="s">
        <v>585</v>
      </c>
      <c r="T367" s="49" t="str">
        <f t="shared" si="28"/>
        <v>eg:O362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03/05/2020"@en ;
&lt;https://example.org/ns/casesCovid#typecases&gt;&lt;https://example.org/id/concept/confirmedCanton&gt;;
&lt;https://example.org/ns/casesCovid#Country&gt;&lt;https://example.org/id/concept/Arajuno&gt;;
&lt;https://example.org/ns/casesCovid#numberofcases&gt; 2 ; 
.</v>
      </c>
    </row>
    <row r="368" spans="1:20" ht="13.8">
      <c r="A368" t="s">
        <v>240</v>
      </c>
      <c r="C368" s="23" t="s">
        <v>240</v>
      </c>
      <c r="H368" s="40" t="s">
        <v>794</v>
      </c>
      <c r="I368">
        <v>3</v>
      </c>
      <c r="K368" s="33" t="str">
        <f t="shared" si="29"/>
        <v>eg:O363 rdf:type qb:Observation ;</v>
      </c>
      <c r="L368" s="21" t="s">
        <v>526</v>
      </c>
      <c r="M368" s="21" t="s">
        <v>527</v>
      </c>
      <c r="N368" s="21" t="s">
        <v>528</v>
      </c>
      <c r="O368" s="51" t="str">
        <f t="shared" si="30"/>
        <v>rdfs:label "number of confirmed cases of Covid in Cuyabeno on 03/05/2020"@en ;</v>
      </c>
      <c r="P368" s="21" t="s">
        <v>529</v>
      </c>
      <c r="Q368" s="21" t="str">
        <f t="shared" si="31"/>
        <v>&lt;https://example.org/ns/casesCovid#Country&gt;&lt;https://example.org/id/concept/Cuyabeno&gt;;</v>
      </c>
      <c r="R368" s="21" t="str">
        <f t="shared" si="32"/>
        <v xml:space="preserve">&lt;https://example.org/ns/casesCovid#numberofcases&gt; 3 ; </v>
      </c>
      <c r="S368" s="33" t="s">
        <v>585</v>
      </c>
      <c r="T368" s="49" t="str">
        <f t="shared" si="28"/>
        <v>eg:O363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03/05/2020"@en ;
&lt;https://example.org/ns/casesCovid#typecases&gt;&lt;https://example.org/id/concept/confirmedCanton&gt;;
&lt;https://example.org/ns/casesCovid#Country&gt;&lt;https://example.org/id/concept/Cuyabeno&gt;;
&lt;https://example.org/ns/casesCovid#numberofcases&gt; 3 ; 
.</v>
      </c>
    </row>
    <row r="369" spans="1:20" ht="13.8">
      <c r="A369" t="s">
        <v>241</v>
      </c>
      <c r="C369" s="23" t="s">
        <v>335</v>
      </c>
      <c r="D369" t="s">
        <v>336</v>
      </c>
      <c r="H369" s="40" t="s">
        <v>795</v>
      </c>
      <c r="I369">
        <v>37</v>
      </c>
      <c r="K369" s="33" t="str">
        <f t="shared" si="29"/>
        <v>eg:O364 rdf:type qb:Observation ;</v>
      </c>
      <c r="L369" s="21" t="s">
        <v>526</v>
      </c>
      <c r="M369" s="21" t="s">
        <v>527</v>
      </c>
      <c r="N369" s="21" t="s">
        <v>528</v>
      </c>
      <c r="O369" s="51" t="str">
        <f t="shared" si="30"/>
        <v>rdfs:label "number of confirmed cases of Covid in Lago Agrio on 03/05/2020"@en ;</v>
      </c>
      <c r="P369" s="21" t="s">
        <v>529</v>
      </c>
      <c r="Q369" s="21" t="str">
        <f t="shared" si="31"/>
        <v>&lt;https://example.org/ns/casesCovid#Country&gt;&lt;https://example.org/id/concept/LagoAgrio&gt;;</v>
      </c>
      <c r="R369" s="21" t="str">
        <f t="shared" si="32"/>
        <v xml:space="preserve">&lt;https://example.org/ns/casesCovid#numberofcases&gt; 37 ; </v>
      </c>
      <c r="S369" s="33" t="s">
        <v>585</v>
      </c>
      <c r="T369" s="49" t="str">
        <f t="shared" si="28"/>
        <v>eg:O364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03/05/2020"@en ;
&lt;https://example.org/ns/casesCovid#typecases&gt;&lt;https://example.org/id/concept/confirmedCanton&gt;;
&lt;https://example.org/ns/casesCovid#Country&gt;&lt;https://example.org/id/concept/LagoAgrio&gt;;
&lt;https://example.org/ns/casesCovid#numberofcases&gt; 37 ; 
.</v>
      </c>
    </row>
    <row r="370" spans="1:20" ht="13.8">
      <c r="A370" t="s">
        <v>242</v>
      </c>
      <c r="C370" s="23" t="s">
        <v>242</v>
      </c>
      <c r="H370" s="40" t="s">
        <v>796</v>
      </c>
      <c r="I370">
        <v>5</v>
      </c>
      <c r="K370" s="33" t="str">
        <f t="shared" si="29"/>
        <v>eg:O365 rdf:type qb:Observation ;</v>
      </c>
      <c r="L370" s="21" t="s">
        <v>526</v>
      </c>
      <c r="M370" s="21" t="s">
        <v>527</v>
      </c>
      <c r="N370" s="21" t="s">
        <v>528</v>
      </c>
      <c r="O370" s="51" t="str">
        <f t="shared" si="30"/>
        <v>rdfs:label "number of confirmed cases of Covid in Shushufindi on 03/05/2020"@en ;</v>
      </c>
      <c r="P370" s="21" t="s">
        <v>529</v>
      </c>
      <c r="Q370" s="21" t="str">
        <f t="shared" si="31"/>
        <v>&lt;https://example.org/ns/casesCovid#Country&gt;&lt;https://example.org/id/concept/Shushufindi&gt;;</v>
      </c>
      <c r="R370" s="21" t="str">
        <f t="shared" si="32"/>
        <v xml:space="preserve">&lt;https://example.org/ns/casesCovid#numberofcases&gt; 5 ; </v>
      </c>
      <c r="S370" s="33" t="s">
        <v>585</v>
      </c>
      <c r="T370" s="49" t="str">
        <f t="shared" si="28"/>
        <v>eg:O365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03/05/2020"@en ;
&lt;https://example.org/ns/casesCovid#typecases&gt;&lt;https://example.org/id/concept/confirmedCanton&gt;;
&lt;https://example.org/ns/casesCovid#Country&gt;&lt;https://example.org/id/concept/Shushufindi&gt;;
&lt;https://example.org/ns/casesCovid#numberofcases&gt; 5 ; 
.</v>
      </c>
    </row>
    <row r="371" spans="1:20" ht="13.8">
      <c r="A371" t="s">
        <v>244</v>
      </c>
      <c r="C371" s="23" t="s">
        <v>244</v>
      </c>
      <c r="H371" s="40" t="s">
        <v>797</v>
      </c>
      <c r="I371">
        <v>1</v>
      </c>
      <c r="K371" s="33" t="str">
        <f t="shared" si="29"/>
        <v>eg:O366 rdf:type qb:Observation ;</v>
      </c>
      <c r="L371" s="21" t="s">
        <v>526</v>
      </c>
      <c r="M371" s="21" t="s">
        <v>527</v>
      </c>
      <c r="N371" s="21" t="s">
        <v>528</v>
      </c>
      <c r="O371" s="51" t="str">
        <f t="shared" si="30"/>
        <v>rdfs:label "number of confirmed cases of Covid in Nangaritza on 03/05/2020"@en ;</v>
      </c>
      <c r="P371" s="21" t="s">
        <v>529</v>
      </c>
      <c r="Q371" s="21" t="str">
        <f t="shared" si="31"/>
        <v>&lt;https://example.org/ns/casesCovid#Country&gt;&lt;https://example.org/id/concept/Nangaritza&gt;;</v>
      </c>
      <c r="R371" s="21" t="str">
        <f t="shared" si="32"/>
        <v xml:space="preserve">&lt;https://example.org/ns/casesCovid#numberofcases&gt; 1 ; </v>
      </c>
      <c r="S371" s="33" t="s">
        <v>585</v>
      </c>
      <c r="T371" s="49" t="str">
        <f t="shared" si="28"/>
        <v>eg:O366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03/05/2020"@en ;
&lt;https://example.org/ns/casesCovid#typecases&gt;&lt;https://example.org/id/concept/confirmedCanton&gt;;
&lt;https://example.org/ns/casesCovid#Country&gt;&lt;https://example.org/id/concept/Nangaritza&gt;;
&lt;https://example.org/ns/casesCovid#numberofcases&gt; 1 ; 
.</v>
      </c>
    </row>
    <row r="372" spans="1:20" ht="13.8">
      <c r="A372" t="s">
        <v>245</v>
      </c>
      <c r="C372" s="23" t="s">
        <v>245</v>
      </c>
      <c r="H372" s="40" t="s">
        <v>798</v>
      </c>
      <c r="I372">
        <v>11</v>
      </c>
      <c r="K372" s="33" t="str">
        <f t="shared" si="29"/>
        <v>eg:O367 rdf:type qb:Observation ;</v>
      </c>
      <c r="L372" s="21" t="s">
        <v>526</v>
      </c>
      <c r="M372" s="21" t="s">
        <v>527</v>
      </c>
      <c r="N372" s="21" t="s">
        <v>528</v>
      </c>
      <c r="O372" s="51" t="str">
        <f t="shared" si="30"/>
        <v>rdfs:label "number of confirmed cases of Covid in Yantzaza on 03/05/2020"@en ;</v>
      </c>
      <c r="P372" s="21" t="s">
        <v>529</v>
      </c>
      <c r="Q372" s="21" t="str">
        <f t="shared" si="31"/>
        <v>&lt;https://example.org/ns/casesCovid#Country&gt;&lt;https://example.org/id/concept/Yantzaza&gt;;</v>
      </c>
      <c r="R372" s="21" t="str">
        <f t="shared" si="32"/>
        <v xml:space="preserve">&lt;https://example.org/ns/casesCovid#numberofcases&gt; 11 ; </v>
      </c>
      <c r="S372" s="33" t="s">
        <v>585</v>
      </c>
      <c r="T372" s="49" t="str">
        <f t="shared" si="28"/>
        <v>eg:O367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03/05/2020"@en ;
&lt;https://example.org/ns/casesCovid#typecases&gt;&lt;https://example.org/id/concept/confirmedCanton&gt;;
&lt;https://example.org/ns/casesCovid#Country&gt;&lt;https://example.org/id/concept/Yantzaza&gt;;
&lt;https://example.org/ns/casesCovid#numberofcases&gt; 11 ; 
.</v>
      </c>
    </row>
    <row r="373" spans="1:20" ht="13.8">
      <c r="A373" t="s">
        <v>246</v>
      </c>
      <c r="C373" s="23" t="s">
        <v>246</v>
      </c>
      <c r="H373" s="40" t="s">
        <v>799</v>
      </c>
      <c r="I373">
        <v>56</v>
      </c>
      <c r="K373" s="33" t="str">
        <f t="shared" si="29"/>
        <v>eg:O368 rdf:type qb:Observation ;</v>
      </c>
      <c r="L373" s="21" t="s">
        <v>526</v>
      </c>
      <c r="M373" s="21" t="s">
        <v>527</v>
      </c>
      <c r="N373" s="21" t="s">
        <v>528</v>
      </c>
      <c r="O373" s="51" t="str">
        <f t="shared" si="30"/>
        <v>rdfs:label "number of confirmed cases of Covid in Zamora on 03/05/2020"@en ;</v>
      </c>
      <c r="P373" s="21" t="s">
        <v>529</v>
      </c>
      <c r="Q373" s="21" t="str">
        <f t="shared" si="31"/>
        <v>&lt;https://example.org/ns/casesCovid#Country&gt;&lt;https://example.org/id/concept/Zamora&gt;;</v>
      </c>
      <c r="R373" s="21" t="str">
        <f t="shared" si="32"/>
        <v xml:space="preserve">&lt;https://example.org/ns/casesCovid#numberofcases&gt; 56 ; </v>
      </c>
      <c r="S373" s="33" t="s">
        <v>585</v>
      </c>
      <c r="T373" s="49" t="str">
        <f t="shared" si="28"/>
        <v>eg:O368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03/05/2020"@en ;
&lt;https://example.org/ns/casesCovid#typecases&gt;&lt;https://example.org/id/concept/confirmedCanton&gt;;
&lt;https://example.org/ns/casesCovid#Country&gt;&lt;https://example.org/id/concept/Zamora&gt;;
&lt;https://example.org/ns/casesCovid#numberofcases&gt; 56 ; 
.</v>
      </c>
    </row>
    <row r="374" spans="1:20" ht="13.8">
      <c r="A374" t="s">
        <v>247</v>
      </c>
      <c r="C374" s="23" t="s">
        <v>247</v>
      </c>
      <c r="H374" s="40" t="s">
        <v>800</v>
      </c>
      <c r="I374">
        <v>4</v>
      </c>
      <c r="K374" s="33" t="str">
        <f t="shared" si="29"/>
        <v>eg:O369 rdf:type qb:Observation ;</v>
      </c>
      <c r="L374" s="21" t="s">
        <v>526</v>
      </c>
      <c r="M374" s="21" t="s">
        <v>527</v>
      </c>
      <c r="N374" s="21" t="s">
        <v>528</v>
      </c>
      <c r="O374" s="51" t="str">
        <f t="shared" si="30"/>
        <v>rdfs:label "number of confirmed cases of Covid in Paquisha on 03/05/2020"@en ;</v>
      </c>
      <c r="P374" s="21" t="s">
        <v>529</v>
      </c>
      <c r="Q374" s="21" t="str">
        <f t="shared" si="31"/>
        <v>&lt;https://example.org/ns/casesCovid#Country&gt;&lt;https://example.org/id/concept/Paquisha&gt;;</v>
      </c>
      <c r="R374" s="21" t="str">
        <f t="shared" si="32"/>
        <v xml:space="preserve">&lt;https://example.org/ns/casesCovid#numberofcases&gt; 4 ; </v>
      </c>
      <c r="S374" s="33" t="s">
        <v>585</v>
      </c>
      <c r="T374" s="49" t="str">
        <f t="shared" si="28"/>
        <v>eg:O369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03/05/2020"@en ;
&lt;https://example.org/ns/casesCovid#typecases&gt;&lt;https://example.org/id/concept/confirmedCanton&gt;;
&lt;https://example.org/ns/casesCovid#Country&gt;&lt;https://example.org/id/concept/Paquisha&gt;;
&lt;https://example.org/ns/casesCovid#numberofcases&gt; 4 ; 
.</v>
      </c>
    </row>
    <row r="375" spans="1:20" ht="13.8">
      <c r="A375" t="s">
        <v>248</v>
      </c>
      <c r="C375" s="23" t="s">
        <v>337</v>
      </c>
      <c r="D375" t="s">
        <v>338</v>
      </c>
      <c r="E375" t="s">
        <v>339</v>
      </c>
      <c r="H375" s="40" t="s">
        <v>801</v>
      </c>
      <c r="I375">
        <v>4</v>
      </c>
      <c r="K375" s="33" t="str">
        <f t="shared" si="29"/>
        <v>eg:O370 rdf:type qb:Observation ;</v>
      </c>
      <c r="L375" s="21" t="s">
        <v>526</v>
      </c>
      <c r="M375" s="21" t="s">
        <v>527</v>
      </c>
      <c r="N375" s="21" t="s">
        <v>528</v>
      </c>
      <c r="O375" s="51" t="str">
        <f t="shared" si="30"/>
        <v>rdfs:label "number of confirmed cases of Covid in Centinela del Cóndor on 03/05/2020"@en ;</v>
      </c>
      <c r="P375" s="21" t="s">
        <v>529</v>
      </c>
      <c r="Q375" s="21" t="str">
        <f t="shared" si="31"/>
        <v>&lt;https://example.org/ns/casesCovid#Country&gt;&lt;https://example.org/id/concept/CentineladelCóndor&gt;;</v>
      </c>
      <c r="R375" s="21" t="str">
        <f t="shared" si="32"/>
        <v xml:space="preserve">&lt;https://example.org/ns/casesCovid#numberofcases&gt; 4 ; </v>
      </c>
      <c r="S375" s="33" t="s">
        <v>585</v>
      </c>
      <c r="T375" s="49" t="str">
        <f t="shared" si="28"/>
        <v>eg:O370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Cóndor on 03/05/2020"@en ;
&lt;https://example.org/ns/casesCovid#typecases&gt;&lt;https://example.org/id/concept/confirmedCanton&gt;;
&lt;https://example.org/ns/casesCovid#Country&gt;&lt;https://example.org/id/concept/CentineladelCóndor&gt;;
&lt;https://example.org/ns/casesCovid#numberofcases&gt; 4 ; 
.</v>
      </c>
    </row>
    <row r="377" spans="1:20">
      <c r="A377" s="23" t="s">
        <v>802</v>
      </c>
      <c r="H377" s="33"/>
    </row>
    <row r="378" spans="1:20" ht="13.8" thickBot="1">
      <c r="A378" s="41" t="s">
        <v>586</v>
      </c>
      <c r="C378" s="23" t="s">
        <v>586</v>
      </c>
    </row>
    <row r="379" spans="1:20" ht="14.4" thickBot="1">
      <c r="A379" s="41" t="s">
        <v>41</v>
      </c>
      <c r="C379" s="23" t="s">
        <v>41</v>
      </c>
      <c r="H379" s="33" t="s">
        <v>805</v>
      </c>
      <c r="I379" s="59">
        <v>31</v>
      </c>
      <c r="K379" s="33" t="str">
        <f t="shared" ref="K379" si="33">_xlfn.CONCAT("eg:",H379," rdf:type qb:Observation ;")</f>
        <v>eg:O371 rdf:type qb:Observation ;</v>
      </c>
      <c r="L379" s="21" t="s">
        <v>526</v>
      </c>
      <c r="M379" s="21" t="s">
        <v>527</v>
      </c>
      <c r="N379" s="21" t="s">
        <v>528</v>
      </c>
      <c r="O379" s="51" t="str">
        <f>_xlfn.CONCAT("rdfs:label ""number of confirmed cases of Covid in ",A379," on ", $A$377,"""@en ;")</f>
        <v>rdfs:label "number of confirmed cases of Covid in Arenillas on 04/05/2020"@en ;</v>
      </c>
      <c r="P379" s="21" t="s">
        <v>529</v>
      </c>
      <c r="Q379" s="21" t="str">
        <f t="shared" ref="Q379" si="34">_xlfn.CONCAT("&lt;https://example.org/ns/casesCovid#Country&gt;&lt;https://example.org/id/concept/",C379,D379,E379,F379,G379,"&gt;;")</f>
        <v>&lt;https://example.org/ns/casesCovid#Country&gt;&lt;https://example.org/id/concept/Arenillas&gt;;</v>
      </c>
      <c r="R379" s="21" t="str">
        <f t="shared" ref="R379" si="35">_xlfn.CONCAT("&lt;https://example.org/ns/casesCovid#numberofcases&gt; ",I379," ; ")</f>
        <v xml:space="preserve">&lt;https://example.org/ns/casesCovid#numberofcases&gt; 31 ; </v>
      </c>
      <c r="S379" s="33" t="s">
        <v>585</v>
      </c>
      <c r="T379" s="49" t="str">
        <f t="shared" ref="T379:T442" si="36">CONCATENATE(K379,CHAR(10),L379,CHAR(10),M379,CHAR(10),N379,CHAR(10),O379,CHAR(10),P379,CHAR(10),Q379,CHAR(10),R379,CHAR(10),S379)</f>
        <v>eg:O371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04/05/2020"@en ;
&lt;https://example.org/ns/casesCovid#typecases&gt;&lt;https://example.org/id/concept/confirmedCanton&gt;;
&lt;https://example.org/ns/casesCovid#Country&gt;&lt;https://example.org/id/concept/Arenillas&gt;;
&lt;https://example.org/ns/casesCovid#numberofcases&gt; 31 ; 
.</v>
      </c>
    </row>
    <row r="380" spans="1:20" ht="14.4" thickBot="1">
      <c r="A380" s="41" t="s">
        <v>43</v>
      </c>
      <c r="C380" s="23" t="s">
        <v>43</v>
      </c>
      <c r="H380" s="33" t="s">
        <v>806</v>
      </c>
      <c r="I380" s="59">
        <v>45</v>
      </c>
      <c r="K380" s="33" t="str">
        <f t="shared" ref="K380:K443" si="37">_xlfn.CONCAT("eg:",H380," rdf:type qb:Observation ;")</f>
        <v>eg:O372 rdf:type qb:Observation ;</v>
      </c>
      <c r="L380" s="21" t="s">
        <v>526</v>
      </c>
      <c r="M380" s="21" t="s">
        <v>527</v>
      </c>
      <c r="N380" s="21" t="s">
        <v>528</v>
      </c>
      <c r="O380" s="51" t="str">
        <f t="shared" ref="O380:O443" si="38">_xlfn.CONCAT("rdfs:label ""number of confirmed cases of Covid in ",A380," on ", $A$377,"""@en ;")</f>
        <v>rdfs:label "number of confirmed cases of Covid in Huaquillas on 04/05/2020"@en ;</v>
      </c>
      <c r="P380" s="21" t="s">
        <v>529</v>
      </c>
      <c r="Q380" s="21" t="str">
        <f t="shared" ref="Q380:Q443" si="39">_xlfn.CONCAT("&lt;https://example.org/ns/casesCovid#Country&gt;&lt;https://example.org/id/concept/",C380,D380,E380,F380,G380,"&gt;;")</f>
        <v>&lt;https://example.org/ns/casesCovid#Country&gt;&lt;https://example.org/id/concept/Huaquillas&gt;;</v>
      </c>
      <c r="R380" s="21" t="str">
        <f t="shared" ref="R380:R443" si="40">_xlfn.CONCAT("&lt;https://example.org/ns/casesCovid#numberofcases&gt; ",I380," ; ")</f>
        <v xml:space="preserve">&lt;https://example.org/ns/casesCovid#numberofcases&gt; 45 ; </v>
      </c>
      <c r="S380" s="33" t="s">
        <v>585</v>
      </c>
      <c r="T380" s="49" t="str">
        <f t="shared" si="36"/>
        <v>eg:O372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04/05/2020"@en ;
&lt;https://example.org/ns/casesCovid#typecases&gt;&lt;https://example.org/id/concept/confirmedCanton&gt;;
&lt;https://example.org/ns/casesCovid#Country&gt;&lt;https://example.org/id/concept/Huaquillas&gt;;
&lt;https://example.org/ns/casesCovid#numberofcases&gt; 45 ; 
.</v>
      </c>
    </row>
    <row r="381" spans="1:20" ht="14.4" thickBot="1">
      <c r="A381" s="41" t="s">
        <v>46</v>
      </c>
      <c r="C381" s="23" t="s">
        <v>46</v>
      </c>
      <c r="H381" s="33" t="s">
        <v>807</v>
      </c>
      <c r="I381" s="59">
        <v>330</v>
      </c>
      <c r="K381" s="33" t="str">
        <f t="shared" si="37"/>
        <v>eg:O373 rdf:type qb:Observation ;</v>
      </c>
      <c r="L381" s="21" t="s">
        <v>526</v>
      </c>
      <c r="M381" s="21" t="s">
        <v>527</v>
      </c>
      <c r="N381" s="21" t="s">
        <v>528</v>
      </c>
      <c r="O381" s="51" t="str">
        <f t="shared" si="38"/>
        <v>rdfs:label "number of confirmed cases of Covid in Machala on 04/05/2020"@en ;</v>
      </c>
      <c r="P381" s="21" t="s">
        <v>529</v>
      </c>
      <c r="Q381" s="21" t="str">
        <f t="shared" si="39"/>
        <v>&lt;https://example.org/ns/casesCovid#Country&gt;&lt;https://example.org/id/concept/Machala&gt;;</v>
      </c>
      <c r="R381" s="21" t="str">
        <f t="shared" si="40"/>
        <v xml:space="preserve">&lt;https://example.org/ns/casesCovid#numberofcases&gt; 330 ; </v>
      </c>
      <c r="S381" s="33" t="s">
        <v>585</v>
      </c>
      <c r="T381" s="49" t="str">
        <f t="shared" si="36"/>
        <v>eg:O373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04/05/2020"@en ;
&lt;https://example.org/ns/casesCovid#typecases&gt;&lt;https://example.org/id/concept/confirmedCanton&gt;;
&lt;https://example.org/ns/casesCovid#Country&gt;&lt;https://example.org/id/concept/Machala&gt;;
&lt;https://example.org/ns/casesCovid#numberofcases&gt; 330 ; 
.</v>
      </c>
    </row>
    <row r="382" spans="1:20" ht="14.4" thickBot="1">
      <c r="A382" s="41" t="s">
        <v>48</v>
      </c>
      <c r="C382" s="23" t="s">
        <v>48</v>
      </c>
      <c r="H382" s="33" t="s">
        <v>808</v>
      </c>
      <c r="I382" s="59">
        <v>36</v>
      </c>
      <c r="K382" s="33" t="str">
        <f t="shared" si="37"/>
        <v>eg:O374 rdf:type qb:Observation ;</v>
      </c>
      <c r="L382" s="21" t="s">
        <v>526</v>
      </c>
      <c r="M382" s="21" t="s">
        <v>527</v>
      </c>
      <c r="N382" s="21" t="s">
        <v>528</v>
      </c>
      <c r="O382" s="51" t="str">
        <f t="shared" si="38"/>
        <v>rdfs:label "number of confirmed cases of Covid in Pasaje on 04/05/2020"@en ;</v>
      </c>
      <c r="P382" s="21" t="s">
        <v>529</v>
      </c>
      <c r="Q382" s="21" t="str">
        <f t="shared" si="39"/>
        <v>&lt;https://example.org/ns/casesCovid#Country&gt;&lt;https://example.org/id/concept/Pasaje&gt;;</v>
      </c>
      <c r="R382" s="21" t="str">
        <f t="shared" si="40"/>
        <v xml:space="preserve">&lt;https://example.org/ns/casesCovid#numberofcases&gt; 36 ; </v>
      </c>
      <c r="S382" s="33" t="s">
        <v>585</v>
      </c>
      <c r="T382" s="49" t="str">
        <f t="shared" si="36"/>
        <v>eg:O374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04/05/2020"@en ;
&lt;https://example.org/ns/casesCovid#typecases&gt;&lt;https://example.org/id/concept/confirmedCanton&gt;;
&lt;https://example.org/ns/casesCovid#Country&gt;&lt;https://example.org/id/concept/Pasaje&gt;;
&lt;https://example.org/ns/casesCovid#numberofcases&gt; 36 ; 
.</v>
      </c>
    </row>
    <row r="383" spans="1:20" ht="14.4" thickBot="1">
      <c r="A383" s="41" t="s">
        <v>50</v>
      </c>
      <c r="C383" s="23" t="s">
        <v>253</v>
      </c>
      <c r="D383" s="23" t="s">
        <v>260</v>
      </c>
      <c r="H383" s="33" t="s">
        <v>809</v>
      </c>
      <c r="I383" s="59">
        <v>120</v>
      </c>
      <c r="K383" s="33" t="str">
        <f t="shared" si="37"/>
        <v>eg:O375 rdf:type qb:Observation ;</v>
      </c>
      <c r="L383" s="21" t="s">
        <v>526</v>
      </c>
      <c r="M383" s="21" t="s">
        <v>527</v>
      </c>
      <c r="N383" s="21" t="s">
        <v>528</v>
      </c>
      <c r="O383" s="51" t="str">
        <f t="shared" si="38"/>
        <v>rdfs:label "number of confirmed cases of Covid in Santa Rosa on 04/05/2020"@en ;</v>
      </c>
      <c r="P383" s="21" t="s">
        <v>529</v>
      </c>
      <c r="Q383" s="21" t="str">
        <f t="shared" si="39"/>
        <v>&lt;https://example.org/ns/casesCovid#Country&gt;&lt;https://example.org/id/concept/SantaRosa&gt;;</v>
      </c>
      <c r="R383" s="21" t="str">
        <f t="shared" si="40"/>
        <v xml:space="preserve">&lt;https://example.org/ns/casesCovid#numberofcases&gt; 120 ; </v>
      </c>
      <c r="S383" s="33" t="s">
        <v>585</v>
      </c>
      <c r="T383" s="49" t="str">
        <f t="shared" si="36"/>
        <v>eg:O375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04/05/2020"@en ;
&lt;https://example.org/ns/casesCovid#typecases&gt;&lt;https://example.org/id/concept/confirmedCanton&gt;;
&lt;https://example.org/ns/casesCovid#Country&gt;&lt;https://example.org/id/concept/SantaRosa&gt;;
&lt;https://example.org/ns/casesCovid#numberofcases&gt; 120 ; 
.</v>
      </c>
    </row>
    <row r="384" spans="1:20" ht="14.4" thickBot="1">
      <c r="A384" s="41" t="s">
        <v>51</v>
      </c>
      <c r="C384" s="23" t="s">
        <v>51</v>
      </c>
      <c r="H384" s="33" t="s">
        <v>810</v>
      </c>
      <c r="I384" s="59">
        <v>3</v>
      </c>
      <c r="K384" s="33" t="str">
        <f t="shared" si="37"/>
        <v>eg:O376 rdf:type qb:Observation ;</v>
      </c>
      <c r="L384" s="21" t="s">
        <v>526</v>
      </c>
      <c r="M384" s="21" t="s">
        <v>527</v>
      </c>
      <c r="N384" s="21" t="s">
        <v>528</v>
      </c>
      <c r="O384" s="51" t="str">
        <f t="shared" si="38"/>
        <v>rdfs:label "number of confirmed cases of Covid in Atahualpa on 04/05/2020"@en ;</v>
      </c>
      <c r="P384" s="21" t="s">
        <v>529</v>
      </c>
      <c r="Q384" s="21" t="str">
        <f t="shared" si="39"/>
        <v>&lt;https://example.org/ns/casesCovid#Country&gt;&lt;https://example.org/id/concept/Atahualpa&gt;;</v>
      </c>
      <c r="R384" s="21" t="str">
        <f t="shared" si="40"/>
        <v xml:space="preserve">&lt;https://example.org/ns/casesCovid#numberofcases&gt; 3 ; </v>
      </c>
      <c r="S384" s="33" t="s">
        <v>585</v>
      </c>
      <c r="T384" s="49" t="str">
        <f t="shared" si="36"/>
        <v>eg:O376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04/05/2020"@en ;
&lt;https://example.org/ns/casesCovid#typecases&gt;&lt;https://example.org/id/concept/confirmedCanton&gt;;
&lt;https://example.org/ns/casesCovid#Country&gt;&lt;https://example.org/id/concept/Atahualpa&gt;;
&lt;https://example.org/ns/casesCovid#numberofcases&gt; 3 ; 
.</v>
      </c>
    </row>
    <row r="385" spans="1:20" ht="14.4" thickBot="1">
      <c r="A385" s="41" t="s">
        <v>52</v>
      </c>
      <c r="C385" s="23" t="s">
        <v>52</v>
      </c>
      <c r="H385" s="33" t="s">
        <v>811</v>
      </c>
      <c r="I385" s="59">
        <v>2</v>
      </c>
      <c r="K385" s="33" t="str">
        <f t="shared" si="37"/>
        <v>eg:O377 rdf:type qb:Observation ;</v>
      </c>
      <c r="L385" s="21" t="s">
        <v>526</v>
      </c>
      <c r="M385" s="21" t="s">
        <v>527</v>
      </c>
      <c r="N385" s="21" t="s">
        <v>528</v>
      </c>
      <c r="O385" s="51" t="str">
        <f t="shared" si="38"/>
        <v>rdfs:label "number of confirmed cases of Covid in Zaruma on 04/05/2020"@en ;</v>
      </c>
      <c r="P385" s="21" t="s">
        <v>529</v>
      </c>
      <c r="Q385" s="21" t="str">
        <f t="shared" si="39"/>
        <v>&lt;https://example.org/ns/casesCovid#Country&gt;&lt;https://example.org/id/concept/Zaruma&gt;;</v>
      </c>
      <c r="R385" s="21" t="str">
        <f t="shared" si="40"/>
        <v xml:space="preserve">&lt;https://example.org/ns/casesCovid#numberofcases&gt; 2 ; </v>
      </c>
      <c r="S385" s="33" t="s">
        <v>585</v>
      </c>
      <c r="T385" s="49" t="str">
        <f t="shared" si="36"/>
        <v>eg:O377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04/05/2020"@en ;
&lt;https://example.org/ns/casesCovid#typecases&gt;&lt;https://example.org/id/concept/confirmedCanton&gt;;
&lt;https://example.org/ns/casesCovid#Country&gt;&lt;https://example.org/id/concept/Zaruma&gt;;
&lt;https://example.org/ns/casesCovid#numberofcases&gt; 2 ; 
.</v>
      </c>
    </row>
    <row r="386" spans="1:20" ht="14.4" thickBot="1">
      <c r="A386" s="41" t="s">
        <v>53</v>
      </c>
      <c r="C386" s="23" t="s">
        <v>53</v>
      </c>
      <c r="H386" s="33" t="s">
        <v>812</v>
      </c>
      <c r="I386" s="59">
        <v>20</v>
      </c>
      <c r="K386" s="33" t="str">
        <f t="shared" si="37"/>
        <v>eg:O378 rdf:type qb:Observation ;</v>
      </c>
      <c r="L386" s="21" t="s">
        <v>526</v>
      </c>
      <c r="M386" s="21" t="s">
        <v>527</v>
      </c>
      <c r="N386" s="21" t="s">
        <v>528</v>
      </c>
      <c r="O386" s="51" t="str">
        <f t="shared" si="38"/>
        <v>rdfs:label "number of confirmed cases of Covid in Portovelo on 04/05/2020"@en ;</v>
      </c>
      <c r="P386" s="21" t="s">
        <v>529</v>
      </c>
      <c r="Q386" s="21" t="str">
        <f t="shared" si="39"/>
        <v>&lt;https://example.org/ns/casesCovid#Country&gt;&lt;https://example.org/id/concept/Portovelo&gt;;</v>
      </c>
      <c r="R386" s="21" t="str">
        <f t="shared" si="40"/>
        <v xml:space="preserve">&lt;https://example.org/ns/casesCovid#numberofcases&gt; 20 ; </v>
      </c>
      <c r="S386" s="33" t="s">
        <v>585</v>
      </c>
      <c r="T386" s="49" t="str">
        <f t="shared" si="36"/>
        <v>eg:O378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04/05/2020"@en ;
&lt;https://example.org/ns/casesCovid#typecases&gt;&lt;https://example.org/id/concept/confirmedCanton&gt;;
&lt;https://example.org/ns/casesCovid#Country&gt;&lt;https://example.org/id/concept/Portovelo&gt;;
&lt;https://example.org/ns/casesCovid#numberofcases&gt; 20 ; 
.</v>
      </c>
    </row>
    <row r="387" spans="1:20" ht="14.4" thickBot="1">
      <c r="A387" s="41" t="s">
        <v>54</v>
      </c>
      <c r="C387" s="23" t="s">
        <v>249</v>
      </c>
      <c r="D387" s="23" t="s">
        <v>261</v>
      </c>
      <c r="H387" s="33" t="s">
        <v>813</v>
      </c>
      <c r="I387" s="59">
        <v>22</v>
      </c>
      <c r="K387" s="33" t="str">
        <f t="shared" si="37"/>
        <v>eg:O379 rdf:type qb:Observation ;</v>
      </c>
      <c r="L387" s="21" t="s">
        <v>526</v>
      </c>
      <c r="M387" s="21" t="s">
        <v>527</v>
      </c>
      <c r="N387" s="21" t="s">
        <v>528</v>
      </c>
      <c r="O387" s="51" t="str">
        <f t="shared" si="38"/>
        <v>rdfs:label "number of confirmed cases of Covid in El Guabo on 04/05/2020"@en ;</v>
      </c>
      <c r="P387" s="21" t="s">
        <v>529</v>
      </c>
      <c r="Q387" s="21" t="str">
        <f t="shared" si="39"/>
        <v>&lt;https://example.org/ns/casesCovid#Country&gt;&lt;https://example.org/id/concept/ElGuabo&gt;;</v>
      </c>
      <c r="R387" s="21" t="str">
        <f t="shared" si="40"/>
        <v xml:space="preserve">&lt;https://example.org/ns/casesCovid#numberofcases&gt; 22 ; </v>
      </c>
      <c r="S387" s="33" t="s">
        <v>585</v>
      </c>
      <c r="T387" s="49" t="str">
        <f t="shared" si="36"/>
        <v>eg:O379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04/05/2020"@en ;
&lt;https://example.org/ns/casesCovid#typecases&gt;&lt;https://example.org/id/concept/confirmedCanton&gt;;
&lt;https://example.org/ns/casesCovid#Country&gt;&lt;https://example.org/id/concept/ElGuabo&gt;;
&lt;https://example.org/ns/casesCovid#numberofcases&gt; 22 ; 
.</v>
      </c>
    </row>
    <row r="388" spans="1:20" ht="14.4" thickBot="1">
      <c r="A388" s="41" t="s">
        <v>55</v>
      </c>
      <c r="C388" s="23" t="s">
        <v>262</v>
      </c>
      <c r="D388" s="23" t="s">
        <v>263</v>
      </c>
      <c r="H388" s="33" t="s">
        <v>814</v>
      </c>
      <c r="I388" s="59">
        <v>3</v>
      </c>
      <c r="K388" s="33" t="str">
        <f t="shared" si="37"/>
        <v>eg:O380 rdf:type qb:Observation ;</v>
      </c>
      <c r="L388" s="21" t="s">
        <v>526</v>
      </c>
      <c r="M388" s="21" t="s">
        <v>527</v>
      </c>
      <c r="N388" s="21" t="s">
        <v>528</v>
      </c>
      <c r="O388" s="51" t="str">
        <f t="shared" si="38"/>
        <v>rdfs:label "number of confirmed cases of Covid in Las Lajas on 04/05/2020"@en ;</v>
      </c>
      <c r="P388" s="21" t="s">
        <v>529</v>
      </c>
      <c r="Q388" s="21" t="str">
        <f t="shared" si="39"/>
        <v>&lt;https://example.org/ns/casesCovid#Country&gt;&lt;https://example.org/id/concept/LasLajas&gt;;</v>
      </c>
      <c r="R388" s="21" t="str">
        <f t="shared" si="40"/>
        <v xml:space="preserve">&lt;https://example.org/ns/casesCovid#numberofcases&gt; 3 ; </v>
      </c>
      <c r="S388" s="33" t="s">
        <v>585</v>
      </c>
      <c r="T388" s="49" t="str">
        <f t="shared" si="36"/>
        <v>eg:O380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04/05/2020"@en ;
&lt;https://example.org/ns/casesCovid#typecases&gt;&lt;https://example.org/id/concept/confirmedCanton&gt;;
&lt;https://example.org/ns/casesCovid#Country&gt;&lt;https://example.org/id/concept/LasLajas&gt;;
&lt;https://example.org/ns/casesCovid#numberofcases&gt; 3 ; 
.</v>
      </c>
    </row>
    <row r="389" spans="1:20" ht="14.4" thickBot="1">
      <c r="A389" s="41" t="s">
        <v>56</v>
      </c>
      <c r="C389" s="23" t="s">
        <v>56</v>
      </c>
      <c r="H389" s="33" t="s">
        <v>815</v>
      </c>
      <c r="I389" s="59">
        <v>31</v>
      </c>
      <c r="K389" s="33" t="str">
        <f t="shared" si="37"/>
        <v>eg:O381 rdf:type qb:Observation ;</v>
      </c>
      <c r="L389" s="21" t="s">
        <v>526</v>
      </c>
      <c r="M389" s="21" t="s">
        <v>527</v>
      </c>
      <c r="N389" s="21" t="s">
        <v>528</v>
      </c>
      <c r="O389" s="51" t="str">
        <f t="shared" si="38"/>
        <v>rdfs:label "number of confirmed cases of Covid in Piñas on 04/05/2020"@en ;</v>
      </c>
      <c r="P389" s="21" t="s">
        <v>529</v>
      </c>
      <c r="Q389" s="21" t="str">
        <f t="shared" si="39"/>
        <v>&lt;https://example.org/ns/casesCovid#Country&gt;&lt;https://example.org/id/concept/Piñas&gt;;</v>
      </c>
      <c r="R389" s="21" t="str">
        <f t="shared" si="40"/>
        <v xml:space="preserve">&lt;https://example.org/ns/casesCovid#numberofcases&gt; 31 ; </v>
      </c>
      <c r="S389" s="33" t="s">
        <v>585</v>
      </c>
      <c r="T389" s="49" t="str">
        <f t="shared" si="36"/>
        <v>eg:O381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04/05/2020"@en ;
&lt;https://example.org/ns/casesCovid#typecases&gt;&lt;https://example.org/id/concept/confirmedCanton&gt;;
&lt;https://example.org/ns/casesCovid#Country&gt;&lt;https://example.org/id/concept/Piñas&gt;;
&lt;https://example.org/ns/casesCovid#numberofcases&gt; 31 ; 
.</v>
      </c>
    </row>
    <row r="390" spans="1:20" ht="14.4" thickBot="1">
      <c r="A390" s="41" t="s">
        <v>57</v>
      </c>
      <c r="C390" s="23" t="s">
        <v>57</v>
      </c>
      <c r="H390" s="33" t="s">
        <v>816</v>
      </c>
      <c r="I390" s="59">
        <v>162</v>
      </c>
      <c r="K390" s="33" t="str">
        <f t="shared" si="37"/>
        <v>eg:O382 rdf:type qb:Observation ;</v>
      </c>
      <c r="L390" s="21" t="s">
        <v>526</v>
      </c>
      <c r="M390" s="21" t="s">
        <v>527</v>
      </c>
      <c r="N390" s="21" t="s">
        <v>528</v>
      </c>
      <c r="O390" s="51" t="str">
        <f t="shared" si="38"/>
        <v>rdfs:label "number of confirmed cases of Covid in Esmeraldas on 04/05/2020"@en ;</v>
      </c>
      <c r="P390" s="21" t="s">
        <v>529</v>
      </c>
      <c r="Q390" s="21" t="str">
        <f t="shared" si="39"/>
        <v>&lt;https://example.org/ns/casesCovid#Country&gt;&lt;https://example.org/id/concept/Esmeraldas&gt;;</v>
      </c>
      <c r="R390" s="21" t="str">
        <f t="shared" si="40"/>
        <v xml:space="preserve">&lt;https://example.org/ns/casesCovid#numberofcases&gt; 162 ; </v>
      </c>
      <c r="S390" s="33" t="s">
        <v>585</v>
      </c>
      <c r="T390" s="49" t="str">
        <f t="shared" si="36"/>
        <v>eg:O382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04/05/2020"@en ;
&lt;https://example.org/ns/casesCovid#typecases&gt;&lt;https://example.org/id/concept/confirmedCanton&gt;;
&lt;https://example.org/ns/casesCovid#Country&gt;&lt;https://example.org/id/concept/Esmeraldas&gt;;
&lt;https://example.org/ns/casesCovid#numberofcases&gt; 162 ; 
.</v>
      </c>
    </row>
    <row r="391" spans="1:20" ht="14.4" thickBot="1">
      <c r="A391" s="41" t="s">
        <v>58</v>
      </c>
      <c r="C391" s="23" t="s">
        <v>58</v>
      </c>
      <c r="H391" s="33" t="s">
        <v>817</v>
      </c>
      <c r="I391" s="59">
        <v>33</v>
      </c>
      <c r="K391" s="33" t="str">
        <f t="shared" si="37"/>
        <v>eg:O383 rdf:type qb:Observation ;</v>
      </c>
      <c r="L391" s="21" t="s">
        <v>526</v>
      </c>
      <c r="M391" s="21" t="s">
        <v>527</v>
      </c>
      <c r="N391" s="21" t="s">
        <v>528</v>
      </c>
      <c r="O391" s="51" t="str">
        <f t="shared" si="38"/>
        <v>rdfs:label "number of confirmed cases of Covid in Quinindé on 04/05/2020"@en ;</v>
      </c>
      <c r="P391" s="21" t="s">
        <v>529</v>
      </c>
      <c r="Q391" s="21" t="str">
        <f t="shared" si="39"/>
        <v>&lt;https://example.org/ns/casesCovid#Country&gt;&lt;https://example.org/id/concept/Quinindé&gt;;</v>
      </c>
      <c r="R391" s="21" t="str">
        <f t="shared" si="40"/>
        <v xml:space="preserve">&lt;https://example.org/ns/casesCovid#numberofcases&gt; 33 ; </v>
      </c>
      <c r="S391" s="33" t="s">
        <v>585</v>
      </c>
      <c r="T391" s="49" t="str">
        <f t="shared" si="36"/>
        <v>eg:O383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04/05/2020"@en ;
&lt;https://example.org/ns/casesCovid#typecases&gt;&lt;https://example.org/id/concept/confirmedCanton&gt;;
&lt;https://example.org/ns/casesCovid#Country&gt;&lt;https://example.org/id/concept/Quinindé&gt;;
&lt;https://example.org/ns/casesCovid#numberofcases&gt; 33 ; 
.</v>
      </c>
    </row>
    <row r="392" spans="1:20" ht="14.4" thickBot="1">
      <c r="A392" s="41" t="s">
        <v>59</v>
      </c>
      <c r="C392" s="23" t="s">
        <v>59</v>
      </c>
      <c r="H392" s="33" t="s">
        <v>818</v>
      </c>
      <c r="I392" s="59">
        <v>9</v>
      </c>
      <c r="K392" s="33" t="str">
        <f t="shared" si="37"/>
        <v>eg:O384 rdf:type qb:Observation ;</v>
      </c>
      <c r="L392" s="21" t="s">
        <v>526</v>
      </c>
      <c r="M392" s="21" t="s">
        <v>527</v>
      </c>
      <c r="N392" s="21" t="s">
        <v>528</v>
      </c>
      <c r="O392" s="51" t="str">
        <f t="shared" si="38"/>
        <v>rdfs:label "number of confirmed cases of Covid in Rioverde on 04/05/2020"@en ;</v>
      </c>
      <c r="P392" s="21" t="s">
        <v>529</v>
      </c>
      <c r="Q392" s="21" t="str">
        <f t="shared" si="39"/>
        <v>&lt;https://example.org/ns/casesCovid#Country&gt;&lt;https://example.org/id/concept/Rioverde&gt;;</v>
      </c>
      <c r="R392" s="21" t="str">
        <f t="shared" si="40"/>
        <v xml:space="preserve">&lt;https://example.org/ns/casesCovid#numberofcases&gt; 9 ; </v>
      </c>
      <c r="S392" s="33" t="s">
        <v>585</v>
      </c>
      <c r="T392" s="49" t="str">
        <f t="shared" si="36"/>
        <v>eg:O384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04/05/2020"@en ;
&lt;https://example.org/ns/casesCovid#typecases&gt;&lt;https://example.org/id/concept/confirmedCanton&gt;;
&lt;https://example.org/ns/casesCovid#Country&gt;&lt;https://example.org/id/concept/Rioverde&gt;;
&lt;https://example.org/ns/casesCovid#numberofcases&gt; 9 ; 
.</v>
      </c>
    </row>
    <row r="393" spans="1:20" ht="14.4" thickBot="1">
      <c r="A393" s="41" t="s">
        <v>60</v>
      </c>
      <c r="C393" s="23" t="s">
        <v>60</v>
      </c>
      <c r="H393" s="33" t="s">
        <v>819</v>
      </c>
      <c r="I393" s="59">
        <v>5</v>
      </c>
      <c r="K393" s="33" t="str">
        <f t="shared" si="37"/>
        <v>eg:O385 rdf:type qb:Observation ;</v>
      </c>
      <c r="L393" s="21" t="s">
        <v>526</v>
      </c>
      <c r="M393" s="21" t="s">
        <v>527</v>
      </c>
      <c r="N393" s="21" t="s">
        <v>528</v>
      </c>
      <c r="O393" s="51" t="str">
        <f t="shared" si="38"/>
        <v>rdfs:label "number of confirmed cases of Covid in Atacames on 04/05/2020"@en ;</v>
      </c>
      <c r="P393" s="21" t="s">
        <v>529</v>
      </c>
      <c r="Q393" s="21" t="str">
        <f t="shared" si="39"/>
        <v>&lt;https://example.org/ns/casesCovid#Country&gt;&lt;https://example.org/id/concept/Atacames&gt;;</v>
      </c>
      <c r="R393" s="21" t="str">
        <f t="shared" si="40"/>
        <v xml:space="preserve">&lt;https://example.org/ns/casesCovid#numberofcases&gt; 5 ; </v>
      </c>
      <c r="S393" s="33" t="s">
        <v>585</v>
      </c>
      <c r="T393" s="49" t="str">
        <f t="shared" si="36"/>
        <v>eg:O385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04/05/2020"@en ;
&lt;https://example.org/ns/casesCovid#typecases&gt;&lt;https://example.org/id/concept/confirmedCanton&gt;;
&lt;https://example.org/ns/casesCovid#Country&gt;&lt;https://example.org/id/concept/Atacames&gt;;
&lt;https://example.org/ns/casesCovid#numberofcases&gt; 5 ; 
.</v>
      </c>
    </row>
    <row r="394" spans="1:20" ht="14.4" thickBot="1">
      <c r="A394" s="41" t="s">
        <v>61</v>
      </c>
      <c r="C394" s="23" t="s">
        <v>61</v>
      </c>
      <c r="H394" s="33" t="s">
        <v>820</v>
      </c>
      <c r="I394" s="59">
        <v>10</v>
      </c>
      <c r="K394" s="33" t="str">
        <f t="shared" si="37"/>
        <v>eg:O386 rdf:type qb:Observation ;</v>
      </c>
      <c r="L394" s="21" t="s">
        <v>526</v>
      </c>
      <c r="M394" s="21" t="s">
        <v>527</v>
      </c>
      <c r="N394" s="21" t="s">
        <v>528</v>
      </c>
      <c r="O394" s="51" t="str">
        <f t="shared" si="38"/>
        <v>rdfs:label "number of confirmed cases of Covid in Muisne on 04/05/2020"@en ;</v>
      </c>
      <c r="P394" s="21" t="s">
        <v>529</v>
      </c>
      <c r="Q394" s="21" t="str">
        <f t="shared" si="39"/>
        <v>&lt;https://example.org/ns/casesCovid#Country&gt;&lt;https://example.org/id/concept/Muisne&gt;;</v>
      </c>
      <c r="R394" s="21" t="str">
        <f t="shared" si="40"/>
        <v xml:space="preserve">&lt;https://example.org/ns/casesCovid#numberofcases&gt; 10 ; </v>
      </c>
      <c r="S394" s="33" t="s">
        <v>585</v>
      </c>
      <c r="T394" s="49" t="str">
        <f t="shared" si="36"/>
        <v>eg:O386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04/05/2020"@en ;
&lt;https://example.org/ns/casesCovid#typecases&gt;&lt;https://example.org/id/concept/confirmedCanton&gt;;
&lt;https://example.org/ns/casesCovid#Country&gt;&lt;https://example.org/id/concept/Muisne&gt;;
&lt;https://example.org/ns/casesCovid#numberofcases&gt; 10 ; 
.</v>
      </c>
    </row>
    <row r="395" spans="1:20" ht="14.4" thickBot="1">
      <c r="A395" s="41" t="s">
        <v>62</v>
      </c>
      <c r="C395" s="23" t="s">
        <v>264</v>
      </c>
      <c r="D395" s="23" t="s">
        <v>265</v>
      </c>
      <c r="H395" s="33" t="s">
        <v>821</v>
      </c>
      <c r="I395" s="59">
        <v>13</v>
      </c>
      <c r="K395" s="33" t="str">
        <f t="shared" si="37"/>
        <v>eg:O387 rdf:type qb:Observation ;</v>
      </c>
      <c r="L395" s="21" t="s">
        <v>526</v>
      </c>
      <c r="M395" s="21" t="s">
        <v>527</v>
      </c>
      <c r="N395" s="21" t="s">
        <v>528</v>
      </c>
      <c r="O395" s="51" t="str">
        <f t="shared" si="38"/>
        <v>rdfs:label "number of confirmed cases of Covid in San Lorenzo on 04/05/2020"@en ;</v>
      </c>
      <c r="P395" s="21" t="s">
        <v>529</v>
      </c>
      <c r="Q395" s="21" t="str">
        <f t="shared" si="39"/>
        <v>&lt;https://example.org/ns/casesCovid#Country&gt;&lt;https://example.org/id/concept/SanLorenzo&gt;;</v>
      </c>
      <c r="R395" s="21" t="str">
        <f t="shared" si="40"/>
        <v xml:space="preserve">&lt;https://example.org/ns/casesCovid#numberofcases&gt; 13 ; </v>
      </c>
      <c r="S395" s="33" t="s">
        <v>585</v>
      </c>
      <c r="T395" s="49" t="str">
        <f t="shared" si="36"/>
        <v>eg:O387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04/05/2020"@en ;
&lt;https://example.org/ns/casesCovid#typecases&gt;&lt;https://example.org/id/concept/confirmedCanton&gt;;
&lt;https://example.org/ns/casesCovid#Country&gt;&lt;https://example.org/id/concept/SanLorenzo&gt;;
&lt;https://example.org/ns/casesCovid#numberofcases&gt; 13 ; 
.</v>
      </c>
    </row>
    <row r="396" spans="1:20" ht="14.4" thickBot="1">
      <c r="A396" s="41" t="s">
        <v>63</v>
      </c>
      <c r="C396" s="23" t="s">
        <v>266</v>
      </c>
      <c r="D396" s="23" t="s">
        <v>267</v>
      </c>
      <c r="H396" s="33" t="s">
        <v>822</v>
      </c>
      <c r="I396" s="59">
        <v>10</v>
      </c>
      <c r="K396" s="33" t="str">
        <f t="shared" si="37"/>
        <v>eg:O388 rdf:type qb:Observation ;</v>
      </c>
      <c r="L396" s="21" t="s">
        <v>526</v>
      </c>
      <c r="M396" s="21" t="s">
        <v>527</v>
      </c>
      <c r="N396" s="21" t="s">
        <v>528</v>
      </c>
      <c r="O396" s="51" t="str">
        <f t="shared" si="38"/>
        <v>rdfs:label "number of confirmed cases of Covid in Eloy Alfaro on 04/05/2020"@en ;</v>
      </c>
      <c r="P396" s="21" t="s">
        <v>529</v>
      </c>
      <c r="Q396" s="21" t="str">
        <f t="shared" si="39"/>
        <v>&lt;https://example.org/ns/casesCovid#Country&gt;&lt;https://example.org/id/concept/EloyAlfaro&gt;;</v>
      </c>
      <c r="R396" s="21" t="str">
        <f t="shared" si="40"/>
        <v xml:space="preserve">&lt;https://example.org/ns/casesCovid#numberofcases&gt; 10 ; </v>
      </c>
      <c r="S396" s="33" t="s">
        <v>585</v>
      </c>
      <c r="T396" s="49" t="str">
        <f t="shared" si="36"/>
        <v>eg:O388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04/05/2020"@en ;
&lt;https://example.org/ns/casesCovid#typecases&gt;&lt;https://example.org/id/concept/confirmedCanton&gt;;
&lt;https://example.org/ns/casesCovid#Country&gt;&lt;https://example.org/id/concept/EloyAlfaro&gt;;
&lt;https://example.org/ns/casesCovid#numberofcases&gt; 10 ; 
.</v>
      </c>
    </row>
    <row r="397" spans="1:20" ht="14.4" thickBot="1">
      <c r="A397" s="41" t="s">
        <v>65</v>
      </c>
      <c r="C397" s="23" t="s">
        <v>268</v>
      </c>
      <c r="D397" s="23" t="s">
        <v>269</v>
      </c>
      <c r="E397" t="s">
        <v>270</v>
      </c>
      <c r="H397" s="33" t="s">
        <v>823</v>
      </c>
      <c r="I397" s="59">
        <v>17</v>
      </c>
      <c r="K397" s="33" t="str">
        <f t="shared" si="37"/>
        <v>eg:O389 rdf:type qb:Observation ;</v>
      </c>
      <c r="L397" s="21" t="s">
        <v>526</v>
      </c>
      <c r="M397" s="21" t="s">
        <v>527</v>
      </c>
      <c r="N397" s="21" t="s">
        <v>528</v>
      </c>
      <c r="O397" s="51" t="str">
        <f t="shared" si="38"/>
        <v>rdfs:label "number of confirmed cases of Covid in Alfredo Baquerizo Moreno on 04/05/2020"@en ;</v>
      </c>
      <c r="P397" s="21" t="s">
        <v>529</v>
      </c>
      <c r="Q397" s="21" t="str">
        <f t="shared" si="39"/>
        <v>&lt;https://example.org/ns/casesCovid#Country&gt;&lt;https://example.org/id/concept/AlfredoBaquerizoMoreno&gt;;</v>
      </c>
      <c r="R397" s="21" t="str">
        <f t="shared" si="40"/>
        <v xml:space="preserve">&lt;https://example.org/ns/casesCovid#numberofcases&gt; 17 ; </v>
      </c>
      <c r="S397" s="33" t="s">
        <v>585</v>
      </c>
      <c r="T397" s="49" t="str">
        <f t="shared" si="36"/>
        <v>eg:O389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Moreno on 04/05/2020"@en ;
&lt;https://example.org/ns/casesCovid#typecases&gt;&lt;https://example.org/id/concept/confirmedCanton&gt;;
&lt;https://example.org/ns/casesCovid#Country&gt;&lt;https://example.org/id/concept/AlfredoBaquerizoMoreno&gt;;
&lt;https://example.org/ns/casesCovid#numberofcases&gt; 17 ; 
.</v>
      </c>
    </row>
    <row r="398" spans="1:20" ht="14.4" thickBot="1">
      <c r="A398" s="41" t="s">
        <v>66</v>
      </c>
      <c r="C398" s="23" t="s">
        <v>66</v>
      </c>
      <c r="H398" s="33" t="s">
        <v>824</v>
      </c>
      <c r="I398" s="59">
        <v>37</v>
      </c>
      <c r="K398" s="33" t="str">
        <f t="shared" si="37"/>
        <v>eg:O390 rdf:type qb:Observation ;</v>
      </c>
      <c r="L398" s="21" t="s">
        <v>526</v>
      </c>
      <c r="M398" s="21" t="s">
        <v>527</v>
      </c>
      <c r="N398" s="21" t="s">
        <v>528</v>
      </c>
      <c r="O398" s="51" t="str">
        <f t="shared" si="38"/>
        <v>rdfs:label "number of confirmed cases of Covid in Balao on 04/05/2020"@en ;</v>
      </c>
      <c r="P398" s="21" t="s">
        <v>529</v>
      </c>
      <c r="Q398" s="21" t="str">
        <f t="shared" si="39"/>
        <v>&lt;https://example.org/ns/casesCovid#Country&gt;&lt;https://example.org/id/concept/Balao&gt;;</v>
      </c>
      <c r="R398" s="21" t="str">
        <f t="shared" si="40"/>
        <v xml:space="preserve">&lt;https://example.org/ns/casesCovid#numberofcases&gt; 37 ; </v>
      </c>
      <c r="S398" s="33" t="s">
        <v>585</v>
      </c>
      <c r="T398" s="49" t="str">
        <f t="shared" si="36"/>
        <v>eg:O390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04/05/2020"@en ;
&lt;https://example.org/ns/casesCovid#typecases&gt;&lt;https://example.org/id/concept/confirmedCanton&gt;;
&lt;https://example.org/ns/casesCovid#Country&gt;&lt;https://example.org/id/concept/Balao&gt;;
&lt;https://example.org/ns/casesCovid#numberofcases&gt; 37 ; 
.</v>
      </c>
    </row>
    <row r="399" spans="1:20" ht="14.4" thickBot="1">
      <c r="A399" s="41" t="s">
        <v>67</v>
      </c>
      <c r="C399" s="23" t="s">
        <v>67</v>
      </c>
      <c r="H399" s="33" t="s">
        <v>825</v>
      </c>
      <c r="I399" s="59">
        <v>130</v>
      </c>
      <c r="K399" s="33" t="str">
        <f t="shared" si="37"/>
        <v>eg:O391 rdf:type qb:Observation ;</v>
      </c>
      <c r="L399" s="21" t="s">
        <v>526</v>
      </c>
      <c r="M399" s="21" t="s">
        <v>527</v>
      </c>
      <c r="N399" s="21" t="s">
        <v>528</v>
      </c>
      <c r="O399" s="51" t="str">
        <f t="shared" si="38"/>
        <v>rdfs:label "number of confirmed cases of Covid in Balzar on 04/05/2020"@en ;</v>
      </c>
      <c r="P399" s="21" t="s">
        <v>529</v>
      </c>
      <c r="Q399" s="21" t="str">
        <f t="shared" si="39"/>
        <v>&lt;https://example.org/ns/casesCovid#Country&gt;&lt;https://example.org/id/concept/Balzar&gt;;</v>
      </c>
      <c r="R399" s="21" t="str">
        <f t="shared" si="40"/>
        <v xml:space="preserve">&lt;https://example.org/ns/casesCovid#numberofcases&gt; 130 ; </v>
      </c>
      <c r="S399" s="33" t="s">
        <v>585</v>
      </c>
      <c r="T399" s="49" t="str">
        <f t="shared" si="36"/>
        <v>eg:O391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04/05/2020"@en ;
&lt;https://example.org/ns/casesCovid#typecases&gt;&lt;https://example.org/id/concept/confirmedCanton&gt;;
&lt;https://example.org/ns/casesCovid#Country&gt;&lt;https://example.org/id/concept/Balzar&gt;;
&lt;https://example.org/ns/casesCovid#numberofcases&gt; 130 ; 
.</v>
      </c>
    </row>
    <row r="400" spans="1:20" ht="14.4" thickBot="1">
      <c r="A400" s="41" t="s">
        <v>68</v>
      </c>
      <c r="C400" s="23" t="s">
        <v>68</v>
      </c>
      <c r="H400" s="33" t="s">
        <v>826</v>
      </c>
      <c r="I400" s="59">
        <v>28</v>
      </c>
      <c r="K400" s="33" t="str">
        <f t="shared" si="37"/>
        <v>eg:O392 rdf:type qb:Observation ;</v>
      </c>
      <c r="L400" s="21" t="s">
        <v>526</v>
      </c>
      <c r="M400" s="21" t="s">
        <v>527</v>
      </c>
      <c r="N400" s="21" t="s">
        <v>528</v>
      </c>
      <c r="O400" s="51" t="str">
        <f t="shared" si="38"/>
        <v>rdfs:label "number of confirmed cases of Covid in Colimes on 04/05/2020"@en ;</v>
      </c>
      <c r="P400" s="21" t="s">
        <v>529</v>
      </c>
      <c r="Q400" s="21" t="str">
        <f t="shared" si="39"/>
        <v>&lt;https://example.org/ns/casesCovid#Country&gt;&lt;https://example.org/id/concept/Colimes&gt;;</v>
      </c>
      <c r="R400" s="21" t="str">
        <f t="shared" si="40"/>
        <v xml:space="preserve">&lt;https://example.org/ns/casesCovid#numberofcases&gt; 28 ; </v>
      </c>
      <c r="S400" s="33" t="s">
        <v>585</v>
      </c>
      <c r="T400" s="49" t="str">
        <f t="shared" si="36"/>
        <v>eg:O392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04/05/2020"@en ;
&lt;https://example.org/ns/casesCovid#typecases&gt;&lt;https://example.org/id/concept/confirmedCanton&gt;;
&lt;https://example.org/ns/casesCovid#Country&gt;&lt;https://example.org/id/concept/Colimes&gt;;
&lt;https://example.org/ns/casesCovid#numberofcases&gt; 28 ; 
.</v>
      </c>
    </row>
    <row r="401" spans="1:20" ht="14.4" thickBot="1">
      <c r="A401" s="41" t="s">
        <v>69</v>
      </c>
      <c r="C401" s="23" t="s">
        <v>69</v>
      </c>
      <c r="H401" s="33" t="s">
        <v>827</v>
      </c>
      <c r="I401" s="59">
        <v>795</v>
      </c>
      <c r="K401" s="33" t="str">
        <f t="shared" si="37"/>
        <v>eg:O393 rdf:type qb:Observation ;</v>
      </c>
      <c r="L401" s="21" t="s">
        <v>526</v>
      </c>
      <c r="M401" s="21" t="s">
        <v>527</v>
      </c>
      <c r="N401" s="21" t="s">
        <v>528</v>
      </c>
      <c r="O401" s="51" t="str">
        <f t="shared" si="38"/>
        <v>rdfs:label "number of confirmed cases of Covid in Daule on 04/05/2020"@en ;</v>
      </c>
      <c r="P401" s="21" t="s">
        <v>529</v>
      </c>
      <c r="Q401" s="21" t="str">
        <f t="shared" si="39"/>
        <v>&lt;https://example.org/ns/casesCovid#Country&gt;&lt;https://example.org/id/concept/Daule&gt;;</v>
      </c>
      <c r="R401" s="21" t="str">
        <f t="shared" si="40"/>
        <v xml:space="preserve">&lt;https://example.org/ns/casesCovid#numberofcases&gt; 795 ; </v>
      </c>
      <c r="S401" s="33" t="s">
        <v>585</v>
      </c>
      <c r="T401" s="49" t="str">
        <f t="shared" si="36"/>
        <v>eg:O393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04/05/2020"@en ;
&lt;https://example.org/ns/casesCovid#typecases&gt;&lt;https://example.org/id/concept/confirmedCanton&gt;;
&lt;https://example.org/ns/casesCovid#Country&gt;&lt;https://example.org/id/concept/Daule&gt;;
&lt;https://example.org/ns/casesCovid#numberofcases&gt; 795 ; 
.</v>
      </c>
    </row>
    <row r="402" spans="1:20" ht="14.4" thickBot="1">
      <c r="A402" s="41" t="s">
        <v>70</v>
      </c>
      <c r="C402" s="23" t="s">
        <v>70</v>
      </c>
      <c r="H402" s="33" t="s">
        <v>828</v>
      </c>
      <c r="I402" s="59">
        <v>633</v>
      </c>
      <c r="K402" s="33" t="str">
        <f t="shared" si="37"/>
        <v>eg:O394 rdf:type qb:Observation ;</v>
      </c>
      <c r="L402" s="21" t="s">
        <v>526</v>
      </c>
      <c r="M402" s="21" t="s">
        <v>527</v>
      </c>
      <c r="N402" s="21" t="s">
        <v>528</v>
      </c>
      <c r="O402" s="51" t="str">
        <f t="shared" si="38"/>
        <v>rdfs:label "number of confirmed cases of Covid in Durán on 04/05/2020"@en ;</v>
      </c>
      <c r="P402" s="21" t="s">
        <v>529</v>
      </c>
      <c r="Q402" s="21" t="str">
        <f t="shared" si="39"/>
        <v>&lt;https://example.org/ns/casesCovid#Country&gt;&lt;https://example.org/id/concept/Durán&gt;;</v>
      </c>
      <c r="R402" s="21" t="str">
        <f t="shared" si="40"/>
        <v xml:space="preserve">&lt;https://example.org/ns/casesCovid#numberofcases&gt; 633 ; </v>
      </c>
      <c r="S402" s="33" t="s">
        <v>585</v>
      </c>
      <c r="T402" s="49" t="str">
        <f t="shared" si="36"/>
        <v>eg:O394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Durán on 04/05/2020"@en ;
&lt;https://example.org/ns/casesCovid#typecases&gt;&lt;https://example.org/id/concept/confirmedCanton&gt;;
&lt;https://example.org/ns/casesCovid#Country&gt;&lt;https://example.org/id/concept/Durán&gt;;
&lt;https://example.org/ns/casesCovid#numberofcases&gt; 633 ; 
.</v>
      </c>
    </row>
    <row r="403" spans="1:20" ht="14.4" thickBot="1">
      <c r="A403" s="41" t="s">
        <v>71</v>
      </c>
      <c r="C403" s="23" t="s">
        <v>71</v>
      </c>
      <c r="H403" s="33" t="s">
        <v>829</v>
      </c>
      <c r="I403" s="59">
        <v>179</v>
      </c>
      <c r="K403" s="33" t="str">
        <f t="shared" si="37"/>
        <v>eg:O395 rdf:type qb:Observation ;</v>
      </c>
      <c r="L403" s="21" t="s">
        <v>526</v>
      </c>
      <c r="M403" s="21" t="s">
        <v>527</v>
      </c>
      <c r="N403" s="21" t="s">
        <v>528</v>
      </c>
      <c r="O403" s="51" t="str">
        <f t="shared" si="38"/>
        <v>rdfs:label "number of confirmed cases of Covid in Empalme on 04/05/2020"@en ;</v>
      </c>
      <c r="P403" s="21" t="s">
        <v>529</v>
      </c>
      <c r="Q403" s="21" t="str">
        <f t="shared" si="39"/>
        <v>&lt;https://example.org/ns/casesCovid#Country&gt;&lt;https://example.org/id/concept/Empalme&gt;;</v>
      </c>
      <c r="R403" s="21" t="str">
        <f t="shared" si="40"/>
        <v xml:space="preserve">&lt;https://example.org/ns/casesCovid#numberofcases&gt; 179 ; </v>
      </c>
      <c r="S403" s="33" t="s">
        <v>585</v>
      </c>
      <c r="T403" s="49" t="str">
        <f t="shared" si="36"/>
        <v>eg:O395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04/05/2020"@en ;
&lt;https://example.org/ns/casesCovid#typecases&gt;&lt;https://example.org/id/concept/confirmedCanton&gt;;
&lt;https://example.org/ns/casesCovid#Country&gt;&lt;https://example.org/id/concept/Empalme&gt;;
&lt;https://example.org/ns/casesCovid#numberofcases&gt; 179 ; 
.</v>
      </c>
    </row>
    <row r="404" spans="1:20" ht="14.4" thickBot="1">
      <c r="A404" s="41" t="s">
        <v>72</v>
      </c>
      <c r="C404" s="23" t="s">
        <v>72</v>
      </c>
      <c r="H404" s="33" t="s">
        <v>830</v>
      </c>
      <c r="I404" s="59">
        <v>9954</v>
      </c>
      <c r="K404" s="33" t="str">
        <f t="shared" si="37"/>
        <v>eg:O396 rdf:type qb:Observation ;</v>
      </c>
      <c r="L404" s="21" t="s">
        <v>526</v>
      </c>
      <c r="M404" s="21" t="s">
        <v>527</v>
      </c>
      <c r="N404" s="21" t="s">
        <v>528</v>
      </c>
      <c r="O404" s="51" t="str">
        <f t="shared" si="38"/>
        <v>rdfs:label "number of confirmed cases of Covid in Guayaquil on 04/05/2020"@en ;</v>
      </c>
      <c r="P404" s="21" t="s">
        <v>529</v>
      </c>
      <c r="Q404" s="21" t="str">
        <f t="shared" si="39"/>
        <v>&lt;https://example.org/ns/casesCovid#Country&gt;&lt;https://example.org/id/concept/Guayaquil&gt;;</v>
      </c>
      <c r="R404" s="21" t="str">
        <f t="shared" si="40"/>
        <v xml:space="preserve">&lt;https://example.org/ns/casesCovid#numberofcases&gt; 9954 ; </v>
      </c>
      <c r="S404" s="33" t="s">
        <v>585</v>
      </c>
      <c r="T404" s="49" t="str">
        <f t="shared" si="36"/>
        <v>eg:O396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04/05/2020"@en ;
&lt;https://example.org/ns/casesCovid#typecases&gt;&lt;https://example.org/id/concept/confirmedCanton&gt;;
&lt;https://example.org/ns/casesCovid#Country&gt;&lt;https://example.org/id/concept/Guayaquil&gt;;
&lt;https://example.org/ns/casesCovid#numberofcases&gt; 9954 ; 
.</v>
      </c>
    </row>
    <row r="405" spans="1:20" ht="14.4" thickBot="1">
      <c r="A405" s="41" t="s">
        <v>73</v>
      </c>
      <c r="C405" s="23" t="s">
        <v>73</v>
      </c>
      <c r="H405" s="33" t="s">
        <v>831</v>
      </c>
      <c r="I405" s="59">
        <v>756</v>
      </c>
      <c r="K405" s="33" t="str">
        <f t="shared" si="37"/>
        <v>eg:O397 rdf:type qb:Observation ;</v>
      </c>
      <c r="L405" s="21" t="s">
        <v>526</v>
      </c>
      <c r="M405" s="21" t="s">
        <v>527</v>
      </c>
      <c r="N405" s="21" t="s">
        <v>528</v>
      </c>
      <c r="O405" s="51" t="str">
        <f t="shared" si="38"/>
        <v>rdfs:label "number of confirmed cases of Covid in Milagro on 04/05/2020"@en ;</v>
      </c>
      <c r="P405" s="21" t="s">
        <v>529</v>
      </c>
      <c r="Q405" s="21" t="str">
        <f t="shared" si="39"/>
        <v>&lt;https://example.org/ns/casesCovid#Country&gt;&lt;https://example.org/id/concept/Milagro&gt;;</v>
      </c>
      <c r="R405" s="21" t="str">
        <f t="shared" si="40"/>
        <v xml:space="preserve">&lt;https://example.org/ns/casesCovid#numberofcases&gt; 756 ; </v>
      </c>
      <c r="S405" s="33" t="s">
        <v>585</v>
      </c>
      <c r="T405" s="49" t="str">
        <f t="shared" si="36"/>
        <v>eg:O397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04/05/2020"@en ;
&lt;https://example.org/ns/casesCovid#typecases&gt;&lt;https://example.org/id/concept/confirmedCanton&gt;;
&lt;https://example.org/ns/casesCovid#Country&gt;&lt;https://example.org/id/concept/Milagro&gt;;
&lt;https://example.org/ns/casesCovid#numberofcases&gt; 756 ; 
.</v>
      </c>
    </row>
    <row r="406" spans="1:20" ht="14.4" thickBot="1">
      <c r="A406" s="41" t="s">
        <v>74</v>
      </c>
      <c r="C406" s="23" t="s">
        <v>74</v>
      </c>
      <c r="H406" s="33" t="s">
        <v>832</v>
      </c>
      <c r="I406" s="59">
        <v>157</v>
      </c>
      <c r="K406" s="33" t="str">
        <f t="shared" si="37"/>
        <v>eg:O398 rdf:type qb:Observation ;</v>
      </c>
      <c r="L406" s="21" t="s">
        <v>526</v>
      </c>
      <c r="M406" s="21" t="s">
        <v>527</v>
      </c>
      <c r="N406" s="21" t="s">
        <v>528</v>
      </c>
      <c r="O406" s="51" t="str">
        <f t="shared" si="38"/>
        <v>rdfs:label "number of confirmed cases of Covid in Naranjal on 04/05/2020"@en ;</v>
      </c>
      <c r="P406" s="21" t="s">
        <v>529</v>
      </c>
      <c r="Q406" s="21" t="str">
        <f t="shared" si="39"/>
        <v>&lt;https://example.org/ns/casesCovid#Country&gt;&lt;https://example.org/id/concept/Naranjal&gt;;</v>
      </c>
      <c r="R406" s="21" t="str">
        <f t="shared" si="40"/>
        <v xml:space="preserve">&lt;https://example.org/ns/casesCovid#numberofcases&gt; 157 ; </v>
      </c>
      <c r="S406" s="33" t="s">
        <v>585</v>
      </c>
      <c r="T406" s="49" t="str">
        <f t="shared" si="36"/>
        <v>eg:O398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04/05/2020"@en ;
&lt;https://example.org/ns/casesCovid#typecases&gt;&lt;https://example.org/id/concept/confirmedCanton&gt;;
&lt;https://example.org/ns/casesCovid#Country&gt;&lt;https://example.org/id/concept/Naranjal&gt;;
&lt;https://example.org/ns/casesCovid#numberofcases&gt; 157 ; 
.</v>
      </c>
    </row>
    <row r="407" spans="1:20" ht="14.4" thickBot="1">
      <c r="A407" s="41" t="s">
        <v>75</v>
      </c>
      <c r="C407" s="23" t="s">
        <v>271</v>
      </c>
      <c r="D407" s="23" t="s">
        <v>272</v>
      </c>
      <c r="H407" s="33" t="s">
        <v>833</v>
      </c>
      <c r="I407" s="59">
        <v>113</v>
      </c>
      <c r="K407" s="33" t="str">
        <f t="shared" si="37"/>
        <v>eg:O399 rdf:type qb:Observation ;</v>
      </c>
      <c r="L407" s="21" t="s">
        <v>526</v>
      </c>
      <c r="M407" s="21" t="s">
        <v>527</v>
      </c>
      <c r="N407" s="21" t="s">
        <v>528</v>
      </c>
      <c r="O407" s="51" t="str">
        <f t="shared" si="38"/>
        <v>rdfs:label "number of confirmed cases of Covid in Pedro Carbo on 04/05/2020"@en ;</v>
      </c>
      <c r="P407" s="21" t="s">
        <v>529</v>
      </c>
      <c r="Q407" s="21" t="str">
        <f t="shared" si="39"/>
        <v>&lt;https://example.org/ns/casesCovid#Country&gt;&lt;https://example.org/id/concept/PedroCarbo&gt;;</v>
      </c>
      <c r="R407" s="21" t="str">
        <f t="shared" si="40"/>
        <v xml:space="preserve">&lt;https://example.org/ns/casesCovid#numberofcases&gt; 113 ; </v>
      </c>
      <c r="S407" s="33" t="s">
        <v>585</v>
      </c>
      <c r="T407" s="49" t="str">
        <f t="shared" si="36"/>
        <v>eg:O399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04/05/2020"@en ;
&lt;https://example.org/ns/casesCovid#typecases&gt;&lt;https://example.org/id/concept/confirmedCanton&gt;;
&lt;https://example.org/ns/casesCovid#Country&gt;&lt;https://example.org/id/concept/PedroCarbo&gt;;
&lt;https://example.org/ns/casesCovid#numberofcases&gt; 113 ; 
.</v>
      </c>
    </row>
    <row r="408" spans="1:20" ht="14.4" thickBot="1">
      <c r="A408" s="41" t="s">
        <v>76</v>
      </c>
      <c r="C408" s="23" t="s">
        <v>76</v>
      </c>
      <c r="H408" s="33" t="s">
        <v>834</v>
      </c>
      <c r="I408" s="59">
        <v>154</v>
      </c>
      <c r="K408" s="33" t="str">
        <f t="shared" si="37"/>
        <v>eg:O400 rdf:type qb:Observation ;</v>
      </c>
      <c r="L408" s="21" t="s">
        <v>526</v>
      </c>
      <c r="M408" s="21" t="s">
        <v>527</v>
      </c>
      <c r="N408" s="21" t="s">
        <v>528</v>
      </c>
      <c r="O408" s="51" t="str">
        <f t="shared" si="38"/>
        <v>rdfs:label "number of confirmed cases of Covid in Salitre on 04/05/2020"@en ;</v>
      </c>
      <c r="P408" s="21" t="s">
        <v>529</v>
      </c>
      <c r="Q408" s="21" t="str">
        <f t="shared" si="39"/>
        <v>&lt;https://example.org/ns/casesCovid#Country&gt;&lt;https://example.org/id/concept/Salitre&gt;;</v>
      </c>
      <c r="R408" s="21" t="str">
        <f t="shared" si="40"/>
        <v xml:space="preserve">&lt;https://example.org/ns/casesCovid#numberofcases&gt; 154 ; </v>
      </c>
      <c r="S408" s="33" t="s">
        <v>585</v>
      </c>
      <c r="T408" s="49" t="str">
        <f t="shared" si="36"/>
        <v>eg:O400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04/05/2020"@en ;
&lt;https://example.org/ns/casesCovid#typecases&gt;&lt;https://example.org/id/concept/confirmedCanton&gt;;
&lt;https://example.org/ns/casesCovid#Country&gt;&lt;https://example.org/id/concept/Salitre&gt;;
&lt;https://example.org/ns/casesCovid#numberofcases&gt; 154 ; 
.</v>
      </c>
    </row>
    <row r="409" spans="1:20" ht="14.4" thickBot="1">
      <c r="A409" s="41" t="s">
        <v>77</v>
      </c>
      <c r="C409" s="23" t="s">
        <v>77</v>
      </c>
      <c r="H409" s="33" t="s">
        <v>835</v>
      </c>
      <c r="I409" s="59">
        <v>621</v>
      </c>
      <c r="K409" s="33" t="str">
        <f t="shared" si="37"/>
        <v>eg:O401 rdf:type qb:Observation ;</v>
      </c>
      <c r="L409" s="21" t="s">
        <v>526</v>
      </c>
      <c r="M409" s="21" t="s">
        <v>527</v>
      </c>
      <c r="N409" s="21" t="s">
        <v>528</v>
      </c>
      <c r="O409" s="51" t="str">
        <f t="shared" si="38"/>
        <v>rdfs:label "number of confirmed cases of Covid in Samborondón on 04/05/2020"@en ;</v>
      </c>
      <c r="P409" s="21" t="s">
        <v>529</v>
      </c>
      <c r="Q409" s="21" t="str">
        <f t="shared" si="39"/>
        <v>&lt;https://example.org/ns/casesCovid#Country&gt;&lt;https://example.org/id/concept/Samborondón&gt;;</v>
      </c>
      <c r="R409" s="21" t="str">
        <f t="shared" si="40"/>
        <v xml:space="preserve">&lt;https://example.org/ns/casesCovid#numberofcases&gt; 621 ; </v>
      </c>
      <c r="S409" s="33" t="s">
        <v>585</v>
      </c>
      <c r="T409" s="49" t="str">
        <f t="shared" si="36"/>
        <v>eg:O401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Samborondón on 04/05/2020"@en ;
&lt;https://example.org/ns/casesCovid#typecases&gt;&lt;https://example.org/id/concept/confirmedCanton&gt;;
&lt;https://example.org/ns/casesCovid#Country&gt;&lt;https://example.org/id/concept/Samborondón&gt;;
&lt;https://example.org/ns/casesCovid#numberofcases&gt; 621 ; 
.</v>
      </c>
    </row>
    <row r="410" spans="1:20" ht="14.4" thickBot="1">
      <c r="A410" s="41" t="s">
        <v>803</v>
      </c>
      <c r="C410" s="23" t="s">
        <v>253</v>
      </c>
      <c r="D410" s="23" t="s">
        <v>804</v>
      </c>
      <c r="H410" s="33" t="s">
        <v>836</v>
      </c>
      <c r="I410" s="59">
        <v>43</v>
      </c>
      <c r="K410" s="33" t="str">
        <f t="shared" si="37"/>
        <v>eg:O402 rdf:type qb:Observation ;</v>
      </c>
      <c r="L410" s="21" t="s">
        <v>526</v>
      </c>
      <c r="M410" s="21" t="s">
        <v>527</v>
      </c>
      <c r="N410" s="21" t="s">
        <v>528</v>
      </c>
      <c r="O410" s="51" t="str">
        <f t="shared" si="38"/>
        <v>rdfs:label "number of confirmed cases of Covid in Santa Lucia on 04/05/2020"@en ;</v>
      </c>
      <c r="P410" s="21" t="s">
        <v>529</v>
      </c>
      <c r="Q410" s="21" t="str">
        <f t="shared" si="39"/>
        <v>&lt;https://example.org/ns/casesCovid#Country&gt;&lt;https://example.org/id/concept/SantaLucia&gt;;</v>
      </c>
      <c r="R410" s="21" t="str">
        <f t="shared" si="40"/>
        <v xml:space="preserve">&lt;https://example.org/ns/casesCovid#numberofcases&gt; 43 ; </v>
      </c>
      <c r="S410" s="33" t="s">
        <v>585</v>
      </c>
      <c r="T410" s="49" t="str">
        <f t="shared" si="36"/>
        <v>eg:O402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Lucia on 04/05/2020"@en ;
&lt;https://example.org/ns/casesCovid#typecases&gt;&lt;https://example.org/id/concept/confirmedCanton&gt;;
&lt;https://example.org/ns/casesCovid#Country&gt;&lt;https://example.org/id/concept/SantaLucia&gt;;
&lt;https://example.org/ns/casesCovid#numberofcases&gt; 43 ; 
.</v>
      </c>
    </row>
    <row r="411" spans="1:20" ht="14.4" thickBot="1">
      <c r="A411" s="41" t="s">
        <v>79</v>
      </c>
      <c r="C411" s="23" t="s">
        <v>79</v>
      </c>
      <c r="H411" s="33" t="s">
        <v>837</v>
      </c>
      <c r="I411" s="59">
        <v>107</v>
      </c>
      <c r="K411" s="33" t="str">
        <f t="shared" si="37"/>
        <v>eg:O403 rdf:type qb:Observation ;</v>
      </c>
      <c r="L411" s="21" t="s">
        <v>526</v>
      </c>
      <c r="M411" s="21" t="s">
        <v>527</v>
      </c>
      <c r="N411" s="21" t="s">
        <v>528</v>
      </c>
      <c r="O411" s="51" t="str">
        <f t="shared" si="38"/>
        <v>rdfs:label "number of confirmed cases of Covid in Playas on 04/05/2020"@en ;</v>
      </c>
      <c r="P411" s="21" t="s">
        <v>529</v>
      </c>
      <c r="Q411" s="21" t="str">
        <f t="shared" si="39"/>
        <v>&lt;https://example.org/ns/casesCovid#Country&gt;&lt;https://example.org/id/concept/Playas&gt;;</v>
      </c>
      <c r="R411" s="21" t="str">
        <f t="shared" si="40"/>
        <v xml:space="preserve">&lt;https://example.org/ns/casesCovid#numberofcases&gt; 107 ; </v>
      </c>
      <c r="S411" s="33" t="s">
        <v>585</v>
      </c>
      <c r="T411" s="49" t="str">
        <f t="shared" si="36"/>
        <v>eg:O403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04/05/2020"@en ;
&lt;https://example.org/ns/casesCovid#typecases&gt;&lt;https://example.org/id/concept/confirmedCanton&gt;;
&lt;https://example.org/ns/casesCovid#Country&gt;&lt;https://example.org/id/concept/Playas&gt;;
&lt;https://example.org/ns/casesCovid#numberofcases&gt; 107 ; 
.</v>
      </c>
    </row>
    <row r="412" spans="1:20" ht="14.4" thickBot="1">
      <c r="A412" s="41" t="s">
        <v>80</v>
      </c>
      <c r="C412" s="23" t="s">
        <v>274</v>
      </c>
      <c r="D412" s="23" t="s">
        <v>106</v>
      </c>
      <c r="H412" s="33" t="s">
        <v>838</v>
      </c>
      <c r="I412" s="59">
        <v>7</v>
      </c>
      <c r="K412" s="33" t="str">
        <f t="shared" si="37"/>
        <v>eg:O404 rdf:type qb:Observation ;</v>
      </c>
      <c r="L412" s="21" t="s">
        <v>526</v>
      </c>
      <c r="M412" s="21" t="s">
        <v>527</v>
      </c>
      <c r="N412" s="21" t="s">
        <v>528</v>
      </c>
      <c r="O412" s="51" t="str">
        <f t="shared" si="38"/>
        <v>rdfs:label "number of confirmed cases of Covid in Simón Bolívar on 04/05/2020"@en ;</v>
      </c>
      <c r="P412" s="21" t="s">
        <v>529</v>
      </c>
      <c r="Q412" s="21" t="str">
        <f t="shared" si="39"/>
        <v>&lt;https://example.org/ns/casesCovid#Country&gt;&lt;https://example.org/id/concept/SimónBolívar&gt;;</v>
      </c>
      <c r="R412" s="21" t="str">
        <f t="shared" si="40"/>
        <v xml:space="preserve">&lt;https://example.org/ns/casesCovid#numberofcases&gt; 7 ; </v>
      </c>
      <c r="S412" s="33" t="s">
        <v>585</v>
      </c>
      <c r="T412" s="49" t="str">
        <f t="shared" si="36"/>
        <v>eg:O404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Simón Bolívar on 04/05/2020"@en ;
&lt;https://example.org/ns/casesCovid#typecases&gt;&lt;https://example.org/id/concept/confirmedCanton&gt;;
&lt;https://example.org/ns/casesCovid#Country&gt;&lt;https://example.org/id/concept/SimónBolívar&gt;;
&lt;https://example.org/ns/casesCovid#numberofcases&gt; 7 ; 
.</v>
      </c>
    </row>
    <row r="413" spans="1:20" ht="14.4" thickBot="1">
      <c r="A413" s="41" t="s">
        <v>81</v>
      </c>
      <c r="C413" s="23" t="s">
        <v>264</v>
      </c>
      <c r="D413" s="23" t="s">
        <v>275</v>
      </c>
      <c r="E413" t="s">
        <v>276</v>
      </c>
      <c r="F413" t="s">
        <v>277</v>
      </c>
      <c r="H413" s="33" t="s">
        <v>839</v>
      </c>
      <c r="I413" s="59">
        <v>136</v>
      </c>
      <c r="K413" s="33" t="str">
        <f t="shared" si="37"/>
        <v>eg:O405 rdf:type qb:Observation ;</v>
      </c>
      <c r="L413" s="21" t="s">
        <v>526</v>
      </c>
      <c r="M413" s="21" t="s">
        <v>527</v>
      </c>
      <c r="N413" s="21" t="s">
        <v>528</v>
      </c>
      <c r="O413" s="51" t="str">
        <f t="shared" si="38"/>
        <v>rdfs:label "number of confirmed cases of Covid in San Jacinto de Yaguachi on 04/05/2020"@en ;</v>
      </c>
      <c r="P413" s="21" t="s">
        <v>529</v>
      </c>
      <c r="Q413" s="21" t="str">
        <f t="shared" si="39"/>
        <v>&lt;https://example.org/ns/casesCovid#Country&gt;&lt;https://example.org/id/concept/SanJacintodeYaguachi&gt;;</v>
      </c>
      <c r="R413" s="21" t="str">
        <f t="shared" si="40"/>
        <v xml:space="preserve">&lt;https://example.org/ns/casesCovid#numberofcases&gt; 136 ; </v>
      </c>
      <c r="S413" s="33" t="s">
        <v>585</v>
      </c>
      <c r="T413" s="49" t="str">
        <f t="shared" si="36"/>
        <v>eg:O405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04/05/2020"@en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136 ; 
.</v>
      </c>
    </row>
    <row r="414" spans="1:20" ht="14.4" thickBot="1">
      <c r="A414" s="41" t="s">
        <v>82</v>
      </c>
      <c r="C414" s="23" t="s">
        <v>82</v>
      </c>
      <c r="H414" s="33" t="s">
        <v>840</v>
      </c>
      <c r="I414" s="59">
        <v>12</v>
      </c>
      <c r="K414" s="33" t="str">
        <f t="shared" si="37"/>
        <v>eg:O406 rdf:type qb:Observation ;</v>
      </c>
      <c r="L414" s="21" t="s">
        <v>526</v>
      </c>
      <c r="M414" s="21" t="s">
        <v>527</v>
      </c>
      <c r="N414" s="21" t="s">
        <v>528</v>
      </c>
      <c r="O414" s="51" t="str">
        <f t="shared" si="38"/>
        <v>rdfs:label "number of confirmed cases of Covid in Palestina on 04/05/2020"@en ;</v>
      </c>
      <c r="P414" s="21" t="s">
        <v>529</v>
      </c>
      <c r="Q414" s="21" t="str">
        <f t="shared" si="39"/>
        <v>&lt;https://example.org/ns/casesCovid#Country&gt;&lt;https://example.org/id/concept/Palestina&gt;;</v>
      </c>
      <c r="R414" s="21" t="str">
        <f t="shared" si="40"/>
        <v xml:space="preserve">&lt;https://example.org/ns/casesCovid#numberofcases&gt; 12 ; </v>
      </c>
      <c r="S414" s="33" t="s">
        <v>585</v>
      </c>
      <c r="T414" s="49" t="str">
        <f t="shared" si="36"/>
        <v>eg:O406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04/05/2020"@en ;
&lt;https://example.org/ns/casesCovid#typecases&gt;&lt;https://example.org/id/concept/confirmedCanton&gt;;
&lt;https://example.org/ns/casesCovid#Country&gt;&lt;https://example.org/id/concept/Palestina&gt;;
&lt;https://example.org/ns/casesCovid#numberofcases&gt; 12 ; 
.</v>
      </c>
    </row>
    <row r="415" spans="1:20" ht="14.4" thickBot="1">
      <c r="A415" s="41" t="s">
        <v>83</v>
      </c>
      <c r="C415" s="23" t="s">
        <v>249</v>
      </c>
      <c r="D415" s="23" t="s">
        <v>278</v>
      </c>
      <c r="H415" s="33" t="s">
        <v>841</v>
      </c>
      <c r="I415" s="59">
        <v>84</v>
      </c>
      <c r="K415" s="33" t="str">
        <f t="shared" si="37"/>
        <v>eg:O407 rdf:type qb:Observation ;</v>
      </c>
      <c r="L415" s="21" t="s">
        <v>526</v>
      </c>
      <c r="M415" s="21" t="s">
        <v>527</v>
      </c>
      <c r="N415" s="21" t="s">
        <v>528</v>
      </c>
      <c r="O415" s="51" t="str">
        <f t="shared" si="38"/>
        <v>rdfs:label "number of confirmed cases of Covid in El Triunfo on 04/05/2020"@en ;</v>
      </c>
      <c r="P415" s="21" t="s">
        <v>529</v>
      </c>
      <c r="Q415" s="21" t="str">
        <f t="shared" si="39"/>
        <v>&lt;https://example.org/ns/casesCovid#Country&gt;&lt;https://example.org/id/concept/ElTriunfo&gt;;</v>
      </c>
      <c r="R415" s="21" t="str">
        <f t="shared" si="40"/>
        <v xml:space="preserve">&lt;https://example.org/ns/casesCovid#numberofcases&gt; 84 ; </v>
      </c>
      <c r="S415" s="33" t="s">
        <v>585</v>
      </c>
      <c r="T415" s="49" t="str">
        <f t="shared" si="36"/>
        <v>eg:O407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04/05/2020"@en ;
&lt;https://example.org/ns/casesCovid#typecases&gt;&lt;https://example.org/id/concept/confirmedCanton&gt;;
&lt;https://example.org/ns/casesCovid#Country&gt;&lt;https://example.org/id/concept/ElTriunfo&gt;;
&lt;https://example.org/ns/casesCovid#numberofcases&gt; 84 ; 
.</v>
      </c>
    </row>
    <row r="416" spans="1:20" ht="14.4" thickBot="1">
      <c r="A416" s="41" t="s">
        <v>605</v>
      </c>
      <c r="C416" s="23" t="s">
        <v>279</v>
      </c>
      <c r="D416" s="23" t="s">
        <v>276</v>
      </c>
      <c r="E416" t="s">
        <v>281</v>
      </c>
      <c r="H416" s="33" t="s">
        <v>842</v>
      </c>
      <c r="I416" s="59">
        <v>45</v>
      </c>
      <c r="K416" s="33" t="str">
        <f t="shared" si="37"/>
        <v>eg:O408 rdf:type qb:Observation ;</v>
      </c>
      <c r="L416" s="21" t="s">
        <v>526</v>
      </c>
      <c r="M416" s="21" t="s">
        <v>527</v>
      </c>
      <c r="N416" s="21" t="s">
        <v>528</v>
      </c>
      <c r="O416" s="51" t="str">
        <f t="shared" si="38"/>
        <v>rdfs:label "number of confirmed cases of Covid in Lomas de Sargentillo on 04/05/2020"@en ;</v>
      </c>
      <c r="P416" s="21" t="s">
        <v>529</v>
      </c>
      <c r="Q416" s="21" t="str">
        <f t="shared" si="39"/>
        <v>&lt;https://example.org/ns/casesCovid#Country&gt;&lt;https://example.org/id/concept/LomasdeSargentillo&gt;;</v>
      </c>
      <c r="R416" s="21" t="str">
        <f t="shared" si="40"/>
        <v xml:space="preserve">&lt;https://example.org/ns/casesCovid#numberofcases&gt; 45 ; </v>
      </c>
      <c r="S416" s="33" t="s">
        <v>585</v>
      </c>
      <c r="T416" s="49" t="str">
        <f t="shared" si="36"/>
        <v>eg:O408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04/05/2020"@en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45 ; 
.</v>
      </c>
    </row>
    <row r="417" spans="1:20" ht="14.4" thickBot="1">
      <c r="A417" s="41" t="s">
        <v>85</v>
      </c>
      <c r="C417" s="23" t="s">
        <v>85</v>
      </c>
      <c r="H417" s="33" t="s">
        <v>843</v>
      </c>
      <c r="I417" s="59">
        <v>86</v>
      </c>
      <c r="K417" s="33" t="str">
        <f t="shared" si="37"/>
        <v>eg:O409 rdf:type qb:Observation ;</v>
      </c>
      <c r="L417" s="21" t="s">
        <v>526</v>
      </c>
      <c r="M417" s="21" t="s">
        <v>527</v>
      </c>
      <c r="N417" s="21" t="s">
        <v>528</v>
      </c>
      <c r="O417" s="51" t="str">
        <f t="shared" si="38"/>
        <v>rdfs:label "number of confirmed cases of Covid in Naranjito on 04/05/2020"@en ;</v>
      </c>
      <c r="P417" s="21" t="s">
        <v>529</v>
      </c>
      <c r="Q417" s="21" t="str">
        <f t="shared" si="39"/>
        <v>&lt;https://example.org/ns/casesCovid#Country&gt;&lt;https://example.org/id/concept/Naranjito&gt;;</v>
      </c>
      <c r="R417" s="21" t="str">
        <f t="shared" si="40"/>
        <v xml:space="preserve">&lt;https://example.org/ns/casesCovid#numberofcases&gt; 86 ; </v>
      </c>
      <c r="S417" s="33" t="s">
        <v>585</v>
      </c>
      <c r="T417" s="49" t="str">
        <f t="shared" si="36"/>
        <v>eg:O409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04/05/2020"@en ;
&lt;https://example.org/ns/casesCovid#typecases&gt;&lt;https://example.org/id/concept/confirmedCanton&gt;;
&lt;https://example.org/ns/casesCovid#Country&gt;&lt;https://example.org/id/concept/Naranjito&gt;;
&lt;https://example.org/ns/casesCovid#numberofcases&gt; 86 ; 
.</v>
      </c>
    </row>
    <row r="418" spans="1:20" ht="14.4" thickBot="1">
      <c r="A418" s="41" t="s">
        <v>86</v>
      </c>
      <c r="C418" s="23" t="s">
        <v>282</v>
      </c>
      <c r="D418" s="23" t="s">
        <v>283</v>
      </c>
      <c r="E418" t="s">
        <v>284</v>
      </c>
      <c r="H418" s="33" t="s">
        <v>844</v>
      </c>
      <c r="I418" s="59">
        <v>4</v>
      </c>
      <c r="K418" s="33" t="str">
        <f t="shared" si="37"/>
        <v>eg:O410 rdf:type qb:Observation ;</v>
      </c>
      <c r="L418" s="21" t="s">
        <v>526</v>
      </c>
      <c r="M418" s="21" t="s">
        <v>527</v>
      </c>
      <c r="N418" s="21" t="s">
        <v>528</v>
      </c>
      <c r="O418" s="51" t="str">
        <f t="shared" si="38"/>
        <v>rdfs:label "number of confirmed cases of Covid in Crnel. Marcelino Maridueña on 04/05/2020"@en ;</v>
      </c>
      <c r="P418" s="21" t="s">
        <v>529</v>
      </c>
      <c r="Q418" s="21" t="str">
        <f t="shared" si="39"/>
        <v>&lt;https://example.org/ns/casesCovid#Country&gt;&lt;https://example.org/id/concept/Crnel.MarcelinoMaridueña&gt;;</v>
      </c>
      <c r="R418" s="21" t="str">
        <f t="shared" si="40"/>
        <v xml:space="preserve">&lt;https://example.org/ns/casesCovid#numberofcases&gt; 4 ; </v>
      </c>
      <c r="S418" s="33" t="s">
        <v>585</v>
      </c>
      <c r="T418" s="49" t="str">
        <f t="shared" si="36"/>
        <v>eg:O410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04/05/2020"@en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4 ; 
.</v>
      </c>
    </row>
    <row r="419" spans="1:20" ht="14.4" thickBot="1">
      <c r="A419" s="41" t="s">
        <v>87</v>
      </c>
      <c r="C419" s="23" t="s">
        <v>87</v>
      </c>
      <c r="H419" s="33" t="s">
        <v>845</v>
      </c>
      <c r="I419" s="59">
        <v>13</v>
      </c>
      <c r="K419" s="33" t="str">
        <f t="shared" si="37"/>
        <v>eg:O411 rdf:type qb:Observation ;</v>
      </c>
      <c r="L419" s="21" t="s">
        <v>526</v>
      </c>
      <c r="M419" s="21" t="s">
        <v>527</v>
      </c>
      <c r="N419" s="21" t="s">
        <v>528</v>
      </c>
      <c r="O419" s="51" t="str">
        <f t="shared" si="38"/>
        <v>rdfs:label "number of confirmed cases of Covid in Nobol on 04/05/2020"@en ;</v>
      </c>
      <c r="P419" s="21" t="s">
        <v>529</v>
      </c>
      <c r="Q419" s="21" t="str">
        <f t="shared" si="39"/>
        <v>&lt;https://example.org/ns/casesCovid#Country&gt;&lt;https://example.org/id/concept/Nobol&gt;;</v>
      </c>
      <c r="R419" s="21" t="str">
        <f t="shared" si="40"/>
        <v xml:space="preserve">&lt;https://example.org/ns/casesCovid#numberofcases&gt; 13 ; </v>
      </c>
      <c r="S419" s="33" t="s">
        <v>585</v>
      </c>
      <c r="T419" s="49" t="str">
        <f t="shared" si="36"/>
        <v>eg:O411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04/05/2020"@en ;
&lt;https://example.org/ns/casesCovid#typecases&gt;&lt;https://example.org/id/concept/confirmedCanton&gt;;
&lt;https://example.org/ns/casesCovid#Country&gt;&lt;https://example.org/id/concept/Nobol&gt;;
&lt;https://example.org/ns/casesCovid#numberofcases&gt; 13 ; 
.</v>
      </c>
    </row>
    <row r="420" spans="1:20" ht="14.4" thickBot="1">
      <c r="A420" s="41" t="s">
        <v>88</v>
      </c>
      <c r="C420" s="23" t="s">
        <v>285</v>
      </c>
      <c r="D420" s="23" t="s">
        <v>286</v>
      </c>
      <c r="E420" t="s">
        <v>287</v>
      </c>
      <c r="H420" s="33" t="s">
        <v>846</v>
      </c>
      <c r="I420" s="59">
        <v>59</v>
      </c>
      <c r="K420" s="33" t="str">
        <f t="shared" si="37"/>
        <v>eg:O412 rdf:type qb:Observation ;</v>
      </c>
      <c r="L420" s="21" t="s">
        <v>526</v>
      </c>
      <c r="M420" s="21" t="s">
        <v>527</v>
      </c>
      <c r="N420" s="21" t="s">
        <v>528</v>
      </c>
      <c r="O420" s="51" t="str">
        <f t="shared" si="38"/>
        <v>rdfs:label "number of confirmed cases of Covid in Gral. Antonio Elizalde on 04/05/2020"@en ;</v>
      </c>
      <c r="P420" s="21" t="s">
        <v>529</v>
      </c>
      <c r="Q420" s="21" t="str">
        <f t="shared" si="39"/>
        <v>&lt;https://example.org/ns/casesCovid#Country&gt;&lt;https://example.org/id/concept/Gral.AntonioElizalde&gt;;</v>
      </c>
      <c r="R420" s="21" t="str">
        <f t="shared" si="40"/>
        <v xml:space="preserve">&lt;https://example.org/ns/casesCovid#numberofcases&gt; 59 ; </v>
      </c>
      <c r="S420" s="33" t="s">
        <v>585</v>
      </c>
      <c r="T420" s="49" t="str">
        <f t="shared" si="36"/>
        <v>eg:O412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04/05/2020"@en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59 ; 
.</v>
      </c>
    </row>
    <row r="421" spans="1:20" ht="14.4" thickBot="1">
      <c r="A421" s="41" t="s">
        <v>89</v>
      </c>
      <c r="C421" s="23" t="s">
        <v>288</v>
      </c>
      <c r="D421" s="23" t="s">
        <v>289</v>
      </c>
      <c r="H421" s="33" t="s">
        <v>847</v>
      </c>
      <c r="I421" s="59">
        <v>22</v>
      </c>
      <c r="K421" s="33" t="str">
        <f t="shared" si="37"/>
        <v>eg:O413 rdf:type qb:Observation ;</v>
      </c>
      <c r="L421" s="21" t="s">
        <v>526</v>
      </c>
      <c r="M421" s="21" t="s">
        <v>527</v>
      </c>
      <c r="N421" s="21" t="s">
        <v>528</v>
      </c>
      <c r="O421" s="51" t="str">
        <f t="shared" si="38"/>
        <v>rdfs:label "number of confirmed cases of Covid in Isidro Ayora on 04/05/2020"@en ;</v>
      </c>
      <c r="P421" s="21" t="s">
        <v>529</v>
      </c>
      <c r="Q421" s="21" t="str">
        <f t="shared" si="39"/>
        <v>&lt;https://example.org/ns/casesCovid#Country&gt;&lt;https://example.org/id/concept/IsidroAyora&gt;;</v>
      </c>
      <c r="R421" s="21" t="str">
        <f t="shared" si="40"/>
        <v xml:space="preserve">&lt;https://example.org/ns/casesCovid#numberofcases&gt; 22 ; </v>
      </c>
      <c r="S421" s="33" t="s">
        <v>585</v>
      </c>
      <c r="T421" s="49" t="str">
        <f t="shared" si="36"/>
        <v>eg:O413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04/05/2020"@en ;
&lt;https://example.org/ns/casesCovid#typecases&gt;&lt;https://example.org/id/concept/confirmedCanton&gt;;
&lt;https://example.org/ns/casesCovid#Country&gt;&lt;https://example.org/id/concept/IsidroAyora&gt;;
&lt;https://example.org/ns/casesCovid#numberofcases&gt; 22 ; 
.</v>
      </c>
    </row>
    <row r="422" spans="1:20" ht="14.4" thickBot="1">
      <c r="A422" s="41" t="s">
        <v>91</v>
      </c>
      <c r="C422" s="23" t="s">
        <v>91</v>
      </c>
      <c r="H422" s="33" t="s">
        <v>848</v>
      </c>
      <c r="I422" s="59">
        <v>20</v>
      </c>
      <c r="K422" s="33" t="str">
        <f t="shared" si="37"/>
        <v>eg:O414 rdf:type qb:Observation ;</v>
      </c>
      <c r="L422" s="21" t="s">
        <v>526</v>
      </c>
      <c r="M422" s="21" t="s">
        <v>527</v>
      </c>
      <c r="N422" s="21" t="s">
        <v>528</v>
      </c>
      <c r="O422" s="51" t="str">
        <f t="shared" si="38"/>
        <v>rdfs:label "number of confirmed cases of Covid in Baba on 04/05/2020"@en ;</v>
      </c>
      <c r="P422" s="21" t="s">
        <v>529</v>
      </c>
      <c r="Q422" s="21" t="str">
        <f t="shared" si="39"/>
        <v>&lt;https://example.org/ns/casesCovid#Country&gt;&lt;https://example.org/id/concept/Baba&gt;;</v>
      </c>
      <c r="R422" s="21" t="str">
        <f t="shared" si="40"/>
        <v xml:space="preserve">&lt;https://example.org/ns/casesCovid#numberofcases&gt; 20 ; </v>
      </c>
      <c r="S422" s="33" t="s">
        <v>585</v>
      </c>
      <c r="T422" s="49" t="str">
        <f t="shared" si="36"/>
        <v>eg:O414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04/05/2020"@en ;
&lt;https://example.org/ns/casesCovid#typecases&gt;&lt;https://example.org/id/concept/confirmedCanton&gt;;
&lt;https://example.org/ns/casesCovid#Country&gt;&lt;https://example.org/id/concept/Baba&gt;;
&lt;https://example.org/ns/casesCovid#numberofcases&gt; 20 ; 
.</v>
      </c>
    </row>
    <row r="423" spans="1:20" ht="14.4" thickBot="1">
      <c r="A423" s="41" t="s">
        <v>92</v>
      </c>
      <c r="C423" s="23" t="s">
        <v>92</v>
      </c>
      <c r="H423" s="33" t="s">
        <v>849</v>
      </c>
      <c r="I423" s="59">
        <v>559</v>
      </c>
      <c r="K423" s="33" t="str">
        <f t="shared" si="37"/>
        <v>eg:O415 rdf:type qb:Observation ;</v>
      </c>
      <c r="L423" s="21" t="s">
        <v>526</v>
      </c>
      <c r="M423" s="21" t="s">
        <v>527</v>
      </c>
      <c r="N423" s="21" t="s">
        <v>528</v>
      </c>
      <c r="O423" s="51" t="str">
        <f t="shared" si="38"/>
        <v>rdfs:label "number of confirmed cases of Covid in Babahoyo on 04/05/2020"@en ;</v>
      </c>
      <c r="P423" s="21" t="s">
        <v>529</v>
      </c>
      <c r="Q423" s="21" t="str">
        <f t="shared" si="39"/>
        <v>&lt;https://example.org/ns/casesCovid#Country&gt;&lt;https://example.org/id/concept/Babahoyo&gt;;</v>
      </c>
      <c r="R423" s="21" t="str">
        <f t="shared" si="40"/>
        <v xml:space="preserve">&lt;https://example.org/ns/casesCovid#numberofcases&gt; 559 ; </v>
      </c>
      <c r="S423" s="33" t="s">
        <v>585</v>
      </c>
      <c r="T423" s="49" t="str">
        <f t="shared" si="36"/>
        <v>eg:O415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04/05/2020"@en ;
&lt;https://example.org/ns/casesCovid#typecases&gt;&lt;https://example.org/id/concept/confirmedCanton&gt;;
&lt;https://example.org/ns/casesCovid#Country&gt;&lt;https://example.org/id/concept/Babahoyo&gt;;
&lt;https://example.org/ns/casesCovid#numberofcases&gt; 559 ; 
.</v>
      </c>
    </row>
    <row r="424" spans="1:20" ht="14.4" thickBot="1">
      <c r="A424" s="41" t="s">
        <v>93</v>
      </c>
      <c r="C424" s="23" t="s">
        <v>290</v>
      </c>
      <c r="D424" s="23" t="s">
        <v>291</v>
      </c>
      <c r="H424" s="33" t="s">
        <v>850</v>
      </c>
      <c r="I424" s="59">
        <v>69</v>
      </c>
      <c r="K424" s="33" t="str">
        <f t="shared" si="37"/>
        <v>eg:O416 rdf:type qb:Observation ;</v>
      </c>
      <c r="L424" s="21" t="s">
        <v>526</v>
      </c>
      <c r="M424" s="21" t="s">
        <v>527</v>
      </c>
      <c r="N424" s="21" t="s">
        <v>528</v>
      </c>
      <c r="O424" s="51" t="str">
        <f t="shared" si="38"/>
        <v>rdfs:label "number of confirmed cases of Covid in Buena Fe on 04/05/2020"@en ;</v>
      </c>
      <c r="P424" s="21" t="s">
        <v>529</v>
      </c>
      <c r="Q424" s="21" t="str">
        <f t="shared" si="39"/>
        <v>&lt;https://example.org/ns/casesCovid#Country&gt;&lt;https://example.org/id/concept/BuenaFe&gt;;</v>
      </c>
      <c r="R424" s="21" t="str">
        <f t="shared" si="40"/>
        <v xml:space="preserve">&lt;https://example.org/ns/casesCovid#numberofcases&gt; 69 ; </v>
      </c>
      <c r="S424" s="33" t="s">
        <v>585</v>
      </c>
      <c r="T424" s="49" t="str">
        <f t="shared" si="36"/>
        <v>eg:O416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04/05/2020"@en ;
&lt;https://example.org/ns/casesCovid#typecases&gt;&lt;https://example.org/id/concept/confirmedCanton&gt;;
&lt;https://example.org/ns/casesCovid#Country&gt;&lt;https://example.org/id/concept/BuenaFe&gt;;
&lt;https://example.org/ns/casesCovid#numberofcases&gt; 69 ; 
.</v>
      </c>
    </row>
    <row r="425" spans="1:20" ht="14.4" thickBot="1">
      <c r="A425" s="41" t="s">
        <v>94</v>
      </c>
      <c r="C425" s="23" t="s">
        <v>94</v>
      </c>
      <c r="H425" s="33" t="s">
        <v>851</v>
      </c>
      <c r="I425" s="59">
        <v>6</v>
      </c>
      <c r="K425" s="33" t="str">
        <f t="shared" si="37"/>
        <v>eg:O417 rdf:type qb:Observation ;</v>
      </c>
      <c r="L425" s="21" t="s">
        <v>526</v>
      </c>
      <c r="M425" s="21" t="s">
        <v>527</v>
      </c>
      <c r="N425" s="21" t="s">
        <v>528</v>
      </c>
      <c r="O425" s="51" t="str">
        <f t="shared" si="38"/>
        <v>rdfs:label "number of confirmed cases of Covid in Mocache on 04/05/2020"@en ;</v>
      </c>
      <c r="P425" s="21" t="s">
        <v>529</v>
      </c>
      <c r="Q425" s="21" t="str">
        <f t="shared" si="39"/>
        <v>&lt;https://example.org/ns/casesCovid#Country&gt;&lt;https://example.org/id/concept/Mocache&gt;;</v>
      </c>
      <c r="R425" s="21" t="str">
        <f t="shared" si="40"/>
        <v xml:space="preserve">&lt;https://example.org/ns/casesCovid#numberofcases&gt; 6 ; </v>
      </c>
      <c r="S425" s="33" t="s">
        <v>585</v>
      </c>
      <c r="T425" s="49" t="str">
        <f t="shared" si="36"/>
        <v>eg:O417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04/05/2020"@en ;
&lt;https://example.org/ns/casesCovid#typecases&gt;&lt;https://example.org/id/concept/confirmedCanton&gt;;
&lt;https://example.org/ns/casesCovid#Country&gt;&lt;https://example.org/id/concept/Mocache&gt;;
&lt;https://example.org/ns/casesCovid#numberofcases&gt; 6 ; 
.</v>
      </c>
    </row>
    <row r="426" spans="1:20" ht="14.4" thickBot="1">
      <c r="A426" s="41" t="s">
        <v>95</v>
      </c>
      <c r="C426" s="23" t="s">
        <v>95</v>
      </c>
      <c r="H426" s="33" t="s">
        <v>852</v>
      </c>
      <c r="I426" s="59">
        <v>33</v>
      </c>
      <c r="K426" s="33" t="str">
        <f t="shared" si="37"/>
        <v>eg:O418 rdf:type qb:Observation ;</v>
      </c>
      <c r="L426" s="21" t="s">
        <v>526</v>
      </c>
      <c r="M426" s="21" t="s">
        <v>527</v>
      </c>
      <c r="N426" s="21" t="s">
        <v>528</v>
      </c>
      <c r="O426" s="51" t="str">
        <f t="shared" si="38"/>
        <v>rdfs:label "number of confirmed cases of Covid in Montalvo on 04/05/2020"@en ;</v>
      </c>
      <c r="P426" s="21" t="s">
        <v>529</v>
      </c>
      <c r="Q426" s="21" t="str">
        <f t="shared" si="39"/>
        <v>&lt;https://example.org/ns/casesCovid#Country&gt;&lt;https://example.org/id/concept/Montalvo&gt;;</v>
      </c>
      <c r="R426" s="21" t="str">
        <f t="shared" si="40"/>
        <v xml:space="preserve">&lt;https://example.org/ns/casesCovid#numberofcases&gt; 33 ; </v>
      </c>
      <c r="S426" s="33" t="s">
        <v>585</v>
      </c>
      <c r="T426" s="49" t="str">
        <f t="shared" si="36"/>
        <v>eg:O418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04/05/2020"@en ;
&lt;https://example.org/ns/casesCovid#typecases&gt;&lt;https://example.org/id/concept/confirmedCanton&gt;;
&lt;https://example.org/ns/casesCovid#Country&gt;&lt;https://example.org/id/concept/Montalvo&gt;;
&lt;https://example.org/ns/casesCovid#numberofcases&gt; 33 ; 
.</v>
      </c>
    </row>
    <row r="427" spans="1:20" ht="14.4" thickBot="1">
      <c r="A427" s="41" t="s">
        <v>96</v>
      </c>
      <c r="C427" s="23" t="s">
        <v>96</v>
      </c>
      <c r="H427" s="33" t="s">
        <v>853</v>
      </c>
      <c r="I427" s="59">
        <v>11</v>
      </c>
      <c r="K427" s="33" t="str">
        <f t="shared" si="37"/>
        <v>eg:O419 rdf:type qb:Observation ;</v>
      </c>
      <c r="L427" s="21" t="s">
        <v>526</v>
      </c>
      <c r="M427" s="21" t="s">
        <v>527</v>
      </c>
      <c r="N427" s="21" t="s">
        <v>528</v>
      </c>
      <c r="O427" s="51" t="str">
        <f t="shared" si="38"/>
        <v>rdfs:label "number of confirmed cases of Covid in Palenque on 04/05/2020"@en ;</v>
      </c>
      <c r="P427" s="21" t="s">
        <v>529</v>
      </c>
      <c r="Q427" s="21" t="str">
        <f t="shared" si="39"/>
        <v>&lt;https://example.org/ns/casesCovid#Country&gt;&lt;https://example.org/id/concept/Palenque&gt;;</v>
      </c>
      <c r="R427" s="21" t="str">
        <f t="shared" si="40"/>
        <v xml:space="preserve">&lt;https://example.org/ns/casesCovid#numberofcases&gt; 11 ; </v>
      </c>
      <c r="S427" s="33" t="s">
        <v>585</v>
      </c>
      <c r="T427" s="49" t="str">
        <f t="shared" si="36"/>
        <v>eg:O419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04/05/2020"@en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.</v>
      </c>
    </row>
    <row r="428" spans="1:20" ht="14.4" thickBot="1">
      <c r="A428" s="41" t="s">
        <v>97</v>
      </c>
      <c r="C428" s="23" t="s">
        <v>97</v>
      </c>
      <c r="H428" s="33" t="s">
        <v>854</v>
      </c>
      <c r="I428" s="59">
        <v>43</v>
      </c>
      <c r="K428" s="33" t="str">
        <f t="shared" si="37"/>
        <v>eg:O420 rdf:type qb:Observation ;</v>
      </c>
      <c r="L428" s="21" t="s">
        <v>526</v>
      </c>
      <c r="M428" s="21" t="s">
        <v>527</v>
      </c>
      <c r="N428" s="21" t="s">
        <v>528</v>
      </c>
      <c r="O428" s="51" t="str">
        <f t="shared" si="38"/>
        <v>rdfs:label "number of confirmed cases of Covid in Puebloviejo on 04/05/2020"@en ;</v>
      </c>
      <c r="P428" s="21" t="s">
        <v>529</v>
      </c>
      <c r="Q428" s="21" t="str">
        <f t="shared" si="39"/>
        <v>&lt;https://example.org/ns/casesCovid#Country&gt;&lt;https://example.org/id/concept/Puebloviejo&gt;;</v>
      </c>
      <c r="R428" s="21" t="str">
        <f t="shared" si="40"/>
        <v xml:space="preserve">&lt;https://example.org/ns/casesCovid#numberofcases&gt; 43 ; </v>
      </c>
      <c r="S428" s="33" t="s">
        <v>585</v>
      </c>
      <c r="T428" s="49" t="str">
        <f t="shared" si="36"/>
        <v>eg:O420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04/05/2020"@en ;
&lt;https://example.org/ns/casesCovid#typecases&gt;&lt;https://example.org/id/concept/confirmedCanton&gt;;
&lt;https://example.org/ns/casesCovid#Country&gt;&lt;https://example.org/id/concept/Puebloviejo&gt;;
&lt;https://example.org/ns/casesCovid#numberofcases&gt; 43 ; 
.</v>
      </c>
    </row>
    <row r="429" spans="1:20" ht="14.4" thickBot="1">
      <c r="A429" s="41" t="s">
        <v>98</v>
      </c>
      <c r="C429" s="23" t="s">
        <v>98</v>
      </c>
      <c r="H429" s="33" t="s">
        <v>855</v>
      </c>
      <c r="I429" s="59">
        <v>254</v>
      </c>
      <c r="K429" s="33" t="str">
        <f t="shared" si="37"/>
        <v>eg:O421 rdf:type qb:Observation ;</v>
      </c>
      <c r="L429" s="21" t="s">
        <v>526</v>
      </c>
      <c r="M429" s="21" t="s">
        <v>527</v>
      </c>
      <c r="N429" s="21" t="s">
        <v>528</v>
      </c>
      <c r="O429" s="51" t="str">
        <f t="shared" si="38"/>
        <v>rdfs:label "number of confirmed cases of Covid in Quevedo on 04/05/2020"@en ;</v>
      </c>
      <c r="P429" s="21" t="s">
        <v>529</v>
      </c>
      <c r="Q429" s="21" t="str">
        <f t="shared" si="39"/>
        <v>&lt;https://example.org/ns/casesCovid#Country&gt;&lt;https://example.org/id/concept/Quevedo&gt;;</v>
      </c>
      <c r="R429" s="21" t="str">
        <f t="shared" si="40"/>
        <v xml:space="preserve">&lt;https://example.org/ns/casesCovid#numberofcases&gt; 254 ; </v>
      </c>
      <c r="S429" s="33" t="s">
        <v>585</v>
      </c>
      <c r="T429" s="49" t="str">
        <f t="shared" si="36"/>
        <v>eg:O421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04/05/2020"@en ;
&lt;https://example.org/ns/casesCovid#typecases&gt;&lt;https://example.org/id/concept/confirmedCanton&gt;;
&lt;https://example.org/ns/casesCovid#Country&gt;&lt;https://example.org/id/concept/Quevedo&gt;;
&lt;https://example.org/ns/casesCovid#numberofcases&gt; 254 ; 
.</v>
      </c>
    </row>
    <row r="430" spans="1:20" ht="14.4" thickBot="1">
      <c r="A430" s="41" t="s">
        <v>99</v>
      </c>
      <c r="C430" s="23" t="s">
        <v>99</v>
      </c>
      <c r="H430" s="33" t="s">
        <v>856</v>
      </c>
      <c r="I430" s="59">
        <v>40</v>
      </c>
      <c r="K430" s="33" t="str">
        <f t="shared" si="37"/>
        <v>eg:O422 rdf:type qb:Observation ;</v>
      </c>
      <c r="L430" s="21" t="s">
        <v>526</v>
      </c>
      <c r="M430" s="21" t="s">
        <v>527</v>
      </c>
      <c r="N430" s="21" t="s">
        <v>528</v>
      </c>
      <c r="O430" s="51" t="str">
        <f t="shared" si="38"/>
        <v>rdfs:label "number of confirmed cases of Covid in Urdaneta on 04/05/2020"@en ;</v>
      </c>
      <c r="P430" s="21" t="s">
        <v>529</v>
      </c>
      <c r="Q430" s="21" t="str">
        <f t="shared" si="39"/>
        <v>&lt;https://example.org/ns/casesCovid#Country&gt;&lt;https://example.org/id/concept/Urdaneta&gt;;</v>
      </c>
      <c r="R430" s="21" t="str">
        <f t="shared" si="40"/>
        <v xml:space="preserve">&lt;https://example.org/ns/casesCovid#numberofcases&gt; 40 ; </v>
      </c>
      <c r="S430" s="33" t="s">
        <v>585</v>
      </c>
      <c r="T430" s="49" t="str">
        <f t="shared" si="36"/>
        <v>eg:O422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04/05/2020"@en ;
&lt;https://example.org/ns/casesCovid#typecases&gt;&lt;https://example.org/id/concept/confirmedCanton&gt;;
&lt;https://example.org/ns/casesCovid#Country&gt;&lt;https://example.org/id/concept/Urdaneta&gt;;
&lt;https://example.org/ns/casesCovid#numberofcases&gt; 40 ; 
.</v>
      </c>
    </row>
    <row r="431" spans="1:20" ht="14.4" thickBot="1">
      <c r="A431" s="41" t="s">
        <v>100</v>
      </c>
      <c r="C431" s="23" t="s">
        <v>100</v>
      </c>
      <c r="H431" s="33" t="s">
        <v>857</v>
      </c>
      <c r="I431" s="59">
        <v>117</v>
      </c>
      <c r="K431" s="33" t="str">
        <f t="shared" si="37"/>
        <v>eg:O423 rdf:type qb:Observation ;</v>
      </c>
      <c r="L431" s="21" t="s">
        <v>526</v>
      </c>
      <c r="M431" s="21" t="s">
        <v>527</v>
      </c>
      <c r="N431" s="21" t="s">
        <v>528</v>
      </c>
      <c r="O431" s="51" t="str">
        <f t="shared" si="38"/>
        <v>rdfs:label "number of confirmed cases of Covid in Ventanas on 04/05/2020"@en ;</v>
      </c>
      <c r="P431" s="21" t="s">
        <v>529</v>
      </c>
      <c r="Q431" s="21" t="str">
        <f t="shared" si="39"/>
        <v>&lt;https://example.org/ns/casesCovid#Country&gt;&lt;https://example.org/id/concept/Ventanas&gt;;</v>
      </c>
      <c r="R431" s="21" t="str">
        <f t="shared" si="40"/>
        <v xml:space="preserve">&lt;https://example.org/ns/casesCovid#numberofcases&gt; 117 ; </v>
      </c>
      <c r="S431" s="33" t="s">
        <v>585</v>
      </c>
      <c r="T431" s="49" t="str">
        <f t="shared" si="36"/>
        <v>eg:O423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04/05/2020"@en ;
&lt;https://example.org/ns/casesCovid#typecases&gt;&lt;https://example.org/id/concept/confirmedCanton&gt;;
&lt;https://example.org/ns/casesCovid#Country&gt;&lt;https://example.org/id/concept/Ventanas&gt;;
&lt;https://example.org/ns/casesCovid#numberofcases&gt; 117 ; 
.</v>
      </c>
    </row>
    <row r="432" spans="1:20" ht="14.4" thickBot="1">
      <c r="A432" s="41" t="s">
        <v>101</v>
      </c>
      <c r="C432" s="23" t="s">
        <v>101</v>
      </c>
      <c r="H432" s="33" t="s">
        <v>858</v>
      </c>
      <c r="I432" s="59">
        <v>102</v>
      </c>
      <c r="K432" s="33" t="str">
        <f t="shared" si="37"/>
        <v>eg:O424 rdf:type qb:Observation ;</v>
      </c>
      <c r="L432" s="21" t="s">
        <v>526</v>
      </c>
      <c r="M432" s="21" t="s">
        <v>527</v>
      </c>
      <c r="N432" s="21" t="s">
        <v>528</v>
      </c>
      <c r="O432" s="51" t="str">
        <f t="shared" si="38"/>
        <v>rdfs:label "number of confirmed cases of Covid in Vinces on 04/05/2020"@en ;</v>
      </c>
      <c r="P432" s="21" t="s">
        <v>529</v>
      </c>
      <c r="Q432" s="21" t="str">
        <f t="shared" si="39"/>
        <v>&lt;https://example.org/ns/casesCovid#Country&gt;&lt;https://example.org/id/concept/Vinces&gt;;</v>
      </c>
      <c r="R432" s="21" t="str">
        <f t="shared" si="40"/>
        <v xml:space="preserve">&lt;https://example.org/ns/casesCovid#numberofcases&gt; 102 ; </v>
      </c>
      <c r="S432" s="33" t="s">
        <v>585</v>
      </c>
      <c r="T432" s="49" t="str">
        <f t="shared" si="36"/>
        <v>eg:O424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04/05/2020"@en ;
&lt;https://example.org/ns/casesCovid#typecases&gt;&lt;https://example.org/id/concept/confirmedCanton&gt;;
&lt;https://example.org/ns/casesCovid#Country&gt;&lt;https://example.org/id/concept/Vinces&gt;;
&lt;https://example.org/ns/casesCovid#numberofcases&gt; 102 ; 
.</v>
      </c>
    </row>
    <row r="433" spans="1:20" ht="14.4" thickBot="1">
      <c r="A433" s="41" t="s">
        <v>102</v>
      </c>
      <c r="C433" s="23" t="s">
        <v>102</v>
      </c>
      <c r="H433" s="33" t="s">
        <v>859</v>
      </c>
      <c r="I433" s="59">
        <v>4</v>
      </c>
      <c r="K433" s="33" t="str">
        <f t="shared" si="37"/>
        <v>eg:O425 rdf:type qb:Observation ;</v>
      </c>
      <c r="L433" s="21" t="s">
        <v>526</v>
      </c>
      <c r="M433" s="21" t="s">
        <v>527</v>
      </c>
      <c r="N433" s="21" t="s">
        <v>528</v>
      </c>
      <c r="O433" s="51" t="str">
        <f t="shared" si="38"/>
        <v>rdfs:label "number of confirmed cases of Covid in Quinsaloma on 04/05/2020"@en ;</v>
      </c>
      <c r="P433" s="21" t="s">
        <v>529</v>
      </c>
      <c r="Q433" s="21" t="str">
        <f t="shared" si="39"/>
        <v>&lt;https://example.org/ns/casesCovid#Country&gt;&lt;https://example.org/id/concept/Quinsaloma&gt;;</v>
      </c>
      <c r="R433" s="21" t="str">
        <f t="shared" si="40"/>
        <v xml:space="preserve">&lt;https://example.org/ns/casesCovid#numberofcases&gt; 4 ; </v>
      </c>
      <c r="S433" s="33" t="s">
        <v>585</v>
      </c>
      <c r="T433" s="49" t="str">
        <f t="shared" si="36"/>
        <v>eg:O425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04/05/2020"@en ;
&lt;https://example.org/ns/casesCovid#typecases&gt;&lt;https://example.org/id/concept/confirmedCanton&gt;;
&lt;https://example.org/ns/casesCovid#Country&gt;&lt;https://example.org/id/concept/Quinsaloma&gt;;
&lt;https://example.org/ns/casesCovid#numberofcases&gt; 4 ; 
.</v>
      </c>
    </row>
    <row r="434" spans="1:20" ht="14.4" thickBot="1">
      <c r="A434" s="41" t="s">
        <v>103</v>
      </c>
      <c r="C434" s="23" t="s">
        <v>103</v>
      </c>
      <c r="H434" s="33" t="s">
        <v>860</v>
      </c>
      <c r="I434" s="59">
        <v>26</v>
      </c>
      <c r="K434" s="33" t="str">
        <f t="shared" si="37"/>
        <v>eg:O426 rdf:type qb:Observation ;</v>
      </c>
      <c r="L434" s="21" t="s">
        <v>526</v>
      </c>
      <c r="M434" s="21" t="s">
        <v>527</v>
      </c>
      <c r="N434" s="21" t="s">
        <v>528</v>
      </c>
      <c r="O434" s="51" t="str">
        <f t="shared" si="38"/>
        <v>rdfs:label "number of confirmed cases of Covid in Valencia on 04/05/2020"@en ;</v>
      </c>
      <c r="P434" s="21" t="s">
        <v>529</v>
      </c>
      <c r="Q434" s="21" t="str">
        <f t="shared" si="39"/>
        <v>&lt;https://example.org/ns/casesCovid#Country&gt;&lt;https://example.org/id/concept/Valencia&gt;;</v>
      </c>
      <c r="R434" s="21" t="str">
        <f t="shared" si="40"/>
        <v xml:space="preserve">&lt;https://example.org/ns/casesCovid#numberofcases&gt; 26 ; </v>
      </c>
      <c r="S434" s="33" t="s">
        <v>585</v>
      </c>
      <c r="T434" s="49" t="str">
        <f t="shared" si="36"/>
        <v>eg:O426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04/05/2020"@en ;
&lt;https://example.org/ns/casesCovid#typecases&gt;&lt;https://example.org/id/concept/confirmedCanton&gt;;
&lt;https://example.org/ns/casesCovid#Country&gt;&lt;https://example.org/id/concept/Valencia&gt;;
&lt;https://example.org/ns/casesCovid#numberofcases&gt; 26 ; 
.</v>
      </c>
    </row>
    <row r="435" spans="1:20" ht="14.4" thickBot="1">
      <c r="A435" s="41" t="s">
        <v>105</v>
      </c>
      <c r="C435" s="23" t="s">
        <v>292</v>
      </c>
      <c r="D435" s="23" t="s">
        <v>276</v>
      </c>
      <c r="E435" t="s">
        <v>293</v>
      </c>
      <c r="H435" s="33" t="s">
        <v>861</v>
      </c>
      <c r="I435" s="59">
        <v>17</v>
      </c>
      <c r="K435" s="33" t="str">
        <f t="shared" si="37"/>
        <v>eg:O427 rdf:type qb:Observation ;</v>
      </c>
      <c r="L435" s="21" t="s">
        <v>526</v>
      </c>
      <c r="M435" s="21" t="s">
        <v>527</v>
      </c>
      <c r="N435" s="21" t="s">
        <v>528</v>
      </c>
      <c r="O435" s="51" t="str">
        <f t="shared" si="38"/>
        <v>rdfs:label "number of confirmed cases of Covid in 24 de Mayo on 04/05/2020"@en ;</v>
      </c>
      <c r="P435" s="21" t="s">
        <v>529</v>
      </c>
      <c r="Q435" s="21" t="str">
        <f t="shared" si="39"/>
        <v>&lt;https://example.org/ns/casesCovid#Country&gt;&lt;https://example.org/id/concept/24deMayo&gt;;</v>
      </c>
      <c r="R435" s="21" t="str">
        <f t="shared" si="40"/>
        <v xml:space="preserve">&lt;https://example.org/ns/casesCovid#numberofcases&gt; 17 ; </v>
      </c>
      <c r="S435" s="33" t="s">
        <v>585</v>
      </c>
      <c r="T435" s="49" t="str">
        <f t="shared" si="36"/>
        <v>eg:O427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04/05/2020"@en ;
&lt;https://example.org/ns/casesCovid#typecases&gt;&lt;https://example.org/id/concept/confirmedCanton&gt;;
&lt;https://example.org/ns/casesCovid#Country&gt;&lt;https://example.org/id/concept/24deMayo&gt;;
&lt;https://example.org/ns/casesCovid#numberofcases&gt; 17 ; 
.</v>
      </c>
    </row>
    <row r="436" spans="1:20" ht="14.4" thickBot="1">
      <c r="A436" s="41" t="s">
        <v>106</v>
      </c>
      <c r="C436" s="23" t="s">
        <v>106</v>
      </c>
      <c r="H436" s="33" t="s">
        <v>862</v>
      </c>
      <c r="I436" s="59">
        <v>21</v>
      </c>
      <c r="K436" s="33" t="str">
        <f t="shared" si="37"/>
        <v>eg:O428 rdf:type qb:Observation ;</v>
      </c>
      <c r="L436" s="21" t="s">
        <v>526</v>
      </c>
      <c r="M436" s="21" t="s">
        <v>527</v>
      </c>
      <c r="N436" s="21" t="s">
        <v>528</v>
      </c>
      <c r="O436" s="51" t="str">
        <f t="shared" si="38"/>
        <v>rdfs:label "number of confirmed cases of Covid in Bolívar on 04/05/2020"@en ;</v>
      </c>
      <c r="P436" s="21" t="s">
        <v>529</v>
      </c>
      <c r="Q436" s="21" t="str">
        <f t="shared" si="39"/>
        <v>&lt;https://example.org/ns/casesCovid#Country&gt;&lt;https://example.org/id/concept/Bolívar&gt;;</v>
      </c>
      <c r="R436" s="21" t="str">
        <f t="shared" si="40"/>
        <v xml:space="preserve">&lt;https://example.org/ns/casesCovid#numberofcases&gt; 21 ; </v>
      </c>
      <c r="S436" s="33" t="s">
        <v>585</v>
      </c>
      <c r="T436" s="49" t="str">
        <f t="shared" si="36"/>
        <v>eg:O428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04/05/2020"@en ;
&lt;https://example.org/ns/casesCovid#typecases&gt;&lt;https://example.org/id/concept/confirmedCanton&gt;;
&lt;https://example.org/ns/casesCovid#Country&gt;&lt;https://example.org/id/concept/Bolívar&gt;;
&lt;https://example.org/ns/casesCovid#numberofcases&gt; 21 ; 
.</v>
      </c>
    </row>
    <row r="437" spans="1:20" ht="14.4" thickBot="1">
      <c r="A437" s="41" t="s">
        <v>107</v>
      </c>
      <c r="C437" s="23" t="s">
        <v>107</v>
      </c>
      <c r="H437" s="33" t="s">
        <v>863</v>
      </c>
      <c r="I437" s="59">
        <v>156</v>
      </c>
      <c r="K437" s="33" t="str">
        <f t="shared" si="37"/>
        <v>eg:O429 rdf:type qb:Observation ;</v>
      </c>
      <c r="L437" s="21" t="s">
        <v>526</v>
      </c>
      <c r="M437" s="21" t="s">
        <v>527</v>
      </c>
      <c r="N437" s="21" t="s">
        <v>528</v>
      </c>
      <c r="O437" s="51" t="str">
        <f t="shared" si="38"/>
        <v>rdfs:label "number of confirmed cases of Covid in Jipijapa on 04/05/2020"@en ;</v>
      </c>
      <c r="P437" s="21" t="s">
        <v>529</v>
      </c>
      <c r="Q437" s="21" t="str">
        <f t="shared" si="39"/>
        <v>&lt;https://example.org/ns/casesCovid#Country&gt;&lt;https://example.org/id/concept/Jipijapa&gt;;</v>
      </c>
      <c r="R437" s="21" t="str">
        <f t="shared" si="40"/>
        <v xml:space="preserve">&lt;https://example.org/ns/casesCovid#numberofcases&gt; 156 ; </v>
      </c>
      <c r="S437" s="33" t="s">
        <v>585</v>
      </c>
      <c r="T437" s="49" t="str">
        <f t="shared" si="36"/>
        <v>eg:O429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04/05/2020"@en ;
&lt;https://example.org/ns/casesCovid#typecases&gt;&lt;https://example.org/id/concept/confirmedCanton&gt;;
&lt;https://example.org/ns/casesCovid#Country&gt;&lt;https://example.org/id/concept/Jipijapa&gt;;
&lt;https://example.org/ns/casesCovid#numberofcases&gt; 156 ; 
.</v>
      </c>
    </row>
    <row r="438" spans="1:20" ht="14.4" thickBot="1">
      <c r="A438" s="41" t="s">
        <v>108</v>
      </c>
      <c r="C438" s="23" t="s">
        <v>108</v>
      </c>
      <c r="H438" s="33" t="s">
        <v>864</v>
      </c>
      <c r="I438" s="59">
        <v>314</v>
      </c>
      <c r="K438" s="33" t="str">
        <f t="shared" si="37"/>
        <v>eg:O430 rdf:type qb:Observation ;</v>
      </c>
      <c r="L438" s="21" t="s">
        <v>526</v>
      </c>
      <c r="M438" s="21" t="s">
        <v>527</v>
      </c>
      <c r="N438" s="21" t="s">
        <v>528</v>
      </c>
      <c r="O438" s="51" t="str">
        <f t="shared" si="38"/>
        <v>rdfs:label "number of confirmed cases of Covid in Manta on 04/05/2020"@en ;</v>
      </c>
      <c r="P438" s="21" t="s">
        <v>529</v>
      </c>
      <c r="Q438" s="21" t="str">
        <f t="shared" si="39"/>
        <v>&lt;https://example.org/ns/casesCovid#Country&gt;&lt;https://example.org/id/concept/Manta&gt;;</v>
      </c>
      <c r="R438" s="21" t="str">
        <f t="shared" si="40"/>
        <v xml:space="preserve">&lt;https://example.org/ns/casesCovid#numberofcases&gt; 314 ; </v>
      </c>
      <c r="S438" s="33" t="s">
        <v>585</v>
      </c>
      <c r="T438" s="49" t="str">
        <f t="shared" si="36"/>
        <v>eg:O430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04/05/2020"@en ;
&lt;https://example.org/ns/casesCovid#typecases&gt;&lt;https://example.org/id/concept/confirmedCanton&gt;;
&lt;https://example.org/ns/casesCovid#Country&gt;&lt;https://example.org/id/concept/Manta&gt;;
&lt;https://example.org/ns/casesCovid#numberofcases&gt; 314 ; 
.</v>
      </c>
    </row>
    <row r="439" spans="1:20" ht="14.4" thickBot="1">
      <c r="A439" s="41" t="s">
        <v>109</v>
      </c>
      <c r="C439" s="23" t="s">
        <v>109</v>
      </c>
      <c r="H439" s="33" t="s">
        <v>865</v>
      </c>
      <c r="I439" s="59">
        <v>148</v>
      </c>
      <c r="K439" s="33" t="str">
        <f t="shared" si="37"/>
        <v>eg:O431 rdf:type qb:Observation ;</v>
      </c>
      <c r="L439" s="21" t="s">
        <v>526</v>
      </c>
      <c r="M439" s="21" t="s">
        <v>527</v>
      </c>
      <c r="N439" s="21" t="s">
        <v>528</v>
      </c>
      <c r="O439" s="51" t="str">
        <f t="shared" si="38"/>
        <v>rdfs:label "number of confirmed cases of Covid in Montecristi on 04/05/2020"@en ;</v>
      </c>
      <c r="P439" s="21" t="s">
        <v>529</v>
      </c>
      <c r="Q439" s="21" t="str">
        <f t="shared" si="39"/>
        <v>&lt;https://example.org/ns/casesCovid#Country&gt;&lt;https://example.org/id/concept/Montecristi&gt;;</v>
      </c>
      <c r="R439" s="21" t="str">
        <f t="shared" si="40"/>
        <v xml:space="preserve">&lt;https://example.org/ns/casesCovid#numberofcases&gt; 148 ; </v>
      </c>
      <c r="S439" s="33" t="s">
        <v>585</v>
      </c>
      <c r="T439" s="49" t="str">
        <f t="shared" si="36"/>
        <v>eg:O431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04/05/2020"@en ;
&lt;https://example.org/ns/casesCovid#typecases&gt;&lt;https://example.org/id/concept/confirmedCanton&gt;;
&lt;https://example.org/ns/casesCovid#Country&gt;&lt;https://example.org/id/concept/Montecristi&gt;;
&lt;https://example.org/ns/casesCovid#numberofcases&gt; 148 ; 
.</v>
      </c>
    </row>
    <row r="440" spans="1:20" ht="14.4" thickBot="1">
      <c r="A440" s="41" t="s">
        <v>110</v>
      </c>
      <c r="C440" s="23" t="s">
        <v>110</v>
      </c>
      <c r="H440" s="33" t="s">
        <v>866</v>
      </c>
      <c r="I440" s="59">
        <v>343</v>
      </c>
      <c r="K440" s="33" t="str">
        <f t="shared" si="37"/>
        <v>eg:O432 rdf:type qb:Observation ;</v>
      </c>
      <c r="L440" s="21" t="s">
        <v>526</v>
      </c>
      <c r="M440" s="21" t="s">
        <v>527</v>
      </c>
      <c r="N440" s="21" t="s">
        <v>528</v>
      </c>
      <c r="O440" s="51" t="str">
        <f t="shared" si="38"/>
        <v>rdfs:label "number of confirmed cases of Covid in Portoviejo on 04/05/2020"@en ;</v>
      </c>
      <c r="P440" s="21" t="s">
        <v>529</v>
      </c>
      <c r="Q440" s="21" t="str">
        <f t="shared" si="39"/>
        <v>&lt;https://example.org/ns/casesCovid#Country&gt;&lt;https://example.org/id/concept/Portoviejo&gt;;</v>
      </c>
      <c r="R440" s="21" t="str">
        <f t="shared" si="40"/>
        <v xml:space="preserve">&lt;https://example.org/ns/casesCovid#numberofcases&gt; 343 ; </v>
      </c>
      <c r="S440" s="33" t="s">
        <v>585</v>
      </c>
      <c r="T440" s="49" t="str">
        <f t="shared" si="36"/>
        <v>eg:O432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04/05/2020"@en ;
&lt;https://example.org/ns/casesCovid#typecases&gt;&lt;https://example.org/id/concept/confirmedCanton&gt;;
&lt;https://example.org/ns/casesCovid#Country&gt;&lt;https://example.org/id/concept/Portoviejo&gt;;
&lt;https://example.org/ns/casesCovid#numberofcases&gt; 343 ; 
.</v>
      </c>
    </row>
    <row r="441" spans="1:20" ht="14.4" thickBot="1">
      <c r="A441" s="41" t="s">
        <v>111</v>
      </c>
      <c r="C441" s="23" t="s">
        <v>111</v>
      </c>
      <c r="H441" s="33" t="s">
        <v>867</v>
      </c>
      <c r="I441" s="59">
        <v>28</v>
      </c>
      <c r="K441" s="33" t="str">
        <f t="shared" si="37"/>
        <v>eg:O433 rdf:type qb:Observation ;</v>
      </c>
      <c r="L441" s="21" t="s">
        <v>526</v>
      </c>
      <c r="M441" s="21" t="s">
        <v>527</v>
      </c>
      <c r="N441" s="21" t="s">
        <v>528</v>
      </c>
      <c r="O441" s="51" t="str">
        <f t="shared" si="38"/>
        <v>rdfs:label "number of confirmed cases of Covid in Rocafuerte on 04/05/2020"@en ;</v>
      </c>
      <c r="P441" s="21" t="s">
        <v>529</v>
      </c>
      <c r="Q441" s="21" t="str">
        <f t="shared" si="39"/>
        <v>&lt;https://example.org/ns/casesCovid#Country&gt;&lt;https://example.org/id/concept/Rocafuerte&gt;;</v>
      </c>
      <c r="R441" s="21" t="str">
        <f t="shared" si="40"/>
        <v xml:space="preserve">&lt;https://example.org/ns/casesCovid#numberofcases&gt; 28 ; </v>
      </c>
      <c r="S441" s="33" t="s">
        <v>585</v>
      </c>
      <c r="T441" s="49" t="str">
        <f t="shared" si="36"/>
        <v>eg:O433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04/05/2020"@en ;
&lt;https://example.org/ns/casesCovid#typecases&gt;&lt;https://example.org/id/concept/confirmedCanton&gt;;
&lt;https://example.org/ns/casesCovid#Country&gt;&lt;https://example.org/id/concept/Rocafuerte&gt;;
&lt;https://example.org/ns/casesCovid#numberofcases&gt; 28 ; 
.</v>
      </c>
    </row>
    <row r="442" spans="1:20" ht="14.4" thickBot="1">
      <c r="A442" s="41" t="s">
        <v>112</v>
      </c>
      <c r="C442" s="23" t="s">
        <v>253</v>
      </c>
      <c r="D442" s="23" t="s">
        <v>294</v>
      </c>
      <c r="H442" s="33" t="s">
        <v>868</v>
      </c>
      <c r="I442" s="59">
        <v>39</v>
      </c>
      <c r="K442" s="33" t="str">
        <f t="shared" si="37"/>
        <v>eg:O434 rdf:type qb:Observation ;</v>
      </c>
      <c r="L442" s="21" t="s">
        <v>526</v>
      </c>
      <c r="M442" s="21" t="s">
        <v>527</v>
      </c>
      <c r="N442" s="21" t="s">
        <v>528</v>
      </c>
      <c r="O442" s="51" t="str">
        <f t="shared" si="38"/>
        <v>rdfs:label "number of confirmed cases of Covid in Santa Ana on 04/05/2020"@en ;</v>
      </c>
      <c r="P442" s="21" t="s">
        <v>529</v>
      </c>
      <c r="Q442" s="21" t="str">
        <f t="shared" si="39"/>
        <v>&lt;https://example.org/ns/casesCovid#Country&gt;&lt;https://example.org/id/concept/SantaAna&gt;;</v>
      </c>
      <c r="R442" s="21" t="str">
        <f t="shared" si="40"/>
        <v xml:space="preserve">&lt;https://example.org/ns/casesCovid#numberofcases&gt; 39 ; </v>
      </c>
      <c r="S442" s="33" t="s">
        <v>585</v>
      </c>
      <c r="T442" s="49" t="str">
        <f t="shared" si="36"/>
        <v>eg:O434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04/05/2020"@en ;
&lt;https://example.org/ns/casesCovid#typecases&gt;&lt;https://example.org/id/concept/confirmedCanton&gt;;
&lt;https://example.org/ns/casesCovid#Country&gt;&lt;https://example.org/id/concept/SantaAna&gt;;
&lt;https://example.org/ns/casesCovid#numberofcases&gt; 39 ; 
.</v>
      </c>
    </row>
    <row r="443" spans="1:20" ht="14.4" thickBot="1">
      <c r="A443" s="41" t="s">
        <v>113</v>
      </c>
      <c r="C443" s="23" t="s">
        <v>113</v>
      </c>
      <c r="H443" s="33" t="s">
        <v>869</v>
      </c>
      <c r="I443" s="59">
        <v>35</v>
      </c>
      <c r="K443" s="33" t="str">
        <f t="shared" si="37"/>
        <v>eg:O435 rdf:type qb:Observation ;</v>
      </c>
      <c r="L443" s="21" t="s">
        <v>526</v>
      </c>
      <c r="M443" s="21" t="s">
        <v>527</v>
      </c>
      <c r="N443" s="21" t="s">
        <v>528</v>
      </c>
      <c r="O443" s="51" t="str">
        <f t="shared" si="38"/>
        <v>rdfs:label "number of confirmed cases of Covid in Sucre on 04/05/2020"@en ;</v>
      </c>
      <c r="P443" s="21" t="s">
        <v>529</v>
      </c>
      <c r="Q443" s="21" t="str">
        <f t="shared" si="39"/>
        <v>&lt;https://example.org/ns/casesCovid#Country&gt;&lt;https://example.org/id/concept/Sucre&gt;;</v>
      </c>
      <c r="R443" s="21" t="str">
        <f t="shared" si="40"/>
        <v xml:space="preserve">&lt;https://example.org/ns/casesCovid#numberofcases&gt; 35 ; </v>
      </c>
      <c r="S443" s="33" t="s">
        <v>585</v>
      </c>
      <c r="T443" s="49" t="str">
        <f t="shared" ref="T443:T506" si="41">CONCATENATE(K443,CHAR(10),L443,CHAR(10),M443,CHAR(10),N443,CHAR(10),O443,CHAR(10),P443,CHAR(10),Q443,CHAR(10),R443,CHAR(10),S443)</f>
        <v>eg:O435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04/05/2020"@en ;
&lt;https://example.org/ns/casesCovid#typecases&gt;&lt;https://example.org/id/concept/confirmedCanton&gt;;
&lt;https://example.org/ns/casesCovid#Country&gt;&lt;https://example.org/id/concept/Sucre&gt;;
&lt;https://example.org/ns/casesCovid#numberofcases&gt; 35 ; 
.</v>
      </c>
    </row>
    <row r="444" spans="1:20" ht="14.4" thickBot="1">
      <c r="A444" s="41" t="s">
        <v>114</v>
      </c>
      <c r="C444" s="23" t="s">
        <v>114</v>
      </c>
      <c r="H444" s="33" t="s">
        <v>870</v>
      </c>
      <c r="I444" s="59">
        <v>41</v>
      </c>
      <c r="K444" s="33" t="str">
        <f t="shared" ref="K444:K507" si="42">_xlfn.CONCAT("eg:",H444," rdf:type qb:Observation ;")</f>
        <v>eg:O436 rdf:type qb:Observation ;</v>
      </c>
      <c r="L444" s="21" t="s">
        <v>526</v>
      </c>
      <c r="M444" s="21" t="s">
        <v>527</v>
      </c>
      <c r="N444" s="21" t="s">
        <v>528</v>
      </c>
      <c r="O444" s="51" t="str">
        <f t="shared" ref="O444:O507" si="43">_xlfn.CONCAT("rdfs:label ""number of confirmed cases of Covid in ",A444," on ", $A$377,"""@en ;")</f>
        <v>rdfs:label "number of confirmed cases of Covid in Paján on 04/05/2020"@en ;</v>
      </c>
      <c r="P444" s="21" t="s">
        <v>529</v>
      </c>
      <c r="Q444" s="21" t="str">
        <f t="shared" ref="Q444:Q507" si="44">_xlfn.CONCAT("&lt;https://example.org/ns/casesCovid#Country&gt;&lt;https://example.org/id/concept/",C444,D444,E444,F444,G444,"&gt;;")</f>
        <v>&lt;https://example.org/ns/casesCovid#Country&gt;&lt;https://example.org/id/concept/Paján&gt;;</v>
      </c>
      <c r="R444" s="21" t="str">
        <f t="shared" ref="R444:R507" si="45">_xlfn.CONCAT("&lt;https://example.org/ns/casesCovid#numberofcases&gt; ",I444," ; ")</f>
        <v xml:space="preserve">&lt;https://example.org/ns/casesCovid#numberofcases&gt; 41 ; </v>
      </c>
      <c r="S444" s="33" t="s">
        <v>585</v>
      </c>
      <c r="T444" s="49" t="str">
        <f t="shared" si="41"/>
        <v>eg:O436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04/05/2020"@en ;
&lt;https://example.org/ns/casesCovid#typecases&gt;&lt;https://example.org/id/concept/confirmedCanton&gt;;
&lt;https://example.org/ns/casesCovid#Country&gt;&lt;https://example.org/id/concept/Paján&gt;;
&lt;https://example.org/ns/casesCovid#numberofcases&gt; 41 ; 
.</v>
      </c>
    </row>
    <row r="445" spans="1:20" ht="14.4" thickBot="1">
      <c r="A445" s="41" t="s">
        <v>115</v>
      </c>
      <c r="C445" s="23" t="s">
        <v>115</v>
      </c>
      <c r="H445" s="33" t="s">
        <v>871</v>
      </c>
      <c r="I445" s="59">
        <v>28</v>
      </c>
      <c r="K445" s="33" t="str">
        <f t="shared" si="42"/>
        <v>eg:O437 rdf:type qb:Observation ;</v>
      </c>
      <c r="L445" s="21" t="s">
        <v>526</v>
      </c>
      <c r="M445" s="21" t="s">
        <v>527</v>
      </c>
      <c r="N445" s="21" t="s">
        <v>528</v>
      </c>
      <c r="O445" s="51" t="str">
        <f t="shared" si="43"/>
        <v>rdfs:label "number of confirmed cases of Covid in Jaramijó on 04/05/2020"@en ;</v>
      </c>
      <c r="P445" s="21" t="s">
        <v>529</v>
      </c>
      <c r="Q445" s="21" t="str">
        <f t="shared" si="44"/>
        <v>&lt;https://example.org/ns/casesCovid#Country&gt;&lt;https://example.org/id/concept/Jaramijó&gt;;</v>
      </c>
      <c r="R445" s="21" t="str">
        <f t="shared" si="45"/>
        <v xml:space="preserve">&lt;https://example.org/ns/casesCovid#numberofcases&gt; 28 ; </v>
      </c>
      <c r="S445" s="33" t="s">
        <v>585</v>
      </c>
      <c r="T445" s="49" t="str">
        <f t="shared" si="41"/>
        <v>eg:O437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04/05/2020"@en ;
&lt;https://example.org/ns/casesCovid#typecases&gt;&lt;https://example.org/id/concept/confirmedCanton&gt;;
&lt;https://example.org/ns/casesCovid#Country&gt;&lt;https://example.org/id/concept/Jaramijó&gt;;
&lt;https://example.org/ns/casesCovid#numberofcases&gt; 28 ; 
.</v>
      </c>
    </row>
    <row r="446" spans="1:20" ht="14.4" thickBot="1">
      <c r="A446" s="41" t="s">
        <v>116</v>
      </c>
      <c r="C446" s="23" t="s">
        <v>116</v>
      </c>
      <c r="H446" s="33" t="s">
        <v>872</v>
      </c>
      <c r="I446" s="59">
        <v>3</v>
      </c>
      <c r="K446" s="33" t="str">
        <f t="shared" si="42"/>
        <v>eg:O438 rdf:type qb:Observation ;</v>
      </c>
      <c r="L446" s="21" t="s">
        <v>526</v>
      </c>
      <c r="M446" s="21" t="s">
        <v>527</v>
      </c>
      <c r="N446" s="21" t="s">
        <v>528</v>
      </c>
      <c r="O446" s="51" t="str">
        <f t="shared" si="43"/>
        <v>rdfs:label "number of confirmed cases of Covid in Olmedo on 04/05/2020"@en ;</v>
      </c>
      <c r="P446" s="21" t="s">
        <v>529</v>
      </c>
      <c r="Q446" s="21" t="str">
        <f t="shared" si="44"/>
        <v>&lt;https://example.org/ns/casesCovid#Country&gt;&lt;https://example.org/id/concept/Olmedo&gt;;</v>
      </c>
      <c r="R446" s="21" t="str">
        <f t="shared" si="45"/>
        <v xml:space="preserve">&lt;https://example.org/ns/casesCovid#numberofcases&gt; 3 ; </v>
      </c>
      <c r="S446" s="33" t="s">
        <v>585</v>
      </c>
      <c r="T446" s="49" t="str">
        <f t="shared" si="41"/>
        <v>eg:O438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04/05/2020"@en ;
&lt;https://example.org/ns/casesCovid#typecases&gt;&lt;https://example.org/id/concept/confirmedCanton&gt;;
&lt;https://example.org/ns/casesCovid#Country&gt;&lt;https://example.org/id/concept/Olmedo&gt;;
&lt;https://example.org/ns/casesCovid#numberofcases&gt; 3 ; 
.</v>
      </c>
    </row>
    <row r="447" spans="1:20" ht="14.4" thickBot="1">
      <c r="A447" s="41" t="s">
        <v>588</v>
      </c>
      <c r="C447" s="23" t="s">
        <v>588</v>
      </c>
      <c r="H447" s="33" t="s">
        <v>873</v>
      </c>
      <c r="I447" s="59">
        <v>8</v>
      </c>
      <c r="K447" s="33" t="str">
        <f t="shared" si="42"/>
        <v>eg:O439 rdf:type qb:Observation ;</v>
      </c>
      <c r="L447" s="21" t="s">
        <v>526</v>
      </c>
      <c r="M447" s="21" t="s">
        <v>527</v>
      </c>
      <c r="N447" s="21" t="s">
        <v>528</v>
      </c>
      <c r="O447" s="51" t="str">
        <f t="shared" si="43"/>
        <v>rdfs:label "number of confirmed cases of Covid in Junín on 04/05/2020"@en ;</v>
      </c>
      <c r="P447" s="21" t="s">
        <v>529</v>
      </c>
      <c r="Q447" s="21" t="str">
        <f t="shared" si="44"/>
        <v>&lt;https://example.org/ns/casesCovid#Country&gt;&lt;https://example.org/id/concept/Junín&gt;;</v>
      </c>
      <c r="R447" s="21" t="str">
        <f t="shared" si="45"/>
        <v xml:space="preserve">&lt;https://example.org/ns/casesCovid#numberofcases&gt; 8 ; </v>
      </c>
      <c r="S447" s="33" t="s">
        <v>585</v>
      </c>
      <c r="T447" s="49" t="str">
        <f t="shared" si="41"/>
        <v>eg:O439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04/05/2020"@en ;
&lt;https://example.org/ns/casesCovid#typecases&gt;&lt;https://example.org/id/concept/confirmedCanton&gt;;
&lt;https://example.org/ns/casesCovid#Country&gt;&lt;https://example.org/id/concept/Junín&gt;;
&lt;https://example.org/ns/casesCovid#numberofcases&gt; 8 ; 
.</v>
      </c>
    </row>
    <row r="448" spans="1:20" ht="14.4" thickBot="1">
      <c r="A448" s="41" t="s">
        <v>118</v>
      </c>
      <c r="C448" s="23" t="s">
        <v>249</v>
      </c>
      <c r="D448" s="23" t="s">
        <v>295</v>
      </c>
      <c r="H448" s="33" t="s">
        <v>874</v>
      </c>
      <c r="I448" s="59">
        <v>62</v>
      </c>
      <c r="K448" s="33" t="str">
        <f t="shared" si="42"/>
        <v>eg:O440 rdf:type qb:Observation ;</v>
      </c>
      <c r="L448" s="21" t="s">
        <v>526</v>
      </c>
      <c r="M448" s="21" t="s">
        <v>527</v>
      </c>
      <c r="N448" s="21" t="s">
        <v>528</v>
      </c>
      <c r="O448" s="51" t="str">
        <f t="shared" si="43"/>
        <v>rdfs:label "number of confirmed cases of Covid in El Carmen on 04/05/2020"@en ;</v>
      </c>
      <c r="P448" s="21" t="s">
        <v>529</v>
      </c>
      <c r="Q448" s="21" t="str">
        <f t="shared" si="44"/>
        <v>&lt;https://example.org/ns/casesCovid#Country&gt;&lt;https://example.org/id/concept/ElCarmen&gt;;</v>
      </c>
      <c r="R448" s="21" t="str">
        <f t="shared" si="45"/>
        <v xml:space="preserve">&lt;https://example.org/ns/casesCovid#numberofcases&gt; 62 ; </v>
      </c>
      <c r="S448" s="33" t="s">
        <v>585</v>
      </c>
      <c r="T448" s="49" t="str">
        <f t="shared" si="41"/>
        <v>eg:O440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04/05/2020"@en ;
&lt;https://example.org/ns/casesCovid#typecases&gt;&lt;https://example.org/id/concept/confirmedCanton&gt;;
&lt;https://example.org/ns/casesCovid#Country&gt;&lt;https://example.org/id/concept/ElCarmen&gt;;
&lt;https://example.org/ns/casesCovid#numberofcases&gt; 62 ; 
.</v>
      </c>
    </row>
    <row r="449" spans="1:20" ht="14.4" thickBot="1">
      <c r="A449" s="41" t="s">
        <v>119</v>
      </c>
      <c r="C449" s="23" t="s">
        <v>296</v>
      </c>
      <c r="D449" s="23" t="s">
        <v>297</v>
      </c>
      <c r="H449" s="33" t="s">
        <v>875</v>
      </c>
      <c r="I449" s="59">
        <v>19</v>
      </c>
      <c r="K449" s="33" t="str">
        <f t="shared" si="42"/>
        <v>eg:O441 rdf:type qb:Observation ;</v>
      </c>
      <c r="L449" s="21" t="s">
        <v>526</v>
      </c>
      <c r="M449" s="21" t="s">
        <v>527</v>
      </c>
      <c r="N449" s="21" t="s">
        <v>528</v>
      </c>
      <c r="O449" s="51" t="str">
        <f t="shared" si="43"/>
        <v>rdfs:label "number of confirmed cases of Covid in Puerto López on 04/05/2020"@en ;</v>
      </c>
      <c r="P449" s="21" t="s">
        <v>529</v>
      </c>
      <c r="Q449" s="21" t="str">
        <f t="shared" si="44"/>
        <v>&lt;https://example.org/ns/casesCovid#Country&gt;&lt;https://example.org/id/concept/PuertoLópez&gt;;</v>
      </c>
      <c r="R449" s="21" t="str">
        <f t="shared" si="45"/>
        <v xml:space="preserve">&lt;https://example.org/ns/casesCovid#numberofcases&gt; 19 ; </v>
      </c>
      <c r="S449" s="33" t="s">
        <v>585</v>
      </c>
      <c r="T449" s="49" t="str">
        <f t="shared" si="41"/>
        <v>eg:O441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López on 04/05/2020"@en ;
&lt;https://example.org/ns/casesCovid#typecases&gt;&lt;https://example.org/id/concept/confirmedCanton&gt;;
&lt;https://example.org/ns/casesCovid#Country&gt;&lt;https://example.org/id/concept/PuertoLópez&gt;;
&lt;https://example.org/ns/casesCovid#numberofcases&gt; 19 ; 
.</v>
      </c>
    </row>
    <row r="450" spans="1:20" ht="14.4" thickBot="1">
      <c r="A450" s="41" t="s">
        <v>120</v>
      </c>
      <c r="C450" s="23" t="s">
        <v>120</v>
      </c>
      <c r="H450" s="33" t="s">
        <v>876</v>
      </c>
      <c r="I450" s="59">
        <v>12</v>
      </c>
      <c r="K450" s="33" t="str">
        <f t="shared" si="42"/>
        <v>eg:O442 rdf:type qb:Observation ;</v>
      </c>
      <c r="L450" s="21" t="s">
        <v>526</v>
      </c>
      <c r="M450" s="21" t="s">
        <v>527</v>
      </c>
      <c r="N450" s="21" t="s">
        <v>528</v>
      </c>
      <c r="O450" s="51" t="str">
        <f t="shared" si="43"/>
        <v>rdfs:label "number of confirmed cases of Covid in Pichincha on 04/05/2020"@en ;</v>
      </c>
      <c r="P450" s="21" t="s">
        <v>529</v>
      </c>
      <c r="Q450" s="21" t="str">
        <f t="shared" si="44"/>
        <v>&lt;https://example.org/ns/casesCovid#Country&gt;&lt;https://example.org/id/concept/Pichincha&gt;;</v>
      </c>
      <c r="R450" s="21" t="str">
        <f t="shared" si="45"/>
        <v xml:space="preserve">&lt;https://example.org/ns/casesCovid#numberofcases&gt; 12 ; </v>
      </c>
      <c r="S450" s="33" t="s">
        <v>585</v>
      </c>
      <c r="T450" s="49" t="str">
        <f t="shared" si="41"/>
        <v>eg:O442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04/05/2020"@en ;
&lt;https://example.org/ns/casesCovid#typecases&gt;&lt;https://example.org/id/concept/confirmedCanton&gt;;
&lt;https://example.org/ns/casesCovid#Country&gt;&lt;https://example.org/id/concept/Pichincha&gt;;
&lt;https://example.org/ns/casesCovid#numberofcases&gt; 12 ; 
.</v>
      </c>
    </row>
    <row r="451" spans="1:20" ht="14.4" thickBot="1">
      <c r="A451" s="41" t="s">
        <v>121</v>
      </c>
      <c r="C451" s="23" t="s">
        <v>121</v>
      </c>
      <c r="H451" s="33" t="s">
        <v>877</v>
      </c>
      <c r="I451" s="59">
        <v>70</v>
      </c>
      <c r="K451" s="33" t="str">
        <f t="shared" si="42"/>
        <v>eg:O443 rdf:type qb:Observation ;</v>
      </c>
      <c r="L451" s="21" t="s">
        <v>526</v>
      </c>
      <c r="M451" s="21" t="s">
        <v>527</v>
      </c>
      <c r="N451" s="21" t="s">
        <v>528</v>
      </c>
      <c r="O451" s="51" t="str">
        <f t="shared" si="43"/>
        <v>rdfs:label "number of confirmed cases of Covid in Chone on 04/05/2020"@en ;</v>
      </c>
      <c r="P451" s="21" t="s">
        <v>529</v>
      </c>
      <c r="Q451" s="21" t="str">
        <f t="shared" si="44"/>
        <v>&lt;https://example.org/ns/casesCovid#Country&gt;&lt;https://example.org/id/concept/Chone&gt;;</v>
      </c>
      <c r="R451" s="21" t="str">
        <f t="shared" si="45"/>
        <v xml:space="preserve">&lt;https://example.org/ns/casesCovid#numberofcases&gt; 70 ; </v>
      </c>
      <c r="S451" s="33" t="s">
        <v>585</v>
      </c>
      <c r="T451" s="49" t="str">
        <f t="shared" si="41"/>
        <v>eg:O443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04/05/2020"@en ;
&lt;https://example.org/ns/casesCovid#typecases&gt;&lt;https://example.org/id/concept/confirmedCanton&gt;;
&lt;https://example.org/ns/casesCovid#Country&gt;&lt;https://example.org/id/concept/Chone&gt;;
&lt;https://example.org/ns/casesCovid#numberofcases&gt; 70 ; 
.</v>
      </c>
    </row>
    <row r="452" spans="1:20" ht="14.4" thickBot="1">
      <c r="A452" s="41" t="s">
        <v>122</v>
      </c>
      <c r="C452" s="23" t="s">
        <v>298</v>
      </c>
      <c r="D452" s="23" t="s">
        <v>267</v>
      </c>
      <c r="H452" s="33" t="s">
        <v>878</v>
      </c>
      <c r="I452" s="59">
        <v>4</v>
      </c>
      <c r="K452" s="33" t="str">
        <f t="shared" si="42"/>
        <v>eg:O444 rdf:type qb:Observation ;</v>
      </c>
      <c r="L452" s="21" t="s">
        <v>526</v>
      </c>
      <c r="M452" s="21" t="s">
        <v>527</v>
      </c>
      <c r="N452" s="21" t="s">
        <v>528</v>
      </c>
      <c r="O452" s="51" t="str">
        <f t="shared" si="43"/>
        <v>rdfs:label "number of confirmed cases of Covid in Flavio Alfaro on 04/05/2020"@en ;</v>
      </c>
      <c r="P452" s="21" t="s">
        <v>529</v>
      </c>
      <c r="Q452" s="21" t="str">
        <f t="shared" si="44"/>
        <v>&lt;https://example.org/ns/casesCovid#Country&gt;&lt;https://example.org/id/concept/FlavioAlfaro&gt;;</v>
      </c>
      <c r="R452" s="21" t="str">
        <f t="shared" si="45"/>
        <v xml:space="preserve">&lt;https://example.org/ns/casesCovid#numberofcases&gt; 4 ; </v>
      </c>
      <c r="S452" s="33" t="s">
        <v>585</v>
      </c>
      <c r="T452" s="49" t="str">
        <f t="shared" si="41"/>
        <v>eg:O444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04/05/2020"@en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4 ; 
.</v>
      </c>
    </row>
    <row r="453" spans="1:20" ht="14.4" thickBot="1">
      <c r="A453" s="41" t="s">
        <v>123</v>
      </c>
      <c r="C453" s="23" t="s">
        <v>123</v>
      </c>
      <c r="H453" s="33" t="s">
        <v>879</v>
      </c>
      <c r="I453" s="59">
        <v>14</v>
      </c>
      <c r="K453" s="33" t="str">
        <f t="shared" si="42"/>
        <v>eg:O445 rdf:type qb:Observation ;</v>
      </c>
      <c r="L453" s="21" t="s">
        <v>526</v>
      </c>
      <c r="M453" s="21" t="s">
        <v>527</v>
      </c>
      <c r="N453" s="21" t="s">
        <v>528</v>
      </c>
      <c r="O453" s="51" t="str">
        <f t="shared" si="43"/>
        <v>rdfs:label "number of confirmed cases of Covid in Pedernales on 04/05/2020"@en ;</v>
      </c>
      <c r="P453" s="21" t="s">
        <v>529</v>
      </c>
      <c r="Q453" s="21" t="str">
        <f t="shared" si="44"/>
        <v>&lt;https://example.org/ns/casesCovid#Country&gt;&lt;https://example.org/id/concept/Pedernales&gt;;</v>
      </c>
      <c r="R453" s="21" t="str">
        <f t="shared" si="45"/>
        <v xml:space="preserve">&lt;https://example.org/ns/casesCovid#numberofcases&gt; 14 ; </v>
      </c>
      <c r="S453" s="33" t="s">
        <v>585</v>
      </c>
      <c r="T453" s="49" t="str">
        <f t="shared" si="41"/>
        <v>eg:O445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04/05/2020"@en ;
&lt;https://example.org/ns/casesCovid#typecases&gt;&lt;https://example.org/id/concept/confirmedCanton&gt;;
&lt;https://example.org/ns/casesCovid#Country&gt;&lt;https://example.org/id/concept/Pedernales&gt;;
&lt;https://example.org/ns/casesCovid#numberofcases&gt; 14 ; 
.</v>
      </c>
    </row>
    <row r="454" spans="1:20" ht="14.4" thickBot="1">
      <c r="A454" s="41" t="s">
        <v>124</v>
      </c>
      <c r="C454" s="23" t="s">
        <v>124</v>
      </c>
      <c r="H454" s="33" t="s">
        <v>880</v>
      </c>
      <c r="I454" s="59">
        <v>15</v>
      </c>
      <c r="K454" s="33" t="str">
        <f t="shared" si="42"/>
        <v>eg:O446 rdf:type qb:Observation ;</v>
      </c>
      <c r="L454" s="21" t="s">
        <v>526</v>
      </c>
      <c r="M454" s="21" t="s">
        <v>527</v>
      </c>
      <c r="N454" s="21" t="s">
        <v>528</v>
      </c>
      <c r="O454" s="51" t="str">
        <f t="shared" si="43"/>
        <v>rdfs:label "number of confirmed cases of Covid in Tosagua on 04/05/2020"@en ;</v>
      </c>
      <c r="P454" s="21" t="s">
        <v>529</v>
      </c>
      <c r="Q454" s="21" t="str">
        <f t="shared" si="44"/>
        <v>&lt;https://example.org/ns/casesCovid#Country&gt;&lt;https://example.org/id/concept/Tosagua&gt;;</v>
      </c>
      <c r="R454" s="21" t="str">
        <f t="shared" si="45"/>
        <v xml:space="preserve">&lt;https://example.org/ns/casesCovid#numberofcases&gt; 15 ; </v>
      </c>
      <c r="S454" s="33" t="s">
        <v>585</v>
      </c>
      <c r="T454" s="49" t="str">
        <f t="shared" si="41"/>
        <v>eg:O446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04/05/2020"@en ;
&lt;https://example.org/ns/casesCovid#typecases&gt;&lt;https://example.org/id/concept/confirmedCanton&gt;;
&lt;https://example.org/ns/casesCovid#Country&gt;&lt;https://example.org/id/concept/Tosagua&gt;;
&lt;https://example.org/ns/casesCovid#numberofcases&gt; 15 ; 
.</v>
      </c>
    </row>
    <row r="455" spans="1:20" ht="14.4" thickBot="1">
      <c r="A455" s="41" t="s">
        <v>125</v>
      </c>
      <c r="C455" s="23" t="s">
        <v>264</v>
      </c>
      <c r="D455" s="23" t="s">
        <v>299</v>
      </c>
      <c r="H455" s="33" t="s">
        <v>881</v>
      </c>
      <c r="I455" s="59">
        <v>5</v>
      </c>
      <c r="K455" s="33" t="str">
        <f t="shared" si="42"/>
        <v>eg:O447 rdf:type qb:Observation ;</v>
      </c>
      <c r="L455" s="21" t="s">
        <v>526</v>
      </c>
      <c r="M455" s="21" t="s">
        <v>527</v>
      </c>
      <c r="N455" s="21" t="s">
        <v>528</v>
      </c>
      <c r="O455" s="51" t="str">
        <f t="shared" si="43"/>
        <v>rdfs:label "number of confirmed cases of Covid in San Vicente on 04/05/2020"@en ;</v>
      </c>
      <c r="P455" s="21" t="s">
        <v>529</v>
      </c>
      <c r="Q455" s="21" t="str">
        <f t="shared" si="44"/>
        <v>&lt;https://example.org/ns/casesCovid#Country&gt;&lt;https://example.org/id/concept/SanVicente&gt;;</v>
      </c>
      <c r="R455" s="21" t="str">
        <f t="shared" si="45"/>
        <v xml:space="preserve">&lt;https://example.org/ns/casesCovid#numberofcases&gt; 5 ; </v>
      </c>
      <c r="S455" s="33" t="s">
        <v>585</v>
      </c>
      <c r="T455" s="49" t="str">
        <f t="shared" si="41"/>
        <v>eg:O447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04/05/2020"@en ;
&lt;https://example.org/ns/casesCovid#typecases&gt;&lt;https://example.org/id/concept/confirmedCanton&gt;;
&lt;https://example.org/ns/casesCovid#Country&gt;&lt;https://example.org/id/concept/SanVicente&gt;;
&lt;https://example.org/ns/casesCovid#numberofcases&gt; 5 ; 
.</v>
      </c>
    </row>
    <row r="456" spans="1:20" ht="14.4" thickBot="1">
      <c r="A456" s="41" t="s">
        <v>126</v>
      </c>
      <c r="C456" s="23" t="s">
        <v>253</v>
      </c>
      <c r="D456" s="23" t="s">
        <v>254</v>
      </c>
      <c r="H456" s="33" t="s">
        <v>882</v>
      </c>
      <c r="I456" s="59">
        <v>266</v>
      </c>
      <c r="K456" s="33" t="str">
        <f t="shared" si="42"/>
        <v>eg:O448 rdf:type qb:Observation ;</v>
      </c>
      <c r="L456" s="21" t="s">
        <v>526</v>
      </c>
      <c r="M456" s="21" t="s">
        <v>527</v>
      </c>
      <c r="N456" s="21" t="s">
        <v>528</v>
      </c>
      <c r="O456" s="51" t="str">
        <f t="shared" si="43"/>
        <v>rdfs:label "number of confirmed cases of Covid in Santa Elena on 04/05/2020"@en ;</v>
      </c>
      <c r="P456" s="21" t="s">
        <v>529</v>
      </c>
      <c r="Q456" s="21" t="str">
        <f t="shared" si="44"/>
        <v>&lt;https://example.org/ns/casesCovid#Country&gt;&lt;https://example.org/id/concept/SantaElena&gt;;</v>
      </c>
      <c r="R456" s="21" t="str">
        <f t="shared" si="45"/>
        <v xml:space="preserve">&lt;https://example.org/ns/casesCovid#numberofcases&gt; 266 ; </v>
      </c>
      <c r="S456" s="33" t="s">
        <v>585</v>
      </c>
      <c r="T456" s="49" t="str">
        <f t="shared" si="41"/>
        <v>eg:O448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04/05/2020"@en ;
&lt;https://example.org/ns/casesCovid#typecases&gt;&lt;https://example.org/id/concept/confirmedCanton&gt;;
&lt;https://example.org/ns/casesCovid#Country&gt;&lt;https://example.org/id/concept/SantaElena&gt;;
&lt;https://example.org/ns/casesCovid#numberofcases&gt; 266 ; 
.</v>
      </c>
    </row>
    <row r="457" spans="1:20" ht="14.4" thickBot="1">
      <c r="A457" s="41" t="s">
        <v>127</v>
      </c>
      <c r="C457" s="23" t="s">
        <v>300</v>
      </c>
      <c r="D457" s="23" t="s">
        <v>301</v>
      </c>
      <c r="H457" s="33" t="s">
        <v>883</v>
      </c>
      <c r="I457" s="59">
        <v>211</v>
      </c>
      <c r="K457" s="33" t="str">
        <f t="shared" si="42"/>
        <v>eg:O449 rdf:type qb:Observation ;</v>
      </c>
      <c r="L457" s="21" t="s">
        <v>526</v>
      </c>
      <c r="M457" s="21" t="s">
        <v>527</v>
      </c>
      <c r="N457" s="21" t="s">
        <v>528</v>
      </c>
      <c r="O457" s="51" t="str">
        <f t="shared" si="43"/>
        <v>rdfs:label "number of confirmed cases of Covid in La Libertad on 04/05/2020"@en ;</v>
      </c>
      <c r="P457" s="21" t="s">
        <v>529</v>
      </c>
      <c r="Q457" s="21" t="str">
        <f t="shared" si="44"/>
        <v>&lt;https://example.org/ns/casesCovid#Country&gt;&lt;https://example.org/id/concept/LaLibertad&gt;;</v>
      </c>
      <c r="R457" s="21" t="str">
        <f t="shared" si="45"/>
        <v xml:space="preserve">&lt;https://example.org/ns/casesCovid#numberofcases&gt; 211 ; </v>
      </c>
      <c r="S457" s="33" t="s">
        <v>585</v>
      </c>
      <c r="T457" s="49" t="str">
        <f t="shared" si="41"/>
        <v>eg:O449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04/05/2020"@en ;
&lt;https://example.org/ns/casesCovid#typecases&gt;&lt;https://example.org/id/concept/confirmedCanton&gt;;
&lt;https://example.org/ns/casesCovid#Country&gt;&lt;https://example.org/id/concept/LaLibertad&gt;;
&lt;https://example.org/ns/casesCovid#numberofcases&gt; 211 ; 
.</v>
      </c>
    </row>
    <row r="458" spans="1:20" ht="14.4" thickBot="1">
      <c r="A458" s="41" t="s">
        <v>128</v>
      </c>
      <c r="C458" s="23" t="s">
        <v>128</v>
      </c>
      <c r="H458" s="33" t="s">
        <v>884</v>
      </c>
      <c r="I458" s="59">
        <v>119</v>
      </c>
      <c r="K458" s="33" t="str">
        <f t="shared" si="42"/>
        <v>eg:O450 rdf:type qb:Observation ;</v>
      </c>
      <c r="L458" s="21" t="s">
        <v>526</v>
      </c>
      <c r="M458" s="21" t="s">
        <v>527</v>
      </c>
      <c r="N458" s="21" t="s">
        <v>528</v>
      </c>
      <c r="O458" s="51" t="str">
        <f t="shared" si="43"/>
        <v>rdfs:label "number of confirmed cases of Covid in Salinas on 04/05/2020"@en ;</v>
      </c>
      <c r="P458" s="21" t="s">
        <v>529</v>
      </c>
      <c r="Q458" s="21" t="str">
        <f t="shared" si="44"/>
        <v>&lt;https://example.org/ns/casesCovid#Country&gt;&lt;https://example.org/id/concept/Salinas&gt;;</v>
      </c>
      <c r="R458" s="21" t="str">
        <f t="shared" si="45"/>
        <v xml:space="preserve">&lt;https://example.org/ns/casesCovid#numberofcases&gt; 119 ; </v>
      </c>
      <c r="S458" s="33" t="s">
        <v>585</v>
      </c>
      <c r="T458" s="49" t="str">
        <f t="shared" si="41"/>
        <v>eg:O450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04/05/2020"@en ;
&lt;https://example.org/ns/casesCovid#typecases&gt;&lt;https://example.org/id/concept/confirmedCanton&gt;;
&lt;https://example.org/ns/casesCovid#Country&gt;&lt;https://example.org/id/concept/Salinas&gt;;
&lt;https://example.org/ns/casesCovid#numberofcases&gt; 119 ; 
.</v>
      </c>
    </row>
    <row r="459" spans="1:20" ht="14.4" thickBot="1">
      <c r="A459" s="41" t="s">
        <v>130</v>
      </c>
      <c r="C459" s="23" t="s">
        <v>300</v>
      </c>
      <c r="D459" s="23" t="s">
        <v>302</v>
      </c>
      <c r="H459" s="33" t="s">
        <v>885</v>
      </c>
      <c r="I459" s="59">
        <v>30</v>
      </c>
      <c r="K459" s="33" t="str">
        <f t="shared" si="42"/>
        <v>eg:O451 rdf:type qb:Observation ;</v>
      </c>
      <c r="L459" s="21" t="s">
        <v>526</v>
      </c>
      <c r="M459" s="21" t="s">
        <v>527</v>
      </c>
      <c r="N459" s="21" t="s">
        <v>528</v>
      </c>
      <c r="O459" s="51" t="str">
        <f t="shared" si="43"/>
        <v>rdfs:label "number of confirmed cases of Covid in La Concordia on 04/05/2020"@en ;</v>
      </c>
      <c r="P459" s="21" t="s">
        <v>529</v>
      </c>
      <c r="Q459" s="21" t="str">
        <f t="shared" si="44"/>
        <v>&lt;https://example.org/ns/casesCovid#Country&gt;&lt;https://example.org/id/concept/LaConcordia&gt;;</v>
      </c>
      <c r="R459" s="21" t="str">
        <f t="shared" si="45"/>
        <v xml:space="preserve">&lt;https://example.org/ns/casesCovid#numberofcases&gt; 30 ; </v>
      </c>
      <c r="S459" s="33" t="s">
        <v>585</v>
      </c>
      <c r="T459" s="49" t="str">
        <f t="shared" si="41"/>
        <v>eg:O451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04/05/2020"@en ;
&lt;https://example.org/ns/casesCovid#typecases&gt;&lt;https://example.org/id/concept/confirmedCanton&gt;;
&lt;https://example.org/ns/casesCovid#Country&gt;&lt;https://example.org/id/concept/LaConcordia&gt;;
&lt;https://example.org/ns/casesCovid#numberofcases&gt; 30 ; 
.</v>
      </c>
    </row>
    <row r="460" spans="1:20" ht="14.4" thickBot="1">
      <c r="A460" s="41" t="s">
        <v>131</v>
      </c>
      <c r="C460" s="23" t="s">
        <v>303</v>
      </c>
      <c r="D460" s="23" t="s">
        <v>256</v>
      </c>
      <c r="H460" s="33" t="s">
        <v>886</v>
      </c>
      <c r="I460" s="59">
        <v>283</v>
      </c>
      <c r="K460" s="33" t="str">
        <f t="shared" si="42"/>
        <v>eg:O452 rdf:type qb:Observation ;</v>
      </c>
      <c r="L460" s="21" t="s">
        <v>526</v>
      </c>
      <c r="M460" s="21" t="s">
        <v>527</v>
      </c>
      <c r="N460" s="21" t="s">
        <v>528</v>
      </c>
      <c r="O460" s="51" t="str">
        <f t="shared" si="43"/>
        <v>rdfs:label "number of confirmed cases of Covid in Santo Domingo on 04/05/2020"@en ;</v>
      </c>
      <c r="P460" s="21" t="s">
        <v>529</v>
      </c>
      <c r="Q460" s="21" t="str">
        <f t="shared" si="44"/>
        <v>&lt;https://example.org/ns/casesCovid#Country&gt;&lt;https://example.org/id/concept/SantoDomingo&gt;;</v>
      </c>
      <c r="R460" s="21" t="str">
        <f t="shared" si="45"/>
        <v xml:space="preserve">&lt;https://example.org/ns/casesCovid#numberofcases&gt; 283 ; </v>
      </c>
      <c r="S460" s="33" t="s">
        <v>585</v>
      </c>
      <c r="T460" s="49" t="str">
        <f t="shared" si="41"/>
        <v>eg:O452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04/05/2020"@en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283 ; 
.</v>
      </c>
    </row>
    <row r="461" spans="1:20" ht="14.4" thickBot="1">
      <c r="A461" s="41" t="s">
        <v>134</v>
      </c>
      <c r="C461" s="23" t="s">
        <v>304</v>
      </c>
      <c r="D461" s="23" t="s">
        <v>305</v>
      </c>
      <c r="E461" t="s">
        <v>306</v>
      </c>
      <c r="H461" s="33" t="s">
        <v>887</v>
      </c>
      <c r="I461" s="59">
        <v>7</v>
      </c>
      <c r="K461" s="33" t="str">
        <f t="shared" si="42"/>
        <v>eg:O453 rdf:type qb:Observation ;</v>
      </c>
      <c r="L461" s="21" t="s">
        <v>526</v>
      </c>
      <c r="M461" s="21" t="s">
        <v>527</v>
      </c>
      <c r="N461" s="21" t="s">
        <v>528</v>
      </c>
      <c r="O461" s="51" t="str">
        <f t="shared" si="43"/>
        <v>rdfs:label "number of confirmed cases of Covid in Camilo Ponce Enríquez on 04/05/2020"@en ;</v>
      </c>
      <c r="P461" s="21" t="s">
        <v>529</v>
      </c>
      <c r="Q461" s="21" t="str">
        <f t="shared" si="44"/>
        <v>&lt;https://example.org/ns/casesCovid#Country&gt;&lt;https://example.org/id/concept/CamiloPonceEnríquez&gt;;</v>
      </c>
      <c r="R461" s="21" t="str">
        <f t="shared" si="45"/>
        <v xml:space="preserve">&lt;https://example.org/ns/casesCovid#numberofcases&gt; 7 ; </v>
      </c>
      <c r="S461" s="33" t="s">
        <v>585</v>
      </c>
      <c r="T461" s="49" t="str">
        <f t="shared" si="41"/>
        <v>eg:O453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Enríquez on 04/05/2020"@en ;
&lt;https://example.org/ns/casesCovid#typecases&gt;&lt;https://example.org/id/concept/confirmedCanton&gt;;
&lt;https://example.org/ns/casesCovid#Country&gt;&lt;https://example.org/id/concept/CamiloPonceEnríquez&gt;;
&lt;https://example.org/ns/casesCovid#numberofcases&gt; 7 ; 
.</v>
      </c>
    </row>
    <row r="462" spans="1:20" ht="14.4" thickBot="1">
      <c r="A462" s="41" t="s">
        <v>135</v>
      </c>
      <c r="C462" s="23" t="s">
        <v>135</v>
      </c>
      <c r="H462" s="33" t="s">
        <v>888</v>
      </c>
      <c r="I462" s="59">
        <v>482</v>
      </c>
      <c r="K462" s="33" t="str">
        <f t="shared" si="42"/>
        <v>eg:O454 rdf:type qb:Observation ;</v>
      </c>
      <c r="L462" s="21" t="s">
        <v>526</v>
      </c>
      <c r="M462" s="21" t="s">
        <v>527</v>
      </c>
      <c r="N462" s="21" t="s">
        <v>528</v>
      </c>
      <c r="O462" s="51" t="str">
        <f t="shared" si="43"/>
        <v>rdfs:label "number of confirmed cases of Covid in Cuenca on 04/05/2020"@en ;</v>
      </c>
      <c r="P462" s="21" t="s">
        <v>529</v>
      </c>
      <c r="Q462" s="21" t="str">
        <f t="shared" si="44"/>
        <v>&lt;https://example.org/ns/casesCovid#Country&gt;&lt;https://example.org/id/concept/Cuenca&gt;;</v>
      </c>
      <c r="R462" s="21" t="str">
        <f t="shared" si="45"/>
        <v xml:space="preserve">&lt;https://example.org/ns/casesCovid#numberofcases&gt; 482 ; </v>
      </c>
      <c r="S462" s="33" t="s">
        <v>585</v>
      </c>
      <c r="T462" s="49" t="str">
        <f t="shared" si="41"/>
        <v>eg:O454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04/05/2020"@en ;
&lt;https://example.org/ns/casesCovid#typecases&gt;&lt;https://example.org/id/concept/confirmedCanton&gt;;
&lt;https://example.org/ns/casesCovid#Country&gt;&lt;https://example.org/id/concept/Cuenca&gt;;
&lt;https://example.org/ns/casesCovid#numberofcases&gt; 482 ; 
.</v>
      </c>
    </row>
    <row r="463" spans="1:20" ht="14.4" thickBot="1">
      <c r="A463" s="41" t="s">
        <v>136</v>
      </c>
      <c r="C463" s="23" t="s">
        <v>136</v>
      </c>
      <c r="H463" s="33" t="s">
        <v>889</v>
      </c>
      <c r="I463" s="59">
        <v>20</v>
      </c>
      <c r="K463" s="33" t="str">
        <f t="shared" si="42"/>
        <v>eg:O455 rdf:type qb:Observation ;</v>
      </c>
      <c r="L463" s="21" t="s">
        <v>526</v>
      </c>
      <c r="M463" s="21" t="s">
        <v>527</v>
      </c>
      <c r="N463" s="21" t="s">
        <v>528</v>
      </c>
      <c r="O463" s="51" t="str">
        <f t="shared" si="43"/>
        <v>rdfs:label "number of confirmed cases of Covid in Gualaceo on 04/05/2020"@en ;</v>
      </c>
      <c r="P463" s="21" t="s">
        <v>529</v>
      </c>
      <c r="Q463" s="21" t="str">
        <f t="shared" si="44"/>
        <v>&lt;https://example.org/ns/casesCovid#Country&gt;&lt;https://example.org/id/concept/Gualaceo&gt;;</v>
      </c>
      <c r="R463" s="21" t="str">
        <f t="shared" si="45"/>
        <v xml:space="preserve">&lt;https://example.org/ns/casesCovid#numberofcases&gt; 20 ; </v>
      </c>
      <c r="S463" s="33" t="s">
        <v>585</v>
      </c>
      <c r="T463" s="49" t="str">
        <f t="shared" si="41"/>
        <v>eg:O455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Gualaceo on 04/05/2020"@en ;
&lt;https://example.org/ns/casesCovid#typecases&gt;&lt;https://example.org/id/concept/confirmedCanton&gt;;
&lt;https://example.org/ns/casesCovid#Country&gt;&lt;https://example.org/id/concept/Gualaceo&gt;;
&lt;https://example.org/ns/casesCovid#numberofcases&gt; 20 ; 
.</v>
      </c>
    </row>
    <row r="464" spans="1:20" ht="14.4" thickBot="1">
      <c r="A464" s="41" t="s">
        <v>137</v>
      </c>
      <c r="C464" s="23" t="s">
        <v>253</v>
      </c>
      <c r="D464" s="23" t="s">
        <v>307</v>
      </c>
      <c r="H464" s="33" t="s">
        <v>890</v>
      </c>
      <c r="I464" s="59">
        <v>14</v>
      </c>
      <c r="K464" s="33" t="str">
        <f t="shared" si="42"/>
        <v>eg:O456 rdf:type qb:Observation ;</v>
      </c>
      <c r="L464" s="21" t="s">
        <v>526</v>
      </c>
      <c r="M464" s="21" t="s">
        <v>527</v>
      </c>
      <c r="N464" s="21" t="s">
        <v>528</v>
      </c>
      <c r="O464" s="51" t="str">
        <f t="shared" si="43"/>
        <v>rdfs:label "number of confirmed cases of Covid in Santa Isabel on 04/05/2020"@en ;</v>
      </c>
      <c r="P464" s="21" t="s">
        <v>529</v>
      </c>
      <c r="Q464" s="21" t="str">
        <f t="shared" si="44"/>
        <v>&lt;https://example.org/ns/casesCovid#Country&gt;&lt;https://example.org/id/concept/SantaIsabel&gt;;</v>
      </c>
      <c r="R464" s="21" t="str">
        <f t="shared" si="45"/>
        <v xml:space="preserve">&lt;https://example.org/ns/casesCovid#numberofcases&gt; 14 ; </v>
      </c>
      <c r="S464" s="33" t="s">
        <v>585</v>
      </c>
      <c r="T464" s="49" t="str">
        <f t="shared" si="41"/>
        <v>eg:O456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04/05/2020"@en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14 ; 
.</v>
      </c>
    </row>
    <row r="465" spans="1:20" ht="14.4" thickBot="1">
      <c r="A465" s="41" t="s">
        <v>138</v>
      </c>
      <c r="C465" s="23" t="s">
        <v>138</v>
      </c>
      <c r="H465" s="33" t="s">
        <v>891</v>
      </c>
      <c r="I465" s="59">
        <v>3</v>
      </c>
      <c r="K465" s="33" t="str">
        <f t="shared" si="42"/>
        <v>eg:O457 rdf:type qb:Observation ;</v>
      </c>
      <c r="L465" s="21" t="s">
        <v>526</v>
      </c>
      <c r="M465" s="21" t="s">
        <v>527</v>
      </c>
      <c r="N465" s="21" t="s">
        <v>528</v>
      </c>
      <c r="O465" s="51" t="str">
        <f t="shared" si="43"/>
        <v>rdfs:label "number of confirmed cases of Covid in Nabón on 04/05/2020"@en ;</v>
      </c>
      <c r="P465" s="21" t="s">
        <v>529</v>
      </c>
      <c r="Q465" s="21" t="str">
        <f t="shared" si="44"/>
        <v>&lt;https://example.org/ns/casesCovid#Country&gt;&lt;https://example.org/id/concept/Nabón&gt;;</v>
      </c>
      <c r="R465" s="21" t="str">
        <f t="shared" si="45"/>
        <v xml:space="preserve">&lt;https://example.org/ns/casesCovid#numberofcases&gt; 3 ; </v>
      </c>
      <c r="S465" s="33" t="s">
        <v>585</v>
      </c>
      <c r="T465" s="49" t="str">
        <f t="shared" si="41"/>
        <v>eg:O457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04/05/2020"@en ;
&lt;https://example.org/ns/casesCovid#typecases&gt;&lt;https://example.org/id/concept/confirmedCanton&gt;;
&lt;https://example.org/ns/casesCovid#Country&gt;&lt;https://example.org/id/concept/Nabón&gt;;
&lt;https://example.org/ns/casesCovid#numberofcases&gt; 3 ; 
.</v>
      </c>
    </row>
    <row r="466" spans="1:20" ht="14.4" thickBot="1">
      <c r="A466" s="41" t="s">
        <v>139</v>
      </c>
      <c r="C466" s="23" t="s">
        <v>139</v>
      </c>
      <c r="H466" s="33" t="s">
        <v>892</v>
      </c>
      <c r="I466" s="59">
        <v>20</v>
      </c>
      <c r="K466" s="33" t="str">
        <f t="shared" si="42"/>
        <v>eg:O458 rdf:type qb:Observation ;</v>
      </c>
      <c r="L466" s="21" t="s">
        <v>526</v>
      </c>
      <c r="M466" s="21" t="s">
        <v>527</v>
      </c>
      <c r="N466" s="21" t="s">
        <v>528</v>
      </c>
      <c r="O466" s="51" t="str">
        <f t="shared" si="43"/>
        <v>rdfs:label "number of confirmed cases of Covid in Paute on 04/05/2020"@en ;</v>
      </c>
      <c r="P466" s="21" t="s">
        <v>529</v>
      </c>
      <c r="Q466" s="21" t="str">
        <f t="shared" si="44"/>
        <v>&lt;https://example.org/ns/casesCovid#Country&gt;&lt;https://example.org/id/concept/Paute&gt;;</v>
      </c>
      <c r="R466" s="21" t="str">
        <f t="shared" si="45"/>
        <v xml:space="preserve">&lt;https://example.org/ns/casesCovid#numberofcases&gt; 20 ; </v>
      </c>
      <c r="S466" s="33" t="s">
        <v>585</v>
      </c>
      <c r="T466" s="49" t="str">
        <f t="shared" si="41"/>
        <v>eg:O458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04/05/2020"@en ;
&lt;https://example.org/ns/casesCovid#typecases&gt;&lt;https://example.org/id/concept/confirmedCanton&gt;;
&lt;https://example.org/ns/casesCovid#Country&gt;&lt;https://example.org/id/concept/Paute&gt;;
&lt;https://example.org/ns/casesCovid#numberofcases&gt; 20 ; 
.</v>
      </c>
    </row>
    <row r="467" spans="1:20" ht="14.4" thickBot="1">
      <c r="A467" s="41" t="s">
        <v>589</v>
      </c>
      <c r="C467" s="23" t="s">
        <v>589</v>
      </c>
      <c r="H467" s="33" t="s">
        <v>893</v>
      </c>
      <c r="I467" s="59">
        <v>14</v>
      </c>
      <c r="K467" s="33" t="str">
        <f t="shared" si="42"/>
        <v>eg:O459 rdf:type qb:Observation ;</v>
      </c>
      <c r="L467" s="21" t="s">
        <v>526</v>
      </c>
      <c r="M467" s="21" t="s">
        <v>527</v>
      </c>
      <c r="N467" s="21" t="s">
        <v>528</v>
      </c>
      <c r="O467" s="51" t="str">
        <f t="shared" si="43"/>
        <v>rdfs:label "number of confirmed cases of Covid in Sígsig on 04/05/2020"@en ;</v>
      </c>
      <c r="P467" s="21" t="s">
        <v>529</v>
      </c>
      <c r="Q467" s="21" t="str">
        <f t="shared" si="44"/>
        <v>&lt;https://example.org/ns/casesCovid#Country&gt;&lt;https://example.org/id/concept/Sígsig&gt;;</v>
      </c>
      <c r="R467" s="21" t="str">
        <f t="shared" si="45"/>
        <v xml:space="preserve">&lt;https://example.org/ns/casesCovid#numberofcases&gt; 14 ; </v>
      </c>
      <c r="S467" s="33" t="s">
        <v>585</v>
      </c>
      <c r="T467" s="49" t="str">
        <f t="shared" si="41"/>
        <v>eg:O459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04/05/2020"@en ;
&lt;https://example.org/ns/casesCovid#typecases&gt;&lt;https://example.org/id/concept/confirmedCanton&gt;;
&lt;https://example.org/ns/casesCovid#Country&gt;&lt;https://example.org/id/concept/Sígsig&gt;;
&lt;https://example.org/ns/casesCovid#numberofcases&gt; 14 ; 
.</v>
      </c>
    </row>
    <row r="468" spans="1:20" ht="14.4" thickBot="1">
      <c r="A468" s="41" t="s">
        <v>141</v>
      </c>
      <c r="C468" s="23" t="s">
        <v>308</v>
      </c>
      <c r="D468" s="23" t="s">
        <v>280</v>
      </c>
      <c r="E468" t="s">
        <v>250</v>
      </c>
      <c r="H468" s="33" t="s">
        <v>894</v>
      </c>
      <c r="I468" s="59">
        <v>4</v>
      </c>
      <c r="K468" s="33" t="str">
        <f t="shared" si="42"/>
        <v>eg:O460 rdf:type qb:Observation ;</v>
      </c>
      <c r="L468" s="21" t="s">
        <v>526</v>
      </c>
      <c r="M468" s="21" t="s">
        <v>527</v>
      </c>
      <c r="N468" s="21" t="s">
        <v>528</v>
      </c>
      <c r="O468" s="51" t="str">
        <f t="shared" si="43"/>
        <v>rdfs:label "number of confirmed cases of Covid in Sevilla De Oro on 04/05/2020"@en ;</v>
      </c>
      <c r="P468" s="21" t="s">
        <v>529</v>
      </c>
      <c r="Q468" s="21" t="str">
        <f t="shared" si="44"/>
        <v>&lt;https://example.org/ns/casesCovid#Country&gt;&lt;https://example.org/id/concept/SevillaDeOro&gt;;</v>
      </c>
      <c r="R468" s="21" t="str">
        <f t="shared" si="45"/>
        <v xml:space="preserve">&lt;https://example.org/ns/casesCovid#numberofcases&gt; 4 ; </v>
      </c>
      <c r="S468" s="33" t="s">
        <v>585</v>
      </c>
      <c r="T468" s="49" t="str">
        <f t="shared" si="41"/>
        <v>eg:O460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04/05/2020"@en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4 ; 
.</v>
      </c>
    </row>
    <row r="469" spans="1:20" ht="14.4" thickBot="1">
      <c r="A469" s="41" t="s">
        <v>142</v>
      </c>
      <c r="C469" s="23" t="s">
        <v>142</v>
      </c>
      <c r="H469" s="33" t="s">
        <v>895</v>
      </c>
      <c r="I469" s="59">
        <v>3</v>
      </c>
      <c r="K469" s="33" t="str">
        <f t="shared" si="42"/>
        <v>eg:O461 rdf:type qb:Observation ;</v>
      </c>
      <c r="L469" s="21" t="s">
        <v>526</v>
      </c>
      <c r="M469" s="21" t="s">
        <v>527</v>
      </c>
      <c r="N469" s="21" t="s">
        <v>528</v>
      </c>
      <c r="O469" s="51" t="str">
        <f t="shared" si="43"/>
        <v>rdfs:label "number of confirmed cases of Covid in Guachapala on 04/05/2020"@en ;</v>
      </c>
      <c r="P469" s="21" t="s">
        <v>529</v>
      </c>
      <c r="Q469" s="21" t="str">
        <f t="shared" si="44"/>
        <v>&lt;https://example.org/ns/casesCovid#Country&gt;&lt;https://example.org/id/concept/Guachapala&gt;;</v>
      </c>
      <c r="R469" s="21" t="str">
        <f t="shared" si="45"/>
        <v xml:space="preserve">&lt;https://example.org/ns/casesCovid#numberofcases&gt; 3 ; </v>
      </c>
      <c r="S469" s="33" t="s">
        <v>585</v>
      </c>
      <c r="T469" s="49" t="str">
        <f t="shared" si="41"/>
        <v>eg:O461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04/05/2020"@en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.</v>
      </c>
    </row>
    <row r="470" spans="1:20" ht="14.4" thickBot="1">
      <c r="A470" s="41" t="s">
        <v>143</v>
      </c>
      <c r="C470" s="23" t="s">
        <v>143</v>
      </c>
      <c r="H470" s="33" t="s">
        <v>896</v>
      </c>
      <c r="I470" s="59">
        <v>2</v>
      </c>
      <c r="K470" s="33" t="str">
        <f t="shared" si="42"/>
        <v>eg:O462 rdf:type qb:Observation ;</v>
      </c>
      <c r="L470" s="21" t="s">
        <v>526</v>
      </c>
      <c r="M470" s="21" t="s">
        <v>527</v>
      </c>
      <c r="N470" s="21" t="s">
        <v>528</v>
      </c>
      <c r="O470" s="51" t="str">
        <f t="shared" si="43"/>
        <v>rdfs:label "number of confirmed cases of Covid in Girón on 04/05/2020"@en ;</v>
      </c>
      <c r="P470" s="21" t="s">
        <v>529</v>
      </c>
      <c r="Q470" s="21" t="str">
        <f t="shared" si="44"/>
        <v>&lt;https://example.org/ns/casesCovid#Country&gt;&lt;https://example.org/id/concept/Girón&gt;;</v>
      </c>
      <c r="R470" s="21" t="str">
        <f t="shared" si="45"/>
        <v xml:space="preserve">&lt;https://example.org/ns/casesCovid#numberofcases&gt; 2 ; </v>
      </c>
      <c r="S470" s="33" t="s">
        <v>585</v>
      </c>
      <c r="T470" s="49" t="str">
        <f t="shared" si="41"/>
        <v>eg:O462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04/05/2020"@en ;
&lt;https://example.org/ns/casesCovid#typecases&gt;&lt;https://example.org/id/concept/confirmedCanton&gt;;
&lt;https://example.org/ns/casesCovid#Country&gt;&lt;https://example.org/id/concept/Girón&gt;;
&lt;https://example.org/ns/casesCovid#numberofcases&gt; 2 ; 
.</v>
      </c>
    </row>
    <row r="471" spans="1:20" ht="14.4" thickBot="1">
      <c r="A471" s="41" t="s">
        <v>145</v>
      </c>
      <c r="C471" s="23" t="s">
        <v>145</v>
      </c>
      <c r="H471" s="33" t="s">
        <v>897</v>
      </c>
      <c r="I471" s="59">
        <v>15</v>
      </c>
      <c r="K471" s="33" t="str">
        <f t="shared" si="42"/>
        <v>eg:O463 rdf:type qb:Observation ;</v>
      </c>
      <c r="L471" s="21" t="s">
        <v>526</v>
      </c>
      <c r="M471" s="21" t="s">
        <v>527</v>
      </c>
      <c r="N471" s="21" t="s">
        <v>528</v>
      </c>
      <c r="O471" s="51" t="str">
        <f t="shared" si="43"/>
        <v>rdfs:label "number of confirmed cases of Covid in Chillanes on 04/05/2020"@en ;</v>
      </c>
      <c r="P471" s="21" t="s">
        <v>529</v>
      </c>
      <c r="Q471" s="21" t="str">
        <f t="shared" si="44"/>
        <v>&lt;https://example.org/ns/casesCovid#Country&gt;&lt;https://example.org/id/concept/Chillanes&gt;;</v>
      </c>
      <c r="R471" s="21" t="str">
        <f t="shared" si="45"/>
        <v xml:space="preserve">&lt;https://example.org/ns/casesCovid#numberofcases&gt; 15 ; </v>
      </c>
      <c r="S471" s="33" t="s">
        <v>585</v>
      </c>
      <c r="T471" s="49" t="str">
        <f t="shared" si="41"/>
        <v>eg:O463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04/05/2020"@en ;
&lt;https://example.org/ns/casesCovid#typecases&gt;&lt;https://example.org/id/concept/confirmedCanton&gt;;
&lt;https://example.org/ns/casesCovid#Country&gt;&lt;https://example.org/id/concept/Chillanes&gt;;
&lt;https://example.org/ns/casesCovid#numberofcases&gt; 15 ; 
.</v>
      </c>
    </row>
    <row r="472" spans="1:20" ht="14.4" thickBot="1">
      <c r="A472" s="41" t="s">
        <v>146</v>
      </c>
      <c r="C472" s="23" t="s">
        <v>146</v>
      </c>
      <c r="H472" s="33" t="s">
        <v>898</v>
      </c>
      <c r="I472" s="59">
        <v>9</v>
      </c>
      <c r="K472" s="33" t="str">
        <f t="shared" si="42"/>
        <v>eg:O464 rdf:type qb:Observation ;</v>
      </c>
      <c r="L472" s="21" t="s">
        <v>526</v>
      </c>
      <c r="M472" s="21" t="s">
        <v>527</v>
      </c>
      <c r="N472" s="21" t="s">
        <v>528</v>
      </c>
      <c r="O472" s="51" t="str">
        <f t="shared" si="43"/>
        <v>rdfs:label "number of confirmed cases of Covid in Chimbo on 04/05/2020"@en ;</v>
      </c>
      <c r="P472" s="21" t="s">
        <v>529</v>
      </c>
      <c r="Q472" s="21" t="str">
        <f t="shared" si="44"/>
        <v>&lt;https://example.org/ns/casesCovid#Country&gt;&lt;https://example.org/id/concept/Chimbo&gt;;</v>
      </c>
      <c r="R472" s="21" t="str">
        <f t="shared" si="45"/>
        <v xml:space="preserve">&lt;https://example.org/ns/casesCovid#numberofcases&gt; 9 ; </v>
      </c>
      <c r="S472" s="33" t="s">
        <v>585</v>
      </c>
      <c r="T472" s="49" t="str">
        <f t="shared" si="41"/>
        <v>eg:O464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04/05/2020"@en ;
&lt;https://example.org/ns/casesCovid#typecases&gt;&lt;https://example.org/id/concept/confirmedCanton&gt;;
&lt;https://example.org/ns/casesCovid#Country&gt;&lt;https://example.org/id/concept/Chimbo&gt;;
&lt;https://example.org/ns/casesCovid#numberofcases&gt; 9 ; 
.</v>
      </c>
    </row>
    <row r="473" spans="1:20" ht="14.4" thickBot="1">
      <c r="A473" s="41" t="s">
        <v>147</v>
      </c>
      <c r="C473" s="23" t="s">
        <v>147</v>
      </c>
      <c r="H473" s="33" t="s">
        <v>899</v>
      </c>
      <c r="I473" s="59">
        <v>77</v>
      </c>
      <c r="K473" s="33" t="str">
        <f t="shared" si="42"/>
        <v>eg:O465 rdf:type qb:Observation ;</v>
      </c>
      <c r="L473" s="21" t="s">
        <v>526</v>
      </c>
      <c r="M473" s="21" t="s">
        <v>527</v>
      </c>
      <c r="N473" s="21" t="s">
        <v>528</v>
      </c>
      <c r="O473" s="51" t="str">
        <f t="shared" si="43"/>
        <v>rdfs:label "number of confirmed cases of Covid in Guaranda on 04/05/2020"@en ;</v>
      </c>
      <c r="P473" s="21" t="s">
        <v>529</v>
      </c>
      <c r="Q473" s="21" t="str">
        <f t="shared" si="44"/>
        <v>&lt;https://example.org/ns/casesCovid#Country&gt;&lt;https://example.org/id/concept/Guaranda&gt;;</v>
      </c>
      <c r="R473" s="21" t="str">
        <f t="shared" si="45"/>
        <v xml:space="preserve">&lt;https://example.org/ns/casesCovid#numberofcases&gt; 77 ; </v>
      </c>
      <c r="S473" s="33" t="s">
        <v>585</v>
      </c>
      <c r="T473" s="49" t="str">
        <f t="shared" si="41"/>
        <v>eg:O465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04/05/2020"@en ;
&lt;https://example.org/ns/casesCovid#typecases&gt;&lt;https://example.org/id/concept/confirmedCanton&gt;;
&lt;https://example.org/ns/casesCovid#Country&gt;&lt;https://example.org/id/concept/Guaranda&gt;;
&lt;https://example.org/ns/casesCovid#numberofcases&gt; 77 ; 
.</v>
      </c>
    </row>
    <row r="474" spans="1:20" ht="14.4" thickBot="1">
      <c r="A474" s="41" t="s">
        <v>148</v>
      </c>
      <c r="C474" s="23" t="s">
        <v>264</v>
      </c>
      <c r="D474" s="23" t="s">
        <v>309</v>
      </c>
      <c r="H474" s="33" t="s">
        <v>900</v>
      </c>
      <c r="I474" s="59">
        <v>13</v>
      </c>
      <c r="K474" s="33" t="str">
        <f t="shared" si="42"/>
        <v>eg:O466 rdf:type qb:Observation ;</v>
      </c>
      <c r="L474" s="21" t="s">
        <v>526</v>
      </c>
      <c r="M474" s="21" t="s">
        <v>527</v>
      </c>
      <c r="N474" s="21" t="s">
        <v>528</v>
      </c>
      <c r="O474" s="51" t="str">
        <f t="shared" si="43"/>
        <v>rdfs:label "number of confirmed cases of Covid in San Miguel on 04/05/2020"@en ;</v>
      </c>
      <c r="P474" s="21" t="s">
        <v>529</v>
      </c>
      <c r="Q474" s="21" t="str">
        <f t="shared" si="44"/>
        <v>&lt;https://example.org/ns/casesCovid#Country&gt;&lt;https://example.org/id/concept/SanMiguel&gt;;</v>
      </c>
      <c r="R474" s="21" t="str">
        <f t="shared" si="45"/>
        <v xml:space="preserve">&lt;https://example.org/ns/casesCovid#numberofcases&gt; 13 ; </v>
      </c>
      <c r="S474" s="33" t="s">
        <v>585</v>
      </c>
      <c r="T474" s="49" t="str">
        <f t="shared" si="41"/>
        <v>eg:O466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04/05/2020"@en ;
&lt;https://example.org/ns/casesCovid#typecases&gt;&lt;https://example.org/id/concept/confirmedCanton&gt;;
&lt;https://example.org/ns/casesCovid#Country&gt;&lt;https://example.org/id/concept/SanMiguel&gt;;
&lt;https://example.org/ns/casesCovid#numberofcases&gt; 13 ; 
.</v>
      </c>
    </row>
    <row r="475" spans="1:20" ht="14.4" thickBot="1">
      <c r="A475" s="41" t="s">
        <v>149</v>
      </c>
      <c r="C475" s="23" t="s">
        <v>149</v>
      </c>
      <c r="H475" s="33" t="s">
        <v>901</v>
      </c>
      <c r="I475" s="59">
        <v>35</v>
      </c>
      <c r="K475" s="33" t="str">
        <f t="shared" si="42"/>
        <v>eg:O467 rdf:type qb:Observation ;</v>
      </c>
      <c r="L475" s="21" t="s">
        <v>526</v>
      </c>
      <c r="M475" s="21" t="s">
        <v>527</v>
      </c>
      <c r="N475" s="21" t="s">
        <v>528</v>
      </c>
      <c r="O475" s="51" t="str">
        <f t="shared" si="43"/>
        <v>rdfs:label "number of confirmed cases of Covid in Echeandía on 04/05/2020"@en ;</v>
      </c>
      <c r="P475" s="21" t="s">
        <v>529</v>
      </c>
      <c r="Q475" s="21" t="str">
        <f t="shared" si="44"/>
        <v>&lt;https://example.org/ns/casesCovid#Country&gt;&lt;https://example.org/id/concept/Echeandía&gt;;</v>
      </c>
      <c r="R475" s="21" t="str">
        <f t="shared" si="45"/>
        <v xml:space="preserve">&lt;https://example.org/ns/casesCovid#numberofcases&gt; 35 ; </v>
      </c>
      <c r="S475" s="33" t="s">
        <v>585</v>
      </c>
      <c r="T475" s="49" t="str">
        <f t="shared" si="41"/>
        <v>eg:O467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04/05/2020"@en ;
&lt;https://example.org/ns/casesCovid#typecases&gt;&lt;https://example.org/id/concept/confirmedCanton&gt;;
&lt;https://example.org/ns/casesCovid#Country&gt;&lt;https://example.org/id/concept/Echeandía&gt;;
&lt;https://example.org/ns/casesCovid#numberofcases&gt; 35 ; 
.</v>
      </c>
    </row>
    <row r="476" spans="1:20" ht="14.4" thickBot="1">
      <c r="A476" s="41" t="s">
        <v>150</v>
      </c>
      <c r="C476" s="23" t="s">
        <v>150</v>
      </c>
      <c r="H476" s="33" t="s">
        <v>902</v>
      </c>
      <c r="I476" s="59">
        <v>20</v>
      </c>
      <c r="K476" s="33" t="str">
        <f t="shared" si="42"/>
        <v>eg:O468 rdf:type qb:Observation ;</v>
      </c>
      <c r="L476" s="21" t="s">
        <v>526</v>
      </c>
      <c r="M476" s="21" t="s">
        <v>527</v>
      </c>
      <c r="N476" s="21" t="s">
        <v>528</v>
      </c>
      <c r="O476" s="51" t="str">
        <f t="shared" si="43"/>
        <v>rdfs:label "number of confirmed cases of Covid in Caluma on 04/05/2020"@en ;</v>
      </c>
      <c r="P476" s="21" t="s">
        <v>529</v>
      </c>
      <c r="Q476" s="21" t="str">
        <f t="shared" si="44"/>
        <v>&lt;https://example.org/ns/casesCovid#Country&gt;&lt;https://example.org/id/concept/Caluma&gt;;</v>
      </c>
      <c r="R476" s="21" t="str">
        <f t="shared" si="45"/>
        <v xml:space="preserve">&lt;https://example.org/ns/casesCovid#numberofcases&gt; 20 ; </v>
      </c>
      <c r="S476" s="33" t="s">
        <v>585</v>
      </c>
      <c r="T476" s="49" t="str">
        <f t="shared" si="41"/>
        <v>eg:O468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04/05/2020"@en ;
&lt;https://example.org/ns/casesCovid#typecases&gt;&lt;https://example.org/id/concept/confirmedCanton&gt;;
&lt;https://example.org/ns/casesCovid#Country&gt;&lt;https://example.org/id/concept/Caluma&gt;;
&lt;https://example.org/ns/casesCovid#numberofcases&gt; 20 ; 
.</v>
      </c>
    </row>
    <row r="477" spans="1:20" ht="14.4" thickBot="1">
      <c r="A477" s="41" t="s">
        <v>151</v>
      </c>
      <c r="C477" s="23" t="s">
        <v>262</v>
      </c>
      <c r="D477" s="23" t="s">
        <v>310</v>
      </c>
      <c r="H477" s="33" t="s">
        <v>903</v>
      </c>
      <c r="I477" s="59">
        <v>7</v>
      </c>
      <c r="K477" s="33" t="str">
        <f t="shared" si="42"/>
        <v>eg:O469 rdf:type qb:Observation ;</v>
      </c>
      <c r="L477" s="21" t="s">
        <v>526</v>
      </c>
      <c r="M477" s="21" t="s">
        <v>527</v>
      </c>
      <c r="N477" s="21" t="s">
        <v>528</v>
      </c>
      <c r="O477" s="51" t="str">
        <f t="shared" si="43"/>
        <v>rdfs:label "number of confirmed cases of Covid in Las Naves on 04/05/2020"@en ;</v>
      </c>
      <c r="P477" s="21" t="s">
        <v>529</v>
      </c>
      <c r="Q477" s="21" t="str">
        <f t="shared" si="44"/>
        <v>&lt;https://example.org/ns/casesCovid#Country&gt;&lt;https://example.org/id/concept/LasNaves&gt;;</v>
      </c>
      <c r="R477" s="21" t="str">
        <f t="shared" si="45"/>
        <v xml:space="preserve">&lt;https://example.org/ns/casesCovid#numberofcases&gt; 7 ; </v>
      </c>
      <c r="S477" s="33" t="s">
        <v>585</v>
      </c>
      <c r="T477" s="49" t="str">
        <f t="shared" si="41"/>
        <v>eg:O469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04/05/2020"@en ;
&lt;https://example.org/ns/casesCovid#typecases&gt;&lt;https://example.org/id/concept/confirmedCanton&gt;;
&lt;https://example.org/ns/casesCovid#Country&gt;&lt;https://example.org/id/concept/LasNaves&gt;;
&lt;https://example.org/ns/casesCovid#numberofcases&gt; 7 ; 
.</v>
      </c>
    </row>
    <row r="478" spans="1:20" ht="14.4" thickBot="1">
      <c r="A478" s="41" t="s">
        <v>153</v>
      </c>
      <c r="C478" s="23" t="s">
        <v>153</v>
      </c>
      <c r="H478" s="33" t="s">
        <v>904</v>
      </c>
      <c r="I478" s="59">
        <v>79</v>
      </c>
      <c r="K478" s="33" t="str">
        <f t="shared" si="42"/>
        <v>eg:O470 rdf:type qb:Observation ;</v>
      </c>
      <c r="L478" s="21" t="s">
        <v>526</v>
      </c>
      <c r="M478" s="21" t="s">
        <v>527</v>
      </c>
      <c r="N478" s="21" t="s">
        <v>528</v>
      </c>
      <c r="O478" s="51" t="str">
        <f t="shared" si="43"/>
        <v>rdfs:label "number of confirmed cases of Covid in Azogues on 04/05/2020"@en ;</v>
      </c>
      <c r="P478" s="21" t="s">
        <v>529</v>
      </c>
      <c r="Q478" s="21" t="str">
        <f t="shared" si="44"/>
        <v>&lt;https://example.org/ns/casesCovid#Country&gt;&lt;https://example.org/id/concept/Azogues&gt;;</v>
      </c>
      <c r="R478" s="21" t="str">
        <f t="shared" si="45"/>
        <v xml:space="preserve">&lt;https://example.org/ns/casesCovid#numberofcases&gt; 79 ; </v>
      </c>
      <c r="S478" s="33" t="s">
        <v>585</v>
      </c>
      <c r="T478" s="49" t="str">
        <f t="shared" si="41"/>
        <v>eg:O470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04/05/2020"@en ;
&lt;https://example.org/ns/casesCovid#typecases&gt;&lt;https://example.org/id/concept/confirmedCanton&gt;;
&lt;https://example.org/ns/casesCovid#Country&gt;&lt;https://example.org/id/concept/Azogues&gt;;
&lt;https://example.org/ns/casesCovid#numberofcases&gt; 79 ; 
.</v>
      </c>
    </row>
    <row r="479" spans="1:20" ht="14.4" thickBot="1">
      <c r="A479" s="41" t="s">
        <v>591</v>
      </c>
      <c r="C479" s="23" t="s">
        <v>591</v>
      </c>
      <c r="H479" s="33" t="s">
        <v>905</v>
      </c>
      <c r="I479" s="59">
        <v>2</v>
      </c>
      <c r="K479" s="33" t="str">
        <f t="shared" si="42"/>
        <v>eg:O471 rdf:type qb:Observation ;</v>
      </c>
      <c r="L479" s="21" t="s">
        <v>526</v>
      </c>
      <c r="M479" s="21" t="s">
        <v>527</v>
      </c>
      <c r="N479" s="21" t="s">
        <v>528</v>
      </c>
      <c r="O479" s="51" t="str">
        <f t="shared" si="43"/>
        <v>rdfs:label "number of confirmed cases of Covid in Déleg on 04/05/2020"@en ;</v>
      </c>
      <c r="P479" s="21" t="s">
        <v>529</v>
      </c>
      <c r="Q479" s="21" t="str">
        <f t="shared" si="44"/>
        <v>&lt;https://example.org/ns/casesCovid#Country&gt;&lt;https://example.org/id/concept/Déleg&gt;;</v>
      </c>
      <c r="R479" s="21" t="str">
        <f t="shared" si="45"/>
        <v xml:space="preserve">&lt;https://example.org/ns/casesCovid#numberofcases&gt; 2 ; </v>
      </c>
      <c r="S479" s="33" t="s">
        <v>585</v>
      </c>
      <c r="T479" s="49" t="str">
        <f t="shared" si="41"/>
        <v>eg:O471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04/05/2020"@en ;
&lt;https://example.org/ns/casesCovid#typecases&gt;&lt;https://example.org/id/concept/confirmedCanton&gt;;
&lt;https://example.org/ns/casesCovid#Country&gt;&lt;https://example.org/id/concept/Déleg&gt;;
&lt;https://example.org/ns/casesCovid#numberofcases&gt; 2 ; 
.</v>
      </c>
    </row>
    <row r="480" spans="1:20" ht="14.4" thickBot="1">
      <c r="A480" s="41" t="s">
        <v>155</v>
      </c>
      <c r="C480" s="23" t="s">
        <v>300</v>
      </c>
      <c r="D480" s="23" t="s">
        <v>311</v>
      </c>
      <c r="H480" s="33" t="s">
        <v>906</v>
      </c>
      <c r="I480" s="59">
        <v>232</v>
      </c>
      <c r="K480" s="33" t="str">
        <f t="shared" si="42"/>
        <v>eg:O472 rdf:type qb:Observation ;</v>
      </c>
      <c r="L480" s="21" t="s">
        <v>526</v>
      </c>
      <c r="M480" s="21" t="s">
        <v>527</v>
      </c>
      <c r="N480" s="21" t="s">
        <v>528</v>
      </c>
      <c r="O480" s="51" t="str">
        <f t="shared" si="43"/>
        <v>rdfs:label "number of confirmed cases of Covid in La Troncal on 04/05/2020"@en ;</v>
      </c>
      <c r="P480" s="21" t="s">
        <v>529</v>
      </c>
      <c r="Q480" s="21" t="str">
        <f t="shared" si="44"/>
        <v>&lt;https://example.org/ns/casesCovid#Country&gt;&lt;https://example.org/id/concept/LaTroncal&gt;;</v>
      </c>
      <c r="R480" s="21" t="str">
        <f t="shared" si="45"/>
        <v xml:space="preserve">&lt;https://example.org/ns/casesCovid#numberofcases&gt; 232 ; </v>
      </c>
      <c r="S480" s="33" t="s">
        <v>585</v>
      </c>
      <c r="T480" s="49" t="str">
        <f t="shared" si="41"/>
        <v>eg:O472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04/05/2020"@en ;
&lt;https://example.org/ns/casesCovid#typecases&gt;&lt;https://example.org/id/concept/confirmedCanton&gt;;
&lt;https://example.org/ns/casesCovid#Country&gt;&lt;https://example.org/id/concept/LaTroncal&gt;;
&lt;https://example.org/ns/casesCovid#numberofcases&gt; 232 ; 
.</v>
      </c>
    </row>
    <row r="481" spans="1:20" ht="14.4" thickBot="1">
      <c r="A481" s="41" t="s">
        <v>156</v>
      </c>
      <c r="C481" s="23" t="s">
        <v>249</v>
      </c>
      <c r="D481" s="23" t="s">
        <v>312</v>
      </c>
      <c r="H481" s="33" t="s">
        <v>907</v>
      </c>
      <c r="I481" s="59">
        <v>29</v>
      </c>
      <c r="K481" s="33" t="str">
        <f t="shared" si="42"/>
        <v>eg:O473 rdf:type qb:Observation ;</v>
      </c>
      <c r="L481" s="21" t="s">
        <v>526</v>
      </c>
      <c r="M481" s="21" t="s">
        <v>527</v>
      </c>
      <c r="N481" s="21" t="s">
        <v>528</v>
      </c>
      <c r="O481" s="51" t="str">
        <f t="shared" si="43"/>
        <v>rdfs:label "number of confirmed cases of Covid in El Tambo on 04/05/2020"@en ;</v>
      </c>
      <c r="P481" s="21" t="s">
        <v>529</v>
      </c>
      <c r="Q481" s="21" t="str">
        <f t="shared" si="44"/>
        <v>&lt;https://example.org/ns/casesCovid#Country&gt;&lt;https://example.org/id/concept/ElTambo&gt;;</v>
      </c>
      <c r="R481" s="21" t="str">
        <f t="shared" si="45"/>
        <v xml:space="preserve">&lt;https://example.org/ns/casesCovid#numberofcases&gt; 29 ; </v>
      </c>
      <c r="S481" s="33" t="s">
        <v>585</v>
      </c>
      <c r="T481" s="49" t="str">
        <f t="shared" si="41"/>
        <v>eg:O473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04/05/2020"@en ;
&lt;https://example.org/ns/casesCovid#typecases&gt;&lt;https://example.org/id/concept/confirmedCanton&gt;;
&lt;https://example.org/ns/casesCovid#Country&gt;&lt;https://example.org/id/concept/ElTambo&gt;;
&lt;https://example.org/ns/casesCovid#numberofcases&gt; 29 ; 
.</v>
      </c>
    </row>
    <row r="482" spans="1:20" ht="14.4" thickBot="1">
      <c r="A482" s="41" t="s">
        <v>157</v>
      </c>
      <c r="C482" s="23" t="s">
        <v>157</v>
      </c>
      <c r="H482" s="33" t="s">
        <v>908</v>
      </c>
      <c r="I482" s="59">
        <v>19</v>
      </c>
      <c r="K482" s="33" t="str">
        <f t="shared" si="42"/>
        <v>eg:O474 rdf:type qb:Observation ;</v>
      </c>
      <c r="L482" s="21" t="s">
        <v>526</v>
      </c>
      <c r="M482" s="21" t="s">
        <v>527</v>
      </c>
      <c r="N482" s="21" t="s">
        <v>528</v>
      </c>
      <c r="O482" s="51" t="str">
        <f t="shared" si="43"/>
        <v>rdfs:label "number of confirmed cases of Covid in Biblián on 04/05/2020"@en ;</v>
      </c>
      <c r="P482" s="21" t="s">
        <v>529</v>
      </c>
      <c r="Q482" s="21" t="str">
        <f t="shared" si="44"/>
        <v>&lt;https://example.org/ns/casesCovid#Country&gt;&lt;https://example.org/id/concept/Biblián&gt;;</v>
      </c>
      <c r="R482" s="21" t="str">
        <f t="shared" si="45"/>
        <v xml:space="preserve">&lt;https://example.org/ns/casesCovid#numberofcases&gt; 19 ; </v>
      </c>
      <c r="S482" s="33" t="s">
        <v>585</v>
      </c>
      <c r="T482" s="49" t="str">
        <f t="shared" si="41"/>
        <v>eg:O474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Biblián on 04/05/2020"@en ;
&lt;https://example.org/ns/casesCovid#typecases&gt;&lt;https://example.org/id/concept/confirmedCanton&gt;;
&lt;https://example.org/ns/casesCovid#Country&gt;&lt;https://example.org/id/concept/Biblián&gt;;
&lt;https://example.org/ns/casesCovid#numberofcases&gt; 19 ; 
.</v>
      </c>
    </row>
    <row r="483" spans="1:20" ht="14.4" thickBot="1">
      <c r="A483" s="41" t="s">
        <v>158</v>
      </c>
      <c r="C483" s="23" t="s">
        <v>158</v>
      </c>
      <c r="H483" s="33" t="s">
        <v>909</v>
      </c>
      <c r="I483" s="59">
        <v>3</v>
      </c>
      <c r="K483" s="33" t="str">
        <f t="shared" si="42"/>
        <v>eg:O475 rdf:type qb:Observation ;</v>
      </c>
      <c r="L483" s="21" t="s">
        <v>526</v>
      </c>
      <c r="M483" s="21" t="s">
        <v>527</v>
      </c>
      <c r="N483" s="21" t="s">
        <v>528</v>
      </c>
      <c r="O483" s="51" t="str">
        <f t="shared" si="43"/>
        <v>rdfs:label "number of confirmed cases of Covid in Suscal on 04/05/2020"@en ;</v>
      </c>
      <c r="P483" s="21" t="s">
        <v>529</v>
      </c>
      <c r="Q483" s="21" t="str">
        <f t="shared" si="44"/>
        <v>&lt;https://example.org/ns/casesCovid#Country&gt;&lt;https://example.org/id/concept/Suscal&gt;;</v>
      </c>
      <c r="R483" s="21" t="str">
        <f t="shared" si="45"/>
        <v xml:space="preserve">&lt;https://example.org/ns/casesCovid#numberofcases&gt; 3 ; </v>
      </c>
      <c r="S483" s="33" t="s">
        <v>585</v>
      </c>
      <c r="T483" s="49" t="str">
        <f t="shared" si="41"/>
        <v>eg:O475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04/05/2020"@en ;
&lt;https://example.org/ns/casesCovid#typecases&gt;&lt;https://example.org/id/concept/confirmedCanton&gt;;
&lt;https://example.org/ns/casesCovid#Country&gt;&lt;https://example.org/id/concept/Suscal&gt;;
&lt;https://example.org/ns/casesCovid#numberofcases&gt; 3 ; 
.</v>
      </c>
    </row>
    <row r="484" spans="1:20" ht="14.4" thickBot="1">
      <c r="A484" s="41" t="s">
        <v>152</v>
      </c>
      <c r="C484" s="23" t="s">
        <v>152</v>
      </c>
      <c r="H484" s="33" t="s">
        <v>910</v>
      </c>
      <c r="I484" s="59">
        <v>25</v>
      </c>
      <c r="K484" s="33" t="str">
        <f t="shared" si="42"/>
        <v>eg:O476 rdf:type qb:Observation ;</v>
      </c>
      <c r="L484" s="21" t="s">
        <v>526</v>
      </c>
      <c r="M484" s="21" t="s">
        <v>527</v>
      </c>
      <c r="N484" s="21" t="s">
        <v>528</v>
      </c>
      <c r="O484" s="51" t="str">
        <f t="shared" si="43"/>
        <v>rdfs:label "number of confirmed cases of Covid in Cañar on 04/05/2020"@en ;</v>
      </c>
      <c r="P484" s="21" t="s">
        <v>529</v>
      </c>
      <c r="Q484" s="21" t="str">
        <f t="shared" si="44"/>
        <v>&lt;https://example.org/ns/casesCovid#Country&gt;&lt;https://example.org/id/concept/Cañar&gt;;</v>
      </c>
      <c r="R484" s="21" t="str">
        <f t="shared" si="45"/>
        <v xml:space="preserve">&lt;https://example.org/ns/casesCovid#numberofcases&gt; 25 ; </v>
      </c>
      <c r="S484" s="33" t="s">
        <v>585</v>
      </c>
      <c r="T484" s="49" t="str">
        <f t="shared" si="41"/>
        <v>eg:O476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04/05/2020"@en ;
&lt;https://example.org/ns/casesCovid#typecases&gt;&lt;https://example.org/id/concept/confirmedCanton&gt;;
&lt;https://example.org/ns/casesCovid#Country&gt;&lt;https://example.org/id/concept/Cañar&gt;;
&lt;https://example.org/ns/casesCovid#numberofcases&gt; 25 ; 
.</v>
      </c>
    </row>
    <row r="485" spans="1:20" ht="14.4" thickBot="1">
      <c r="A485" s="41" t="s">
        <v>106</v>
      </c>
      <c r="C485" s="23" t="s">
        <v>106</v>
      </c>
      <c r="H485" s="33" t="s">
        <v>911</v>
      </c>
      <c r="I485" s="59">
        <v>10</v>
      </c>
      <c r="K485" s="33" t="str">
        <f t="shared" si="42"/>
        <v>eg:O477 rdf:type qb:Observation ;</v>
      </c>
      <c r="L485" s="21" t="s">
        <v>526</v>
      </c>
      <c r="M485" s="21" t="s">
        <v>527</v>
      </c>
      <c r="N485" s="21" t="s">
        <v>528</v>
      </c>
      <c r="O485" s="51" t="str">
        <f t="shared" si="43"/>
        <v>rdfs:label "number of confirmed cases of Covid in Bolívar on 04/05/2020"@en ;</v>
      </c>
      <c r="P485" s="21" t="s">
        <v>529</v>
      </c>
      <c r="Q485" s="21" t="str">
        <f t="shared" si="44"/>
        <v>&lt;https://example.org/ns/casesCovid#Country&gt;&lt;https://example.org/id/concept/Bolívar&gt;;</v>
      </c>
      <c r="R485" s="21" t="str">
        <f t="shared" si="45"/>
        <v xml:space="preserve">&lt;https://example.org/ns/casesCovid#numberofcases&gt; 10 ; </v>
      </c>
      <c r="S485" s="33" t="s">
        <v>585</v>
      </c>
      <c r="T485" s="49" t="str">
        <f t="shared" si="41"/>
        <v>eg:O477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04/05/2020"@en ;
&lt;https://example.org/ns/casesCovid#typecases&gt;&lt;https://example.org/id/concept/confirmedCanton&gt;;
&lt;https://example.org/ns/casesCovid#Country&gt;&lt;https://example.org/id/concept/Bolívar&gt;;
&lt;https://example.org/ns/casesCovid#numberofcases&gt; 10 ; 
.</v>
      </c>
    </row>
    <row r="486" spans="1:20" ht="14.4" thickBot="1">
      <c r="A486" s="41" t="s">
        <v>160</v>
      </c>
      <c r="C486" s="23" t="s">
        <v>160</v>
      </c>
      <c r="H486" s="33" t="s">
        <v>912</v>
      </c>
      <c r="I486" s="59">
        <v>45</v>
      </c>
      <c r="K486" s="33" t="str">
        <f t="shared" si="42"/>
        <v>eg:O478 rdf:type qb:Observation ;</v>
      </c>
      <c r="L486" s="21" t="s">
        <v>526</v>
      </c>
      <c r="M486" s="21" t="s">
        <v>527</v>
      </c>
      <c r="N486" s="21" t="s">
        <v>528</v>
      </c>
      <c r="O486" s="51" t="str">
        <f t="shared" si="43"/>
        <v>rdfs:label "number of confirmed cases of Covid in Tulcán on 04/05/2020"@en ;</v>
      </c>
      <c r="P486" s="21" t="s">
        <v>529</v>
      </c>
      <c r="Q486" s="21" t="str">
        <f t="shared" si="44"/>
        <v>&lt;https://example.org/ns/casesCovid#Country&gt;&lt;https://example.org/id/concept/Tulcán&gt;;</v>
      </c>
      <c r="R486" s="21" t="str">
        <f t="shared" si="45"/>
        <v xml:space="preserve">&lt;https://example.org/ns/casesCovid#numberofcases&gt; 45 ; </v>
      </c>
      <c r="S486" s="33" t="s">
        <v>585</v>
      </c>
      <c r="T486" s="49" t="str">
        <f t="shared" si="41"/>
        <v>eg:O478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Tulcán on 04/05/2020"@en ;
&lt;https://example.org/ns/casesCovid#typecases&gt;&lt;https://example.org/id/concept/confirmedCanton&gt;;
&lt;https://example.org/ns/casesCovid#Country&gt;&lt;https://example.org/id/concept/Tulcán&gt;;
&lt;https://example.org/ns/casesCovid#numberofcases&gt; 45 ; 
.</v>
      </c>
    </row>
    <row r="487" spans="1:20" ht="14.4" thickBot="1">
      <c r="A487" s="41" t="s">
        <v>161</v>
      </c>
      <c r="C487" s="23" t="s">
        <v>161</v>
      </c>
      <c r="H487" s="33" t="s">
        <v>913</v>
      </c>
      <c r="I487" s="59">
        <v>4</v>
      </c>
      <c r="K487" s="33" t="str">
        <f t="shared" si="42"/>
        <v>eg:O479 rdf:type qb:Observation ;</v>
      </c>
      <c r="L487" s="21" t="s">
        <v>526</v>
      </c>
      <c r="M487" s="21" t="s">
        <v>527</v>
      </c>
      <c r="N487" s="21" t="s">
        <v>528</v>
      </c>
      <c r="O487" s="51" t="str">
        <f t="shared" si="43"/>
        <v>rdfs:label "number of confirmed cases of Covid in Montúfar on 04/05/2020"@en ;</v>
      </c>
      <c r="P487" s="21" t="s">
        <v>529</v>
      </c>
      <c r="Q487" s="21" t="str">
        <f t="shared" si="44"/>
        <v>&lt;https://example.org/ns/casesCovid#Country&gt;&lt;https://example.org/id/concept/Montúfar&gt;;</v>
      </c>
      <c r="R487" s="21" t="str">
        <f t="shared" si="45"/>
        <v xml:space="preserve">&lt;https://example.org/ns/casesCovid#numberofcases&gt; 4 ; </v>
      </c>
      <c r="S487" s="33" t="s">
        <v>585</v>
      </c>
      <c r="T487" s="49" t="str">
        <f t="shared" si="41"/>
        <v>eg:O479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04/05/2020"@en ;
&lt;https://example.org/ns/casesCovid#typecases&gt;&lt;https://example.org/id/concept/confirmedCanton&gt;;
&lt;https://example.org/ns/casesCovid#Country&gt;&lt;https://example.org/id/concept/Montúfar&gt;;
&lt;https://example.org/ns/casesCovid#numberofcases&gt; 4 ; 
.</v>
      </c>
    </row>
    <row r="488" spans="1:20" ht="14.4" thickBot="1">
      <c r="A488" s="41" t="s">
        <v>162</v>
      </c>
      <c r="C488" s="23" t="s">
        <v>162</v>
      </c>
      <c r="H488" s="33" t="s">
        <v>914</v>
      </c>
      <c r="I488" s="59">
        <v>1</v>
      </c>
      <c r="K488" s="33" t="str">
        <f t="shared" si="42"/>
        <v>eg:O480 rdf:type qb:Observation ;</v>
      </c>
      <c r="L488" s="21" t="s">
        <v>526</v>
      </c>
      <c r="M488" s="21" t="s">
        <v>527</v>
      </c>
      <c r="N488" s="21" t="s">
        <v>528</v>
      </c>
      <c r="O488" s="51" t="str">
        <f t="shared" si="43"/>
        <v>rdfs:label "number of confirmed cases of Covid in Mira on 04/05/2020"@en ;</v>
      </c>
      <c r="P488" s="21" t="s">
        <v>529</v>
      </c>
      <c r="Q488" s="21" t="str">
        <f t="shared" si="44"/>
        <v>&lt;https://example.org/ns/casesCovid#Country&gt;&lt;https://example.org/id/concept/Mira&gt;;</v>
      </c>
      <c r="R488" s="21" t="str">
        <f t="shared" si="45"/>
        <v xml:space="preserve">&lt;https://example.org/ns/casesCovid#numberofcases&gt; 1 ; </v>
      </c>
      <c r="S488" s="33" t="s">
        <v>585</v>
      </c>
      <c r="T488" s="49" t="str">
        <f t="shared" si="41"/>
        <v>eg:O480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04/05/2020"@en ;
&lt;https://example.org/ns/casesCovid#typecases&gt;&lt;https://example.org/id/concept/confirmedCanton&gt;;
&lt;https://example.org/ns/casesCovid#Country&gt;&lt;https://example.org/id/concept/Mira&gt;;
&lt;https://example.org/ns/casesCovid#numberofcases&gt; 1 ; 
.</v>
      </c>
    </row>
    <row r="489" spans="1:20" ht="14.4" thickBot="1">
      <c r="A489" s="41" t="s">
        <v>163</v>
      </c>
      <c r="C489" s="23" t="s">
        <v>264</v>
      </c>
      <c r="D489" s="23" t="s">
        <v>271</v>
      </c>
      <c r="E489" t="s">
        <v>280</v>
      </c>
      <c r="F489" t="s">
        <v>313</v>
      </c>
      <c r="H489" s="33" t="s">
        <v>915</v>
      </c>
      <c r="I489" s="59">
        <v>9</v>
      </c>
      <c r="K489" s="33" t="str">
        <f t="shared" si="42"/>
        <v>eg:O481 rdf:type qb:Observation ;</v>
      </c>
      <c r="L489" s="21" t="s">
        <v>526</v>
      </c>
      <c r="M489" s="21" t="s">
        <v>527</v>
      </c>
      <c r="N489" s="21" t="s">
        <v>528</v>
      </c>
      <c r="O489" s="51" t="str">
        <f t="shared" si="43"/>
        <v>rdfs:label "number of confirmed cases of Covid in San Pedro De Huaca on 04/05/2020"@en ;</v>
      </c>
      <c r="P489" s="21" t="s">
        <v>529</v>
      </c>
      <c r="Q489" s="21" t="str">
        <f t="shared" si="44"/>
        <v>&lt;https://example.org/ns/casesCovid#Country&gt;&lt;https://example.org/id/concept/SanPedroDeHuaca&gt;;</v>
      </c>
      <c r="R489" s="21" t="str">
        <f t="shared" si="45"/>
        <v xml:space="preserve">&lt;https://example.org/ns/casesCovid#numberofcases&gt; 9 ; </v>
      </c>
      <c r="S489" s="33" t="s">
        <v>585</v>
      </c>
      <c r="T489" s="49" t="str">
        <f t="shared" si="41"/>
        <v>eg:O481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04/05/2020"@en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9 ; 
.</v>
      </c>
    </row>
    <row r="490" spans="1:20" ht="14.4" thickBot="1">
      <c r="A490" s="41" t="s">
        <v>165</v>
      </c>
      <c r="C490" s="23" t="s">
        <v>165</v>
      </c>
      <c r="H490" s="33" t="s">
        <v>916</v>
      </c>
      <c r="I490" s="59">
        <v>37</v>
      </c>
      <c r="K490" s="33" t="str">
        <f t="shared" si="42"/>
        <v>eg:O482 rdf:type qb:Observation ;</v>
      </c>
      <c r="L490" s="21" t="s">
        <v>526</v>
      </c>
      <c r="M490" s="21" t="s">
        <v>527</v>
      </c>
      <c r="N490" s="21" t="s">
        <v>528</v>
      </c>
      <c r="O490" s="51" t="str">
        <f t="shared" si="43"/>
        <v>rdfs:label "number of confirmed cases of Covid in Colta on 04/05/2020"@en ;</v>
      </c>
      <c r="P490" s="21" t="s">
        <v>529</v>
      </c>
      <c r="Q490" s="21" t="str">
        <f t="shared" si="44"/>
        <v>&lt;https://example.org/ns/casesCovid#Country&gt;&lt;https://example.org/id/concept/Colta&gt;;</v>
      </c>
      <c r="R490" s="21" t="str">
        <f t="shared" si="45"/>
        <v xml:space="preserve">&lt;https://example.org/ns/casesCovid#numberofcases&gt; 37 ; </v>
      </c>
      <c r="S490" s="33" t="s">
        <v>585</v>
      </c>
      <c r="T490" s="49" t="str">
        <f t="shared" si="41"/>
        <v>eg:O482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04/05/2020"@en ;
&lt;https://example.org/ns/casesCovid#typecases&gt;&lt;https://example.org/id/concept/confirmedCanton&gt;;
&lt;https://example.org/ns/casesCovid#Country&gt;&lt;https://example.org/id/concept/Colta&gt;;
&lt;https://example.org/ns/casesCovid#numberofcases&gt; 37 ; 
.</v>
      </c>
    </row>
    <row r="491" spans="1:20" ht="14.4" thickBot="1">
      <c r="A491" s="41" t="s">
        <v>166</v>
      </c>
      <c r="C491" s="23" t="s">
        <v>166</v>
      </c>
      <c r="H491" s="33" t="s">
        <v>917</v>
      </c>
      <c r="I491" s="59">
        <v>143</v>
      </c>
      <c r="K491" s="33" t="str">
        <f t="shared" si="42"/>
        <v>eg:O483 rdf:type qb:Observation ;</v>
      </c>
      <c r="L491" s="21" t="s">
        <v>526</v>
      </c>
      <c r="M491" s="21" t="s">
        <v>527</v>
      </c>
      <c r="N491" s="21" t="s">
        <v>528</v>
      </c>
      <c r="O491" s="51" t="str">
        <f t="shared" si="43"/>
        <v>rdfs:label "number of confirmed cases of Covid in Riobamba on 04/05/2020"@en ;</v>
      </c>
      <c r="P491" s="21" t="s">
        <v>529</v>
      </c>
      <c r="Q491" s="21" t="str">
        <f t="shared" si="44"/>
        <v>&lt;https://example.org/ns/casesCovid#Country&gt;&lt;https://example.org/id/concept/Riobamba&gt;;</v>
      </c>
      <c r="R491" s="21" t="str">
        <f t="shared" si="45"/>
        <v xml:space="preserve">&lt;https://example.org/ns/casesCovid#numberofcases&gt; 143 ; </v>
      </c>
      <c r="S491" s="33" t="s">
        <v>585</v>
      </c>
      <c r="T491" s="49" t="str">
        <f t="shared" si="41"/>
        <v>eg:O483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04/05/2020"@en ;
&lt;https://example.org/ns/casesCovid#typecases&gt;&lt;https://example.org/id/concept/confirmedCanton&gt;;
&lt;https://example.org/ns/casesCovid#Country&gt;&lt;https://example.org/id/concept/Riobamba&gt;;
&lt;https://example.org/ns/casesCovid#numberofcases&gt; 143 ; 
.</v>
      </c>
    </row>
    <row r="492" spans="1:20" ht="14.4" thickBot="1">
      <c r="A492" s="41" t="s">
        <v>167</v>
      </c>
      <c r="C492" s="23" t="s">
        <v>167</v>
      </c>
      <c r="H492" s="33" t="s">
        <v>918</v>
      </c>
      <c r="I492" s="59">
        <v>3</v>
      </c>
      <c r="K492" s="33" t="str">
        <f t="shared" si="42"/>
        <v>eg:O484 rdf:type qb:Observation ;</v>
      </c>
      <c r="L492" s="21" t="s">
        <v>526</v>
      </c>
      <c r="M492" s="21" t="s">
        <v>527</v>
      </c>
      <c r="N492" s="21" t="s">
        <v>528</v>
      </c>
      <c r="O492" s="51" t="str">
        <f t="shared" si="43"/>
        <v>rdfs:label "number of confirmed cases of Covid in Cumandá on 04/05/2020"@en ;</v>
      </c>
      <c r="P492" s="21" t="s">
        <v>529</v>
      </c>
      <c r="Q492" s="21" t="str">
        <f t="shared" si="44"/>
        <v>&lt;https://example.org/ns/casesCovid#Country&gt;&lt;https://example.org/id/concept/Cumandá&gt;;</v>
      </c>
      <c r="R492" s="21" t="str">
        <f t="shared" si="45"/>
        <v xml:space="preserve">&lt;https://example.org/ns/casesCovid#numberofcases&gt; 3 ; </v>
      </c>
      <c r="S492" s="33" t="s">
        <v>585</v>
      </c>
      <c r="T492" s="49" t="str">
        <f t="shared" si="41"/>
        <v>eg:O484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04/05/2020"@en ;
&lt;https://example.org/ns/casesCovid#typecases&gt;&lt;https://example.org/id/concept/confirmedCanton&gt;;
&lt;https://example.org/ns/casesCovid#Country&gt;&lt;https://example.org/id/concept/Cumandá&gt;;
&lt;https://example.org/ns/casesCovid#numberofcases&gt; 3 ; 
.</v>
      </c>
    </row>
    <row r="493" spans="1:20" ht="14.4" thickBot="1">
      <c r="A493" s="41" t="s">
        <v>168</v>
      </c>
      <c r="C493" s="23" t="s">
        <v>168</v>
      </c>
      <c r="H493" s="33" t="s">
        <v>919</v>
      </c>
      <c r="I493" s="59">
        <v>10</v>
      </c>
      <c r="K493" s="33" t="str">
        <f t="shared" si="42"/>
        <v>eg:O485 rdf:type qb:Observation ;</v>
      </c>
      <c r="L493" s="21" t="s">
        <v>526</v>
      </c>
      <c r="M493" s="21" t="s">
        <v>527</v>
      </c>
      <c r="N493" s="21" t="s">
        <v>528</v>
      </c>
      <c r="O493" s="51" t="str">
        <f t="shared" si="43"/>
        <v>rdfs:label "number of confirmed cases of Covid in Guano on 04/05/2020"@en ;</v>
      </c>
      <c r="P493" s="21" t="s">
        <v>529</v>
      </c>
      <c r="Q493" s="21" t="str">
        <f t="shared" si="44"/>
        <v>&lt;https://example.org/ns/casesCovid#Country&gt;&lt;https://example.org/id/concept/Guano&gt;;</v>
      </c>
      <c r="R493" s="21" t="str">
        <f t="shared" si="45"/>
        <v xml:space="preserve">&lt;https://example.org/ns/casesCovid#numberofcases&gt; 10 ; </v>
      </c>
      <c r="S493" s="33" t="s">
        <v>585</v>
      </c>
      <c r="T493" s="49" t="str">
        <f t="shared" si="41"/>
        <v>eg:O485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04/05/2020"@en ;
&lt;https://example.org/ns/casesCovid#typecases&gt;&lt;https://example.org/id/concept/confirmedCanton&gt;;
&lt;https://example.org/ns/casesCovid#Country&gt;&lt;https://example.org/id/concept/Guano&gt;;
&lt;https://example.org/ns/casesCovid#numberofcases&gt; 10 ; 
.</v>
      </c>
    </row>
    <row r="494" spans="1:20" ht="14.4" thickBot="1">
      <c r="A494" s="41" t="s">
        <v>169</v>
      </c>
      <c r="C494" s="23" t="s">
        <v>169</v>
      </c>
      <c r="H494" s="33" t="s">
        <v>920</v>
      </c>
      <c r="I494" s="59">
        <v>4</v>
      </c>
      <c r="K494" s="33" t="str">
        <f t="shared" si="42"/>
        <v>eg:O486 rdf:type qb:Observation ;</v>
      </c>
      <c r="L494" s="21" t="s">
        <v>526</v>
      </c>
      <c r="M494" s="21" t="s">
        <v>527</v>
      </c>
      <c r="N494" s="21" t="s">
        <v>528</v>
      </c>
      <c r="O494" s="51" t="str">
        <f t="shared" si="43"/>
        <v>rdfs:label "number of confirmed cases of Covid in Chambo on 04/05/2020"@en ;</v>
      </c>
      <c r="P494" s="21" t="s">
        <v>529</v>
      </c>
      <c r="Q494" s="21" t="str">
        <f t="shared" si="44"/>
        <v>&lt;https://example.org/ns/casesCovid#Country&gt;&lt;https://example.org/id/concept/Chambo&gt;;</v>
      </c>
      <c r="R494" s="21" t="str">
        <f t="shared" si="45"/>
        <v xml:space="preserve">&lt;https://example.org/ns/casesCovid#numberofcases&gt; 4 ; </v>
      </c>
      <c r="S494" s="33" t="s">
        <v>585</v>
      </c>
      <c r="T494" s="49" t="str">
        <f t="shared" si="41"/>
        <v>eg:O486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04/05/2020"@en ;
&lt;https://example.org/ns/casesCovid#typecases&gt;&lt;https://example.org/id/concept/confirmedCanton&gt;;
&lt;https://example.org/ns/casesCovid#Country&gt;&lt;https://example.org/id/concept/Chambo&gt;;
&lt;https://example.org/ns/casesCovid#numberofcases&gt; 4 ; 
.</v>
      </c>
    </row>
    <row r="495" spans="1:20" ht="14.4" thickBot="1">
      <c r="A495" s="41" t="s">
        <v>170</v>
      </c>
      <c r="C495" s="23" t="s">
        <v>170</v>
      </c>
      <c r="H495" s="33" t="s">
        <v>921</v>
      </c>
      <c r="I495" s="59">
        <v>9</v>
      </c>
      <c r="K495" s="33" t="str">
        <f t="shared" si="42"/>
        <v>eg:O487 rdf:type qb:Observation ;</v>
      </c>
      <c r="L495" s="21" t="s">
        <v>526</v>
      </c>
      <c r="M495" s="21" t="s">
        <v>527</v>
      </c>
      <c r="N495" s="21" t="s">
        <v>528</v>
      </c>
      <c r="O495" s="51" t="str">
        <f t="shared" si="43"/>
        <v>rdfs:label "number of confirmed cases of Covid in Guamote on 04/05/2020"@en ;</v>
      </c>
      <c r="P495" s="21" t="s">
        <v>529</v>
      </c>
      <c r="Q495" s="21" t="str">
        <f t="shared" si="44"/>
        <v>&lt;https://example.org/ns/casesCovid#Country&gt;&lt;https://example.org/id/concept/Guamote&gt;;</v>
      </c>
      <c r="R495" s="21" t="str">
        <f t="shared" si="45"/>
        <v xml:space="preserve">&lt;https://example.org/ns/casesCovid#numberofcases&gt; 9 ; </v>
      </c>
      <c r="S495" s="33" t="s">
        <v>585</v>
      </c>
      <c r="T495" s="49" t="str">
        <f t="shared" si="41"/>
        <v>eg:O487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04/05/2020"@en ;
&lt;https://example.org/ns/casesCovid#typecases&gt;&lt;https://example.org/id/concept/confirmedCanton&gt;;
&lt;https://example.org/ns/casesCovid#Country&gt;&lt;https://example.org/id/concept/Guamote&gt;;
&lt;https://example.org/ns/casesCovid#numberofcases&gt; 9 ; 
.</v>
      </c>
    </row>
    <row r="496" spans="1:20" ht="14.4" thickBot="1">
      <c r="A496" s="41" t="s">
        <v>171</v>
      </c>
      <c r="C496" s="23" t="s">
        <v>171</v>
      </c>
      <c r="H496" s="33" t="s">
        <v>922</v>
      </c>
      <c r="I496" s="59">
        <v>7</v>
      </c>
      <c r="K496" s="33" t="str">
        <f t="shared" si="42"/>
        <v>eg:O488 rdf:type qb:Observation ;</v>
      </c>
      <c r="L496" s="21" t="s">
        <v>526</v>
      </c>
      <c r="M496" s="21" t="s">
        <v>527</v>
      </c>
      <c r="N496" s="21" t="s">
        <v>528</v>
      </c>
      <c r="O496" s="51" t="str">
        <f t="shared" si="43"/>
        <v>rdfs:label "number of confirmed cases of Covid in Alausí on 04/05/2020"@en ;</v>
      </c>
      <c r="P496" s="21" t="s">
        <v>529</v>
      </c>
      <c r="Q496" s="21" t="str">
        <f t="shared" si="44"/>
        <v>&lt;https://example.org/ns/casesCovid#Country&gt;&lt;https://example.org/id/concept/Alausí&gt;;</v>
      </c>
      <c r="R496" s="21" t="str">
        <f t="shared" si="45"/>
        <v xml:space="preserve">&lt;https://example.org/ns/casesCovid#numberofcases&gt; 7 ; </v>
      </c>
      <c r="S496" s="33" t="s">
        <v>585</v>
      </c>
      <c r="T496" s="49" t="str">
        <f t="shared" si="41"/>
        <v>eg:O488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04/05/2020"@en ;
&lt;https://example.org/ns/casesCovid#typecases&gt;&lt;https://example.org/id/concept/confirmedCanton&gt;;
&lt;https://example.org/ns/casesCovid#Country&gt;&lt;https://example.org/id/concept/Alausí&gt;;
&lt;https://example.org/ns/casesCovid#numberofcases&gt; 7 ; 
.</v>
      </c>
    </row>
    <row r="497" spans="1:20" ht="14.4" thickBot="1">
      <c r="A497" s="41" t="s">
        <v>172</v>
      </c>
      <c r="C497" s="23" t="s">
        <v>172</v>
      </c>
      <c r="H497" s="33" t="s">
        <v>923</v>
      </c>
      <c r="I497" s="59">
        <v>4</v>
      </c>
      <c r="K497" s="33" t="str">
        <f t="shared" si="42"/>
        <v>eg:O489 rdf:type qb:Observation ;</v>
      </c>
      <c r="L497" s="21" t="s">
        <v>526</v>
      </c>
      <c r="M497" s="21" t="s">
        <v>527</v>
      </c>
      <c r="N497" s="21" t="s">
        <v>528</v>
      </c>
      <c r="O497" s="51" t="str">
        <f t="shared" si="43"/>
        <v>rdfs:label "number of confirmed cases of Covid in Pallatanga on 04/05/2020"@en ;</v>
      </c>
      <c r="P497" s="21" t="s">
        <v>529</v>
      </c>
      <c r="Q497" s="21" t="str">
        <f t="shared" si="44"/>
        <v>&lt;https://example.org/ns/casesCovid#Country&gt;&lt;https://example.org/id/concept/Pallatanga&gt;;</v>
      </c>
      <c r="R497" s="21" t="str">
        <f t="shared" si="45"/>
        <v xml:space="preserve">&lt;https://example.org/ns/casesCovid#numberofcases&gt; 4 ; </v>
      </c>
      <c r="S497" s="33" t="s">
        <v>585</v>
      </c>
      <c r="T497" s="49" t="str">
        <f t="shared" si="41"/>
        <v>eg:O489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04/05/2020"@en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.</v>
      </c>
    </row>
    <row r="498" spans="1:20" ht="14.4" thickBot="1">
      <c r="A498" s="41" t="s">
        <v>173</v>
      </c>
      <c r="C498" s="23" t="s">
        <v>173</v>
      </c>
      <c r="H498" s="33" t="s">
        <v>924</v>
      </c>
      <c r="I498" s="59">
        <v>3</v>
      </c>
      <c r="K498" s="33" t="str">
        <f t="shared" si="42"/>
        <v>eg:O490 rdf:type qb:Observation ;</v>
      </c>
      <c r="L498" s="21" t="s">
        <v>526</v>
      </c>
      <c r="M498" s="21" t="s">
        <v>527</v>
      </c>
      <c r="N498" s="21" t="s">
        <v>528</v>
      </c>
      <c r="O498" s="51" t="str">
        <f t="shared" si="43"/>
        <v>rdfs:label "number of confirmed cases of Covid in Penipe on 04/05/2020"@en ;</v>
      </c>
      <c r="P498" s="21" t="s">
        <v>529</v>
      </c>
      <c r="Q498" s="21" t="str">
        <f t="shared" si="44"/>
        <v>&lt;https://example.org/ns/casesCovid#Country&gt;&lt;https://example.org/id/concept/Penipe&gt;;</v>
      </c>
      <c r="R498" s="21" t="str">
        <f t="shared" si="45"/>
        <v xml:space="preserve">&lt;https://example.org/ns/casesCovid#numberofcases&gt; 3 ; </v>
      </c>
      <c r="S498" s="33" t="s">
        <v>585</v>
      </c>
      <c r="T498" s="49" t="str">
        <f t="shared" si="41"/>
        <v>eg:O490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04/05/2020"@en ;
&lt;https://example.org/ns/casesCovid#typecases&gt;&lt;https://example.org/id/concept/confirmedCanton&gt;;
&lt;https://example.org/ns/casesCovid#Country&gt;&lt;https://example.org/id/concept/Penipe&gt;;
&lt;https://example.org/ns/casesCovid#numberofcases&gt; 3 ; 
.</v>
      </c>
    </row>
    <row r="499" spans="1:20" ht="14.4" thickBot="1">
      <c r="A499" s="41" t="s">
        <v>175</v>
      </c>
      <c r="C499" s="23" t="s">
        <v>175</v>
      </c>
      <c r="H499" s="33" t="s">
        <v>925</v>
      </c>
      <c r="I499" s="59">
        <v>2</v>
      </c>
      <c r="K499" s="33" t="str">
        <f t="shared" si="42"/>
        <v>eg:O491 rdf:type qb:Observation ;</v>
      </c>
      <c r="L499" s="21" t="s">
        <v>526</v>
      </c>
      <c r="M499" s="21" t="s">
        <v>527</v>
      </c>
      <c r="N499" s="21" t="s">
        <v>528</v>
      </c>
      <c r="O499" s="51" t="str">
        <f t="shared" si="43"/>
        <v>rdfs:label "number of confirmed cases of Covid in Pangua on 04/05/2020"@en ;</v>
      </c>
      <c r="P499" s="21" t="s">
        <v>529</v>
      </c>
      <c r="Q499" s="21" t="str">
        <f t="shared" si="44"/>
        <v>&lt;https://example.org/ns/casesCovid#Country&gt;&lt;https://example.org/id/concept/Pangua&gt;;</v>
      </c>
      <c r="R499" s="21" t="str">
        <f t="shared" si="45"/>
        <v xml:space="preserve">&lt;https://example.org/ns/casesCovid#numberofcases&gt; 2 ; </v>
      </c>
      <c r="S499" s="33" t="s">
        <v>585</v>
      </c>
      <c r="T499" s="49" t="str">
        <f t="shared" si="41"/>
        <v>eg:O491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04/05/2020"@en ;
&lt;https://example.org/ns/casesCovid#typecases&gt;&lt;https://example.org/id/concept/confirmedCanton&gt;;
&lt;https://example.org/ns/casesCovid#Country&gt;&lt;https://example.org/id/concept/Pangua&gt;;
&lt;https://example.org/ns/casesCovid#numberofcases&gt; 2 ; 
.</v>
      </c>
    </row>
    <row r="500" spans="1:20" ht="14.4" thickBot="1">
      <c r="A500" s="41" t="s">
        <v>176</v>
      </c>
      <c r="C500" s="23" t="s">
        <v>176</v>
      </c>
      <c r="H500" s="33" t="s">
        <v>926</v>
      </c>
      <c r="I500" s="59">
        <v>22</v>
      </c>
      <c r="K500" s="33" t="str">
        <f t="shared" si="42"/>
        <v>eg:O492 rdf:type qb:Observation ;</v>
      </c>
      <c r="L500" s="21" t="s">
        <v>526</v>
      </c>
      <c r="M500" s="21" t="s">
        <v>527</v>
      </c>
      <c r="N500" s="21" t="s">
        <v>528</v>
      </c>
      <c r="O500" s="51" t="str">
        <f t="shared" si="43"/>
        <v>rdfs:label "number of confirmed cases of Covid in Pujilí on 04/05/2020"@en ;</v>
      </c>
      <c r="P500" s="21" t="s">
        <v>529</v>
      </c>
      <c r="Q500" s="21" t="str">
        <f t="shared" si="44"/>
        <v>&lt;https://example.org/ns/casesCovid#Country&gt;&lt;https://example.org/id/concept/Pujilí&gt;;</v>
      </c>
      <c r="R500" s="21" t="str">
        <f t="shared" si="45"/>
        <v xml:space="preserve">&lt;https://example.org/ns/casesCovid#numberofcases&gt; 22 ; </v>
      </c>
      <c r="S500" s="33" t="s">
        <v>585</v>
      </c>
      <c r="T500" s="49" t="str">
        <f t="shared" si="41"/>
        <v>eg:O492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04/05/2020"@en ;
&lt;https://example.org/ns/casesCovid#typecases&gt;&lt;https://example.org/id/concept/confirmedCanton&gt;;
&lt;https://example.org/ns/casesCovid#Country&gt;&lt;https://example.org/id/concept/Pujilí&gt;;
&lt;https://example.org/ns/casesCovid#numberofcases&gt; 22 ; 
.</v>
      </c>
    </row>
    <row r="501" spans="1:20" ht="14.4" thickBot="1">
      <c r="A501" s="41" t="s">
        <v>177</v>
      </c>
      <c r="C501" s="23" t="s">
        <v>177</v>
      </c>
      <c r="H501" s="33" t="s">
        <v>927</v>
      </c>
      <c r="I501" s="59">
        <v>20</v>
      </c>
      <c r="K501" s="33" t="str">
        <f t="shared" si="42"/>
        <v>eg:O493 rdf:type qb:Observation ;</v>
      </c>
      <c r="L501" s="21" t="s">
        <v>526</v>
      </c>
      <c r="M501" s="21" t="s">
        <v>527</v>
      </c>
      <c r="N501" s="21" t="s">
        <v>528</v>
      </c>
      <c r="O501" s="51" t="str">
        <f t="shared" si="43"/>
        <v>rdfs:label "number of confirmed cases of Covid in Salcedo on 04/05/2020"@en ;</v>
      </c>
      <c r="P501" s="21" t="s">
        <v>529</v>
      </c>
      <c r="Q501" s="21" t="str">
        <f t="shared" si="44"/>
        <v>&lt;https://example.org/ns/casesCovid#Country&gt;&lt;https://example.org/id/concept/Salcedo&gt;;</v>
      </c>
      <c r="R501" s="21" t="str">
        <f t="shared" si="45"/>
        <v xml:space="preserve">&lt;https://example.org/ns/casesCovid#numberofcases&gt; 20 ; </v>
      </c>
      <c r="S501" s="33" t="s">
        <v>585</v>
      </c>
      <c r="T501" s="49" t="str">
        <f t="shared" si="41"/>
        <v>eg:O493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04/05/2020"@en ;
&lt;https://example.org/ns/casesCovid#typecases&gt;&lt;https://example.org/id/concept/confirmedCanton&gt;;
&lt;https://example.org/ns/casesCovid#Country&gt;&lt;https://example.org/id/concept/Salcedo&gt;;
&lt;https://example.org/ns/casesCovid#numberofcases&gt; 20 ; 
.</v>
      </c>
    </row>
    <row r="502" spans="1:20" ht="14.4" thickBot="1">
      <c r="A502" s="41" t="s">
        <v>178</v>
      </c>
      <c r="C502" s="23" t="s">
        <v>300</v>
      </c>
      <c r="D502" s="23" t="s">
        <v>314</v>
      </c>
      <c r="H502" s="33" t="s">
        <v>928</v>
      </c>
      <c r="I502" s="59">
        <v>25</v>
      </c>
      <c r="K502" s="33" t="str">
        <f t="shared" si="42"/>
        <v>eg:O494 rdf:type qb:Observation ;</v>
      </c>
      <c r="L502" s="21" t="s">
        <v>526</v>
      </c>
      <c r="M502" s="21" t="s">
        <v>527</v>
      </c>
      <c r="N502" s="21" t="s">
        <v>528</v>
      </c>
      <c r="O502" s="51" t="str">
        <f t="shared" si="43"/>
        <v>rdfs:label "number of confirmed cases of Covid in La Maná on 04/05/2020"@en ;</v>
      </c>
      <c r="P502" s="21" t="s">
        <v>529</v>
      </c>
      <c r="Q502" s="21" t="str">
        <f t="shared" si="44"/>
        <v>&lt;https://example.org/ns/casesCovid#Country&gt;&lt;https://example.org/id/concept/LaManá&gt;;</v>
      </c>
      <c r="R502" s="21" t="str">
        <f t="shared" si="45"/>
        <v xml:space="preserve">&lt;https://example.org/ns/casesCovid#numberofcases&gt; 25 ; </v>
      </c>
      <c r="S502" s="33" t="s">
        <v>585</v>
      </c>
      <c r="T502" s="49" t="str">
        <f t="shared" si="41"/>
        <v>eg:O494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04/05/2020"@en ;
&lt;https://example.org/ns/casesCovid#typecases&gt;&lt;https://example.org/id/concept/confirmedCanton&gt;;
&lt;https://example.org/ns/casesCovid#Country&gt;&lt;https://example.org/id/concept/LaManá&gt;;
&lt;https://example.org/ns/casesCovid#numberofcases&gt; 25 ; 
.</v>
      </c>
    </row>
    <row r="503" spans="1:20" ht="14.4" thickBot="1">
      <c r="A503" s="41" t="s">
        <v>179</v>
      </c>
      <c r="C503" s="23" t="s">
        <v>179</v>
      </c>
      <c r="H503" s="33" t="s">
        <v>929</v>
      </c>
      <c r="I503" s="59">
        <v>64</v>
      </c>
      <c r="K503" s="33" t="str">
        <f t="shared" si="42"/>
        <v>eg:O495 rdf:type qb:Observation ;</v>
      </c>
      <c r="L503" s="21" t="s">
        <v>526</v>
      </c>
      <c r="M503" s="21" t="s">
        <v>527</v>
      </c>
      <c r="N503" s="21" t="s">
        <v>528</v>
      </c>
      <c r="O503" s="51" t="str">
        <f t="shared" si="43"/>
        <v>rdfs:label "number of confirmed cases of Covid in Latacunga on 04/05/2020"@en ;</v>
      </c>
      <c r="P503" s="21" t="s">
        <v>529</v>
      </c>
      <c r="Q503" s="21" t="str">
        <f t="shared" si="44"/>
        <v>&lt;https://example.org/ns/casesCovid#Country&gt;&lt;https://example.org/id/concept/Latacunga&gt;;</v>
      </c>
      <c r="R503" s="21" t="str">
        <f t="shared" si="45"/>
        <v xml:space="preserve">&lt;https://example.org/ns/casesCovid#numberofcases&gt; 64 ; </v>
      </c>
      <c r="S503" s="33" t="s">
        <v>585</v>
      </c>
      <c r="T503" s="49" t="str">
        <f t="shared" si="41"/>
        <v>eg:O495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04/05/2020"@en ;
&lt;https://example.org/ns/casesCovid#typecases&gt;&lt;https://example.org/id/concept/confirmedCanton&gt;;
&lt;https://example.org/ns/casesCovid#Country&gt;&lt;https://example.org/id/concept/Latacunga&gt;;
&lt;https://example.org/ns/casesCovid#numberofcases&gt; 64 ; 
.</v>
      </c>
    </row>
    <row r="504" spans="1:20" ht="14.4" thickBot="1">
      <c r="A504" s="41" t="s">
        <v>180</v>
      </c>
      <c r="C504" s="23" t="s">
        <v>180</v>
      </c>
      <c r="H504" s="33" t="s">
        <v>930</v>
      </c>
      <c r="I504" s="59">
        <v>2</v>
      </c>
      <c r="K504" s="33" t="str">
        <f t="shared" si="42"/>
        <v>eg:O496 rdf:type qb:Observation ;</v>
      </c>
      <c r="L504" s="21" t="s">
        <v>526</v>
      </c>
      <c r="M504" s="21" t="s">
        <v>527</v>
      </c>
      <c r="N504" s="21" t="s">
        <v>528</v>
      </c>
      <c r="O504" s="51" t="str">
        <f t="shared" si="43"/>
        <v>rdfs:label "number of confirmed cases of Covid in Sigchos on 04/05/2020"@en ;</v>
      </c>
      <c r="P504" s="21" t="s">
        <v>529</v>
      </c>
      <c r="Q504" s="21" t="str">
        <f t="shared" si="44"/>
        <v>&lt;https://example.org/ns/casesCovid#Country&gt;&lt;https://example.org/id/concept/Sigchos&gt;;</v>
      </c>
      <c r="R504" s="21" t="str">
        <f t="shared" si="45"/>
        <v xml:space="preserve">&lt;https://example.org/ns/casesCovid#numberofcases&gt; 2 ; </v>
      </c>
      <c r="S504" s="33" t="s">
        <v>585</v>
      </c>
      <c r="T504" s="49" t="str">
        <f t="shared" si="41"/>
        <v>eg:O496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04/05/2020"@en ;
&lt;https://example.org/ns/casesCovid#typecases&gt;&lt;https://example.org/id/concept/confirmedCanton&gt;;
&lt;https://example.org/ns/casesCovid#Country&gt;&lt;https://example.org/id/concept/Sigchos&gt;;
&lt;https://example.org/ns/casesCovid#numberofcases&gt; 2 ; 
.</v>
      </c>
    </row>
    <row r="505" spans="1:20" ht="14.4" thickBot="1">
      <c r="A505" s="41" t="s">
        <v>181</v>
      </c>
      <c r="C505" s="23" t="s">
        <v>181</v>
      </c>
      <c r="H505" s="33" t="s">
        <v>931</v>
      </c>
      <c r="I505" s="59">
        <v>3</v>
      </c>
      <c r="K505" s="33" t="str">
        <f t="shared" si="42"/>
        <v>eg:O497 rdf:type qb:Observation ;</v>
      </c>
      <c r="L505" s="21" t="s">
        <v>526</v>
      </c>
      <c r="M505" s="21" t="s">
        <v>527</v>
      </c>
      <c r="N505" s="21" t="s">
        <v>528</v>
      </c>
      <c r="O505" s="51" t="str">
        <f t="shared" si="43"/>
        <v>rdfs:label "number of confirmed cases of Covid in Saquisilí on 04/05/2020"@en ;</v>
      </c>
      <c r="P505" s="21" t="s">
        <v>529</v>
      </c>
      <c r="Q505" s="21" t="str">
        <f t="shared" si="44"/>
        <v>&lt;https://example.org/ns/casesCovid#Country&gt;&lt;https://example.org/id/concept/Saquisilí&gt;;</v>
      </c>
      <c r="R505" s="21" t="str">
        <f t="shared" si="45"/>
        <v xml:space="preserve">&lt;https://example.org/ns/casesCovid#numberofcases&gt; 3 ; </v>
      </c>
      <c r="S505" s="33" t="s">
        <v>585</v>
      </c>
      <c r="T505" s="49" t="str">
        <f t="shared" si="41"/>
        <v>eg:O497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04/05/2020"@en ;
&lt;https://example.org/ns/casesCovid#typecases&gt;&lt;https://example.org/id/concept/confirmedCanton&gt;;
&lt;https://example.org/ns/casesCovid#Country&gt;&lt;https://example.org/id/concept/Saquisilí&gt;;
&lt;https://example.org/ns/casesCovid#numberofcases&gt; 3 ; 
.</v>
      </c>
    </row>
    <row r="506" spans="1:20" ht="14.4" thickBot="1">
      <c r="A506" s="41" t="s">
        <v>183</v>
      </c>
      <c r="C506" s="23" t="s">
        <v>183</v>
      </c>
      <c r="H506" s="33" t="s">
        <v>932</v>
      </c>
      <c r="I506" s="59">
        <v>61</v>
      </c>
      <c r="K506" s="33" t="str">
        <f t="shared" si="42"/>
        <v>eg:O498 rdf:type qb:Observation ;</v>
      </c>
      <c r="L506" s="21" t="s">
        <v>526</v>
      </c>
      <c r="M506" s="21" t="s">
        <v>527</v>
      </c>
      <c r="N506" s="21" t="s">
        <v>528</v>
      </c>
      <c r="O506" s="51" t="str">
        <f t="shared" si="43"/>
        <v>rdfs:label "number of confirmed cases of Covid in Ibarra on 04/05/2020"@en ;</v>
      </c>
      <c r="P506" s="21" t="s">
        <v>529</v>
      </c>
      <c r="Q506" s="21" t="str">
        <f t="shared" si="44"/>
        <v>&lt;https://example.org/ns/casesCovid#Country&gt;&lt;https://example.org/id/concept/Ibarra&gt;;</v>
      </c>
      <c r="R506" s="21" t="str">
        <f t="shared" si="45"/>
        <v xml:space="preserve">&lt;https://example.org/ns/casesCovid#numberofcases&gt; 61 ; </v>
      </c>
      <c r="S506" s="33" t="s">
        <v>585</v>
      </c>
      <c r="T506" s="49" t="str">
        <f t="shared" si="41"/>
        <v>eg:O498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04/05/2020"@en ;
&lt;https://example.org/ns/casesCovid#typecases&gt;&lt;https://example.org/id/concept/confirmedCanton&gt;;
&lt;https://example.org/ns/casesCovid#Country&gt;&lt;https://example.org/id/concept/Ibarra&gt;;
&lt;https://example.org/ns/casesCovid#numberofcases&gt; 61 ; 
.</v>
      </c>
    </row>
    <row r="507" spans="1:20" ht="14.4" thickBot="1">
      <c r="A507" s="41" t="s">
        <v>184</v>
      </c>
      <c r="C507" s="23" t="s">
        <v>184</v>
      </c>
      <c r="H507" s="33" t="s">
        <v>933</v>
      </c>
      <c r="I507" s="59">
        <v>19</v>
      </c>
      <c r="K507" s="33" t="str">
        <f t="shared" si="42"/>
        <v>eg:O499 rdf:type qb:Observation ;</v>
      </c>
      <c r="L507" s="21" t="s">
        <v>526</v>
      </c>
      <c r="M507" s="21" t="s">
        <v>527</v>
      </c>
      <c r="N507" s="21" t="s">
        <v>528</v>
      </c>
      <c r="O507" s="51" t="str">
        <f t="shared" si="43"/>
        <v>rdfs:label "number of confirmed cases of Covid in Otavalo on 04/05/2020"@en ;</v>
      </c>
      <c r="P507" s="21" t="s">
        <v>529</v>
      </c>
      <c r="Q507" s="21" t="str">
        <f t="shared" si="44"/>
        <v>&lt;https://example.org/ns/casesCovid#Country&gt;&lt;https://example.org/id/concept/Otavalo&gt;;</v>
      </c>
      <c r="R507" s="21" t="str">
        <f t="shared" si="45"/>
        <v xml:space="preserve">&lt;https://example.org/ns/casesCovid#numberofcases&gt; 19 ; </v>
      </c>
      <c r="S507" s="33" t="s">
        <v>585</v>
      </c>
      <c r="T507" s="49" t="str">
        <f t="shared" ref="T507:T566" si="46">CONCATENATE(K507,CHAR(10),L507,CHAR(10),M507,CHAR(10),N507,CHAR(10),O507,CHAR(10),P507,CHAR(10),Q507,CHAR(10),R507,CHAR(10),S507)</f>
        <v>eg:O499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04/05/2020"@en ;
&lt;https://example.org/ns/casesCovid#typecases&gt;&lt;https://example.org/id/concept/confirmedCanton&gt;;
&lt;https://example.org/ns/casesCovid#Country&gt;&lt;https://example.org/id/concept/Otavalo&gt;;
&lt;https://example.org/ns/casesCovid#numberofcases&gt; 19 ; 
.</v>
      </c>
    </row>
    <row r="508" spans="1:20" ht="14.4" thickBot="1">
      <c r="A508" s="41" t="s">
        <v>185</v>
      </c>
      <c r="C508" s="23" t="s">
        <v>185</v>
      </c>
      <c r="H508" s="33" t="s">
        <v>934</v>
      </c>
      <c r="I508" s="59">
        <v>6</v>
      </c>
      <c r="K508" s="33" t="str">
        <f t="shared" ref="K508:K566" si="47">_xlfn.CONCAT("eg:",H508," rdf:type qb:Observation ;")</f>
        <v>eg:O500 rdf:type qb:Observation ;</v>
      </c>
      <c r="L508" s="21" t="s">
        <v>526</v>
      </c>
      <c r="M508" s="21" t="s">
        <v>527</v>
      </c>
      <c r="N508" s="21" t="s">
        <v>528</v>
      </c>
      <c r="O508" s="51" t="str">
        <f t="shared" ref="O508:O566" si="48">_xlfn.CONCAT("rdfs:label ""number of confirmed cases of Covid in ",A508," on ", $A$377,"""@en ;")</f>
        <v>rdfs:label "number of confirmed cases of Covid in Cotacachi on 04/05/2020"@en ;</v>
      </c>
      <c r="P508" s="21" t="s">
        <v>529</v>
      </c>
      <c r="Q508" s="21" t="str">
        <f t="shared" ref="Q508:Q566" si="49">_xlfn.CONCAT("&lt;https://example.org/ns/casesCovid#Country&gt;&lt;https://example.org/id/concept/",C508,D508,E508,F508,G508,"&gt;;")</f>
        <v>&lt;https://example.org/ns/casesCovid#Country&gt;&lt;https://example.org/id/concept/Cotacachi&gt;;</v>
      </c>
      <c r="R508" s="21" t="str">
        <f t="shared" ref="R508:R566" si="50">_xlfn.CONCAT("&lt;https://example.org/ns/casesCovid#numberofcases&gt; ",I508," ; ")</f>
        <v xml:space="preserve">&lt;https://example.org/ns/casesCovid#numberofcases&gt; 6 ; </v>
      </c>
      <c r="S508" s="33" t="s">
        <v>585</v>
      </c>
      <c r="T508" s="49" t="str">
        <f t="shared" si="46"/>
        <v>eg:O500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04/05/2020"@en ;
&lt;https://example.org/ns/casesCovid#typecases&gt;&lt;https://example.org/id/concept/confirmedCanton&gt;;
&lt;https://example.org/ns/casesCovid#Country&gt;&lt;https://example.org/id/concept/Cotacachi&gt;;
&lt;https://example.org/ns/casesCovid#numberofcases&gt; 6 ; 
.</v>
      </c>
    </row>
    <row r="509" spans="1:20" ht="14.4" thickBot="1">
      <c r="A509" s="41" t="s">
        <v>186</v>
      </c>
      <c r="C509" s="23" t="s">
        <v>286</v>
      </c>
      <c r="D509" s="23" t="s">
        <v>315</v>
      </c>
      <c r="H509" s="33" t="s">
        <v>935</v>
      </c>
      <c r="I509" s="59">
        <v>7</v>
      </c>
      <c r="K509" s="33" t="str">
        <f t="shared" si="47"/>
        <v>eg:O501 rdf:type qb:Observation ;</v>
      </c>
      <c r="L509" s="21" t="s">
        <v>526</v>
      </c>
      <c r="M509" s="21" t="s">
        <v>527</v>
      </c>
      <c r="N509" s="21" t="s">
        <v>528</v>
      </c>
      <c r="O509" s="51" t="str">
        <f t="shared" si="48"/>
        <v>rdfs:label "number of confirmed cases of Covid in Antonio Ante on 04/05/2020"@en ;</v>
      </c>
      <c r="P509" s="21" t="s">
        <v>529</v>
      </c>
      <c r="Q509" s="21" t="str">
        <f t="shared" si="49"/>
        <v>&lt;https://example.org/ns/casesCovid#Country&gt;&lt;https://example.org/id/concept/AntonioAnte&gt;;</v>
      </c>
      <c r="R509" s="21" t="str">
        <f t="shared" si="50"/>
        <v xml:space="preserve">&lt;https://example.org/ns/casesCovid#numberofcases&gt; 7 ; </v>
      </c>
      <c r="S509" s="33" t="s">
        <v>585</v>
      </c>
      <c r="T509" s="49" t="str">
        <f t="shared" si="46"/>
        <v>eg:O501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04/05/2020"@en ;
&lt;https://example.org/ns/casesCovid#typecases&gt;&lt;https://example.org/id/concept/confirmedCanton&gt;;
&lt;https://example.org/ns/casesCovid#Country&gt;&lt;https://example.org/id/concept/AntonioAnte&gt;;
&lt;https://example.org/ns/casesCovid#numberofcases&gt; 7 ; 
.</v>
      </c>
    </row>
    <row r="510" spans="1:20" ht="14.4" thickBot="1">
      <c r="A510" s="41" t="s">
        <v>187</v>
      </c>
      <c r="C510" s="23" t="s">
        <v>187</v>
      </c>
      <c r="H510" s="33" t="s">
        <v>936</v>
      </c>
      <c r="I510" s="59">
        <v>6</v>
      </c>
      <c r="K510" s="33" t="str">
        <f t="shared" si="47"/>
        <v>eg:O502 rdf:type qb:Observation ;</v>
      </c>
      <c r="L510" s="21" t="s">
        <v>526</v>
      </c>
      <c r="M510" s="21" t="s">
        <v>527</v>
      </c>
      <c r="N510" s="21" t="s">
        <v>528</v>
      </c>
      <c r="O510" s="51" t="str">
        <f t="shared" si="48"/>
        <v>rdfs:label "number of confirmed cases of Covid in Pimampiro on 04/05/2020"@en ;</v>
      </c>
      <c r="P510" s="21" t="s">
        <v>529</v>
      </c>
      <c r="Q510" s="21" t="str">
        <f t="shared" si="49"/>
        <v>&lt;https://example.org/ns/casesCovid#Country&gt;&lt;https://example.org/id/concept/Pimampiro&gt;;</v>
      </c>
      <c r="R510" s="21" t="str">
        <f t="shared" si="50"/>
        <v xml:space="preserve">&lt;https://example.org/ns/casesCovid#numberofcases&gt; 6 ; </v>
      </c>
      <c r="S510" s="33" t="s">
        <v>585</v>
      </c>
      <c r="T510" s="49" t="str">
        <f t="shared" si="46"/>
        <v>eg:O502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04/05/2020"@en ;
&lt;https://example.org/ns/casesCovid#typecases&gt;&lt;https://example.org/id/concept/confirmedCanton&gt;;
&lt;https://example.org/ns/casesCovid#Country&gt;&lt;https://example.org/id/concept/Pimampiro&gt;;
&lt;https://example.org/ns/casesCovid#numberofcases&gt; 6 ; 
.</v>
      </c>
    </row>
    <row r="511" spans="1:20" ht="14.4" thickBot="1">
      <c r="A511" s="41" t="s">
        <v>189</v>
      </c>
      <c r="C511" s="23" t="s">
        <v>189</v>
      </c>
      <c r="H511" s="33" t="s">
        <v>937</v>
      </c>
      <c r="I511" s="59">
        <v>8</v>
      </c>
      <c r="K511" s="33" t="str">
        <f t="shared" si="47"/>
        <v>eg:O503 rdf:type qb:Observation ;</v>
      </c>
      <c r="L511" s="21" t="s">
        <v>526</v>
      </c>
      <c r="M511" s="21" t="s">
        <v>527</v>
      </c>
      <c r="N511" s="21" t="s">
        <v>528</v>
      </c>
      <c r="O511" s="51" t="str">
        <f t="shared" si="48"/>
        <v>rdfs:label "number of confirmed cases of Covid in Calvas on 04/05/2020"@en ;</v>
      </c>
      <c r="P511" s="21" t="s">
        <v>529</v>
      </c>
      <c r="Q511" s="21" t="str">
        <f t="shared" si="49"/>
        <v>&lt;https://example.org/ns/casesCovid#Country&gt;&lt;https://example.org/id/concept/Calvas&gt;;</v>
      </c>
      <c r="R511" s="21" t="str">
        <f t="shared" si="50"/>
        <v xml:space="preserve">&lt;https://example.org/ns/casesCovid#numberofcases&gt; 8 ; </v>
      </c>
      <c r="S511" s="33" t="s">
        <v>585</v>
      </c>
      <c r="T511" s="49" t="str">
        <f t="shared" si="46"/>
        <v>eg:O503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04/05/2020"@en ;
&lt;https://example.org/ns/casesCovid#typecases&gt;&lt;https://example.org/id/concept/confirmedCanton&gt;;
&lt;https://example.org/ns/casesCovid#Country&gt;&lt;https://example.org/id/concept/Calvas&gt;;
&lt;https://example.org/ns/casesCovid#numberofcases&gt; 8 ; 
.</v>
      </c>
    </row>
    <row r="512" spans="1:20" ht="14.4" thickBot="1">
      <c r="A512" s="41" t="s">
        <v>592</v>
      </c>
      <c r="C512" s="23" t="s">
        <v>592</v>
      </c>
      <c r="H512" s="33" t="s">
        <v>938</v>
      </c>
      <c r="I512" s="59">
        <v>2</v>
      </c>
      <c r="K512" s="33" t="str">
        <f t="shared" si="47"/>
        <v>eg:O504 rdf:type qb:Observation ;</v>
      </c>
      <c r="L512" s="21" t="s">
        <v>526</v>
      </c>
      <c r="M512" s="21" t="s">
        <v>527</v>
      </c>
      <c r="N512" s="21" t="s">
        <v>528</v>
      </c>
      <c r="O512" s="51" t="str">
        <f t="shared" si="48"/>
        <v>rdfs:label "number of confirmed cases of Covid in Célica on 04/05/2020"@en ;</v>
      </c>
      <c r="P512" s="21" t="s">
        <v>529</v>
      </c>
      <c r="Q512" s="21" t="str">
        <f t="shared" si="49"/>
        <v>&lt;https://example.org/ns/casesCovid#Country&gt;&lt;https://example.org/id/concept/Célica&gt;;</v>
      </c>
      <c r="R512" s="21" t="str">
        <f t="shared" si="50"/>
        <v xml:space="preserve">&lt;https://example.org/ns/casesCovid#numberofcases&gt; 2 ; </v>
      </c>
      <c r="S512" s="33" t="s">
        <v>585</v>
      </c>
      <c r="T512" s="49" t="str">
        <f t="shared" si="46"/>
        <v>eg:O504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Célica on 04/05/2020"@en ;
&lt;https://example.org/ns/casesCovid#typecases&gt;&lt;https://example.org/id/concept/confirmedCanton&gt;;
&lt;https://example.org/ns/casesCovid#Country&gt;&lt;https://example.org/id/concept/Célica&gt;;
&lt;https://example.org/ns/casesCovid#numberofcases&gt; 2 ; 
.</v>
      </c>
    </row>
    <row r="513" spans="1:20" ht="14.4" thickBot="1">
      <c r="A513" s="41" t="s">
        <v>188</v>
      </c>
      <c r="C513" s="23" t="s">
        <v>188</v>
      </c>
      <c r="H513" s="33" t="s">
        <v>939</v>
      </c>
      <c r="I513" s="59">
        <v>248</v>
      </c>
      <c r="K513" s="33" t="str">
        <f t="shared" si="47"/>
        <v>eg:O505 rdf:type qb:Observation ;</v>
      </c>
      <c r="L513" s="21" t="s">
        <v>526</v>
      </c>
      <c r="M513" s="21" t="s">
        <v>527</v>
      </c>
      <c r="N513" s="21" t="s">
        <v>528</v>
      </c>
      <c r="O513" s="51" t="str">
        <f t="shared" si="48"/>
        <v>rdfs:label "number of confirmed cases of Covid in Loja on 04/05/2020"@en ;</v>
      </c>
      <c r="P513" s="21" t="s">
        <v>529</v>
      </c>
      <c r="Q513" s="21" t="str">
        <f t="shared" si="49"/>
        <v>&lt;https://example.org/ns/casesCovid#Country&gt;&lt;https://example.org/id/concept/Loja&gt;;</v>
      </c>
      <c r="R513" s="21" t="str">
        <f t="shared" si="50"/>
        <v xml:space="preserve">&lt;https://example.org/ns/casesCovid#numberofcases&gt; 248 ; </v>
      </c>
      <c r="S513" s="33" t="s">
        <v>585</v>
      </c>
      <c r="T513" s="49" t="str">
        <f t="shared" si="46"/>
        <v>eg:O505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04/05/2020"@en ;
&lt;https://example.org/ns/casesCovid#typecases&gt;&lt;https://example.org/id/concept/confirmedCanton&gt;;
&lt;https://example.org/ns/casesCovid#Country&gt;&lt;https://example.org/id/concept/Loja&gt;;
&lt;https://example.org/ns/casesCovid#numberofcases&gt; 248 ; 
.</v>
      </c>
    </row>
    <row r="514" spans="1:20" ht="14.4" thickBot="1">
      <c r="A514" s="41" t="s">
        <v>190</v>
      </c>
      <c r="C514" s="23" t="s">
        <v>190</v>
      </c>
      <c r="H514" s="33" t="s">
        <v>940</v>
      </c>
      <c r="I514" s="59">
        <v>7</v>
      </c>
      <c r="K514" s="33" t="str">
        <f t="shared" si="47"/>
        <v>eg:O506 rdf:type qb:Observation ;</v>
      </c>
      <c r="L514" s="21" t="s">
        <v>526</v>
      </c>
      <c r="M514" s="21" t="s">
        <v>527</v>
      </c>
      <c r="N514" s="21" t="s">
        <v>528</v>
      </c>
      <c r="O514" s="51" t="str">
        <f t="shared" si="48"/>
        <v>rdfs:label "number of confirmed cases of Covid in Macará on 04/05/2020"@en ;</v>
      </c>
      <c r="P514" s="21" t="s">
        <v>529</v>
      </c>
      <c r="Q514" s="21" t="str">
        <f t="shared" si="49"/>
        <v>&lt;https://example.org/ns/casesCovid#Country&gt;&lt;https://example.org/id/concept/Macará&gt;;</v>
      </c>
      <c r="R514" s="21" t="str">
        <f t="shared" si="50"/>
        <v xml:space="preserve">&lt;https://example.org/ns/casesCovid#numberofcases&gt; 7 ; </v>
      </c>
      <c r="S514" s="33" t="s">
        <v>585</v>
      </c>
      <c r="T514" s="49" t="str">
        <f t="shared" si="46"/>
        <v>eg:O506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04/05/2020"@en ;
&lt;https://example.org/ns/casesCovid#typecases&gt;&lt;https://example.org/id/concept/confirmedCanton&gt;;
&lt;https://example.org/ns/casesCovid#Country&gt;&lt;https://example.org/id/concept/Macará&gt;;
&lt;https://example.org/ns/casesCovid#numberofcases&gt; 7 ; 
.</v>
      </c>
    </row>
    <row r="515" spans="1:20" ht="14.4" thickBot="1">
      <c r="A515" s="41" t="s">
        <v>191</v>
      </c>
      <c r="C515" s="23" t="s">
        <v>191</v>
      </c>
      <c r="H515" s="33" t="s">
        <v>941</v>
      </c>
      <c r="I515" s="59">
        <v>29</v>
      </c>
      <c r="K515" s="33" t="str">
        <f t="shared" si="47"/>
        <v>eg:O507 rdf:type qb:Observation ;</v>
      </c>
      <c r="L515" s="21" t="s">
        <v>526</v>
      </c>
      <c r="M515" s="21" t="s">
        <v>527</v>
      </c>
      <c r="N515" s="21" t="s">
        <v>528</v>
      </c>
      <c r="O515" s="51" t="str">
        <f t="shared" si="48"/>
        <v>rdfs:label "number of confirmed cases of Covid in Catamayo on 04/05/2020"@en ;</v>
      </c>
      <c r="P515" s="21" t="s">
        <v>529</v>
      </c>
      <c r="Q515" s="21" t="str">
        <f t="shared" si="49"/>
        <v>&lt;https://example.org/ns/casesCovid#Country&gt;&lt;https://example.org/id/concept/Catamayo&gt;;</v>
      </c>
      <c r="R515" s="21" t="str">
        <f t="shared" si="50"/>
        <v xml:space="preserve">&lt;https://example.org/ns/casesCovid#numberofcases&gt; 29 ; </v>
      </c>
      <c r="S515" s="33" t="s">
        <v>585</v>
      </c>
      <c r="T515" s="49" t="str">
        <f t="shared" si="46"/>
        <v>eg:O507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04/05/2020"@en ;
&lt;https://example.org/ns/casesCovid#typecases&gt;&lt;https://example.org/id/concept/confirmedCanton&gt;;
&lt;https://example.org/ns/casesCovid#Country&gt;&lt;https://example.org/id/concept/Catamayo&gt;;
&lt;https://example.org/ns/casesCovid#numberofcases&gt; 29 ; 
.</v>
      </c>
    </row>
    <row r="516" spans="1:20" ht="14.4" thickBot="1">
      <c r="A516" s="41" t="s">
        <v>116</v>
      </c>
      <c r="C516" s="23" t="s">
        <v>116</v>
      </c>
      <c r="H516" s="33" t="s">
        <v>942</v>
      </c>
      <c r="I516" s="59">
        <v>1</v>
      </c>
      <c r="K516" s="33" t="str">
        <f t="shared" si="47"/>
        <v>eg:O508 rdf:type qb:Observation ;</v>
      </c>
      <c r="L516" s="21" t="s">
        <v>526</v>
      </c>
      <c r="M516" s="21" t="s">
        <v>527</v>
      </c>
      <c r="N516" s="21" t="s">
        <v>528</v>
      </c>
      <c r="O516" s="51" t="str">
        <f t="shared" si="48"/>
        <v>rdfs:label "number of confirmed cases of Covid in Olmedo on 04/05/2020"@en ;</v>
      </c>
      <c r="P516" s="21" t="s">
        <v>529</v>
      </c>
      <c r="Q516" s="21" t="str">
        <f t="shared" si="49"/>
        <v>&lt;https://example.org/ns/casesCovid#Country&gt;&lt;https://example.org/id/concept/Olmedo&gt;;</v>
      </c>
      <c r="R516" s="21" t="str">
        <f t="shared" si="50"/>
        <v xml:space="preserve">&lt;https://example.org/ns/casesCovid#numberofcases&gt; 1 ; </v>
      </c>
      <c r="S516" s="33" t="s">
        <v>585</v>
      </c>
      <c r="T516" s="49" t="str">
        <f t="shared" si="46"/>
        <v>eg:O508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04/05/2020"@en ;
&lt;https://example.org/ns/casesCovid#typecases&gt;&lt;https://example.org/id/concept/confirmedCanton&gt;;
&lt;https://example.org/ns/casesCovid#Country&gt;&lt;https://example.org/id/concept/Olmedo&gt;;
&lt;https://example.org/ns/casesCovid#numberofcases&gt; 1 ; 
.</v>
      </c>
    </row>
    <row r="517" spans="1:20" ht="14.4" thickBot="1">
      <c r="A517" s="41" t="s">
        <v>593</v>
      </c>
      <c r="C517" s="23" t="s">
        <v>593</v>
      </c>
      <c r="H517" s="33" t="s">
        <v>943</v>
      </c>
      <c r="I517" s="59">
        <v>1</v>
      </c>
      <c r="K517" s="33" t="str">
        <f t="shared" si="47"/>
        <v>eg:O509 rdf:type qb:Observation ;</v>
      </c>
      <c r="L517" s="21" t="s">
        <v>526</v>
      </c>
      <c r="M517" s="21" t="s">
        <v>527</v>
      </c>
      <c r="N517" s="21" t="s">
        <v>528</v>
      </c>
      <c r="O517" s="51" t="str">
        <f t="shared" si="48"/>
        <v>rdfs:label "number of confirmed cases of Covid in Saraguro on 04/05/2020"@en ;</v>
      </c>
      <c r="P517" s="21" t="s">
        <v>529</v>
      </c>
      <c r="Q517" s="21" t="str">
        <f t="shared" si="49"/>
        <v>&lt;https://example.org/ns/casesCovid#Country&gt;&lt;https://example.org/id/concept/Saraguro&gt;;</v>
      </c>
      <c r="R517" s="21" t="str">
        <f t="shared" si="50"/>
        <v xml:space="preserve">&lt;https://example.org/ns/casesCovid#numberofcases&gt; 1 ; </v>
      </c>
      <c r="S517" s="33" t="s">
        <v>585</v>
      </c>
      <c r="T517" s="49" t="str">
        <f t="shared" si="46"/>
        <v>eg:O509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04/05/2020"@en ;
&lt;https://example.org/ns/casesCovid#typecases&gt;&lt;https://example.org/id/concept/confirmedCanton&gt;;
&lt;https://example.org/ns/casesCovid#Country&gt;&lt;https://example.org/id/concept/Saraguro&gt;;
&lt;https://example.org/ns/casesCovid#numberofcases&gt; 1 ; 
.</v>
      </c>
    </row>
    <row r="518" spans="1:20" ht="14.4" thickBot="1">
      <c r="A518" s="41" t="s">
        <v>192</v>
      </c>
      <c r="C518" s="23" t="s">
        <v>192</v>
      </c>
      <c r="H518" s="33" t="s">
        <v>944</v>
      </c>
      <c r="I518" s="59">
        <v>10</v>
      </c>
      <c r="K518" s="33" t="str">
        <f t="shared" si="47"/>
        <v>eg:O510 rdf:type qb:Observation ;</v>
      </c>
      <c r="L518" s="21" t="s">
        <v>526</v>
      </c>
      <c r="M518" s="21" t="s">
        <v>527</v>
      </c>
      <c r="N518" s="21" t="s">
        <v>528</v>
      </c>
      <c r="O518" s="51" t="str">
        <f t="shared" si="48"/>
        <v>rdfs:label "number of confirmed cases of Covid in Chaguarpamba on 04/05/2020"@en ;</v>
      </c>
      <c r="P518" s="21" t="s">
        <v>529</v>
      </c>
      <c r="Q518" s="21" t="str">
        <f t="shared" si="49"/>
        <v>&lt;https://example.org/ns/casesCovid#Country&gt;&lt;https://example.org/id/concept/Chaguarpamba&gt;;</v>
      </c>
      <c r="R518" s="21" t="str">
        <f t="shared" si="50"/>
        <v xml:space="preserve">&lt;https://example.org/ns/casesCovid#numberofcases&gt; 10 ; </v>
      </c>
      <c r="S518" s="33" t="s">
        <v>585</v>
      </c>
      <c r="T518" s="49" t="str">
        <f t="shared" si="46"/>
        <v>eg:O510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04/05/2020"@en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10 ; 
.</v>
      </c>
    </row>
    <row r="519" spans="1:20" ht="14.4" thickBot="1">
      <c r="A519" s="41" t="s">
        <v>193</v>
      </c>
      <c r="C519" s="23" t="s">
        <v>193</v>
      </c>
      <c r="H519" s="33" t="s">
        <v>945</v>
      </c>
      <c r="I519" s="59">
        <v>1</v>
      </c>
      <c r="K519" s="33" t="str">
        <f t="shared" si="47"/>
        <v>eg:O511 rdf:type qb:Observation ;</v>
      </c>
      <c r="L519" s="21" t="s">
        <v>526</v>
      </c>
      <c r="M519" s="21" t="s">
        <v>527</v>
      </c>
      <c r="N519" s="21" t="s">
        <v>528</v>
      </c>
      <c r="O519" s="51" t="str">
        <f t="shared" si="48"/>
        <v>rdfs:label "number of confirmed cases of Covid in Zapotillo on 04/05/2020"@en ;</v>
      </c>
      <c r="P519" s="21" t="s">
        <v>529</v>
      </c>
      <c r="Q519" s="21" t="str">
        <f t="shared" si="49"/>
        <v>&lt;https://example.org/ns/casesCovid#Country&gt;&lt;https://example.org/id/concept/Zapotillo&gt;;</v>
      </c>
      <c r="R519" s="21" t="str">
        <f t="shared" si="50"/>
        <v xml:space="preserve">&lt;https://example.org/ns/casesCovid#numberofcases&gt; 1 ; </v>
      </c>
      <c r="S519" s="33" t="s">
        <v>585</v>
      </c>
      <c r="T519" s="49" t="str">
        <f t="shared" si="46"/>
        <v>eg:O511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04/05/2020"@en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.</v>
      </c>
    </row>
    <row r="520" spans="1:20" ht="14.4" thickBot="1">
      <c r="A520" s="41" t="s">
        <v>194</v>
      </c>
      <c r="C520" s="23" t="s">
        <v>194</v>
      </c>
      <c r="H520" s="33" t="s">
        <v>946</v>
      </c>
      <c r="I520" s="59">
        <v>7</v>
      </c>
      <c r="K520" s="33" t="str">
        <f t="shared" si="47"/>
        <v>eg:O512 rdf:type qb:Observation ;</v>
      </c>
      <c r="L520" s="21" t="s">
        <v>526</v>
      </c>
      <c r="M520" s="21" t="s">
        <v>527</v>
      </c>
      <c r="N520" s="21" t="s">
        <v>528</v>
      </c>
      <c r="O520" s="51" t="str">
        <f t="shared" si="48"/>
        <v>rdfs:label "number of confirmed cases of Covid in Paltas on 04/05/2020"@en ;</v>
      </c>
      <c r="P520" s="21" t="s">
        <v>529</v>
      </c>
      <c r="Q520" s="21" t="str">
        <f t="shared" si="49"/>
        <v>&lt;https://example.org/ns/casesCovid#Country&gt;&lt;https://example.org/id/concept/Paltas&gt;;</v>
      </c>
      <c r="R520" s="21" t="str">
        <f t="shared" si="50"/>
        <v xml:space="preserve">&lt;https://example.org/ns/casesCovid#numberofcases&gt; 7 ; </v>
      </c>
      <c r="S520" s="33" t="s">
        <v>585</v>
      </c>
      <c r="T520" s="49" t="str">
        <f t="shared" si="46"/>
        <v>eg:O512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04/05/2020"@en ;
&lt;https://example.org/ns/casesCovid#typecases&gt;&lt;https://example.org/id/concept/confirmedCanton&gt;;
&lt;https://example.org/ns/casesCovid#Country&gt;&lt;https://example.org/id/concept/Paltas&gt;;
&lt;https://example.org/ns/casesCovid#numberofcases&gt; 7 ; 
.</v>
      </c>
    </row>
    <row r="521" spans="1:20" ht="14.4" thickBot="1">
      <c r="A521" s="41" t="s">
        <v>195</v>
      </c>
      <c r="C521" s="23" t="s">
        <v>195</v>
      </c>
      <c r="H521" s="33" t="s">
        <v>947</v>
      </c>
      <c r="I521" s="59">
        <v>1</v>
      </c>
      <c r="K521" s="33" t="str">
        <f t="shared" si="47"/>
        <v>eg:O513 rdf:type qb:Observation ;</v>
      </c>
      <c r="L521" s="21" t="s">
        <v>526</v>
      </c>
      <c r="M521" s="21" t="s">
        <v>527</v>
      </c>
      <c r="N521" s="21" t="s">
        <v>528</v>
      </c>
      <c r="O521" s="51" t="str">
        <f t="shared" si="48"/>
        <v>rdfs:label "number of confirmed cases of Covid in Espíndola on 04/05/2020"@en ;</v>
      </c>
      <c r="P521" s="21" t="s">
        <v>529</v>
      </c>
      <c r="Q521" s="21" t="str">
        <f t="shared" si="49"/>
        <v>&lt;https://example.org/ns/casesCovid#Country&gt;&lt;https://example.org/id/concept/Espíndola&gt;;</v>
      </c>
      <c r="R521" s="21" t="str">
        <f t="shared" si="50"/>
        <v xml:space="preserve">&lt;https://example.org/ns/casesCovid#numberofcases&gt; 1 ; </v>
      </c>
      <c r="S521" s="33" t="s">
        <v>585</v>
      </c>
      <c r="T521" s="49" t="str">
        <f t="shared" si="46"/>
        <v>eg:O513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04/05/2020"@en ;
&lt;https://example.org/ns/casesCovid#typecases&gt;&lt;https://example.org/id/concept/confirmedCanton&gt;;
&lt;https://example.org/ns/casesCovid#Country&gt;&lt;https://example.org/id/concept/Espíndola&gt;;
&lt;https://example.org/ns/casesCovid#numberofcases&gt; 1 ; 
.</v>
      </c>
    </row>
    <row r="522" spans="1:20" ht="14.4" thickBot="1">
      <c r="A522" s="41" t="s">
        <v>196</v>
      </c>
      <c r="C522" s="23" t="s">
        <v>196</v>
      </c>
      <c r="H522" s="33" t="s">
        <v>948</v>
      </c>
      <c r="I522" s="59">
        <v>41</v>
      </c>
      <c r="K522" s="33" t="str">
        <f t="shared" si="47"/>
        <v>eg:O514 rdf:type qb:Observation ;</v>
      </c>
      <c r="L522" s="21" t="s">
        <v>526</v>
      </c>
      <c r="M522" s="21" t="s">
        <v>527</v>
      </c>
      <c r="N522" s="21" t="s">
        <v>528</v>
      </c>
      <c r="O522" s="51" t="str">
        <f t="shared" si="48"/>
        <v>rdfs:label "number of confirmed cases of Covid in Mejía on 04/05/2020"@en ;</v>
      </c>
      <c r="P522" s="21" t="s">
        <v>529</v>
      </c>
      <c r="Q522" s="21" t="str">
        <f t="shared" si="49"/>
        <v>&lt;https://example.org/ns/casesCovid#Country&gt;&lt;https://example.org/id/concept/Mejía&gt;;</v>
      </c>
      <c r="R522" s="21" t="str">
        <f t="shared" si="50"/>
        <v xml:space="preserve">&lt;https://example.org/ns/casesCovid#numberofcases&gt; 41 ; </v>
      </c>
      <c r="S522" s="33" t="s">
        <v>585</v>
      </c>
      <c r="T522" s="49" t="str">
        <f t="shared" si="46"/>
        <v>eg:O514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04/05/2020"@en ;
&lt;https://example.org/ns/casesCovid#typecases&gt;&lt;https://example.org/id/concept/confirmedCanton&gt;;
&lt;https://example.org/ns/casesCovid#Country&gt;&lt;https://example.org/id/concept/Mejía&gt;;
&lt;https://example.org/ns/casesCovid#numberofcases&gt; 41 ; 
.</v>
      </c>
    </row>
    <row r="523" spans="1:20" ht="14.4" thickBot="1">
      <c r="A523" s="41" t="s">
        <v>197</v>
      </c>
      <c r="C523" s="23" t="s">
        <v>271</v>
      </c>
      <c r="D523" s="23" t="s">
        <v>299</v>
      </c>
      <c r="E523" t="s">
        <v>316</v>
      </c>
      <c r="H523" s="33" t="s">
        <v>949</v>
      </c>
      <c r="I523" s="59">
        <v>3</v>
      </c>
      <c r="K523" s="33" t="str">
        <f t="shared" si="47"/>
        <v>eg:O515 rdf:type qb:Observation ;</v>
      </c>
      <c r="L523" s="21" t="s">
        <v>526</v>
      </c>
      <c r="M523" s="21" t="s">
        <v>527</v>
      </c>
      <c r="N523" s="21" t="s">
        <v>528</v>
      </c>
      <c r="O523" s="51" t="str">
        <f t="shared" si="48"/>
        <v>rdfs:label "number of confirmed cases of Covid in Pedro Vicente Maldonado on 04/05/2020"@en ;</v>
      </c>
      <c r="P523" s="21" t="s">
        <v>529</v>
      </c>
      <c r="Q523" s="21" t="str">
        <f t="shared" si="49"/>
        <v>&lt;https://example.org/ns/casesCovid#Country&gt;&lt;https://example.org/id/concept/PedroVicenteMaldonado&gt;;</v>
      </c>
      <c r="R523" s="21" t="str">
        <f t="shared" si="50"/>
        <v xml:space="preserve">&lt;https://example.org/ns/casesCovid#numberofcases&gt; 3 ; </v>
      </c>
      <c r="S523" s="33" t="s">
        <v>585</v>
      </c>
      <c r="T523" s="49" t="str">
        <f t="shared" si="46"/>
        <v>eg:O515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04/05/2020"@en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3 ; 
.</v>
      </c>
    </row>
    <row r="524" spans="1:20" ht="14.4" thickBot="1">
      <c r="A524" s="41" t="s">
        <v>198</v>
      </c>
      <c r="C524" s="23" t="s">
        <v>198</v>
      </c>
      <c r="H524" s="33" t="s">
        <v>950</v>
      </c>
      <c r="I524" s="59">
        <v>1619</v>
      </c>
      <c r="K524" s="33" t="str">
        <f t="shared" si="47"/>
        <v>eg:O516 rdf:type qb:Observation ;</v>
      </c>
      <c r="L524" s="21" t="s">
        <v>526</v>
      </c>
      <c r="M524" s="21" t="s">
        <v>527</v>
      </c>
      <c r="N524" s="21" t="s">
        <v>528</v>
      </c>
      <c r="O524" s="51" t="str">
        <f t="shared" si="48"/>
        <v>rdfs:label "number of confirmed cases of Covid in Quito on 04/05/2020"@en ;</v>
      </c>
      <c r="P524" s="21" t="s">
        <v>529</v>
      </c>
      <c r="Q524" s="21" t="str">
        <f t="shared" si="49"/>
        <v>&lt;https://example.org/ns/casesCovid#Country&gt;&lt;https://example.org/id/concept/Quito&gt;;</v>
      </c>
      <c r="R524" s="21" t="str">
        <f t="shared" si="50"/>
        <v xml:space="preserve">&lt;https://example.org/ns/casesCovid#numberofcases&gt; 1619 ; </v>
      </c>
      <c r="S524" s="33" t="s">
        <v>585</v>
      </c>
      <c r="T524" s="49" t="str">
        <f t="shared" si="46"/>
        <v>eg:O516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04/05/2020"@en ;
&lt;https://example.org/ns/casesCovid#typecases&gt;&lt;https://example.org/id/concept/confirmedCanton&gt;;
&lt;https://example.org/ns/casesCovid#Country&gt;&lt;https://example.org/id/concept/Quito&gt;;
&lt;https://example.org/ns/casesCovid#numberofcases&gt; 1619 ; 
.</v>
      </c>
    </row>
    <row r="525" spans="1:20" ht="14.4" thickBot="1">
      <c r="A525" s="41" t="s">
        <v>594</v>
      </c>
      <c r="C525" s="23" t="s">
        <v>264</v>
      </c>
      <c r="D525" s="23" t="s">
        <v>309</v>
      </c>
      <c r="E525" t="s">
        <v>280</v>
      </c>
      <c r="F525" t="s">
        <v>251</v>
      </c>
      <c r="G525" t="s">
        <v>318</v>
      </c>
      <c r="H525" s="33" t="s">
        <v>951</v>
      </c>
      <c r="I525" s="59">
        <v>1</v>
      </c>
      <c r="K525" s="33" t="str">
        <f t="shared" si="47"/>
        <v>eg:O517 rdf:type qb:Observation ;</v>
      </c>
      <c r="L525" s="21" t="s">
        <v>526</v>
      </c>
      <c r="M525" s="21" t="s">
        <v>527</v>
      </c>
      <c r="N525" s="21" t="s">
        <v>528</v>
      </c>
      <c r="O525" s="51" t="str">
        <f t="shared" si="48"/>
        <v>rdfs:label "number of confirmed cases of Covid in San Miguel De Los Bancos on 04/05/2020"@en ;</v>
      </c>
      <c r="P525" s="21" t="s">
        <v>529</v>
      </c>
      <c r="Q525" s="21" t="str">
        <f t="shared" si="49"/>
        <v>&lt;https://example.org/ns/casesCovid#Country&gt;&lt;https://example.org/id/concept/SanMiguelDeLosBancos&gt;;</v>
      </c>
      <c r="R525" s="21" t="str">
        <f t="shared" si="50"/>
        <v xml:space="preserve">&lt;https://example.org/ns/casesCovid#numberofcases&gt; 1 ; </v>
      </c>
      <c r="S525" s="33" t="s">
        <v>585</v>
      </c>
      <c r="T525" s="49" t="str">
        <f t="shared" si="46"/>
        <v>eg:O517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04/05/2020"@en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1 ; 
.</v>
      </c>
    </row>
    <row r="526" spans="1:20" ht="14.4" thickBot="1">
      <c r="A526" s="41" t="s">
        <v>200</v>
      </c>
      <c r="C526" s="23" t="s">
        <v>271</v>
      </c>
      <c r="D526" s="23" t="s">
        <v>319</v>
      </c>
      <c r="H526" s="33" t="s">
        <v>952</v>
      </c>
      <c r="I526" s="59">
        <v>5</v>
      </c>
      <c r="K526" s="33" t="str">
        <f t="shared" si="47"/>
        <v>eg:O518 rdf:type qb:Observation ;</v>
      </c>
      <c r="L526" s="21" t="s">
        <v>526</v>
      </c>
      <c r="M526" s="21" t="s">
        <v>527</v>
      </c>
      <c r="N526" s="21" t="s">
        <v>528</v>
      </c>
      <c r="O526" s="51" t="str">
        <f t="shared" si="48"/>
        <v>rdfs:label "number of confirmed cases of Covid in Pedro Moncayo on 04/05/2020"@en ;</v>
      </c>
      <c r="P526" s="21" t="s">
        <v>529</v>
      </c>
      <c r="Q526" s="21" t="str">
        <f t="shared" si="49"/>
        <v>&lt;https://example.org/ns/casesCovid#Country&gt;&lt;https://example.org/id/concept/PedroMoncayo&gt;;</v>
      </c>
      <c r="R526" s="21" t="str">
        <f t="shared" si="50"/>
        <v xml:space="preserve">&lt;https://example.org/ns/casesCovid#numberofcases&gt; 5 ; </v>
      </c>
      <c r="S526" s="33" t="s">
        <v>585</v>
      </c>
      <c r="T526" s="49" t="str">
        <f t="shared" si="46"/>
        <v>eg:O518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04/05/2020"@en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5 ; 
.</v>
      </c>
    </row>
    <row r="527" spans="1:20" ht="14.4" thickBot="1">
      <c r="A527" s="41" t="s">
        <v>201</v>
      </c>
      <c r="C527" s="23" t="s">
        <v>201</v>
      </c>
      <c r="H527" s="33" t="s">
        <v>953</v>
      </c>
      <c r="I527" s="59">
        <v>4</v>
      </c>
      <c r="K527" s="33" t="str">
        <f t="shared" si="47"/>
        <v>eg:O519 rdf:type qb:Observation ;</v>
      </c>
      <c r="L527" s="21" t="s">
        <v>526</v>
      </c>
      <c r="M527" s="21" t="s">
        <v>527</v>
      </c>
      <c r="N527" s="21" t="s">
        <v>528</v>
      </c>
      <c r="O527" s="51" t="str">
        <f t="shared" si="48"/>
        <v>rdfs:label "number of confirmed cases of Covid in Cayambe on 04/05/2020"@en ;</v>
      </c>
      <c r="P527" s="21" t="s">
        <v>529</v>
      </c>
      <c r="Q527" s="21" t="str">
        <f t="shared" si="49"/>
        <v>&lt;https://example.org/ns/casesCovid#Country&gt;&lt;https://example.org/id/concept/Cayambe&gt;;</v>
      </c>
      <c r="R527" s="21" t="str">
        <f t="shared" si="50"/>
        <v xml:space="preserve">&lt;https://example.org/ns/casesCovid#numberofcases&gt; 4 ; </v>
      </c>
      <c r="S527" s="33" t="s">
        <v>585</v>
      </c>
      <c r="T527" s="49" t="str">
        <f t="shared" si="46"/>
        <v>eg:O519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04/05/2020"@en ;
&lt;https://example.org/ns/casesCovid#typecases&gt;&lt;https://example.org/id/concept/confirmedCanton&gt;;
&lt;https://example.org/ns/casesCovid#Country&gt;&lt;https://example.org/id/concept/Cayambe&gt;;
&lt;https://example.org/ns/casesCovid#numberofcases&gt; 4 ; 
.</v>
      </c>
    </row>
    <row r="528" spans="1:20" ht="14.4" thickBot="1">
      <c r="A528" s="41" t="s">
        <v>202</v>
      </c>
      <c r="C528" s="23" t="s">
        <v>296</v>
      </c>
      <c r="D528" s="23" t="s">
        <v>198</v>
      </c>
      <c r="H528" s="33" t="s">
        <v>954</v>
      </c>
      <c r="I528" s="59">
        <v>8</v>
      </c>
      <c r="K528" s="33" t="str">
        <f t="shared" si="47"/>
        <v>eg:O520 rdf:type qb:Observation ;</v>
      </c>
      <c r="L528" s="21" t="s">
        <v>526</v>
      </c>
      <c r="M528" s="21" t="s">
        <v>527</v>
      </c>
      <c r="N528" s="21" t="s">
        <v>528</v>
      </c>
      <c r="O528" s="51" t="str">
        <f t="shared" si="48"/>
        <v>rdfs:label "number of confirmed cases of Covid in Puerto Quito on 04/05/2020"@en ;</v>
      </c>
      <c r="P528" s="21" t="s">
        <v>529</v>
      </c>
      <c r="Q528" s="21" t="str">
        <f t="shared" si="49"/>
        <v>&lt;https://example.org/ns/casesCovid#Country&gt;&lt;https://example.org/id/concept/PuertoQuito&gt;;</v>
      </c>
      <c r="R528" s="21" t="str">
        <f t="shared" si="50"/>
        <v xml:space="preserve">&lt;https://example.org/ns/casesCovid#numberofcases&gt; 8 ; </v>
      </c>
      <c r="S528" s="33" t="s">
        <v>585</v>
      </c>
      <c r="T528" s="49" t="str">
        <f t="shared" si="46"/>
        <v>eg:O520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04/05/2020"@en ;
&lt;https://example.org/ns/casesCovid#typecases&gt;&lt;https://example.org/id/concept/confirmedCanton&gt;;
&lt;https://example.org/ns/casesCovid#Country&gt;&lt;https://example.org/id/concept/PuertoQuito&gt;;
&lt;https://example.org/ns/casesCovid#numberofcases&gt; 8 ; 
.</v>
      </c>
    </row>
    <row r="529" spans="1:20" ht="14.4" thickBot="1">
      <c r="A529" s="41" t="s">
        <v>203</v>
      </c>
      <c r="C529" s="23" t="s">
        <v>203</v>
      </c>
      <c r="H529" s="33" t="s">
        <v>955</v>
      </c>
      <c r="I529" s="59">
        <v>51</v>
      </c>
      <c r="K529" s="33" t="str">
        <f t="shared" si="47"/>
        <v>eg:O521 rdf:type qb:Observation ;</v>
      </c>
      <c r="L529" s="21" t="s">
        <v>526</v>
      </c>
      <c r="M529" s="21" t="s">
        <v>527</v>
      </c>
      <c r="N529" s="21" t="s">
        <v>528</v>
      </c>
      <c r="O529" s="51" t="str">
        <f t="shared" si="48"/>
        <v>rdfs:label "number of confirmed cases of Covid in Rumiñahui on 04/05/2020"@en ;</v>
      </c>
      <c r="P529" s="21" t="s">
        <v>529</v>
      </c>
      <c r="Q529" s="21" t="str">
        <f t="shared" si="49"/>
        <v>&lt;https://example.org/ns/casesCovid#Country&gt;&lt;https://example.org/id/concept/Rumiñahui&gt;;</v>
      </c>
      <c r="R529" s="21" t="str">
        <f t="shared" si="50"/>
        <v xml:space="preserve">&lt;https://example.org/ns/casesCovid#numberofcases&gt; 51 ; </v>
      </c>
      <c r="S529" s="33" t="s">
        <v>585</v>
      </c>
      <c r="T529" s="49" t="str">
        <f t="shared" si="46"/>
        <v>eg:O521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04/05/2020"@en ;
&lt;https://example.org/ns/casesCovid#typecases&gt;&lt;https://example.org/id/concept/confirmedCanton&gt;;
&lt;https://example.org/ns/casesCovid#Country&gt;&lt;https://example.org/id/concept/Rumiñahui&gt;;
&lt;https://example.org/ns/casesCovid#numberofcases&gt; 51 ; 
.</v>
      </c>
    </row>
    <row r="530" spans="1:20" ht="14.4" thickBot="1">
      <c r="A530" s="41" t="s">
        <v>205</v>
      </c>
      <c r="C530" s="23" t="s">
        <v>205</v>
      </c>
      <c r="H530" s="33" t="s">
        <v>956</v>
      </c>
      <c r="I530" s="59">
        <v>171</v>
      </c>
      <c r="K530" s="33" t="str">
        <f t="shared" si="47"/>
        <v>eg:O522 rdf:type qb:Observation ;</v>
      </c>
      <c r="L530" s="21" t="s">
        <v>526</v>
      </c>
      <c r="M530" s="21" t="s">
        <v>527</v>
      </c>
      <c r="N530" s="21" t="s">
        <v>528</v>
      </c>
      <c r="O530" s="51" t="str">
        <f t="shared" si="48"/>
        <v>rdfs:label "number of confirmed cases of Covid in Ambato on 04/05/2020"@en ;</v>
      </c>
      <c r="P530" s="21" t="s">
        <v>529</v>
      </c>
      <c r="Q530" s="21" t="str">
        <f t="shared" si="49"/>
        <v>&lt;https://example.org/ns/casesCovid#Country&gt;&lt;https://example.org/id/concept/Ambato&gt;;</v>
      </c>
      <c r="R530" s="21" t="str">
        <f t="shared" si="50"/>
        <v xml:space="preserve">&lt;https://example.org/ns/casesCovid#numberofcases&gt; 171 ; </v>
      </c>
      <c r="S530" s="33" t="s">
        <v>585</v>
      </c>
      <c r="T530" s="49" t="str">
        <f t="shared" si="46"/>
        <v>eg:O522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04/05/2020"@en ;
&lt;https://example.org/ns/casesCovid#typecases&gt;&lt;https://example.org/id/concept/confirmedCanton&gt;;
&lt;https://example.org/ns/casesCovid#Country&gt;&lt;https://example.org/id/concept/Ambato&gt;;
&lt;https://example.org/ns/casesCovid#numberofcases&gt; 171 ; 
.</v>
      </c>
    </row>
    <row r="531" spans="1:20" ht="14.4" thickBot="1">
      <c r="A531" s="41" t="s">
        <v>206</v>
      </c>
      <c r="C531" s="23" t="s">
        <v>264</v>
      </c>
      <c r="D531" s="23" t="s">
        <v>271</v>
      </c>
      <c r="E531" t="s">
        <v>276</v>
      </c>
      <c r="F531" t="s">
        <v>320</v>
      </c>
      <c r="H531" s="33" t="s">
        <v>957</v>
      </c>
      <c r="I531" s="59">
        <v>19</v>
      </c>
      <c r="K531" s="33" t="str">
        <f t="shared" si="47"/>
        <v>eg:O523 rdf:type qb:Observation ;</v>
      </c>
      <c r="L531" s="21" t="s">
        <v>526</v>
      </c>
      <c r="M531" s="21" t="s">
        <v>527</v>
      </c>
      <c r="N531" s="21" t="s">
        <v>528</v>
      </c>
      <c r="O531" s="51" t="str">
        <f t="shared" si="48"/>
        <v>rdfs:label "number of confirmed cases of Covid in San Pedro de Pelileo on 04/05/2020"@en ;</v>
      </c>
      <c r="P531" s="21" t="s">
        <v>529</v>
      </c>
      <c r="Q531" s="21" t="str">
        <f t="shared" si="49"/>
        <v>&lt;https://example.org/ns/casesCovid#Country&gt;&lt;https://example.org/id/concept/SanPedrodePelileo&gt;;</v>
      </c>
      <c r="R531" s="21" t="str">
        <f t="shared" si="50"/>
        <v xml:space="preserve">&lt;https://example.org/ns/casesCovid#numberofcases&gt; 19 ; </v>
      </c>
      <c r="S531" s="33" t="s">
        <v>585</v>
      </c>
      <c r="T531" s="49" t="str">
        <f t="shared" si="46"/>
        <v>eg:O523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04/05/2020"@en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19 ; 
.</v>
      </c>
    </row>
    <row r="532" spans="1:20" ht="14.4" thickBot="1">
      <c r="A532" s="41" t="s">
        <v>207</v>
      </c>
      <c r="C532" s="23" t="s">
        <v>258</v>
      </c>
      <c r="D532" s="23" t="s">
        <v>276</v>
      </c>
      <c r="E532" t="s">
        <v>321</v>
      </c>
      <c r="H532" s="33" t="s">
        <v>958</v>
      </c>
      <c r="I532" s="59">
        <v>4</v>
      </c>
      <c r="K532" s="33" t="str">
        <f t="shared" si="47"/>
        <v>eg:O524 rdf:type qb:Observation ;</v>
      </c>
      <c r="L532" s="21" t="s">
        <v>526</v>
      </c>
      <c r="M532" s="21" t="s">
        <v>527</v>
      </c>
      <c r="N532" s="21" t="s">
        <v>528</v>
      </c>
      <c r="O532" s="51" t="str">
        <f t="shared" si="48"/>
        <v>rdfs:label "number of confirmed cases of Covid in Santiago de Píllaro on 04/05/2020"@en ;</v>
      </c>
      <c r="P532" s="21" t="s">
        <v>529</v>
      </c>
      <c r="Q532" s="21" t="str">
        <f t="shared" si="49"/>
        <v>&lt;https://example.org/ns/casesCovid#Country&gt;&lt;https://example.org/id/concept/SantiagodePíllaro&gt;;</v>
      </c>
      <c r="R532" s="21" t="str">
        <f t="shared" si="50"/>
        <v xml:space="preserve">&lt;https://example.org/ns/casesCovid#numberofcases&gt; 4 ; </v>
      </c>
      <c r="S532" s="33" t="s">
        <v>585</v>
      </c>
      <c r="T532" s="49" t="str">
        <f t="shared" si="46"/>
        <v>eg:O524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Píllaro on 04/05/2020"@en ;
&lt;https://example.org/ns/casesCovid#typecases&gt;&lt;https://example.org/id/concept/confirmedCanton&gt;;
&lt;https://example.org/ns/casesCovid#Country&gt;&lt;https://example.org/id/concept/SantiagodePíllaro&gt;;
&lt;https://example.org/ns/casesCovid#numberofcases&gt; 4 ; 
.</v>
      </c>
    </row>
    <row r="533" spans="1:20" ht="14.4" thickBot="1">
      <c r="A533" s="41" t="s">
        <v>208</v>
      </c>
      <c r="C533" s="23" t="s">
        <v>208</v>
      </c>
      <c r="H533" s="33" t="s">
        <v>959</v>
      </c>
      <c r="I533" s="59">
        <v>3</v>
      </c>
      <c r="K533" s="33" t="str">
        <f t="shared" si="47"/>
        <v>eg:O525 rdf:type qb:Observation ;</v>
      </c>
      <c r="L533" s="21" t="s">
        <v>526</v>
      </c>
      <c r="M533" s="21" t="s">
        <v>527</v>
      </c>
      <c r="N533" s="21" t="s">
        <v>528</v>
      </c>
      <c r="O533" s="51" t="str">
        <f t="shared" si="48"/>
        <v>rdfs:label "number of confirmed cases of Covid in Quero on 04/05/2020"@en ;</v>
      </c>
      <c r="P533" s="21" t="s">
        <v>529</v>
      </c>
      <c r="Q533" s="21" t="str">
        <f t="shared" si="49"/>
        <v>&lt;https://example.org/ns/casesCovid#Country&gt;&lt;https://example.org/id/concept/Quero&gt;;</v>
      </c>
      <c r="R533" s="21" t="str">
        <f t="shared" si="50"/>
        <v xml:space="preserve">&lt;https://example.org/ns/casesCovid#numberofcases&gt; 3 ; </v>
      </c>
      <c r="S533" s="33" t="s">
        <v>585</v>
      </c>
      <c r="T533" s="49" t="str">
        <f t="shared" si="46"/>
        <v>eg:O525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04/05/2020"@en ;
&lt;https://example.org/ns/casesCovid#typecases&gt;&lt;https://example.org/id/concept/confirmedCanton&gt;;
&lt;https://example.org/ns/casesCovid#Country&gt;&lt;https://example.org/id/concept/Quero&gt;;
&lt;https://example.org/ns/casesCovid#numberofcases&gt; 3 ; 
.</v>
      </c>
    </row>
    <row r="534" spans="1:20" ht="14.4" thickBot="1">
      <c r="A534" s="41" t="s">
        <v>209</v>
      </c>
      <c r="C534" s="23" t="s">
        <v>209</v>
      </c>
      <c r="H534" s="33" t="s">
        <v>960</v>
      </c>
      <c r="I534" s="59">
        <v>3</v>
      </c>
      <c r="K534" s="33" t="str">
        <f t="shared" si="47"/>
        <v>eg:O526 rdf:type qb:Observation ;</v>
      </c>
      <c r="L534" s="21" t="s">
        <v>526</v>
      </c>
      <c r="M534" s="21" t="s">
        <v>527</v>
      </c>
      <c r="N534" s="21" t="s">
        <v>528</v>
      </c>
      <c r="O534" s="51" t="str">
        <f t="shared" si="48"/>
        <v>rdfs:label "number of confirmed cases of Covid in Cevallos on 04/05/2020"@en ;</v>
      </c>
      <c r="P534" s="21" t="s">
        <v>529</v>
      </c>
      <c r="Q534" s="21" t="str">
        <f t="shared" si="49"/>
        <v>&lt;https://example.org/ns/casesCovid#Country&gt;&lt;https://example.org/id/concept/Cevallos&gt;;</v>
      </c>
      <c r="R534" s="21" t="str">
        <f t="shared" si="50"/>
        <v xml:space="preserve">&lt;https://example.org/ns/casesCovid#numberofcases&gt; 3 ; </v>
      </c>
      <c r="S534" s="33" t="s">
        <v>585</v>
      </c>
      <c r="T534" s="49" t="str">
        <f t="shared" si="46"/>
        <v>eg:O526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04/05/2020"@en ;
&lt;https://example.org/ns/casesCovid#typecases&gt;&lt;https://example.org/id/concept/confirmedCanton&gt;;
&lt;https://example.org/ns/casesCovid#Country&gt;&lt;https://example.org/id/concept/Cevallos&gt;;
&lt;https://example.org/ns/casesCovid#numberofcases&gt; 3 ; 
.</v>
      </c>
    </row>
    <row r="535" spans="1:20" ht="14.4" thickBot="1">
      <c r="A535" s="41" t="s">
        <v>210</v>
      </c>
      <c r="C535" s="23" t="s">
        <v>210</v>
      </c>
      <c r="H535" s="33" t="s">
        <v>961</v>
      </c>
      <c r="I535" s="59">
        <v>3</v>
      </c>
      <c r="K535" s="33" t="str">
        <f t="shared" si="47"/>
        <v>eg:O527 rdf:type qb:Observation ;</v>
      </c>
      <c r="L535" s="21" t="s">
        <v>526</v>
      </c>
      <c r="M535" s="21" t="s">
        <v>527</v>
      </c>
      <c r="N535" s="21" t="s">
        <v>528</v>
      </c>
      <c r="O535" s="51" t="str">
        <f t="shared" si="48"/>
        <v>rdfs:label "number of confirmed cases of Covid in Tisaleo on 04/05/2020"@en ;</v>
      </c>
      <c r="P535" s="21" t="s">
        <v>529</v>
      </c>
      <c r="Q535" s="21" t="str">
        <f t="shared" si="49"/>
        <v>&lt;https://example.org/ns/casesCovid#Country&gt;&lt;https://example.org/id/concept/Tisaleo&gt;;</v>
      </c>
      <c r="R535" s="21" t="str">
        <f t="shared" si="50"/>
        <v xml:space="preserve">&lt;https://example.org/ns/casesCovid#numberofcases&gt; 3 ; </v>
      </c>
      <c r="S535" s="33" t="s">
        <v>585</v>
      </c>
      <c r="T535" s="49" t="str">
        <f t="shared" si="46"/>
        <v>eg:O527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04/05/2020"@en ;
&lt;https://example.org/ns/casesCovid#typecases&gt;&lt;https://example.org/id/concept/confirmedCanton&gt;;
&lt;https://example.org/ns/casesCovid#Country&gt;&lt;https://example.org/id/concept/Tisaleo&gt;;
&lt;https://example.org/ns/casesCovid#numberofcases&gt; 3 ; 
.</v>
      </c>
    </row>
    <row r="536" spans="1:20" ht="14.4" thickBot="1">
      <c r="A536" s="41" t="s">
        <v>211</v>
      </c>
      <c r="C536" s="23" t="s">
        <v>322</v>
      </c>
      <c r="D536" s="23" t="s">
        <v>280</v>
      </c>
      <c r="E536" t="s">
        <v>323</v>
      </c>
      <c r="F536" t="s">
        <v>253</v>
      </c>
      <c r="H536" s="33" t="s">
        <v>962</v>
      </c>
      <c r="I536" s="59">
        <v>3</v>
      </c>
      <c r="K536" s="33" t="str">
        <f t="shared" si="47"/>
        <v>eg:O528 rdf:type qb:Observation ;</v>
      </c>
      <c r="L536" s="21" t="s">
        <v>526</v>
      </c>
      <c r="M536" s="21" t="s">
        <v>527</v>
      </c>
      <c r="N536" s="21" t="s">
        <v>528</v>
      </c>
      <c r="O536" s="51" t="str">
        <f t="shared" si="48"/>
        <v>rdfs:label "number of confirmed cases of Covid in Baños De Agua Santa on 04/05/2020"@en ;</v>
      </c>
      <c r="P536" s="21" t="s">
        <v>529</v>
      </c>
      <c r="Q536" s="21" t="str">
        <f t="shared" si="49"/>
        <v>&lt;https://example.org/ns/casesCovid#Country&gt;&lt;https://example.org/id/concept/BañosDeAguaSanta&gt;;</v>
      </c>
      <c r="R536" s="21" t="str">
        <f t="shared" si="50"/>
        <v xml:space="preserve">&lt;https://example.org/ns/casesCovid#numberofcases&gt; 3 ; </v>
      </c>
      <c r="S536" s="33" t="s">
        <v>585</v>
      </c>
      <c r="T536" s="49" t="str">
        <f t="shared" si="46"/>
        <v>eg:O528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04/05/2020"@en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3 ; 
.</v>
      </c>
    </row>
    <row r="537" spans="1:20" ht="14.4" thickBot="1">
      <c r="A537" s="41" t="s">
        <v>214</v>
      </c>
      <c r="C537" s="23" t="s">
        <v>264</v>
      </c>
      <c r="D537" s="23" t="s">
        <v>324</v>
      </c>
      <c r="H537" s="33" t="s">
        <v>963</v>
      </c>
      <c r="I537" s="59">
        <v>14</v>
      </c>
      <c r="K537" s="33" t="str">
        <f t="shared" si="47"/>
        <v>eg:O529 rdf:type qb:Observation ;</v>
      </c>
      <c r="L537" s="21" t="s">
        <v>526</v>
      </c>
      <c r="M537" s="21" t="s">
        <v>527</v>
      </c>
      <c r="N537" s="21" t="s">
        <v>528</v>
      </c>
      <c r="O537" s="51" t="str">
        <f t="shared" si="48"/>
        <v>rdfs:label "number of confirmed cases of Covid in San Cristóbal on 04/05/2020"@en ;</v>
      </c>
      <c r="P537" s="21" t="s">
        <v>529</v>
      </c>
      <c r="Q537" s="21" t="str">
        <f t="shared" si="49"/>
        <v>&lt;https://example.org/ns/casesCovid#Country&gt;&lt;https://example.org/id/concept/SanCristóbal&gt;;</v>
      </c>
      <c r="R537" s="21" t="str">
        <f t="shared" si="50"/>
        <v xml:space="preserve">&lt;https://example.org/ns/casesCovid#numberofcases&gt; 14 ; </v>
      </c>
      <c r="S537" s="33" t="s">
        <v>585</v>
      </c>
      <c r="T537" s="49" t="str">
        <f t="shared" si="46"/>
        <v>eg:O529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Cristóbal on 04/05/2020"@en ;
&lt;https://example.org/ns/casesCovid#typecases&gt;&lt;https://example.org/id/concept/confirmedCanton&gt;;
&lt;https://example.org/ns/casesCovid#Country&gt;&lt;https://example.org/id/concept/SanCristóbal&gt;;
&lt;https://example.org/ns/casesCovid#numberofcases&gt; 14 ; 
.</v>
      </c>
    </row>
    <row r="538" spans="1:20" ht="14.4" thickBot="1">
      <c r="A538" s="41" t="s">
        <v>215</v>
      </c>
      <c r="C538" s="23" t="s">
        <v>215</v>
      </c>
      <c r="H538" s="33" t="s">
        <v>964</v>
      </c>
      <c r="I538" s="59">
        <v>6</v>
      </c>
      <c r="K538" s="33" t="str">
        <f t="shared" si="47"/>
        <v>eg:O530 rdf:type qb:Observation ;</v>
      </c>
      <c r="L538" s="21" t="s">
        <v>526</v>
      </c>
      <c r="M538" s="21" t="s">
        <v>527</v>
      </c>
      <c r="N538" s="21" t="s">
        <v>528</v>
      </c>
      <c r="O538" s="51" t="str">
        <f t="shared" si="48"/>
        <v>rdfs:label "number of confirmed cases of Covid in Isabela on 04/05/2020"@en ;</v>
      </c>
      <c r="P538" s="21" t="s">
        <v>529</v>
      </c>
      <c r="Q538" s="21" t="str">
        <f t="shared" si="49"/>
        <v>&lt;https://example.org/ns/casesCovid#Country&gt;&lt;https://example.org/id/concept/Isabela&gt;;</v>
      </c>
      <c r="R538" s="21" t="str">
        <f t="shared" si="50"/>
        <v xml:space="preserve">&lt;https://example.org/ns/casesCovid#numberofcases&gt; 6 ; </v>
      </c>
      <c r="S538" s="33" t="s">
        <v>585</v>
      </c>
      <c r="T538" s="49" t="str">
        <f t="shared" si="46"/>
        <v>eg:O530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Isabela on 04/05/2020"@en ;
&lt;https://example.org/ns/casesCovid#typecases&gt;&lt;https://example.org/id/concept/confirmedCanton&gt;;
&lt;https://example.org/ns/casesCovid#Country&gt;&lt;https://example.org/id/concept/Isabela&gt;;
&lt;https://example.org/ns/casesCovid#numberofcases&gt; 6 ; 
.</v>
      </c>
    </row>
    <row r="539" spans="1:20" ht="14.4" thickBot="1">
      <c r="A539" s="41" t="s">
        <v>216</v>
      </c>
      <c r="C539" s="23" t="s">
        <v>253</v>
      </c>
      <c r="D539" s="23" t="s">
        <v>325</v>
      </c>
      <c r="H539" s="33" t="s">
        <v>965</v>
      </c>
      <c r="I539" s="59">
        <v>51</v>
      </c>
      <c r="K539" s="33" t="str">
        <f t="shared" si="47"/>
        <v>eg:O531 rdf:type qb:Observation ;</v>
      </c>
      <c r="L539" s="21" t="s">
        <v>526</v>
      </c>
      <c r="M539" s="21" t="s">
        <v>527</v>
      </c>
      <c r="N539" s="21" t="s">
        <v>528</v>
      </c>
      <c r="O539" s="51" t="str">
        <f t="shared" si="48"/>
        <v>rdfs:label "number of confirmed cases of Covid in Santa Cruz on 04/05/2020"@en ;</v>
      </c>
      <c r="P539" s="21" t="s">
        <v>529</v>
      </c>
      <c r="Q539" s="21" t="str">
        <f t="shared" si="49"/>
        <v>&lt;https://example.org/ns/casesCovid#Country&gt;&lt;https://example.org/id/concept/SantaCruz&gt;;</v>
      </c>
      <c r="R539" s="21" t="str">
        <f t="shared" si="50"/>
        <v xml:space="preserve">&lt;https://example.org/ns/casesCovid#numberofcases&gt; 51 ; </v>
      </c>
      <c r="S539" s="33" t="s">
        <v>585</v>
      </c>
      <c r="T539" s="49" t="str">
        <f t="shared" si="46"/>
        <v>eg:O531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04/05/2020"@en ;
&lt;https://example.org/ns/casesCovid#typecases&gt;&lt;https://example.org/id/concept/confirmedCanton&gt;;
&lt;https://example.org/ns/casesCovid#Country&gt;&lt;https://example.org/id/concept/SantaCruz&gt;;
&lt;https://example.org/ns/casesCovid#numberofcases&gt; 51 ; 
.</v>
      </c>
    </row>
    <row r="540" spans="1:20" ht="14.4" thickBot="1">
      <c r="A540" s="41" t="s">
        <v>219</v>
      </c>
      <c r="C540" s="23" t="s">
        <v>219</v>
      </c>
      <c r="H540" s="33" t="s">
        <v>966</v>
      </c>
      <c r="I540" s="59">
        <v>10</v>
      </c>
      <c r="K540" s="33" t="str">
        <f t="shared" si="47"/>
        <v>eg:O532 rdf:type qb:Observation ;</v>
      </c>
      <c r="L540" s="21" t="s">
        <v>526</v>
      </c>
      <c r="M540" s="21" t="s">
        <v>527</v>
      </c>
      <c r="N540" s="21" t="s">
        <v>528</v>
      </c>
      <c r="O540" s="51" t="str">
        <f t="shared" si="48"/>
        <v>rdfs:label "number of confirmed cases of Covid in Gualaquiza on 04/05/2020"@en ;</v>
      </c>
      <c r="P540" s="21" t="s">
        <v>529</v>
      </c>
      <c r="Q540" s="21" t="str">
        <f t="shared" si="49"/>
        <v>&lt;https://example.org/ns/casesCovid#Country&gt;&lt;https://example.org/id/concept/Gualaquiza&gt;;</v>
      </c>
      <c r="R540" s="21" t="str">
        <f t="shared" si="50"/>
        <v xml:space="preserve">&lt;https://example.org/ns/casesCovid#numberofcases&gt; 10 ; </v>
      </c>
      <c r="S540" s="33" t="s">
        <v>585</v>
      </c>
      <c r="T540" s="49" t="str">
        <f t="shared" si="46"/>
        <v>eg:O532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04/05/2020"@en ;
&lt;https://example.org/ns/casesCovid#typecases&gt;&lt;https://example.org/id/concept/confirmedCanton&gt;;
&lt;https://example.org/ns/casesCovid#Country&gt;&lt;https://example.org/id/concept/Gualaquiza&gt;;
&lt;https://example.org/ns/casesCovid#numberofcases&gt; 10 ; 
.</v>
      </c>
    </row>
    <row r="541" spans="1:20" ht="14.4" thickBot="1">
      <c r="A541" s="41" t="s">
        <v>220</v>
      </c>
      <c r="C541" s="23" t="s">
        <v>220</v>
      </c>
      <c r="H541" s="33" t="s">
        <v>967</v>
      </c>
      <c r="I541" s="59">
        <v>14</v>
      </c>
      <c r="K541" s="33" t="str">
        <f t="shared" si="47"/>
        <v>eg:O533 rdf:type qb:Observation ;</v>
      </c>
      <c r="L541" s="21" t="s">
        <v>526</v>
      </c>
      <c r="M541" s="21" t="s">
        <v>527</v>
      </c>
      <c r="N541" s="21" t="s">
        <v>528</v>
      </c>
      <c r="O541" s="51" t="str">
        <f t="shared" si="48"/>
        <v>rdfs:label "number of confirmed cases of Covid in Morona on 04/05/2020"@en ;</v>
      </c>
      <c r="P541" s="21" t="s">
        <v>529</v>
      </c>
      <c r="Q541" s="21" t="str">
        <f t="shared" si="49"/>
        <v>&lt;https://example.org/ns/casesCovid#Country&gt;&lt;https://example.org/id/concept/Morona&gt;;</v>
      </c>
      <c r="R541" s="21" t="str">
        <f t="shared" si="50"/>
        <v xml:space="preserve">&lt;https://example.org/ns/casesCovid#numberofcases&gt; 14 ; </v>
      </c>
      <c r="S541" s="33" t="s">
        <v>585</v>
      </c>
      <c r="T541" s="49" t="str">
        <f t="shared" si="46"/>
        <v>eg:O533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04/05/2020"@en ;
&lt;https://example.org/ns/casesCovid#typecases&gt;&lt;https://example.org/id/concept/confirmedCanton&gt;;
&lt;https://example.org/ns/casesCovid#Country&gt;&lt;https://example.org/id/concept/Morona&gt;;
&lt;https://example.org/ns/casesCovid#numberofcases&gt; 14 ; 
.</v>
      </c>
    </row>
    <row r="542" spans="1:20" ht="14.4" thickBot="1">
      <c r="A542" s="41" t="s">
        <v>221</v>
      </c>
      <c r="C542" s="23" t="s">
        <v>221</v>
      </c>
      <c r="H542" s="33" t="s">
        <v>968</v>
      </c>
      <c r="I542" s="59">
        <v>19</v>
      </c>
      <c r="K542" s="33" t="str">
        <f t="shared" si="47"/>
        <v>eg:O534 rdf:type qb:Observation ;</v>
      </c>
      <c r="L542" s="21" t="s">
        <v>526</v>
      </c>
      <c r="M542" s="21" t="s">
        <v>527</v>
      </c>
      <c r="N542" s="21" t="s">
        <v>528</v>
      </c>
      <c r="O542" s="51" t="str">
        <f t="shared" si="48"/>
        <v>rdfs:label "number of confirmed cases of Covid in Sucúa on 04/05/2020"@en ;</v>
      </c>
      <c r="P542" s="21" t="s">
        <v>529</v>
      </c>
      <c r="Q542" s="21" t="str">
        <f t="shared" si="49"/>
        <v>&lt;https://example.org/ns/casesCovid#Country&gt;&lt;https://example.org/id/concept/Sucúa&gt;;</v>
      </c>
      <c r="R542" s="21" t="str">
        <f t="shared" si="50"/>
        <v xml:space="preserve">&lt;https://example.org/ns/casesCovid#numberofcases&gt; 19 ; </v>
      </c>
      <c r="S542" s="33" t="s">
        <v>585</v>
      </c>
      <c r="T542" s="49" t="str">
        <f t="shared" si="46"/>
        <v>eg:O534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04/05/2020"@en ;
&lt;https://example.org/ns/casesCovid#typecases&gt;&lt;https://example.org/id/concept/confirmedCanton&gt;;
&lt;https://example.org/ns/casesCovid#Country&gt;&lt;https://example.org/id/concept/Sucúa&gt;;
&lt;https://example.org/ns/casesCovid#numberofcases&gt; 19 ; 
.</v>
      </c>
    </row>
    <row r="543" spans="1:20" ht="14.4" thickBot="1">
      <c r="A543" s="41" t="s">
        <v>222</v>
      </c>
      <c r="C543" s="23" t="s">
        <v>222</v>
      </c>
      <c r="H543" s="33" t="s">
        <v>969</v>
      </c>
      <c r="I543" s="59">
        <v>27</v>
      </c>
      <c r="K543" s="33" t="str">
        <f t="shared" si="47"/>
        <v>eg:O535 rdf:type qb:Observation ;</v>
      </c>
      <c r="L543" s="21" t="s">
        <v>526</v>
      </c>
      <c r="M543" s="21" t="s">
        <v>527</v>
      </c>
      <c r="N543" s="21" t="s">
        <v>528</v>
      </c>
      <c r="O543" s="51" t="str">
        <f t="shared" si="48"/>
        <v>rdfs:label "number of confirmed cases of Covid in Palora on 04/05/2020"@en ;</v>
      </c>
      <c r="P543" s="21" t="s">
        <v>529</v>
      </c>
      <c r="Q543" s="21" t="str">
        <f t="shared" si="49"/>
        <v>&lt;https://example.org/ns/casesCovid#Country&gt;&lt;https://example.org/id/concept/Palora&gt;;</v>
      </c>
      <c r="R543" s="21" t="str">
        <f t="shared" si="50"/>
        <v xml:space="preserve">&lt;https://example.org/ns/casesCovid#numberofcases&gt; 27 ; </v>
      </c>
      <c r="S543" s="33" t="s">
        <v>585</v>
      </c>
      <c r="T543" s="49" t="str">
        <f t="shared" si="46"/>
        <v>eg:O535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04/05/2020"@en ;
&lt;https://example.org/ns/casesCovid#typecases&gt;&lt;https://example.org/id/concept/confirmedCanton&gt;;
&lt;https://example.org/ns/casesCovid#Country&gt;&lt;https://example.org/id/concept/Palora&gt;;
&lt;https://example.org/ns/casesCovid#numberofcases&gt; 27 ; 
.</v>
      </c>
    </row>
    <row r="544" spans="1:20" ht="14.4" thickBot="1">
      <c r="A544" s="41" t="s">
        <v>223</v>
      </c>
      <c r="C544" s="23" t="s">
        <v>223</v>
      </c>
      <c r="H544" s="33" t="s">
        <v>970</v>
      </c>
      <c r="I544" s="59">
        <v>3</v>
      </c>
      <c r="K544" s="33" t="str">
        <f t="shared" si="47"/>
        <v>eg:O536 rdf:type qb:Observation ;</v>
      </c>
      <c r="L544" s="21" t="s">
        <v>526</v>
      </c>
      <c r="M544" s="21" t="s">
        <v>527</v>
      </c>
      <c r="N544" s="21" t="s">
        <v>528</v>
      </c>
      <c r="O544" s="51" t="str">
        <f t="shared" si="48"/>
        <v>rdfs:label "number of confirmed cases of Covid in Taisha on 04/05/2020"@en ;</v>
      </c>
      <c r="P544" s="21" t="s">
        <v>529</v>
      </c>
      <c r="Q544" s="21" t="str">
        <f t="shared" si="49"/>
        <v>&lt;https://example.org/ns/casesCovid#Country&gt;&lt;https://example.org/id/concept/Taisha&gt;;</v>
      </c>
      <c r="R544" s="21" t="str">
        <f t="shared" si="50"/>
        <v xml:space="preserve">&lt;https://example.org/ns/casesCovid#numberofcases&gt; 3 ; </v>
      </c>
      <c r="S544" s="33" t="s">
        <v>585</v>
      </c>
      <c r="T544" s="49" t="str">
        <f t="shared" si="46"/>
        <v>eg:O536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04/05/2020"@en ;
&lt;https://example.org/ns/casesCovid#typecases&gt;&lt;https://example.org/id/concept/confirmedCanton&gt;;
&lt;https://example.org/ns/casesCovid#Country&gt;&lt;https://example.org/id/concept/Taisha&gt;;
&lt;https://example.org/ns/casesCovid#numberofcases&gt; 3 ; 
.</v>
      </c>
    </row>
    <row r="545" spans="1:20" ht="14.4" thickBot="1">
      <c r="A545" s="41" t="s">
        <v>224</v>
      </c>
      <c r="C545" s="23" t="s">
        <v>224</v>
      </c>
      <c r="H545" s="33" t="s">
        <v>971</v>
      </c>
      <c r="I545" s="59">
        <v>3</v>
      </c>
      <c r="K545" s="33" t="str">
        <f t="shared" si="47"/>
        <v>eg:O537 rdf:type qb:Observation ;</v>
      </c>
      <c r="L545" s="21" t="s">
        <v>526</v>
      </c>
      <c r="M545" s="21" t="s">
        <v>527</v>
      </c>
      <c r="N545" s="21" t="s">
        <v>528</v>
      </c>
      <c r="O545" s="51" t="str">
        <f t="shared" si="48"/>
        <v>rdfs:label "number of confirmed cases of Covid in Tiwintza on 04/05/2020"@en ;</v>
      </c>
      <c r="P545" s="21" t="s">
        <v>529</v>
      </c>
      <c r="Q545" s="21" t="str">
        <f t="shared" si="49"/>
        <v>&lt;https://example.org/ns/casesCovid#Country&gt;&lt;https://example.org/id/concept/Tiwintza&gt;;</v>
      </c>
      <c r="R545" s="21" t="str">
        <f t="shared" si="50"/>
        <v xml:space="preserve">&lt;https://example.org/ns/casesCovid#numberofcases&gt; 3 ; </v>
      </c>
      <c r="S545" s="33" t="s">
        <v>585</v>
      </c>
      <c r="T545" s="49" t="str">
        <f t="shared" si="46"/>
        <v>eg:O537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04/05/2020"@en ;
&lt;https://example.org/ns/casesCovid#typecases&gt;&lt;https://example.org/id/concept/confirmedCanton&gt;;
&lt;https://example.org/ns/casesCovid#Country&gt;&lt;https://example.org/id/concept/Tiwintza&gt;;
&lt;https://example.org/ns/casesCovid#numberofcases&gt; 3 ; 
.</v>
      </c>
    </row>
    <row r="546" spans="1:20" ht="14.4" thickBot="1">
      <c r="A546" s="41" t="s">
        <v>225</v>
      </c>
      <c r="C546" s="23" t="s">
        <v>326</v>
      </c>
      <c r="D546" s="23" t="s">
        <v>327</v>
      </c>
      <c r="H546" s="33" t="s">
        <v>972</v>
      </c>
      <c r="I546" s="59">
        <v>2</v>
      </c>
      <c r="K546" s="33" t="str">
        <f t="shared" si="47"/>
        <v>eg:O538 rdf:type qb:Observation ;</v>
      </c>
      <c r="L546" s="21" t="s">
        <v>526</v>
      </c>
      <c r="M546" s="21" t="s">
        <v>527</v>
      </c>
      <c r="N546" s="21" t="s">
        <v>528</v>
      </c>
      <c r="O546" s="51" t="str">
        <f t="shared" si="48"/>
        <v>rdfs:label "number of confirmed cases of Covid in Pablo Sexto on 04/05/2020"@en ;</v>
      </c>
      <c r="P546" s="21" t="s">
        <v>529</v>
      </c>
      <c r="Q546" s="21" t="str">
        <f t="shared" si="49"/>
        <v>&lt;https://example.org/ns/casesCovid#Country&gt;&lt;https://example.org/id/concept/PabloSexto&gt;;</v>
      </c>
      <c r="R546" s="21" t="str">
        <f t="shared" si="50"/>
        <v xml:space="preserve">&lt;https://example.org/ns/casesCovid#numberofcases&gt; 2 ; </v>
      </c>
      <c r="S546" s="33" t="s">
        <v>585</v>
      </c>
      <c r="T546" s="49" t="str">
        <f t="shared" si="46"/>
        <v>eg:O538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04/05/2020"@en ;
&lt;https://example.org/ns/casesCovid#typecases&gt;&lt;https://example.org/id/concept/confirmedCanton&gt;;
&lt;https://example.org/ns/casesCovid#Country&gt;&lt;https://example.org/id/concept/PabloSexto&gt;;
&lt;https://example.org/ns/casesCovid#numberofcases&gt; 2 ; 
.</v>
      </c>
    </row>
    <row r="547" spans="1:20" ht="14.4" thickBot="1">
      <c r="A547" s="41" t="s">
        <v>226</v>
      </c>
      <c r="C547" s="23" t="s">
        <v>226</v>
      </c>
      <c r="H547" s="33" t="s">
        <v>973</v>
      </c>
      <c r="I547" s="59">
        <v>1</v>
      </c>
      <c r="K547" s="33" t="str">
        <f t="shared" si="47"/>
        <v>eg:O539 rdf:type qb:Observation ;</v>
      </c>
      <c r="L547" s="21" t="s">
        <v>526</v>
      </c>
      <c r="M547" s="21" t="s">
        <v>527</v>
      </c>
      <c r="N547" s="21" t="s">
        <v>528</v>
      </c>
      <c r="O547" s="51" t="str">
        <f t="shared" si="48"/>
        <v>rdfs:label "number of confirmed cases of Covid in Huamboya on 04/05/2020"@en ;</v>
      </c>
      <c r="P547" s="21" t="s">
        <v>529</v>
      </c>
      <c r="Q547" s="21" t="str">
        <f t="shared" si="49"/>
        <v>&lt;https://example.org/ns/casesCovid#Country&gt;&lt;https://example.org/id/concept/Huamboya&gt;;</v>
      </c>
      <c r="R547" s="21" t="str">
        <f t="shared" si="50"/>
        <v xml:space="preserve">&lt;https://example.org/ns/casesCovid#numberofcases&gt; 1 ; </v>
      </c>
      <c r="S547" s="33" t="s">
        <v>585</v>
      </c>
      <c r="T547" s="49" t="str">
        <f t="shared" si="46"/>
        <v>eg:O539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04/05/2020"@en ;
&lt;https://example.org/ns/casesCovid#typecases&gt;&lt;https://example.org/id/concept/confirmedCanton&gt;;
&lt;https://example.org/ns/casesCovid#Country&gt;&lt;https://example.org/id/concept/Huamboya&gt;;
&lt;https://example.org/ns/casesCovid#numberofcases&gt; 1 ; 
.</v>
      </c>
    </row>
    <row r="548" spans="1:20" ht="14.4" thickBot="1">
      <c r="A548" s="41" t="s">
        <v>228</v>
      </c>
      <c r="C548" s="23" t="s">
        <v>228</v>
      </c>
      <c r="H548" s="33" t="s">
        <v>974</v>
      </c>
      <c r="I548" s="59">
        <v>1</v>
      </c>
      <c r="K548" s="33" t="str">
        <f t="shared" si="47"/>
        <v>eg:O540 rdf:type qb:Observation ;</v>
      </c>
      <c r="L548" s="21" t="s">
        <v>526</v>
      </c>
      <c r="M548" s="21" t="s">
        <v>527</v>
      </c>
      <c r="N548" s="21" t="s">
        <v>528</v>
      </c>
      <c r="O548" s="51" t="str">
        <f t="shared" si="48"/>
        <v>rdfs:label "number of confirmed cases of Covid in Quijos on 04/05/2020"@en ;</v>
      </c>
      <c r="P548" s="21" t="s">
        <v>529</v>
      </c>
      <c r="Q548" s="21" t="str">
        <f t="shared" si="49"/>
        <v>&lt;https://example.org/ns/casesCovid#Country&gt;&lt;https://example.org/id/concept/Quijos&gt;;</v>
      </c>
      <c r="R548" s="21" t="str">
        <f t="shared" si="50"/>
        <v xml:space="preserve">&lt;https://example.org/ns/casesCovid#numberofcases&gt; 1 ; </v>
      </c>
      <c r="S548" s="33" t="s">
        <v>585</v>
      </c>
      <c r="T548" s="49" t="str">
        <f t="shared" si="46"/>
        <v>eg:O540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04/05/2020"@en ;
&lt;https://example.org/ns/casesCovid#typecases&gt;&lt;https://example.org/id/concept/confirmedCanton&gt;;
&lt;https://example.org/ns/casesCovid#Country&gt;&lt;https://example.org/id/concept/Quijos&gt;;
&lt;https://example.org/ns/casesCovid#numberofcases&gt; 1 ; 
.</v>
      </c>
    </row>
    <row r="549" spans="1:20" ht="14.4" thickBot="1">
      <c r="A549" s="41" t="s">
        <v>229</v>
      </c>
      <c r="C549" s="23" t="s">
        <v>229</v>
      </c>
      <c r="H549" s="33" t="s">
        <v>975</v>
      </c>
      <c r="I549" s="59">
        <v>31</v>
      </c>
      <c r="K549" s="33" t="str">
        <f t="shared" si="47"/>
        <v>eg:O541 rdf:type qb:Observation ;</v>
      </c>
      <c r="L549" s="21" t="s">
        <v>526</v>
      </c>
      <c r="M549" s="21" t="s">
        <v>527</v>
      </c>
      <c r="N549" s="21" t="s">
        <v>528</v>
      </c>
      <c r="O549" s="51" t="str">
        <f t="shared" si="48"/>
        <v>rdfs:label "number of confirmed cases of Covid in Tena on 04/05/2020"@en ;</v>
      </c>
      <c r="P549" s="21" t="s">
        <v>529</v>
      </c>
      <c r="Q549" s="21" t="str">
        <f t="shared" si="49"/>
        <v>&lt;https://example.org/ns/casesCovid#Country&gt;&lt;https://example.org/id/concept/Tena&gt;;</v>
      </c>
      <c r="R549" s="21" t="str">
        <f t="shared" si="50"/>
        <v xml:space="preserve">&lt;https://example.org/ns/casesCovid#numberofcases&gt; 31 ; </v>
      </c>
      <c r="S549" s="33" t="s">
        <v>585</v>
      </c>
      <c r="T549" s="49" t="str">
        <f t="shared" si="46"/>
        <v>eg:O541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04/05/2020"@en ;
&lt;https://example.org/ns/casesCovid#typecases&gt;&lt;https://example.org/id/concept/confirmedCanton&gt;;
&lt;https://example.org/ns/casesCovid#Country&gt;&lt;https://example.org/id/concept/Tena&gt;;
&lt;https://example.org/ns/casesCovid#numberofcases&gt; 31 ; 
.</v>
      </c>
    </row>
    <row r="550" spans="1:20" ht="14.4" thickBot="1">
      <c r="A550" s="41" t="s">
        <v>230</v>
      </c>
      <c r="C550" s="23" t="s">
        <v>230</v>
      </c>
      <c r="H550" s="33" t="s">
        <v>976</v>
      </c>
      <c r="I550" s="59">
        <v>8</v>
      </c>
      <c r="K550" s="33" t="str">
        <f t="shared" si="47"/>
        <v>eg:O542 rdf:type qb:Observation ;</v>
      </c>
      <c r="L550" s="21" t="s">
        <v>526</v>
      </c>
      <c r="M550" s="21" t="s">
        <v>527</v>
      </c>
      <c r="N550" s="21" t="s">
        <v>528</v>
      </c>
      <c r="O550" s="51" t="str">
        <f t="shared" si="48"/>
        <v>rdfs:label "number of confirmed cases of Covid in Archidona on 04/05/2020"@en ;</v>
      </c>
      <c r="P550" s="21" t="s">
        <v>529</v>
      </c>
      <c r="Q550" s="21" t="str">
        <f t="shared" si="49"/>
        <v>&lt;https://example.org/ns/casesCovid#Country&gt;&lt;https://example.org/id/concept/Archidona&gt;;</v>
      </c>
      <c r="R550" s="21" t="str">
        <f t="shared" si="50"/>
        <v xml:space="preserve">&lt;https://example.org/ns/casesCovid#numberofcases&gt; 8 ; </v>
      </c>
      <c r="S550" s="33" t="s">
        <v>585</v>
      </c>
      <c r="T550" s="49" t="str">
        <f t="shared" si="46"/>
        <v>eg:O542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04/05/2020"@en ;
&lt;https://example.org/ns/casesCovid#typecases&gt;&lt;https://example.org/id/concept/confirmedCanton&gt;;
&lt;https://example.org/ns/casesCovid#Country&gt;&lt;https://example.org/id/concept/Archidona&gt;;
&lt;https://example.org/ns/casesCovid#numberofcases&gt; 8 ; 
.</v>
      </c>
    </row>
    <row r="551" spans="1:20" ht="14.4" thickBot="1">
      <c r="A551" s="41" t="s">
        <v>231</v>
      </c>
      <c r="C551" s="23" t="s">
        <v>328</v>
      </c>
      <c r="D551" s="23" t="s">
        <v>329</v>
      </c>
      <c r="E551" t="s">
        <v>330</v>
      </c>
      <c r="F551" t="s">
        <v>331</v>
      </c>
      <c r="H551" s="33" t="s">
        <v>977</v>
      </c>
      <c r="I551" s="59">
        <v>2</v>
      </c>
      <c r="K551" s="33" t="str">
        <f t="shared" si="47"/>
        <v>eg:O543 rdf:type qb:Observation ;</v>
      </c>
      <c r="L551" s="21" t="s">
        <v>526</v>
      </c>
      <c r="M551" s="21" t="s">
        <v>527</v>
      </c>
      <c r="N551" s="21" t="s">
        <v>528</v>
      </c>
      <c r="O551" s="51" t="str">
        <f t="shared" si="48"/>
        <v>rdfs:label "number of confirmed cases of Covid in Carlos Julio Arosemena Tola on 04/05/2020"@en ;</v>
      </c>
      <c r="P551" s="21" t="s">
        <v>529</v>
      </c>
      <c r="Q551" s="21" t="str">
        <f t="shared" si="49"/>
        <v>&lt;https://example.org/ns/casesCovid#Country&gt;&lt;https://example.org/id/concept/CarlosJulioArosemenaTola&gt;;</v>
      </c>
      <c r="R551" s="21" t="str">
        <f t="shared" si="50"/>
        <v xml:space="preserve">&lt;https://example.org/ns/casesCovid#numberofcases&gt; 2 ; </v>
      </c>
      <c r="S551" s="33" t="s">
        <v>585</v>
      </c>
      <c r="T551" s="49" t="str">
        <f t="shared" si="46"/>
        <v>eg:O543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04/05/2020"@en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2 ; 
.</v>
      </c>
    </row>
    <row r="552" spans="1:20" ht="14.4" thickBot="1">
      <c r="A552" s="41" t="s">
        <v>232</v>
      </c>
      <c r="C552" s="23" t="s">
        <v>232</v>
      </c>
      <c r="H552" s="33" t="s">
        <v>978</v>
      </c>
      <c r="I552" s="59">
        <v>37</v>
      </c>
      <c r="K552" s="33" t="str">
        <f t="shared" si="47"/>
        <v>eg:O544 rdf:type qb:Observation ;</v>
      </c>
      <c r="L552" s="21" t="s">
        <v>526</v>
      </c>
      <c r="M552" s="21" t="s">
        <v>527</v>
      </c>
      <c r="N552" s="21" t="s">
        <v>528</v>
      </c>
      <c r="O552" s="51" t="str">
        <f t="shared" si="48"/>
        <v>rdfs:label "number of confirmed cases of Covid in Orellana on 04/05/2020"@en ;</v>
      </c>
      <c r="P552" s="21" t="s">
        <v>529</v>
      </c>
      <c r="Q552" s="21" t="str">
        <f t="shared" si="49"/>
        <v>&lt;https://example.org/ns/casesCovid#Country&gt;&lt;https://example.org/id/concept/Orellana&gt;;</v>
      </c>
      <c r="R552" s="21" t="str">
        <f t="shared" si="50"/>
        <v xml:space="preserve">&lt;https://example.org/ns/casesCovid#numberofcases&gt; 37 ; </v>
      </c>
      <c r="S552" s="33" t="s">
        <v>585</v>
      </c>
      <c r="T552" s="49" t="str">
        <f t="shared" si="46"/>
        <v>eg:O544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04/05/2020"@en ;
&lt;https://example.org/ns/casesCovid#typecases&gt;&lt;https://example.org/id/concept/confirmedCanton&gt;;
&lt;https://example.org/ns/casesCovid#Country&gt;&lt;https://example.org/id/concept/Orellana&gt;;
&lt;https://example.org/ns/casesCovid#numberofcases&gt; 37 ; 
.</v>
      </c>
    </row>
    <row r="553" spans="1:20" ht="14.4" thickBot="1">
      <c r="A553" s="41" t="s">
        <v>233</v>
      </c>
      <c r="C553" s="23" t="s">
        <v>300</v>
      </c>
      <c r="D553" s="23" t="s">
        <v>332</v>
      </c>
      <c r="E553" t="s">
        <v>280</v>
      </c>
      <c r="F553" t="s">
        <v>251</v>
      </c>
      <c r="G553" t="s">
        <v>333</v>
      </c>
      <c r="H553" s="33" t="s">
        <v>979</v>
      </c>
      <c r="I553" s="59">
        <v>1</v>
      </c>
      <c r="K553" s="33" t="str">
        <f t="shared" si="47"/>
        <v>eg:O545 rdf:type qb:Observation ;</v>
      </c>
      <c r="L553" s="21" t="s">
        <v>526</v>
      </c>
      <c r="M553" s="21" t="s">
        <v>527</v>
      </c>
      <c r="N553" s="21" t="s">
        <v>528</v>
      </c>
      <c r="O553" s="51" t="str">
        <f t="shared" si="48"/>
        <v>rdfs:label "number of confirmed cases of Covid in La Joya De Los Sachas on 04/05/2020"@en ;</v>
      </c>
      <c r="P553" s="21" t="s">
        <v>529</v>
      </c>
      <c r="Q553" s="21" t="str">
        <f t="shared" si="49"/>
        <v>&lt;https://example.org/ns/casesCovid#Country&gt;&lt;https://example.org/id/concept/LaJoyaDeLosSachas&gt;;</v>
      </c>
      <c r="R553" s="21" t="str">
        <f t="shared" si="50"/>
        <v xml:space="preserve">&lt;https://example.org/ns/casesCovid#numberofcases&gt; 1 ; </v>
      </c>
      <c r="S553" s="33" t="s">
        <v>585</v>
      </c>
      <c r="T553" s="49" t="str">
        <f t="shared" si="46"/>
        <v>eg:O545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04/05/2020"@en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 ; 
.</v>
      </c>
    </row>
    <row r="554" spans="1:20" ht="14.4" thickBot="1">
      <c r="A554" s="41" t="s">
        <v>234</v>
      </c>
      <c r="C554" s="23" t="s">
        <v>234</v>
      </c>
      <c r="H554" s="33" t="s">
        <v>980</v>
      </c>
      <c r="I554" s="59">
        <v>1</v>
      </c>
      <c r="K554" s="33" t="str">
        <f t="shared" si="47"/>
        <v>eg:O546 rdf:type qb:Observation ;</v>
      </c>
      <c r="L554" s="21" t="s">
        <v>526</v>
      </c>
      <c r="M554" s="21" t="s">
        <v>527</v>
      </c>
      <c r="N554" s="21" t="s">
        <v>528</v>
      </c>
      <c r="O554" s="51" t="str">
        <f t="shared" si="48"/>
        <v>rdfs:label "number of confirmed cases of Covid in Loreto on 04/05/2020"@en ;</v>
      </c>
      <c r="P554" s="21" t="s">
        <v>529</v>
      </c>
      <c r="Q554" s="21" t="str">
        <f t="shared" si="49"/>
        <v>&lt;https://example.org/ns/casesCovid#Country&gt;&lt;https://example.org/id/concept/Loreto&gt;;</v>
      </c>
      <c r="R554" s="21" t="str">
        <f t="shared" si="50"/>
        <v xml:space="preserve">&lt;https://example.org/ns/casesCovid#numberofcases&gt; 1 ; </v>
      </c>
      <c r="S554" s="33" t="s">
        <v>585</v>
      </c>
      <c r="T554" s="49" t="str">
        <f t="shared" si="46"/>
        <v>eg:O546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04/05/2020"@en ;
&lt;https://example.org/ns/casesCovid#typecases&gt;&lt;https://example.org/id/concept/confirmedCanton&gt;;
&lt;https://example.org/ns/casesCovid#Country&gt;&lt;https://example.org/id/concept/Loreto&gt;;
&lt;https://example.org/ns/casesCovid#numberofcases&gt; 1 ; 
.</v>
      </c>
    </row>
    <row r="555" spans="1:20" ht="14.4" thickBot="1">
      <c r="A555" s="41" t="s">
        <v>235</v>
      </c>
      <c r="C555" s="23" t="s">
        <v>235</v>
      </c>
      <c r="H555" s="33" t="s">
        <v>981</v>
      </c>
      <c r="I555" s="59">
        <v>40</v>
      </c>
      <c r="K555" s="33" t="str">
        <f t="shared" si="47"/>
        <v>eg:O547 rdf:type qb:Observation ;</v>
      </c>
      <c r="L555" s="21" t="s">
        <v>526</v>
      </c>
      <c r="M555" s="21" t="s">
        <v>527</v>
      </c>
      <c r="N555" s="21" t="s">
        <v>528</v>
      </c>
      <c r="O555" s="51" t="str">
        <f t="shared" si="48"/>
        <v>rdfs:label "number of confirmed cases of Covid in Pastaza on 04/05/2020"@en ;</v>
      </c>
      <c r="P555" s="21" t="s">
        <v>529</v>
      </c>
      <c r="Q555" s="21" t="str">
        <f t="shared" si="49"/>
        <v>&lt;https://example.org/ns/casesCovid#Country&gt;&lt;https://example.org/id/concept/Pastaza&gt;;</v>
      </c>
      <c r="R555" s="21" t="str">
        <f t="shared" si="50"/>
        <v xml:space="preserve">&lt;https://example.org/ns/casesCovid#numberofcases&gt; 40 ; </v>
      </c>
      <c r="S555" s="33" t="s">
        <v>585</v>
      </c>
      <c r="T555" s="49" t="str">
        <f t="shared" si="46"/>
        <v>eg:O547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04/05/2020"@en ;
&lt;https://example.org/ns/casesCovid#typecases&gt;&lt;https://example.org/id/concept/confirmedCanton&gt;;
&lt;https://example.org/ns/casesCovid#Country&gt;&lt;https://example.org/id/concept/Pastaza&gt;;
&lt;https://example.org/ns/casesCovid#numberofcases&gt; 40 ; 
.</v>
      </c>
    </row>
    <row r="556" spans="1:20" ht="14.4" thickBot="1">
      <c r="A556" s="41" t="s">
        <v>236</v>
      </c>
      <c r="C556" s="23" t="s">
        <v>236</v>
      </c>
      <c r="H556" s="33" t="s">
        <v>982</v>
      </c>
      <c r="I556" s="59">
        <v>4</v>
      </c>
      <c r="K556" s="33" t="str">
        <f t="shared" si="47"/>
        <v>eg:O548 rdf:type qb:Observation ;</v>
      </c>
      <c r="L556" s="21" t="s">
        <v>526</v>
      </c>
      <c r="M556" s="21" t="s">
        <v>527</v>
      </c>
      <c r="N556" s="21" t="s">
        <v>528</v>
      </c>
      <c r="O556" s="51" t="str">
        <f t="shared" si="48"/>
        <v>rdfs:label "number of confirmed cases of Covid in Mera on 04/05/2020"@en ;</v>
      </c>
      <c r="P556" s="21" t="s">
        <v>529</v>
      </c>
      <c r="Q556" s="21" t="str">
        <f t="shared" si="49"/>
        <v>&lt;https://example.org/ns/casesCovid#Country&gt;&lt;https://example.org/id/concept/Mera&gt;;</v>
      </c>
      <c r="R556" s="21" t="str">
        <f t="shared" si="50"/>
        <v xml:space="preserve">&lt;https://example.org/ns/casesCovid#numberofcases&gt; 4 ; </v>
      </c>
      <c r="S556" s="33" t="s">
        <v>585</v>
      </c>
      <c r="T556" s="49" t="str">
        <f t="shared" si="46"/>
        <v>eg:O548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04/05/2020"@en ;
&lt;https://example.org/ns/casesCovid#typecases&gt;&lt;https://example.org/id/concept/confirmedCanton&gt;;
&lt;https://example.org/ns/casesCovid#Country&gt;&lt;https://example.org/id/concept/Mera&gt;;
&lt;https://example.org/ns/casesCovid#numberofcases&gt; 4 ; 
.</v>
      </c>
    </row>
    <row r="557" spans="1:20" ht="14.4" thickBot="1">
      <c r="A557" s="41" t="s">
        <v>237</v>
      </c>
      <c r="C557" s="23" t="s">
        <v>253</v>
      </c>
      <c r="D557" s="23" t="s">
        <v>334</v>
      </c>
      <c r="H557" s="33" t="s">
        <v>983</v>
      </c>
      <c r="I557" s="59">
        <v>20</v>
      </c>
      <c r="K557" s="33" t="str">
        <f t="shared" si="47"/>
        <v>eg:O549 rdf:type qb:Observation ;</v>
      </c>
      <c r="L557" s="21" t="s">
        <v>526</v>
      </c>
      <c r="M557" s="21" t="s">
        <v>527</v>
      </c>
      <c r="N557" s="21" t="s">
        <v>528</v>
      </c>
      <c r="O557" s="51" t="str">
        <f t="shared" si="48"/>
        <v>rdfs:label "number of confirmed cases of Covid in Santa Clara on 04/05/2020"@en ;</v>
      </c>
      <c r="P557" s="21" t="s">
        <v>529</v>
      </c>
      <c r="Q557" s="21" t="str">
        <f t="shared" si="49"/>
        <v>&lt;https://example.org/ns/casesCovid#Country&gt;&lt;https://example.org/id/concept/SantaClara&gt;;</v>
      </c>
      <c r="R557" s="21" t="str">
        <f t="shared" si="50"/>
        <v xml:space="preserve">&lt;https://example.org/ns/casesCovid#numberofcases&gt; 20 ; </v>
      </c>
      <c r="S557" s="33" t="s">
        <v>585</v>
      </c>
      <c r="T557" s="49" t="str">
        <f t="shared" si="46"/>
        <v>eg:O549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04/05/2020"@en ;
&lt;https://example.org/ns/casesCovid#typecases&gt;&lt;https://example.org/id/concept/confirmedCanton&gt;;
&lt;https://example.org/ns/casesCovid#Country&gt;&lt;https://example.org/id/concept/SantaClara&gt;;
&lt;https://example.org/ns/casesCovid#numberofcases&gt; 20 ; 
.</v>
      </c>
    </row>
    <row r="558" spans="1:20" ht="14.4" thickBot="1">
      <c r="A558" s="41" t="s">
        <v>238</v>
      </c>
      <c r="C558" s="23" t="s">
        <v>238</v>
      </c>
      <c r="H558" s="33" t="s">
        <v>984</v>
      </c>
      <c r="I558" s="59">
        <v>3</v>
      </c>
      <c r="K558" s="33" t="str">
        <f t="shared" si="47"/>
        <v>eg:O550 rdf:type qb:Observation ;</v>
      </c>
      <c r="L558" s="21" t="s">
        <v>526</v>
      </c>
      <c r="M558" s="21" t="s">
        <v>527</v>
      </c>
      <c r="N558" s="21" t="s">
        <v>528</v>
      </c>
      <c r="O558" s="51" t="str">
        <f t="shared" si="48"/>
        <v>rdfs:label "number of confirmed cases of Covid in Arajuno on 04/05/2020"@en ;</v>
      </c>
      <c r="P558" s="21" t="s">
        <v>529</v>
      </c>
      <c r="Q558" s="21" t="str">
        <f t="shared" si="49"/>
        <v>&lt;https://example.org/ns/casesCovid#Country&gt;&lt;https://example.org/id/concept/Arajuno&gt;;</v>
      </c>
      <c r="R558" s="21" t="str">
        <f t="shared" si="50"/>
        <v xml:space="preserve">&lt;https://example.org/ns/casesCovid#numberofcases&gt; 3 ; </v>
      </c>
      <c r="S558" s="33" t="s">
        <v>585</v>
      </c>
      <c r="T558" s="49" t="str">
        <f t="shared" si="46"/>
        <v>eg:O550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04/05/2020"@en ;
&lt;https://example.org/ns/casesCovid#typecases&gt;&lt;https://example.org/id/concept/confirmedCanton&gt;;
&lt;https://example.org/ns/casesCovid#Country&gt;&lt;https://example.org/id/concept/Arajuno&gt;;
&lt;https://example.org/ns/casesCovid#numberofcases&gt; 3 ; 
.</v>
      </c>
    </row>
    <row r="559" spans="1:20" ht="14.4" thickBot="1">
      <c r="A559" s="41" t="s">
        <v>240</v>
      </c>
      <c r="C559" s="23" t="s">
        <v>240</v>
      </c>
      <c r="H559" s="33" t="s">
        <v>985</v>
      </c>
      <c r="I559" s="59">
        <v>5</v>
      </c>
      <c r="K559" s="33" t="str">
        <f t="shared" si="47"/>
        <v>eg:O551 rdf:type qb:Observation ;</v>
      </c>
      <c r="L559" s="21" t="s">
        <v>526</v>
      </c>
      <c r="M559" s="21" t="s">
        <v>527</v>
      </c>
      <c r="N559" s="21" t="s">
        <v>528</v>
      </c>
      <c r="O559" s="51" t="str">
        <f t="shared" si="48"/>
        <v>rdfs:label "number of confirmed cases of Covid in Cuyabeno on 04/05/2020"@en ;</v>
      </c>
      <c r="P559" s="21" t="s">
        <v>529</v>
      </c>
      <c r="Q559" s="21" t="str">
        <f t="shared" si="49"/>
        <v>&lt;https://example.org/ns/casesCovid#Country&gt;&lt;https://example.org/id/concept/Cuyabeno&gt;;</v>
      </c>
      <c r="R559" s="21" t="str">
        <f t="shared" si="50"/>
        <v xml:space="preserve">&lt;https://example.org/ns/casesCovid#numberofcases&gt; 5 ; </v>
      </c>
      <c r="S559" s="33" t="s">
        <v>585</v>
      </c>
      <c r="T559" s="49" t="str">
        <f t="shared" si="46"/>
        <v>eg:O551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04/05/2020"@en ;
&lt;https://example.org/ns/casesCovid#typecases&gt;&lt;https://example.org/id/concept/confirmedCanton&gt;;
&lt;https://example.org/ns/casesCovid#Country&gt;&lt;https://example.org/id/concept/Cuyabeno&gt;;
&lt;https://example.org/ns/casesCovid#numberofcases&gt; 5 ; 
.</v>
      </c>
    </row>
    <row r="560" spans="1:20" ht="14.4" thickBot="1">
      <c r="A560" s="41" t="s">
        <v>241</v>
      </c>
      <c r="C560" s="23" t="s">
        <v>335</v>
      </c>
      <c r="D560" s="23" t="s">
        <v>336</v>
      </c>
      <c r="H560" s="33" t="s">
        <v>986</v>
      </c>
      <c r="I560" s="59">
        <v>33</v>
      </c>
      <c r="K560" s="33" t="str">
        <f t="shared" si="47"/>
        <v>eg:O552 rdf:type qb:Observation ;</v>
      </c>
      <c r="L560" s="21" t="s">
        <v>526</v>
      </c>
      <c r="M560" s="21" t="s">
        <v>527</v>
      </c>
      <c r="N560" s="21" t="s">
        <v>528</v>
      </c>
      <c r="O560" s="51" t="str">
        <f t="shared" si="48"/>
        <v>rdfs:label "number of confirmed cases of Covid in Lago Agrio on 04/05/2020"@en ;</v>
      </c>
      <c r="P560" s="21" t="s">
        <v>529</v>
      </c>
      <c r="Q560" s="21" t="str">
        <f t="shared" si="49"/>
        <v>&lt;https://example.org/ns/casesCovid#Country&gt;&lt;https://example.org/id/concept/LagoAgrio&gt;;</v>
      </c>
      <c r="R560" s="21" t="str">
        <f t="shared" si="50"/>
        <v xml:space="preserve">&lt;https://example.org/ns/casesCovid#numberofcases&gt; 33 ; </v>
      </c>
      <c r="S560" s="33" t="s">
        <v>585</v>
      </c>
      <c r="T560" s="49" t="str">
        <f t="shared" si="46"/>
        <v>eg:O552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04/05/2020"@en ;
&lt;https://example.org/ns/casesCovid#typecases&gt;&lt;https://example.org/id/concept/confirmedCanton&gt;;
&lt;https://example.org/ns/casesCovid#Country&gt;&lt;https://example.org/id/concept/LagoAgrio&gt;;
&lt;https://example.org/ns/casesCovid#numberofcases&gt; 33 ; 
.</v>
      </c>
    </row>
    <row r="561" spans="1:20" ht="14.4" thickBot="1">
      <c r="A561" s="41" t="s">
        <v>242</v>
      </c>
      <c r="C561" s="23" t="s">
        <v>242</v>
      </c>
      <c r="H561" s="33" t="s">
        <v>987</v>
      </c>
      <c r="I561" s="59">
        <v>4</v>
      </c>
      <c r="K561" s="33" t="str">
        <f t="shared" si="47"/>
        <v>eg:O553 rdf:type qb:Observation ;</v>
      </c>
      <c r="L561" s="21" t="s">
        <v>526</v>
      </c>
      <c r="M561" s="21" t="s">
        <v>527</v>
      </c>
      <c r="N561" s="21" t="s">
        <v>528</v>
      </c>
      <c r="O561" s="51" t="str">
        <f t="shared" si="48"/>
        <v>rdfs:label "number of confirmed cases of Covid in Shushufindi on 04/05/2020"@en ;</v>
      </c>
      <c r="P561" s="21" t="s">
        <v>529</v>
      </c>
      <c r="Q561" s="21" t="str">
        <f t="shared" si="49"/>
        <v>&lt;https://example.org/ns/casesCovid#Country&gt;&lt;https://example.org/id/concept/Shushufindi&gt;;</v>
      </c>
      <c r="R561" s="21" t="str">
        <f t="shared" si="50"/>
        <v xml:space="preserve">&lt;https://example.org/ns/casesCovid#numberofcases&gt; 4 ; </v>
      </c>
      <c r="S561" s="33" t="s">
        <v>585</v>
      </c>
      <c r="T561" s="49" t="str">
        <f t="shared" si="46"/>
        <v>eg:O553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04/05/2020"@en ;
&lt;https://example.org/ns/casesCovid#typecases&gt;&lt;https://example.org/id/concept/confirmedCanton&gt;;
&lt;https://example.org/ns/casesCovid#Country&gt;&lt;https://example.org/id/concept/Shushufindi&gt;;
&lt;https://example.org/ns/casesCovid#numberofcases&gt; 4 ; 
.</v>
      </c>
    </row>
    <row r="562" spans="1:20" ht="14.4" thickBot="1">
      <c r="A562" s="41" t="s">
        <v>244</v>
      </c>
      <c r="C562" s="23" t="s">
        <v>244</v>
      </c>
      <c r="H562" s="33" t="s">
        <v>988</v>
      </c>
      <c r="I562" s="59">
        <v>1</v>
      </c>
      <c r="K562" s="33" t="str">
        <f t="shared" si="47"/>
        <v>eg:O554 rdf:type qb:Observation ;</v>
      </c>
      <c r="L562" s="21" t="s">
        <v>526</v>
      </c>
      <c r="M562" s="21" t="s">
        <v>527</v>
      </c>
      <c r="N562" s="21" t="s">
        <v>528</v>
      </c>
      <c r="O562" s="51" t="str">
        <f t="shared" si="48"/>
        <v>rdfs:label "number of confirmed cases of Covid in Nangaritza on 04/05/2020"@en ;</v>
      </c>
      <c r="P562" s="21" t="s">
        <v>529</v>
      </c>
      <c r="Q562" s="21" t="str">
        <f t="shared" si="49"/>
        <v>&lt;https://example.org/ns/casesCovid#Country&gt;&lt;https://example.org/id/concept/Nangaritza&gt;;</v>
      </c>
      <c r="R562" s="21" t="str">
        <f t="shared" si="50"/>
        <v xml:space="preserve">&lt;https://example.org/ns/casesCovid#numberofcases&gt; 1 ; </v>
      </c>
      <c r="S562" s="33" t="s">
        <v>585</v>
      </c>
      <c r="T562" s="49" t="str">
        <f t="shared" si="46"/>
        <v>eg:O554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04/05/2020"@en ;
&lt;https://example.org/ns/casesCovid#typecases&gt;&lt;https://example.org/id/concept/confirmedCanton&gt;;
&lt;https://example.org/ns/casesCovid#Country&gt;&lt;https://example.org/id/concept/Nangaritza&gt;;
&lt;https://example.org/ns/casesCovid#numberofcases&gt; 1 ; 
.</v>
      </c>
    </row>
    <row r="563" spans="1:20" ht="14.4" thickBot="1">
      <c r="A563" s="41" t="s">
        <v>245</v>
      </c>
      <c r="C563" s="23" t="s">
        <v>245</v>
      </c>
      <c r="H563" s="33" t="s">
        <v>989</v>
      </c>
      <c r="I563" s="59">
        <v>11</v>
      </c>
      <c r="K563" s="33" t="str">
        <f t="shared" si="47"/>
        <v>eg:O555 rdf:type qb:Observation ;</v>
      </c>
      <c r="L563" s="21" t="s">
        <v>526</v>
      </c>
      <c r="M563" s="21" t="s">
        <v>527</v>
      </c>
      <c r="N563" s="21" t="s">
        <v>528</v>
      </c>
      <c r="O563" s="51" t="str">
        <f t="shared" si="48"/>
        <v>rdfs:label "number of confirmed cases of Covid in Yantzaza on 04/05/2020"@en ;</v>
      </c>
      <c r="P563" s="21" t="s">
        <v>529</v>
      </c>
      <c r="Q563" s="21" t="str">
        <f t="shared" si="49"/>
        <v>&lt;https://example.org/ns/casesCovid#Country&gt;&lt;https://example.org/id/concept/Yantzaza&gt;;</v>
      </c>
      <c r="R563" s="21" t="str">
        <f t="shared" si="50"/>
        <v xml:space="preserve">&lt;https://example.org/ns/casesCovid#numberofcases&gt; 11 ; </v>
      </c>
      <c r="S563" s="33" t="s">
        <v>585</v>
      </c>
      <c r="T563" s="49" t="str">
        <f t="shared" si="46"/>
        <v>eg:O555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04/05/2020"@en ;
&lt;https://example.org/ns/casesCovid#typecases&gt;&lt;https://example.org/id/concept/confirmedCanton&gt;;
&lt;https://example.org/ns/casesCovid#Country&gt;&lt;https://example.org/id/concept/Yantzaza&gt;;
&lt;https://example.org/ns/casesCovid#numberofcases&gt; 11 ; 
.</v>
      </c>
    </row>
    <row r="564" spans="1:20" ht="14.4" thickBot="1">
      <c r="A564" s="41" t="s">
        <v>246</v>
      </c>
      <c r="C564" s="23" t="s">
        <v>246</v>
      </c>
      <c r="H564" s="33" t="s">
        <v>990</v>
      </c>
      <c r="I564" s="59">
        <v>56</v>
      </c>
      <c r="K564" s="33" t="str">
        <f t="shared" si="47"/>
        <v>eg:O556 rdf:type qb:Observation ;</v>
      </c>
      <c r="L564" s="21" t="s">
        <v>526</v>
      </c>
      <c r="M564" s="21" t="s">
        <v>527</v>
      </c>
      <c r="N564" s="21" t="s">
        <v>528</v>
      </c>
      <c r="O564" s="51" t="str">
        <f t="shared" si="48"/>
        <v>rdfs:label "number of confirmed cases of Covid in Zamora on 04/05/2020"@en ;</v>
      </c>
      <c r="P564" s="21" t="s">
        <v>529</v>
      </c>
      <c r="Q564" s="21" t="str">
        <f t="shared" si="49"/>
        <v>&lt;https://example.org/ns/casesCovid#Country&gt;&lt;https://example.org/id/concept/Zamora&gt;;</v>
      </c>
      <c r="R564" s="21" t="str">
        <f t="shared" si="50"/>
        <v xml:space="preserve">&lt;https://example.org/ns/casesCovid#numberofcases&gt; 56 ; </v>
      </c>
      <c r="S564" s="33" t="s">
        <v>585</v>
      </c>
      <c r="T564" s="49" t="str">
        <f t="shared" si="46"/>
        <v>eg:O556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04/05/2020"@en ;
&lt;https://example.org/ns/casesCovid#typecases&gt;&lt;https://example.org/id/concept/confirmedCanton&gt;;
&lt;https://example.org/ns/casesCovid#Country&gt;&lt;https://example.org/id/concept/Zamora&gt;;
&lt;https://example.org/ns/casesCovid#numberofcases&gt; 56 ; 
.</v>
      </c>
    </row>
    <row r="565" spans="1:20" ht="14.4" thickBot="1">
      <c r="A565" s="41" t="s">
        <v>247</v>
      </c>
      <c r="C565" s="23" t="s">
        <v>247</v>
      </c>
      <c r="H565" s="33" t="s">
        <v>991</v>
      </c>
      <c r="I565" s="59">
        <v>4</v>
      </c>
      <c r="K565" s="33" t="str">
        <f t="shared" si="47"/>
        <v>eg:O557 rdf:type qb:Observation ;</v>
      </c>
      <c r="L565" s="21" t="s">
        <v>526</v>
      </c>
      <c r="M565" s="21" t="s">
        <v>527</v>
      </c>
      <c r="N565" s="21" t="s">
        <v>528</v>
      </c>
      <c r="O565" s="51" t="str">
        <f t="shared" si="48"/>
        <v>rdfs:label "number of confirmed cases of Covid in Paquisha on 04/05/2020"@en ;</v>
      </c>
      <c r="P565" s="21" t="s">
        <v>529</v>
      </c>
      <c r="Q565" s="21" t="str">
        <f t="shared" si="49"/>
        <v>&lt;https://example.org/ns/casesCovid#Country&gt;&lt;https://example.org/id/concept/Paquisha&gt;;</v>
      </c>
      <c r="R565" s="21" t="str">
        <f t="shared" si="50"/>
        <v xml:space="preserve">&lt;https://example.org/ns/casesCovid#numberofcases&gt; 4 ; </v>
      </c>
      <c r="S565" s="33" t="s">
        <v>585</v>
      </c>
      <c r="T565" s="49" t="str">
        <f t="shared" si="46"/>
        <v>eg:O557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04/05/2020"@en ;
&lt;https://example.org/ns/casesCovid#typecases&gt;&lt;https://example.org/id/concept/confirmedCanton&gt;;
&lt;https://example.org/ns/casesCovid#Country&gt;&lt;https://example.org/id/concept/Paquisha&gt;;
&lt;https://example.org/ns/casesCovid#numberofcases&gt; 4 ; 
.</v>
      </c>
    </row>
    <row r="566" spans="1:20" ht="14.4" thickBot="1">
      <c r="A566" s="41" t="s">
        <v>248</v>
      </c>
      <c r="C566" s="23" t="s">
        <v>337</v>
      </c>
      <c r="D566" s="23" t="s">
        <v>338</v>
      </c>
      <c r="E566" t="s">
        <v>339</v>
      </c>
      <c r="H566" s="33" t="s">
        <v>992</v>
      </c>
      <c r="I566" s="59">
        <v>4</v>
      </c>
      <c r="K566" s="33" t="str">
        <f t="shared" si="47"/>
        <v>eg:O558 rdf:type qb:Observation ;</v>
      </c>
      <c r="L566" s="21" t="s">
        <v>526</v>
      </c>
      <c r="M566" s="21" t="s">
        <v>527</v>
      </c>
      <c r="N566" s="21" t="s">
        <v>528</v>
      </c>
      <c r="O566" s="51" t="str">
        <f t="shared" si="48"/>
        <v>rdfs:label "number of confirmed cases of Covid in Centinela del Cóndor on 04/05/2020"@en ;</v>
      </c>
      <c r="P566" s="21" t="s">
        <v>529</v>
      </c>
      <c r="Q566" s="21" t="str">
        <f t="shared" si="49"/>
        <v>&lt;https://example.org/ns/casesCovid#Country&gt;&lt;https://example.org/id/concept/CentineladelCóndor&gt;;</v>
      </c>
      <c r="R566" s="21" t="str">
        <f t="shared" si="50"/>
        <v xml:space="preserve">&lt;https://example.org/ns/casesCovid#numberofcases&gt; 4 ; </v>
      </c>
      <c r="S566" s="33" t="s">
        <v>585</v>
      </c>
      <c r="T566" s="49" t="str">
        <f t="shared" si="46"/>
        <v>eg:O558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Cóndor on 04/05/2020"@en ;
&lt;https://example.org/ns/casesCovid#typecases&gt;&lt;https://example.org/id/concept/confirmedCanton&gt;;
&lt;https://example.org/ns/casesCovid#Country&gt;&lt;https://example.org/id/concept/CentineladelCóndor&gt;;
&lt;https://example.org/ns/casesCovid#numberofcases&gt; 4 ; 
.</v>
      </c>
    </row>
    <row r="568" spans="1:20">
      <c r="A568" s="60" t="s">
        <v>1179</v>
      </c>
    </row>
    <row r="569" spans="1:20" ht="13.8" thickBot="1">
      <c r="A569" s="41" t="s">
        <v>586</v>
      </c>
      <c r="C569" s="23" t="s">
        <v>586</v>
      </c>
    </row>
    <row r="570" spans="1:20" ht="14.4" thickBot="1">
      <c r="A570" s="41" t="s">
        <v>41</v>
      </c>
      <c r="C570" s="23" t="s">
        <v>41</v>
      </c>
      <c r="H570" s="33" t="s">
        <v>993</v>
      </c>
      <c r="I570" s="59">
        <v>25</v>
      </c>
      <c r="K570" s="33" t="str">
        <f t="shared" ref="K570" si="51">_xlfn.CONCAT("eg:",H570," rdf:type qb:Observation ;")</f>
        <v>eg:O559 rdf:type qb:Observation ;</v>
      </c>
      <c r="L570" s="21" t="s">
        <v>526</v>
      </c>
      <c r="M570" s="21" t="s">
        <v>527</v>
      </c>
      <c r="N570" s="21" t="s">
        <v>528</v>
      </c>
      <c r="O570" s="51" t="str">
        <f>_xlfn.CONCAT("rdfs:label ""number of confirmed cases of Covid in ",A570," on ", $A$568,"""@en ;")</f>
        <v>rdfs:label "number of confirmed cases of Covid in Arenillas on 06/05/2020"@en ;</v>
      </c>
      <c r="P570" s="21" t="s">
        <v>529</v>
      </c>
      <c r="Q570" s="21" t="str">
        <f t="shared" ref="Q570" si="52">_xlfn.CONCAT("&lt;https://example.org/ns/casesCovid#Country&gt;&lt;https://example.org/id/concept/",C570,D570,E570,F570,G570,"&gt;;")</f>
        <v>&lt;https://example.org/ns/casesCovid#Country&gt;&lt;https://example.org/id/concept/Arenillas&gt;;</v>
      </c>
      <c r="R570" s="21" t="str">
        <f t="shared" ref="R570" si="53">_xlfn.CONCAT("&lt;https://example.org/ns/casesCovid#numberofcases&gt; ",I570," ; ")</f>
        <v xml:space="preserve">&lt;https://example.org/ns/casesCovid#numberofcases&gt; 25 ; </v>
      </c>
      <c r="S570" s="33" t="s">
        <v>585</v>
      </c>
      <c r="T570" s="49" t="str">
        <f t="shared" ref="T570:T633" si="54">CONCATENATE(K570,CHAR(10),L570,CHAR(10),M570,CHAR(10),N570,CHAR(10),O570,CHAR(10),P570,CHAR(10),Q570,CHAR(10),R570,CHAR(10),S570)</f>
        <v>eg:O559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06/05/2020"@en ;
&lt;https://example.org/ns/casesCovid#typecases&gt;&lt;https://example.org/id/concept/confirmedCanton&gt;;
&lt;https://example.org/ns/casesCovid#Country&gt;&lt;https://example.org/id/concept/Arenillas&gt;;
&lt;https://example.org/ns/casesCovid#numberofcases&gt; 25 ; 
.</v>
      </c>
    </row>
    <row r="571" spans="1:20" ht="14.4" thickBot="1">
      <c r="A571" s="41" t="s">
        <v>43</v>
      </c>
      <c r="C571" s="23" t="s">
        <v>43</v>
      </c>
      <c r="H571" s="33" t="s">
        <v>994</v>
      </c>
      <c r="I571" s="59">
        <v>41</v>
      </c>
      <c r="K571" s="33" t="str">
        <f t="shared" ref="K571:K634" si="55">_xlfn.CONCAT("eg:",H571," rdf:type qb:Observation ;")</f>
        <v>eg:O560 rdf:type qb:Observation ;</v>
      </c>
      <c r="L571" s="21" t="s">
        <v>526</v>
      </c>
      <c r="M571" s="21" t="s">
        <v>527</v>
      </c>
      <c r="N571" s="21" t="s">
        <v>528</v>
      </c>
      <c r="O571" s="51" t="str">
        <f t="shared" ref="O571:O634" si="56">_xlfn.CONCAT("rdfs:label ""number of confirmed cases of Covid in ",A571," on ", $A$568,"""@en ;")</f>
        <v>rdfs:label "number of confirmed cases of Covid in Huaquillas on 06/05/2020"@en ;</v>
      </c>
      <c r="P571" s="21" t="s">
        <v>529</v>
      </c>
      <c r="Q571" s="21" t="str">
        <f t="shared" ref="Q571:Q634" si="57">_xlfn.CONCAT("&lt;https://example.org/ns/casesCovid#Country&gt;&lt;https://example.org/id/concept/",C571,D571,E571,F571,G571,"&gt;;")</f>
        <v>&lt;https://example.org/ns/casesCovid#Country&gt;&lt;https://example.org/id/concept/Huaquillas&gt;;</v>
      </c>
      <c r="R571" s="21" t="str">
        <f t="shared" ref="R571:R634" si="58">_xlfn.CONCAT("&lt;https://example.org/ns/casesCovid#numberofcases&gt; ",I571," ; ")</f>
        <v xml:space="preserve">&lt;https://example.org/ns/casesCovid#numberofcases&gt; 41 ; </v>
      </c>
      <c r="T571" s="49" t="str">
        <f t="shared" si="54"/>
        <v xml:space="preserve">eg:O560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06/05/2020"@en ;
&lt;https://example.org/ns/casesCovid#typecases&gt;&lt;https://example.org/id/concept/confirmedCanton&gt;;
&lt;https://example.org/ns/casesCovid#Country&gt;&lt;https://example.org/id/concept/Huaquillas&gt;;
&lt;https://example.org/ns/casesCovid#numberofcases&gt; 41 ; 
</v>
      </c>
    </row>
    <row r="572" spans="1:20" ht="14.4" thickBot="1">
      <c r="A572" s="41" t="s">
        <v>46</v>
      </c>
      <c r="C572" s="23" t="s">
        <v>46</v>
      </c>
      <c r="H572" s="33" t="s">
        <v>995</v>
      </c>
      <c r="I572" s="59">
        <v>323</v>
      </c>
      <c r="K572" s="33" t="str">
        <f t="shared" si="55"/>
        <v>eg:O561 rdf:type qb:Observation ;</v>
      </c>
      <c r="L572" s="21" t="s">
        <v>526</v>
      </c>
      <c r="M572" s="21" t="s">
        <v>527</v>
      </c>
      <c r="N572" s="21" t="s">
        <v>528</v>
      </c>
      <c r="O572" s="51" t="str">
        <f t="shared" si="56"/>
        <v>rdfs:label "number of confirmed cases of Covid in Machala on 06/05/2020"@en ;</v>
      </c>
      <c r="P572" s="21" t="s">
        <v>529</v>
      </c>
      <c r="Q572" s="21" t="str">
        <f t="shared" si="57"/>
        <v>&lt;https://example.org/ns/casesCovid#Country&gt;&lt;https://example.org/id/concept/Machala&gt;;</v>
      </c>
      <c r="R572" s="21" t="str">
        <f t="shared" si="58"/>
        <v xml:space="preserve">&lt;https://example.org/ns/casesCovid#numberofcases&gt; 323 ; </v>
      </c>
      <c r="T572" s="49" t="str">
        <f t="shared" si="54"/>
        <v xml:space="preserve">eg:O561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06/05/2020"@en ;
&lt;https://example.org/ns/casesCovid#typecases&gt;&lt;https://example.org/id/concept/confirmedCanton&gt;;
&lt;https://example.org/ns/casesCovid#Country&gt;&lt;https://example.org/id/concept/Machala&gt;;
&lt;https://example.org/ns/casesCovid#numberofcases&gt; 323 ; 
</v>
      </c>
    </row>
    <row r="573" spans="1:20" ht="14.4" thickBot="1">
      <c r="A573" s="41" t="s">
        <v>48</v>
      </c>
      <c r="C573" s="23" t="s">
        <v>48</v>
      </c>
      <c r="H573" s="33" t="s">
        <v>996</v>
      </c>
      <c r="I573" s="59">
        <v>44</v>
      </c>
      <c r="K573" s="33" t="str">
        <f t="shared" si="55"/>
        <v>eg:O562 rdf:type qb:Observation ;</v>
      </c>
      <c r="L573" s="21" t="s">
        <v>526</v>
      </c>
      <c r="M573" s="21" t="s">
        <v>527</v>
      </c>
      <c r="N573" s="21" t="s">
        <v>528</v>
      </c>
      <c r="O573" s="51" t="str">
        <f t="shared" si="56"/>
        <v>rdfs:label "number of confirmed cases of Covid in Pasaje on 06/05/2020"@en ;</v>
      </c>
      <c r="P573" s="21" t="s">
        <v>529</v>
      </c>
      <c r="Q573" s="21" t="str">
        <f t="shared" si="57"/>
        <v>&lt;https://example.org/ns/casesCovid#Country&gt;&lt;https://example.org/id/concept/Pasaje&gt;;</v>
      </c>
      <c r="R573" s="21" t="str">
        <f t="shared" si="58"/>
        <v xml:space="preserve">&lt;https://example.org/ns/casesCovid#numberofcases&gt; 44 ; </v>
      </c>
      <c r="T573" s="49" t="str">
        <f t="shared" si="54"/>
        <v xml:space="preserve">eg:O562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06/05/2020"@en ;
&lt;https://example.org/ns/casesCovid#typecases&gt;&lt;https://example.org/id/concept/confirmedCanton&gt;;
&lt;https://example.org/ns/casesCovid#Country&gt;&lt;https://example.org/id/concept/Pasaje&gt;;
&lt;https://example.org/ns/casesCovid#numberofcases&gt; 44 ; 
</v>
      </c>
    </row>
    <row r="574" spans="1:20" ht="14.4" thickBot="1">
      <c r="A574" s="41" t="s">
        <v>50</v>
      </c>
      <c r="C574" s="23" t="s">
        <v>253</v>
      </c>
      <c r="D574" s="23" t="s">
        <v>260</v>
      </c>
      <c r="H574" s="33" t="s">
        <v>997</v>
      </c>
      <c r="I574" s="59">
        <v>119</v>
      </c>
      <c r="K574" s="33" t="str">
        <f t="shared" si="55"/>
        <v>eg:O563 rdf:type qb:Observation ;</v>
      </c>
      <c r="L574" s="21" t="s">
        <v>526</v>
      </c>
      <c r="M574" s="21" t="s">
        <v>527</v>
      </c>
      <c r="N574" s="21" t="s">
        <v>528</v>
      </c>
      <c r="O574" s="51" t="str">
        <f t="shared" si="56"/>
        <v>rdfs:label "number of confirmed cases of Covid in Santa Rosa on 06/05/2020"@en ;</v>
      </c>
      <c r="P574" s="21" t="s">
        <v>529</v>
      </c>
      <c r="Q574" s="21" t="str">
        <f t="shared" si="57"/>
        <v>&lt;https://example.org/ns/casesCovid#Country&gt;&lt;https://example.org/id/concept/SantaRosa&gt;;</v>
      </c>
      <c r="R574" s="21" t="str">
        <f t="shared" si="58"/>
        <v xml:space="preserve">&lt;https://example.org/ns/casesCovid#numberofcases&gt; 119 ; </v>
      </c>
      <c r="T574" s="49" t="str">
        <f t="shared" si="54"/>
        <v xml:space="preserve">eg:O563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06/05/2020"@en ;
&lt;https://example.org/ns/casesCovid#typecases&gt;&lt;https://example.org/id/concept/confirmedCanton&gt;;
&lt;https://example.org/ns/casesCovid#Country&gt;&lt;https://example.org/id/concept/SantaRosa&gt;;
&lt;https://example.org/ns/casesCovid#numberofcases&gt; 119 ; 
</v>
      </c>
    </row>
    <row r="575" spans="1:20" ht="14.4" thickBot="1">
      <c r="A575" s="41" t="s">
        <v>51</v>
      </c>
      <c r="C575" s="23" t="s">
        <v>51</v>
      </c>
      <c r="H575" s="33" t="s">
        <v>998</v>
      </c>
      <c r="I575" s="59">
        <v>2</v>
      </c>
      <c r="K575" s="33" t="str">
        <f t="shared" si="55"/>
        <v>eg:O564 rdf:type qb:Observation ;</v>
      </c>
      <c r="L575" s="21" t="s">
        <v>526</v>
      </c>
      <c r="M575" s="21" t="s">
        <v>527</v>
      </c>
      <c r="N575" s="21" t="s">
        <v>528</v>
      </c>
      <c r="O575" s="51" t="str">
        <f t="shared" si="56"/>
        <v>rdfs:label "number of confirmed cases of Covid in Atahualpa on 06/05/2020"@en ;</v>
      </c>
      <c r="P575" s="21" t="s">
        <v>529</v>
      </c>
      <c r="Q575" s="21" t="str">
        <f t="shared" si="57"/>
        <v>&lt;https://example.org/ns/casesCovid#Country&gt;&lt;https://example.org/id/concept/Atahualpa&gt;;</v>
      </c>
      <c r="R575" s="21" t="str">
        <f t="shared" si="58"/>
        <v xml:space="preserve">&lt;https://example.org/ns/casesCovid#numberofcases&gt; 2 ; </v>
      </c>
      <c r="T575" s="49" t="str">
        <f t="shared" si="54"/>
        <v xml:space="preserve">eg:O564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06/05/2020"@en ;
&lt;https://example.org/ns/casesCovid#typecases&gt;&lt;https://example.org/id/concept/confirmedCanton&gt;;
&lt;https://example.org/ns/casesCovid#Country&gt;&lt;https://example.org/id/concept/Atahualpa&gt;;
&lt;https://example.org/ns/casesCovid#numberofcases&gt; 2 ; 
</v>
      </c>
    </row>
    <row r="576" spans="1:20" ht="14.4" thickBot="1">
      <c r="A576" s="41" t="s">
        <v>52</v>
      </c>
      <c r="C576" s="23" t="s">
        <v>52</v>
      </c>
      <c r="H576" s="33" t="s">
        <v>999</v>
      </c>
      <c r="I576" s="59">
        <v>3</v>
      </c>
      <c r="K576" s="33" t="str">
        <f t="shared" si="55"/>
        <v>eg:O565 rdf:type qb:Observation ;</v>
      </c>
      <c r="L576" s="21" t="s">
        <v>526</v>
      </c>
      <c r="M576" s="21" t="s">
        <v>527</v>
      </c>
      <c r="N576" s="21" t="s">
        <v>528</v>
      </c>
      <c r="O576" s="51" t="str">
        <f t="shared" si="56"/>
        <v>rdfs:label "number of confirmed cases of Covid in Zaruma on 06/05/2020"@en ;</v>
      </c>
      <c r="P576" s="21" t="s">
        <v>529</v>
      </c>
      <c r="Q576" s="21" t="str">
        <f t="shared" si="57"/>
        <v>&lt;https://example.org/ns/casesCovid#Country&gt;&lt;https://example.org/id/concept/Zaruma&gt;;</v>
      </c>
      <c r="R576" s="21" t="str">
        <f t="shared" si="58"/>
        <v xml:space="preserve">&lt;https://example.org/ns/casesCovid#numberofcases&gt; 3 ; </v>
      </c>
      <c r="T576" s="49" t="str">
        <f t="shared" si="54"/>
        <v xml:space="preserve">eg:O565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06/05/2020"@en ;
&lt;https://example.org/ns/casesCovid#typecases&gt;&lt;https://example.org/id/concept/confirmedCanton&gt;;
&lt;https://example.org/ns/casesCovid#Country&gt;&lt;https://example.org/id/concept/Zaruma&gt;;
&lt;https://example.org/ns/casesCovid#numberofcases&gt; 3 ; 
</v>
      </c>
    </row>
    <row r="577" spans="1:20" ht="14.4" thickBot="1">
      <c r="A577" s="41" t="s">
        <v>53</v>
      </c>
      <c r="C577" s="23" t="s">
        <v>53</v>
      </c>
      <c r="H577" s="33" t="s">
        <v>1000</v>
      </c>
      <c r="I577" s="59">
        <v>18</v>
      </c>
      <c r="K577" s="33" t="str">
        <f t="shared" si="55"/>
        <v>eg:O566 rdf:type qb:Observation ;</v>
      </c>
      <c r="L577" s="21" t="s">
        <v>526</v>
      </c>
      <c r="M577" s="21" t="s">
        <v>527</v>
      </c>
      <c r="N577" s="21" t="s">
        <v>528</v>
      </c>
      <c r="O577" s="51" t="str">
        <f t="shared" si="56"/>
        <v>rdfs:label "number of confirmed cases of Covid in Portovelo on 06/05/2020"@en ;</v>
      </c>
      <c r="P577" s="21" t="s">
        <v>529</v>
      </c>
      <c r="Q577" s="21" t="str">
        <f t="shared" si="57"/>
        <v>&lt;https://example.org/ns/casesCovid#Country&gt;&lt;https://example.org/id/concept/Portovelo&gt;;</v>
      </c>
      <c r="R577" s="21" t="str">
        <f t="shared" si="58"/>
        <v xml:space="preserve">&lt;https://example.org/ns/casesCovid#numberofcases&gt; 18 ; </v>
      </c>
      <c r="T577" s="49" t="str">
        <f t="shared" si="54"/>
        <v xml:space="preserve">eg:O566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06/05/2020"@en ;
&lt;https://example.org/ns/casesCovid#typecases&gt;&lt;https://example.org/id/concept/confirmedCanton&gt;;
&lt;https://example.org/ns/casesCovid#Country&gt;&lt;https://example.org/id/concept/Portovelo&gt;;
&lt;https://example.org/ns/casesCovid#numberofcases&gt; 18 ; 
</v>
      </c>
    </row>
    <row r="578" spans="1:20" ht="14.4" thickBot="1">
      <c r="A578" s="41" t="s">
        <v>54</v>
      </c>
      <c r="C578" s="23" t="s">
        <v>249</v>
      </c>
      <c r="D578" s="23" t="s">
        <v>261</v>
      </c>
      <c r="H578" s="33" t="s">
        <v>1001</v>
      </c>
      <c r="I578" s="59">
        <v>25</v>
      </c>
      <c r="K578" s="33" t="str">
        <f t="shared" si="55"/>
        <v>eg:O567 rdf:type qb:Observation ;</v>
      </c>
      <c r="L578" s="21" t="s">
        <v>526</v>
      </c>
      <c r="M578" s="21" t="s">
        <v>527</v>
      </c>
      <c r="N578" s="21" t="s">
        <v>528</v>
      </c>
      <c r="O578" s="51" t="str">
        <f t="shared" si="56"/>
        <v>rdfs:label "number of confirmed cases of Covid in El Guabo on 06/05/2020"@en ;</v>
      </c>
      <c r="P578" s="21" t="s">
        <v>529</v>
      </c>
      <c r="Q578" s="21" t="str">
        <f t="shared" si="57"/>
        <v>&lt;https://example.org/ns/casesCovid#Country&gt;&lt;https://example.org/id/concept/ElGuabo&gt;;</v>
      </c>
      <c r="R578" s="21" t="str">
        <f t="shared" si="58"/>
        <v xml:space="preserve">&lt;https://example.org/ns/casesCovid#numberofcases&gt; 25 ; </v>
      </c>
      <c r="T578" s="49" t="str">
        <f t="shared" si="54"/>
        <v xml:space="preserve">eg:O567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06/05/2020"@en ;
&lt;https://example.org/ns/casesCovid#typecases&gt;&lt;https://example.org/id/concept/confirmedCanton&gt;;
&lt;https://example.org/ns/casesCovid#Country&gt;&lt;https://example.org/id/concept/ElGuabo&gt;;
&lt;https://example.org/ns/casesCovid#numberofcases&gt; 25 ; 
</v>
      </c>
    </row>
    <row r="579" spans="1:20" ht="14.4" thickBot="1">
      <c r="A579" s="41" t="s">
        <v>55</v>
      </c>
      <c r="C579" s="23" t="s">
        <v>262</v>
      </c>
      <c r="D579" s="23" t="s">
        <v>263</v>
      </c>
      <c r="H579" s="33" t="s">
        <v>1002</v>
      </c>
      <c r="I579" s="59">
        <v>1</v>
      </c>
      <c r="K579" s="33" t="str">
        <f t="shared" si="55"/>
        <v>eg:O568 rdf:type qb:Observation ;</v>
      </c>
      <c r="L579" s="21" t="s">
        <v>526</v>
      </c>
      <c r="M579" s="21" t="s">
        <v>527</v>
      </c>
      <c r="N579" s="21" t="s">
        <v>528</v>
      </c>
      <c r="O579" s="51" t="str">
        <f t="shared" si="56"/>
        <v>rdfs:label "number of confirmed cases of Covid in Las Lajas on 06/05/2020"@en ;</v>
      </c>
      <c r="P579" s="21" t="s">
        <v>529</v>
      </c>
      <c r="Q579" s="21" t="str">
        <f t="shared" si="57"/>
        <v>&lt;https://example.org/ns/casesCovid#Country&gt;&lt;https://example.org/id/concept/LasLajas&gt;;</v>
      </c>
      <c r="R579" s="21" t="str">
        <f t="shared" si="58"/>
        <v xml:space="preserve">&lt;https://example.org/ns/casesCovid#numberofcases&gt; 1 ; </v>
      </c>
      <c r="T579" s="49" t="str">
        <f t="shared" si="54"/>
        <v xml:space="preserve">eg:O568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06/05/2020"@en ;
&lt;https://example.org/ns/casesCovid#typecases&gt;&lt;https://example.org/id/concept/confirmedCanton&gt;;
&lt;https://example.org/ns/casesCovid#Country&gt;&lt;https://example.org/id/concept/LasLajas&gt;;
&lt;https://example.org/ns/casesCovid#numberofcases&gt; 1 ; 
</v>
      </c>
    </row>
    <row r="580" spans="1:20" ht="14.4" thickBot="1">
      <c r="A580" s="41" t="s">
        <v>56</v>
      </c>
      <c r="C580" s="23" t="s">
        <v>56</v>
      </c>
      <c r="H580" s="33" t="s">
        <v>1003</v>
      </c>
      <c r="I580" s="59">
        <v>27</v>
      </c>
      <c r="K580" s="33" t="str">
        <f t="shared" si="55"/>
        <v>eg:O569 rdf:type qb:Observation ;</v>
      </c>
      <c r="L580" s="21" t="s">
        <v>526</v>
      </c>
      <c r="M580" s="21" t="s">
        <v>527</v>
      </c>
      <c r="N580" s="21" t="s">
        <v>528</v>
      </c>
      <c r="O580" s="51" t="str">
        <f t="shared" si="56"/>
        <v>rdfs:label "number of confirmed cases of Covid in Piñas on 06/05/2020"@en ;</v>
      </c>
      <c r="P580" s="21" t="s">
        <v>529</v>
      </c>
      <c r="Q580" s="21" t="str">
        <f t="shared" si="57"/>
        <v>&lt;https://example.org/ns/casesCovid#Country&gt;&lt;https://example.org/id/concept/Piñas&gt;;</v>
      </c>
      <c r="R580" s="21" t="str">
        <f t="shared" si="58"/>
        <v xml:space="preserve">&lt;https://example.org/ns/casesCovid#numberofcases&gt; 27 ; </v>
      </c>
      <c r="T580" s="49" t="str">
        <f t="shared" si="54"/>
        <v xml:space="preserve">eg:O569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06/05/2020"@en ;
&lt;https://example.org/ns/casesCovid#typecases&gt;&lt;https://example.org/id/concept/confirmedCanton&gt;;
&lt;https://example.org/ns/casesCovid#Country&gt;&lt;https://example.org/id/concept/Piñas&gt;;
&lt;https://example.org/ns/casesCovid#numberofcases&gt; 27 ; 
</v>
      </c>
    </row>
    <row r="581" spans="1:20" ht="14.4" thickBot="1">
      <c r="A581" s="41" t="s">
        <v>57</v>
      </c>
      <c r="C581" s="23" t="s">
        <v>57</v>
      </c>
      <c r="H581" s="33" t="s">
        <v>1004</v>
      </c>
      <c r="I581" s="59">
        <v>181</v>
      </c>
      <c r="K581" s="33" t="str">
        <f t="shared" si="55"/>
        <v>eg:O570 rdf:type qb:Observation ;</v>
      </c>
      <c r="L581" s="21" t="s">
        <v>526</v>
      </c>
      <c r="M581" s="21" t="s">
        <v>527</v>
      </c>
      <c r="N581" s="21" t="s">
        <v>528</v>
      </c>
      <c r="O581" s="51" t="str">
        <f t="shared" si="56"/>
        <v>rdfs:label "number of confirmed cases of Covid in Esmeraldas on 06/05/2020"@en ;</v>
      </c>
      <c r="P581" s="21" t="s">
        <v>529</v>
      </c>
      <c r="Q581" s="21" t="str">
        <f t="shared" si="57"/>
        <v>&lt;https://example.org/ns/casesCovid#Country&gt;&lt;https://example.org/id/concept/Esmeraldas&gt;;</v>
      </c>
      <c r="R581" s="21" t="str">
        <f t="shared" si="58"/>
        <v xml:space="preserve">&lt;https://example.org/ns/casesCovid#numberofcases&gt; 181 ; </v>
      </c>
      <c r="T581" s="49" t="str">
        <f t="shared" si="54"/>
        <v xml:space="preserve">eg:O570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06/05/2020"@en ;
&lt;https://example.org/ns/casesCovid#typecases&gt;&lt;https://example.org/id/concept/confirmedCanton&gt;;
&lt;https://example.org/ns/casesCovid#Country&gt;&lt;https://example.org/id/concept/Esmeraldas&gt;;
&lt;https://example.org/ns/casesCovid#numberofcases&gt; 181 ; 
</v>
      </c>
    </row>
    <row r="582" spans="1:20" ht="14.4" thickBot="1">
      <c r="A582" s="41" t="s">
        <v>58</v>
      </c>
      <c r="C582" s="23" t="s">
        <v>58</v>
      </c>
      <c r="H582" s="33" t="s">
        <v>1005</v>
      </c>
      <c r="I582" s="59">
        <v>34</v>
      </c>
      <c r="K582" s="33" t="str">
        <f t="shared" si="55"/>
        <v>eg:O571 rdf:type qb:Observation ;</v>
      </c>
      <c r="L582" s="21" t="s">
        <v>526</v>
      </c>
      <c r="M582" s="21" t="s">
        <v>527</v>
      </c>
      <c r="N582" s="21" t="s">
        <v>528</v>
      </c>
      <c r="O582" s="51" t="str">
        <f t="shared" si="56"/>
        <v>rdfs:label "number of confirmed cases of Covid in Quinindé on 06/05/2020"@en ;</v>
      </c>
      <c r="P582" s="21" t="s">
        <v>529</v>
      </c>
      <c r="Q582" s="21" t="str">
        <f t="shared" si="57"/>
        <v>&lt;https://example.org/ns/casesCovid#Country&gt;&lt;https://example.org/id/concept/Quinindé&gt;;</v>
      </c>
      <c r="R582" s="21" t="str">
        <f t="shared" si="58"/>
        <v xml:space="preserve">&lt;https://example.org/ns/casesCovid#numberofcases&gt; 34 ; </v>
      </c>
      <c r="T582" s="49" t="str">
        <f t="shared" si="54"/>
        <v xml:space="preserve">eg:O571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06/05/2020"@en ;
&lt;https://example.org/ns/casesCovid#typecases&gt;&lt;https://example.org/id/concept/confirmedCanton&gt;;
&lt;https://example.org/ns/casesCovid#Country&gt;&lt;https://example.org/id/concept/Quinindé&gt;;
&lt;https://example.org/ns/casesCovid#numberofcases&gt; 34 ; 
</v>
      </c>
    </row>
    <row r="583" spans="1:20" ht="14.4" thickBot="1">
      <c r="A583" s="41" t="s">
        <v>59</v>
      </c>
      <c r="C583" s="23" t="s">
        <v>59</v>
      </c>
      <c r="H583" s="33" t="s">
        <v>1006</v>
      </c>
      <c r="I583" s="59">
        <v>10</v>
      </c>
      <c r="K583" s="33" t="str">
        <f t="shared" si="55"/>
        <v>eg:O572 rdf:type qb:Observation ;</v>
      </c>
      <c r="L583" s="21" t="s">
        <v>526</v>
      </c>
      <c r="M583" s="21" t="s">
        <v>527</v>
      </c>
      <c r="N583" s="21" t="s">
        <v>528</v>
      </c>
      <c r="O583" s="51" t="str">
        <f t="shared" si="56"/>
        <v>rdfs:label "number of confirmed cases of Covid in Rioverde on 06/05/2020"@en ;</v>
      </c>
      <c r="P583" s="21" t="s">
        <v>529</v>
      </c>
      <c r="Q583" s="21" t="str">
        <f t="shared" si="57"/>
        <v>&lt;https://example.org/ns/casesCovid#Country&gt;&lt;https://example.org/id/concept/Rioverde&gt;;</v>
      </c>
      <c r="R583" s="21" t="str">
        <f t="shared" si="58"/>
        <v xml:space="preserve">&lt;https://example.org/ns/casesCovid#numberofcases&gt; 10 ; </v>
      </c>
      <c r="T583" s="49" t="str">
        <f t="shared" si="54"/>
        <v xml:space="preserve">eg:O572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06/05/2020"@en ;
&lt;https://example.org/ns/casesCovid#typecases&gt;&lt;https://example.org/id/concept/confirmedCanton&gt;;
&lt;https://example.org/ns/casesCovid#Country&gt;&lt;https://example.org/id/concept/Rioverde&gt;;
&lt;https://example.org/ns/casesCovid#numberofcases&gt; 10 ; 
</v>
      </c>
    </row>
    <row r="584" spans="1:20" ht="14.4" thickBot="1">
      <c r="A584" s="41" t="s">
        <v>60</v>
      </c>
      <c r="C584" s="23" t="s">
        <v>60</v>
      </c>
      <c r="H584" s="33" t="s">
        <v>1007</v>
      </c>
      <c r="I584" s="59">
        <v>6</v>
      </c>
      <c r="K584" s="33" t="str">
        <f t="shared" si="55"/>
        <v>eg:O573 rdf:type qb:Observation ;</v>
      </c>
      <c r="L584" s="21" t="s">
        <v>526</v>
      </c>
      <c r="M584" s="21" t="s">
        <v>527</v>
      </c>
      <c r="N584" s="21" t="s">
        <v>528</v>
      </c>
      <c r="O584" s="51" t="str">
        <f t="shared" si="56"/>
        <v>rdfs:label "number of confirmed cases of Covid in Atacames on 06/05/2020"@en ;</v>
      </c>
      <c r="P584" s="21" t="s">
        <v>529</v>
      </c>
      <c r="Q584" s="21" t="str">
        <f t="shared" si="57"/>
        <v>&lt;https://example.org/ns/casesCovid#Country&gt;&lt;https://example.org/id/concept/Atacames&gt;;</v>
      </c>
      <c r="R584" s="21" t="str">
        <f t="shared" si="58"/>
        <v xml:space="preserve">&lt;https://example.org/ns/casesCovid#numberofcases&gt; 6 ; </v>
      </c>
      <c r="T584" s="49" t="str">
        <f t="shared" si="54"/>
        <v xml:space="preserve">eg:O573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06/05/2020"@en ;
&lt;https://example.org/ns/casesCovid#typecases&gt;&lt;https://example.org/id/concept/confirmedCanton&gt;;
&lt;https://example.org/ns/casesCovid#Country&gt;&lt;https://example.org/id/concept/Atacames&gt;;
&lt;https://example.org/ns/casesCovid#numberofcases&gt; 6 ; 
</v>
      </c>
    </row>
    <row r="585" spans="1:20" ht="14.4" thickBot="1">
      <c r="A585" s="41" t="s">
        <v>61</v>
      </c>
      <c r="C585" s="23" t="s">
        <v>61</v>
      </c>
      <c r="H585" s="33" t="s">
        <v>1008</v>
      </c>
      <c r="I585" s="59">
        <v>11</v>
      </c>
      <c r="K585" s="33" t="str">
        <f t="shared" si="55"/>
        <v>eg:O574 rdf:type qb:Observation ;</v>
      </c>
      <c r="L585" s="21" t="s">
        <v>526</v>
      </c>
      <c r="M585" s="21" t="s">
        <v>527</v>
      </c>
      <c r="N585" s="21" t="s">
        <v>528</v>
      </c>
      <c r="O585" s="51" t="str">
        <f t="shared" si="56"/>
        <v>rdfs:label "number of confirmed cases of Covid in Muisne on 06/05/2020"@en ;</v>
      </c>
      <c r="P585" s="21" t="s">
        <v>529</v>
      </c>
      <c r="Q585" s="21" t="str">
        <f t="shared" si="57"/>
        <v>&lt;https://example.org/ns/casesCovid#Country&gt;&lt;https://example.org/id/concept/Muisne&gt;;</v>
      </c>
      <c r="R585" s="21" t="str">
        <f t="shared" si="58"/>
        <v xml:space="preserve">&lt;https://example.org/ns/casesCovid#numberofcases&gt; 11 ; </v>
      </c>
      <c r="T585" s="49" t="str">
        <f t="shared" si="54"/>
        <v xml:space="preserve">eg:O574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06/05/2020"@en ;
&lt;https://example.org/ns/casesCovid#typecases&gt;&lt;https://example.org/id/concept/confirmedCanton&gt;;
&lt;https://example.org/ns/casesCovid#Country&gt;&lt;https://example.org/id/concept/Muisne&gt;;
&lt;https://example.org/ns/casesCovid#numberofcases&gt; 11 ; 
</v>
      </c>
    </row>
    <row r="586" spans="1:20" ht="14.4" thickBot="1">
      <c r="A586" s="41" t="s">
        <v>62</v>
      </c>
      <c r="C586" s="23" t="s">
        <v>264</v>
      </c>
      <c r="D586" s="23" t="s">
        <v>265</v>
      </c>
      <c r="H586" s="33" t="s">
        <v>1009</v>
      </c>
      <c r="I586" s="59">
        <v>12</v>
      </c>
      <c r="K586" s="33" t="str">
        <f t="shared" si="55"/>
        <v>eg:O575 rdf:type qb:Observation ;</v>
      </c>
      <c r="L586" s="21" t="s">
        <v>526</v>
      </c>
      <c r="M586" s="21" t="s">
        <v>527</v>
      </c>
      <c r="N586" s="21" t="s">
        <v>528</v>
      </c>
      <c r="O586" s="51" t="str">
        <f t="shared" si="56"/>
        <v>rdfs:label "number of confirmed cases of Covid in San Lorenzo on 06/05/2020"@en ;</v>
      </c>
      <c r="P586" s="21" t="s">
        <v>529</v>
      </c>
      <c r="Q586" s="21" t="str">
        <f t="shared" si="57"/>
        <v>&lt;https://example.org/ns/casesCovid#Country&gt;&lt;https://example.org/id/concept/SanLorenzo&gt;;</v>
      </c>
      <c r="R586" s="21" t="str">
        <f t="shared" si="58"/>
        <v xml:space="preserve">&lt;https://example.org/ns/casesCovid#numberofcases&gt; 12 ; </v>
      </c>
      <c r="T586" s="49" t="str">
        <f t="shared" si="54"/>
        <v xml:space="preserve">eg:O575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06/05/2020"@en ;
&lt;https://example.org/ns/casesCovid#typecases&gt;&lt;https://example.org/id/concept/confirmedCanton&gt;;
&lt;https://example.org/ns/casesCovid#Country&gt;&lt;https://example.org/id/concept/SanLorenzo&gt;;
&lt;https://example.org/ns/casesCovid#numberofcases&gt; 12 ; 
</v>
      </c>
    </row>
    <row r="587" spans="1:20" ht="14.4" thickBot="1">
      <c r="A587" s="41" t="s">
        <v>63</v>
      </c>
      <c r="C587" s="23" t="s">
        <v>266</v>
      </c>
      <c r="D587" s="23" t="s">
        <v>267</v>
      </c>
      <c r="H587" s="33" t="s">
        <v>1010</v>
      </c>
      <c r="I587" s="59">
        <v>11</v>
      </c>
      <c r="K587" s="33" t="str">
        <f t="shared" si="55"/>
        <v>eg:O576 rdf:type qb:Observation ;</v>
      </c>
      <c r="L587" s="21" t="s">
        <v>526</v>
      </c>
      <c r="M587" s="21" t="s">
        <v>527</v>
      </c>
      <c r="N587" s="21" t="s">
        <v>528</v>
      </c>
      <c r="O587" s="51" t="str">
        <f t="shared" si="56"/>
        <v>rdfs:label "number of confirmed cases of Covid in Eloy Alfaro on 06/05/2020"@en ;</v>
      </c>
      <c r="P587" s="21" t="s">
        <v>529</v>
      </c>
      <c r="Q587" s="21" t="str">
        <f t="shared" si="57"/>
        <v>&lt;https://example.org/ns/casesCovid#Country&gt;&lt;https://example.org/id/concept/EloyAlfaro&gt;;</v>
      </c>
      <c r="R587" s="21" t="str">
        <f t="shared" si="58"/>
        <v xml:space="preserve">&lt;https://example.org/ns/casesCovid#numberofcases&gt; 11 ; </v>
      </c>
      <c r="T587" s="49" t="str">
        <f t="shared" si="54"/>
        <v xml:space="preserve">eg:O576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06/05/2020"@en ;
&lt;https://example.org/ns/casesCovid#typecases&gt;&lt;https://example.org/id/concept/confirmedCanton&gt;;
&lt;https://example.org/ns/casesCovid#Country&gt;&lt;https://example.org/id/concept/EloyAlfaro&gt;;
&lt;https://example.org/ns/casesCovid#numberofcases&gt; 11 ; 
</v>
      </c>
    </row>
    <row r="588" spans="1:20" ht="14.4" thickBot="1">
      <c r="A588" s="41" t="s">
        <v>65</v>
      </c>
      <c r="C588" s="23" t="s">
        <v>268</v>
      </c>
      <c r="D588" s="23" t="s">
        <v>269</v>
      </c>
      <c r="E588" t="s">
        <v>270</v>
      </c>
      <c r="H588" s="33" t="s">
        <v>1011</v>
      </c>
      <c r="I588" s="59">
        <v>16</v>
      </c>
      <c r="K588" s="33" t="str">
        <f t="shared" si="55"/>
        <v>eg:O577 rdf:type qb:Observation ;</v>
      </c>
      <c r="L588" s="21" t="s">
        <v>526</v>
      </c>
      <c r="M588" s="21" t="s">
        <v>527</v>
      </c>
      <c r="N588" s="21" t="s">
        <v>528</v>
      </c>
      <c r="O588" s="51" t="str">
        <f t="shared" si="56"/>
        <v>rdfs:label "number of confirmed cases of Covid in Alfredo Baquerizo Moreno on 06/05/2020"@en ;</v>
      </c>
      <c r="P588" s="21" t="s">
        <v>529</v>
      </c>
      <c r="Q588" s="21" t="str">
        <f t="shared" si="57"/>
        <v>&lt;https://example.org/ns/casesCovid#Country&gt;&lt;https://example.org/id/concept/AlfredoBaquerizoMoreno&gt;;</v>
      </c>
      <c r="R588" s="21" t="str">
        <f t="shared" si="58"/>
        <v xml:space="preserve">&lt;https://example.org/ns/casesCovid#numberofcases&gt; 16 ; </v>
      </c>
      <c r="T588" s="49" t="str">
        <f t="shared" si="54"/>
        <v xml:space="preserve">eg:O577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Moreno on 06/05/2020"@en ;
&lt;https://example.org/ns/casesCovid#typecases&gt;&lt;https://example.org/id/concept/confirmedCanton&gt;;
&lt;https://example.org/ns/casesCovid#Country&gt;&lt;https://example.org/id/concept/AlfredoBaquerizoMoreno&gt;;
&lt;https://example.org/ns/casesCovid#numberofcases&gt; 16 ; 
</v>
      </c>
    </row>
    <row r="589" spans="1:20" ht="14.4" thickBot="1">
      <c r="A589" s="41" t="s">
        <v>66</v>
      </c>
      <c r="C589" s="23" t="s">
        <v>66</v>
      </c>
      <c r="H589" s="33" t="s">
        <v>1012</v>
      </c>
      <c r="I589" s="59">
        <v>30</v>
      </c>
      <c r="K589" s="33" t="str">
        <f t="shared" si="55"/>
        <v>eg:O578 rdf:type qb:Observation ;</v>
      </c>
      <c r="L589" s="21" t="s">
        <v>526</v>
      </c>
      <c r="M589" s="21" t="s">
        <v>527</v>
      </c>
      <c r="N589" s="21" t="s">
        <v>528</v>
      </c>
      <c r="O589" s="51" t="str">
        <f t="shared" si="56"/>
        <v>rdfs:label "number of confirmed cases of Covid in Balao on 06/05/2020"@en ;</v>
      </c>
      <c r="P589" s="21" t="s">
        <v>529</v>
      </c>
      <c r="Q589" s="21" t="str">
        <f t="shared" si="57"/>
        <v>&lt;https://example.org/ns/casesCovid#Country&gt;&lt;https://example.org/id/concept/Balao&gt;;</v>
      </c>
      <c r="R589" s="21" t="str">
        <f t="shared" si="58"/>
        <v xml:space="preserve">&lt;https://example.org/ns/casesCovid#numberofcases&gt; 30 ; </v>
      </c>
      <c r="T589" s="49" t="str">
        <f t="shared" si="54"/>
        <v xml:space="preserve">eg:O578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06/05/2020"@en ;
&lt;https://example.org/ns/casesCovid#typecases&gt;&lt;https://example.org/id/concept/confirmedCanton&gt;;
&lt;https://example.org/ns/casesCovid#Country&gt;&lt;https://example.org/id/concept/Balao&gt;;
&lt;https://example.org/ns/casesCovid#numberofcases&gt; 30 ; 
</v>
      </c>
    </row>
    <row r="590" spans="1:20" ht="14.4" thickBot="1">
      <c r="A590" s="41" t="s">
        <v>67</v>
      </c>
      <c r="C590" s="23" t="s">
        <v>67</v>
      </c>
      <c r="H590" s="33" t="s">
        <v>1013</v>
      </c>
      <c r="I590" s="59">
        <v>97</v>
      </c>
      <c r="K590" s="33" t="str">
        <f t="shared" si="55"/>
        <v>eg:O579 rdf:type qb:Observation ;</v>
      </c>
      <c r="L590" s="21" t="s">
        <v>526</v>
      </c>
      <c r="M590" s="21" t="s">
        <v>527</v>
      </c>
      <c r="N590" s="21" t="s">
        <v>528</v>
      </c>
      <c r="O590" s="51" t="str">
        <f t="shared" si="56"/>
        <v>rdfs:label "number of confirmed cases of Covid in Balzar on 06/05/2020"@en ;</v>
      </c>
      <c r="P590" s="21" t="s">
        <v>529</v>
      </c>
      <c r="Q590" s="21" t="str">
        <f t="shared" si="57"/>
        <v>&lt;https://example.org/ns/casesCovid#Country&gt;&lt;https://example.org/id/concept/Balzar&gt;;</v>
      </c>
      <c r="R590" s="21" t="str">
        <f t="shared" si="58"/>
        <v xml:space="preserve">&lt;https://example.org/ns/casesCovid#numberofcases&gt; 97 ; </v>
      </c>
      <c r="T590" s="49" t="str">
        <f t="shared" si="54"/>
        <v xml:space="preserve">eg:O579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06/05/2020"@en ;
&lt;https://example.org/ns/casesCovid#typecases&gt;&lt;https://example.org/id/concept/confirmedCanton&gt;;
&lt;https://example.org/ns/casesCovid#Country&gt;&lt;https://example.org/id/concept/Balzar&gt;;
&lt;https://example.org/ns/casesCovid#numberofcases&gt; 97 ; 
</v>
      </c>
    </row>
    <row r="591" spans="1:20" ht="14.4" thickBot="1">
      <c r="A591" s="41" t="s">
        <v>68</v>
      </c>
      <c r="C591" s="23" t="s">
        <v>68</v>
      </c>
      <c r="H591" s="33" t="s">
        <v>1014</v>
      </c>
      <c r="I591" s="59">
        <v>19</v>
      </c>
      <c r="K591" s="33" t="str">
        <f t="shared" si="55"/>
        <v>eg:O580 rdf:type qb:Observation ;</v>
      </c>
      <c r="L591" s="21" t="s">
        <v>526</v>
      </c>
      <c r="M591" s="21" t="s">
        <v>527</v>
      </c>
      <c r="N591" s="21" t="s">
        <v>528</v>
      </c>
      <c r="O591" s="51" t="str">
        <f t="shared" si="56"/>
        <v>rdfs:label "number of confirmed cases of Covid in Colimes on 06/05/2020"@en ;</v>
      </c>
      <c r="P591" s="21" t="s">
        <v>529</v>
      </c>
      <c r="Q591" s="21" t="str">
        <f t="shared" si="57"/>
        <v>&lt;https://example.org/ns/casesCovid#Country&gt;&lt;https://example.org/id/concept/Colimes&gt;;</v>
      </c>
      <c r="R591" s="21" t="str">
        <f t="shared" si="58"/>
        <v xml:space="preserve">&lt;https://example.org/ns/casesCovid#numberofcases&gt; 19 ; </v>
      </c>
      <c r="T591" s="49" t="str">
        <f t="shared" si="54"/>
        <v xml:space="preserve">eg:O580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06/05/2020"@en ;
&lt;https://example.org/ns/casesCovid#typecases&gt;&lt;https://example.org/id/concept/confirmedCanton&gt;;
&lt;https://example.org/ns/casesCovid#Country&gt;&lt;https://example.org/id/concept/Colimes&gt;;
&lt;https://example.org/ns/casesCovid#numberofcases&gt; 19 ; 
</v>
      </c>
    </row>
    <row r="592" spans="1:20" ht="14.4" thickBot="1">
      <c r="A592" s="41" t="s">
        <v>69</v>
      </c>
      <c r="C592" s="23" t="s">
        <v>69</v>
      </c>
      <c r="H592" s="33" t="s">
        <v>1015</v>
      </c>
      <c r="I592" s="59">
        <v>713</v>
      </c>
      <c r="K592" s="33" t="str">
        <f t="shared" si="55"/>
        <v>eg:O581 rdf:type qb:Observation ;</v>
      </c>
      <c r="L592" s="21" t="s">
        <v>526</v>
      </c>
      <c r="M592" s="21" t="s">
        <v>527</v>
      </c>
      <c r="N592" s="21" t="s">
        <v>528</v>
      </c>
      <c r="O592" s="51" t="str">
        <f t="shared" si="56"/>
        <v>rdfs:label "number of confirmed cases of Covid in Daule on 06/05/2020"@en ;</v>
      </c>
      <c r="P592" s="21" t="s">
        <v>529</v>
      </c>
      <c r="Q592" s="21" t="str">
        <f t="shared" si="57"/>
        <v>&lt;https://example.org/ns/casesCovid#Country&gt;&lt;https://example.org/id/concept/Daule&gt;;</v>
      </c>
      <c r="R592" s="21" t="str">
        <f t="shared" si="58"/>
        <v xml:space="preserve">&lt;https://example.org/ns/casesCovid#numberofcases&gt; 713 ; </v>
      </c>
      <c r="T592" s="49" t="str">
        <f t="shared" si="54"/>
        <v xml:space="preserve">eg:O581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06/05/2020"@en ;
&lt;https://example.org/ns/casesCovid#typecases&gt;&lt;https://example.org/id/concept/confirmedCanton&gt;;
&lt;https://example.org/ns/casesCovid#Country&gt;&lt;https://example.org/id/concept/Daule&gt;;
&lt;https://example.org/ns/casesCovid#numberofcases&gt; 713 ; 
</v>
      </c>
    </row>
    <row r="593" spans="1:20" ht="14.4" thickBot="1">
      <c r="A593" s="41" t="s">
        <v>70</v>
      </c>
      <c r="C593" s="23" t="s">
        <v>70</v>
      </c>
      <c r="H593" s="33" t="s">
        <v>1016</v>
      </c>
      <c r="I593" s="59">
        <v>556</v>
      </c>
      <c r="K593" s="33" t="str">
        <f t="shared" si="55"/>
        <v>eg:O582 rdf:type qb:Observation ;</v>
      </c>
      <c r="L593" s="21" t="s">
        <v>526</v>
      </c>
      <c r="M593" s="21" t="s">
        <v>527</v>
      </c>
      <c r="N593" s="21" t="s">
        <v>528</v>
      </c>
      <c r="O593" s="51" t="str">
        <f t="shared" si="56"/>
        <v>rdfs:label "number of confirmed cases of Covid in Durán on 06/05/2020"@en ;</v>
      </c>
      <c r="P593" s="21" t="s">
        <v>529</v>
      </c>
      <c r="Q593" s="21" t="str">
        <f t="shared" si="57"/>
        <v>&lt;https://example.org/ns/casesCovid#Country&gt;&lt;https://example.org/id/concept/Durán&gt;;</v>
      </c>
      <c r="R593" s="21" t="str">
        <f t="shared" si="58"/>
        <v xml:space="preserve">&lt;https://example.org/ns/casesCovid#numberofcases&gt; 556 ; </v>
      </c>
      <c r="T593" s="49" t="str">
        <f t="shared" si="54"/>
        <v xml:space="preserve">eg:O582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Durán on 06/05/2020"@en ;
&lt;https://example.org/ns/casesCovid#typecases&gt;&lt;https://example.org/id/concept/confirmedCanton&gt;;
&lt;https://example.org/ns/casesCovid#Country&gt;&lt;https://example.org/id/concept/Durán&gt;;
&lt;https://example.org/ns/casesCovid#numberofcases&gt; 556 ; 
</v>
      </c>
    </row>
    <row r="594" spans="1:20" ht="14.4" thickBot="1">
      <c r="A594" s="41" t="s">
        <v>71</v>
      </c>
      <c r="C594" s="23" t="s">
        <v>71</v>
      </c>
      <c r="H594" s="33" t="s">
        <v>1017</v>
      </c>
      <c r="I594" s="59">
        <v>114</v>
      </c>
      <c r="K594" s="33" t="str">
        <f t="shared" si="55"/>
        <v>eg:O583 rdf:type qb:Observation ;</v>
      </c>
      <c r="L594" s="21" t="s">
        <v>526</v>
      </c>
      <c r="M594" s="21" t="s">
        <v>527</v>
      </c>
      <c r="N594" s="21" t="s">
        <v>528</v>
      </c>
      <c r="O594" s="51" t="str">
        <f t="shared" si="56"/>
        <v>rdfs:label "number of confirmed cases of Covid in Empalme on 06/05/2020"@en ;</v>
      </c>
      <c r="P594" s="21" t="s">
        <v>529</v>
      </c>
      <c r="Q594" s="21" t="str">
        <f t="shared" si="57"/>
        <v>&lt;https://example.org/ns/casesCovid#Country&gt;&lt;https://example.org/id/concept/Empalme&gt;;</v>
      </c>
      <c r="R594" s="21" t="str">
        <f t="shared" si="58"/>
        <v xml:space="preserve">&lt;https://example.org/ns/casesCovid#numberofcases&gt; 114 ; </v>
      </c>
      <c r="T594" s="49" t="str">
        <f t="shared" si="54"/>
        <v xml:space="preserve">eg:O583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06/05/2020"@en ;
&lt;https://example.org/ns/casesCovid#typecases&gt;&lt;https://example.org/id/concept/confirmedCanton&gt;;
&lt;https://example.org/ns/casesCovid#Country&gt;&lt;https://example.org/id/concept/Empalme&gt;;
&lt;https://example.org/ns/casesCovid#numberofcases&gt; 114 ; 
</v>
      </c>
    </row>
    <row r="595" spans="1:20" ht="14.4" thickBot="1">
      <c r="A595" s="41" t="s">
        <v>72</v>
      </c>
      <c r="C595" s="23" t="s">
        <v>72</v>
      </c>
      <c r="H595" s="33" t="s">
        <v>1018</v>
      </c>
      <c r="I595" s="59">
        <v>8804</v>
      </c>
      <c r="K595" s="33" t="str">
        <f t="shared" si="55"/>
        <v>eg:O584 rdf:type qb:Observation ;</v>
      </c>
      <c r="L595" s="21" t="s">
        <v>526</v>
      </c>
      <c r="M595" s="21" t="s">
        <v>527</v>
      </c>
      <c r="N595" s="21" t="s">
        <v>528</v>
      </c>
      <c r="O595" s="51" t="str">
        <f t="shared" si="56"/>
        <v>rdfs:label "number of confirmed cases of Covid in Guayaquil on 06/05/2020"@en ;</v>
      </c>
      <c r="P595" s="21" t="s">
        <v>529</v>
      </c>
      <c r="Q595" s="21" t="str">
        <f t="shared" si="57"/>
        <v>&lt;https://example.org/ns/casesCovid#Country&gt;&lt;https://example.org/id/concept/Guayaquil&gt;;</v>
      </c>
      <c r="R595" s="21" t="str">
        <f t="shared" si="58"/>
        <v xml:space="preserve">&lt;https://example.org/ns/casesCovid#numberofcases&gt; 8804 ; </v>
      </c>
      <c r="T595" s="49" t="str">
        <f t="shared" si="54"/>
        <v xml:space="preserve">eg:O584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06/05/2020"@en ;
&lt;https://example.org/ns/casesCovid#typecases&gt;&lt;https://example.org/id/concept/confirmedCanton&gt;;
&lt;https://example.org/ns/casesCovid#Country&gt;&lt;https://example.org/id/concept/Guayaquil&gt;;
&lt;https://example.org/ns/casesCovid#numberofcases&gt; 8804 ; 
</v>
      </c>
    </row>
    <row r="596" spans="1:20" ht="14.4" thickBot="1">
      <c r="A596" s="41" t="s">
        <v>73</v>
      </c>
      <c r="C596" s="23" t="s">
        <v>73</v>
      </c>
      <c r="H596" s="33" t="s">
        <v>1019</v>
      </c>
      <c r="I596" s="59">
        <v>643</v>
      </c>
      <c r="K596" s="33" t="str">
        <f t="shared" si="55"/>
        <v>eg:O585 rdf:type qb:Observation ;</v>
      </c>
      <c r="L596" s="21" t="s">
        <v>526</v>
      </c>
      <c r="M596" s="21" t="s">
        <v>527</v>
      </c>
      <c r="N596" s="21" t="s">
        <v>528</v>
      </c>
      <c r="O596" s="51" t="str">
        <f t="shared" si="56"/>
        <v>rdfs:label "number of confirmed cases of Covid in Milagro on 06/05/2020"@en ;</v>
      </c>
      <c r="P596" s="21" t="s">
        <v>529</v>
      </c>
      <c r="Q596" s="21" t="str">
        <f t="shared" si="57"/>
        <v>&lt;https://example.org/ns/casesCovid#Country&gt;&lt;https://example.org/id/concept/Milagro&gt;;</v>
      </c>
      <c r="R596" s="21" t="str">
        <f t="shared" si="58"/>
        <v xml:space="preserve">&lt;https://example.org/ns/casesCovid#numberofcases&gt; 643 ; </v>
      </c>
      <c r="T596" s="49" t="str">
        <f t="shared" si="54"/>
        <v xml:space="preserve">eg:O585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06/05/2020"@en ;
&lt;https://example.org/ns/casesCovid#typecases&gt;&lt;https://example.org/id/concept/confirmedCanton&gt;;
&lt;https://example.org/ns/casesCovid#Country&gt;&lt;https://example.org/id/concept/Milagro&gt;;
&lt;https://example.org/ns/casesCovid#numberofcases&gt; 643 ; 
</v>
      </c>
    </row>
    <row r="597" spans="1:20" ht="14.4" thickBot="1">
      <c r="A597" s="41" t="s">
        <v>74</v>
      </c>
      <c r="C597" s="23" t="s">
        <v>74</v>
      </c>
      <c r="H597" s="33" t="s">
        <v>1020</v>
      </c>
      <c r="I597" s="59">
        <v>124</v>
      </c>
      <c r="K597" s="33" t="str">
        <f t="shared" si="55"/>
        <v>eg:O586 rdf:type qb:Observation ;</v>
      </c>
      <c r="L597" s="21" t="s">
        <v>526</v>
      </c>
      <c r="M597" s="21" t="s">
        <v>527</v>
      </c>
      <c r="N597" s="21" t="s">
        <v>528</v>
      </c>
      <c r="O597" s="51" t="str">
        <f t="shared" si="56"/>
        <v>rdfs:label "number of confirmed cases of Covid in Naranjal on 06/05/2020"@en ;</v>
      </c>
      <c r="P597" s="21" t="s">
        <v>529</v>
      </c>
      <c r="Q597" s="21" t="str">
        <f t="shared" si="57"/>
        <v>&lt;https://example.org/ns/casesCovid#Country&gt;&lt;https://example.org/id/concept/Naranjal&gt;;</v>
      </c>
      <c r="R597" s="21" t="str">
        <f t="shared" si="58"/>
        <v xml:space="preserve">&lt;https://example.org/ns/casesCovid#numberofcases&gt; 124 ; </v>
      </c>
      <c r="T597" s="49" t="str">
        <f t="shared" si="54"/>
        <v xml:space="preserve">eg:O586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06/05/2020"@en ;
&lt;https://example.org/ns/casesCovid#typecases&gt;&lt;https://example.org/id/concept/confirmedCanton&gt;;
&lt;https://example.org/ns/casesCovid#Country&gt;&lt;https://example.org/id/concept/Naranjal&gt;;
&lt;https://example.org/ns/casesCovid#numberofcases&gt; 124 ; 
</v>
      </c>
    </row>
    <row r="598" spans="1:20" ht="14.4" thickBot="1">
      <c r="A598" s="41" t="s">
        <v>75</v>
      </c>
      <c r="C598" s="23" t="s">
        <v>271</v>
      </c>
      <c r="D598" s="23" t="s">
        <v>272</v>
      </c>
      <c r="H598" s="33" t="s">
        <v>1021</v>
      </c>
      <c r="I598" s="59">
        <v>98</v>
      </c>
      <c r="K598" s="33" t="str">
        <f t="shared" si="55"/>
        <v>eg:O587 rdf:type qb:Observation ;</v>
      </c>
      <c r="L598" s="21" t="s">
        <v>526</v>
      </c>
      <c r="M598" s="21" t="s">
        <v>527</v>
      </c>
      <c r="N598" s="21" t="s">
        <v>528</v>
      </c>
      <c r="O598" s="51" t="str">
        <f t="shared" si="56"/>
        <v>rdfs:label "number of confirmed cases of Covid in Pedro Carbo on 06/05/2020"@en ;</v>
      </c>
      <c r="P598" s="21" t="s">
        <v>529</v>
      </c>
      <c r="Q598" s="21" t="str">
        <f t="shared" si="57"/>
        <v>&lt;https://example.org/ns/casesCovid#Country&gt;&lt;https://example.org/id/concept/PedroCarbo&gt;;</v>
      </c>
      <c r="R598" s="21" t="str">
        <f t="shared" si="58"/>
        <v xml:space="preserve">&lt;https://example.org/ns/casesCovid#numberofcases&gt; 98 ; </v>
      </c>
      <c r="T598" s="49" t="str">
        <f t="shared" si="54"/>
        <v xml:space="preserve">eg:O587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06/05/2020"@en ;
&lt;https://example.org/ns/casesCovid#typecases&gt;&lt;https://example.org/id/concept/confirmedCanton&gt;;
&lt;https://example.org/ns/casesCovid#Country&gt;&lt;https://example.org/id/concept/PedroCarbo&gt;;
&lt;https://example.org/ns/casesCovid#numberofcases&gt; 98 ; 
</v>
      </c>
    </row>
    <row r="599" spans="1:20" ht="14.4" thickBot="1">
      <c r="A599" s="41" t="s">
        <v>76</v>
      </c>
      <c r="C599" s="23" t="s">
        <v>76</v>
      </c>
      <c r="H599" s="33" t="s">
        <v>1022</v>
      </c>
      <c r="I599" s="59">
        <v>128</v>
      </c>
      <c r="K599" s="33" t="str">
        <f t="shared" si="55"/>
        <v>eg:O588 rdf:type qb:Observation ;</v>
      </c>
      <c r="L599" s="21" t="s">
        <v>526</v>
      </c>
      <c r="M599" s="21" t="s">
        <v>527</v>
      </c>
      <c r="N599" s="21" t="s">
        <v>528</v>
      </c>
      <c r="O599" s="51" t="str">
        <f t="shared" si="56"/>
        <v>rdfs:label "number of confirmed cases of Covid in Salitre on 06/05/2020"@en ;</v>
      </c>
      <c r="P599" s="21" t="s">
        <v>529</v>
      </c>
      <c r="Q599" s="21" t="str">
        <f t="shared" si="57"/>
        <v>&lt;https://example.org/ns/casesCovid#Country&gt;&lt;https://example.org/id/concept/Salitre&gt;;</v>
      </c>
      <c r="R599" s="21" t="str">
        <f t="shared" si="58"/>
        <v xml:space="preserve">&lt;https://example.org/ns/casesCovid#numberofcases&gt; 128 ; </v>
      </c>
      <c r="T599" s="49" t="str">
        <f t="shared" si="54"/>
        <v xml:space="preserve">eg:O588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06/05/2020"@en ;
&lt;https://example.org/ns/casesCovid#typecases&gt;&lt;https://example.org/id/concept/confirmedCanton&gt;;
&lt;https://example.org/ns/casesCovid#Country&gt;&lt;https://example.org/id/concept/Salitre&gt;;
&lt;https://example.org/ns/casesCovid#numberofcases&gt; 128 ; 
</v>
      </c>
    </row>
    <row r="600" spans="1:20" ht="14.4" thickBot="1">
      <c r="A600" s="41" t="s">
        <v>77</v>
      </c>
      <c r="C600" s="23" t="s">
        <v>77</v>
      </c>
      <c r="H600" s="33" t="s">
        <v>1023</v>
      </c>
      <c r="I600" s="59">
        <v>581</v>
      </c>
      <c r="K600" s="33" t="str">
        <f t="shared" si="55"/>
        <v>eg:O589 rdf:type qb:Observation ;</v>
      </c>
      <c r="L600" s="21" t="s">
        <v>526</v>
      </c>
      <c r="M600" s="21" t="s">
        <v>527</v>
      </c>
      <c r="N600" s="21" t="s">
        <v>528</v>
      </c>
      <c r="O600" s="51" t="str">
        <f t="shared" si="56"/>
        <v>rdfs:label "number of confirmed cases of Covid in Samborondón on 06/05/2020"@en ;</v>
      </c>
      <c r="P600" s="21" t="s">
        <v>529</v>
      </c>
      <c r="Q600" s="21" t="str">
        <f t="shared" si="57"/>
        <v>&lt;https://example.org/ns/casesCovid#Country&gt;&lt;https://example.org/id/concept/Samborondón&gt;;</v>
      </c>
      <c r="R600" s="21" t="str">
        <f t="shared" si="58"/>
        <v xml:space="preserve">&lt;https://example.org/ns/casesCovid#numberofcases&gt; 581 ; </v>
      </c>
      <c r="T600" s="49" t="str">
        <f t="shared" si="54"/>
        <v xml:space="preserve">eg:O589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Samborondón on 06/05/2020"@en ;
&lt;https://example.org/ns/casesCovid#typecases&gt;&lt;https://example.org/id/concept/confirmedCanton&gt;;
&lt;https://example.org/ns/casesCovid#Country&gt;&lt;https://example.org/id/concept/Samborondón&gt;;
&lt;https://example.org/ns/casesCovid#numberofcases&gt; 581 ; 
</v>
      </c>
    </row>
    <row r="601" spans="1:20" ht="14.4" thickBot="1">
      <c r="A601" s="41" t="s">
        <v>78</v>
      </c>
      <c r="C601" s="23" t="s">
        <v>253</v>
      </c>
      <c r="D601" s="23" t="s">
        <v>273</v>
      </c>
      <c r="H601" s="33" t="s">
        <v>1024</v>
      </c>
      <c r="I601" s="59">
        <v>39</v>
      </c>
      <c r="K601" s="33" t="str">
        <f t="shared" si="55"/>
        <v>eg:O590 rdf:type qb:Observation ;</v>
      </c>
      <c r="L601" s="21" t="s">
        <v>526</v>
      </c>
      <c r="M601" s="21" t="s">
        <v>527</v>
      </c>
      <c r="N601" s="21" t="s">
        <v>528</v>
      </c>
      <c r="O601" s="51" t="str">
        <f t="shared" si="56"/>
        <v>rdfs:label "number of confirmed cases of Covid in Santa Lucía on 06/05/2020"@en ;</v>
      </c>
      <c r="P601" s="21" t="s">
        <v>529</v>
      </c>
      <c r="Q601" s="21" t="str">
        <f t="shared" si="57"/>
        <v>&lt;https://example.org/ns/casesCovid#Country&gt;&lt;https://example.org/id/concept/SantaLucía&gt;;</v>
      </c>
      <c r="R601" s="21" t="str">
        <f t="shared" si="58"/>
        <v xml:space="preserve">&lt;https://example.org/ns/casesCovid#numberofcases&gt; 39 ; </v>
      </c>
      <c r="T601" s="49" t="str">
        <f t="shared" si="54"/>
        <v xml:space="preserve">eg:O590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06/05/2020"@en ;
&lt;https://example.org/ns/casesCovid#typecases&gt;&lt;https://example.org/id/concept/confirmedCanton&gt;;
&lt;https://example.org/ns/casesCovid#Country&gt;&lt;https://example.org/id/concept/SantaLucía&gt;;
&lt;https://example.org/ns/casesCovid#numberofcases&gt; 39 ; 
</v>
      </c>
    </row>
    <row r="602" spans="1:20" ht="14.4" thickBot="1">
      <c r="A602" s="41" t="s">
        <v>79</v>
      </c>
      <c r="C602" s="23" t="s">
        <v>79</v>
      </c>
      <c r="H602" s="33" t="s">
        <v>1025</v>
      </c>
      <c r="I602" s="59">
        <v>88</v>
      </c>
      <c r="K602" s="33" t="str">
        <f t="shared" si="55"/>
        <v>eg:O591 rdf:type qb:Observation ;</v>
      </c>
      <c r="L602" s="21" t="s">
        <v>526</v>
      </c>
      <c r="M602" s="21" t="s">
        <v>527</v>
      </c>
      <c r="N602" s="21" t="s">
        <v>528</v>
      </c>
      <c r="O602" s="51" t="str">
        <f t="shared" si="56"/>
        <v>rdfs:label "number of confirmed cases of Covid in Playas on 06/05/2020"@en ;</v>
      </c>
      <c r="P602" s="21" t="s">
        <v>529</v>
      </c>
      <c r="Q602" s="21" t="str">
        <f t="shared" si="57"/>
        <v>&lt;https://example.org/ns/casesCovid#Country&gt;&lt;https://example.org/id/concept/Playas&gt;;</v>
      </c>
      <c r="R602" s="21" t="str">
        <f t="shared" si="58"/>
        <v xml:space="preserve">&lt;https://example.org/ns/casesCovid#numberofcases&gt; 88 ; </v>
      </c>
      <c r="T602" s="49" t="str">
        <f t="shared" si="54"/>
        <v xml:space="preserve">eg:O591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06/05/2020"@en ;
&lt;https://example.org/ns/casesCovid#typecases&gt;&lt;https://example.org/id/concept/confirmedCanton&gt;;
&lt;https://example.org/ns/casesCovid#Country&gt;&lt;https://example.org/id/concept/Playas&gt;;
&lt;https://example.org/ns/casesCovid#numberofcases&gt; 88 ; 
</v>
      </c>
    </row>
    <row r="603" spans="1:20" ht="14.4" thickBot="1">
      <c r="A603" s="41" t="s">
        <v>80</v>
      </c>
      <c r="C603" s="23" t="s">
        <v>274</v>
      </c>
      <c r="D603" s="23" t="s">
        <v>106</v>
      </c>
      <c r="H603" s="33" t="s">
        <v>1026</v>
      </c>
      <c r="I603" s="59">
        <v>5</v>
      </c>
      <c r="K603" s="33" t="str">
        <f t="shared" si="55"/>
        <v>eg:O592 rdf:type qb:Observation ;</v>
      </c>
      <c r="L603" s="21" t="s">
        <v>526</v>
      </c>
      <c r="M603" s="21" t="s">
        <v>527</v>
      </c>
      <c r="N603" s="21" t="s">
        <v>528</v>
      </c>
      <c r="O603" s="51" t="str">
        <f t="shared" si="56"/>
        <v>rdfs:label "number of confirmed cases of Covid in Simón Bolívar on 06/05/2020"@en ;</v>
      </c>
      <c r="P603" s="21" t="s">
        <v>529</v>
      </c>
      <c r="Q603" s="21" t="str">
        <f t="shared" si="57"/>
        <v>&lt;https://example.org/ns/casesCovid#Country&gt;&lt;https://example.org/id/concept/SimónBolívar&gt;;</v>
      </c>
      <c r="R603" s="21" t="str">
        <f t="shared" si="58"/>
        <v xml:space="preserve">&lt;https://example.org/ns/casesCovid#numberofcases&gt; 5 ; </v>
      </c>
      <c r="T603" s="49" t="str">
        <f t="shared" si="54"/>
        <v xml:space="preserve">eg:O592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Simón Bolívar on 06/05/2020"@en ;
&lt;https://example.org/ns/casesCovid#typecases&gt;&lt;https://example.org/id/concept/confirmedCanton&gt;;
&lt;https://example.org/ns/casesCovid#Country&gt;&lt;https://example.org/id/concept/SimónBolívar&gt;;
&lt;https://example.org/ns/casesCovid#numberofcases&gt; 5 ; 
</v>
      </c>
    </row>
    <row r="604" spans="1:20" ht="14.4" thickBot="1">
      <c r="A604" s="41" t="s">
        <v>81</v>
      </c>
      <c r="C604" s="23" t="s">
        <v>264</v>
      </c>
      <c r="D604" s="23" t="s">
        <v>275</v>
      </c>
      <c r="E604" t="s">
        <v>276</v>
      </c>
      <c r="F604" t="s">
        <v>277</v>
      </c>
      <c r="H604" s="33" t="s">
        <v>1027</v>
      </c>
      <c r="I604" s="59">
        <v>117</v>
      </c>
      <c r="K604" s="33" t="str">
        <f t="shared" si="55"/>
        <v>eg:O593 rdf:type qb:Observation ;</v>
      </c>
      <c r="L604" s="21" t="s">
        <v>526</v>
      </c>
      <c r="M604" s="21" t="s">
        <v>527</v>
      </c>
      <c r="N604" s="21" t="s">
        <v>528</v>
      </c>
      <c r="O604" s="51" t="str">
        <f t="shared" si="56"/>
        <v>rdfs:label "number of confirmed cases of Covid in San Jacinto de Yaguachi on 06/05/2020"@en ;</v>
      </c>
      <c r="P604" s="21" t="s">
        <v>529</v>
      </c>
      <c r="Q604" s="21" t="str">
        <f t="shared" si="57"/>
        <v>&lt;https://example.org/ns/casesCovid#Country&gt;&lt;https://example.org/id/concept/SanJacintodeYaguachi&gt;;</v>
      </c>
      <c r="R604" s="21" t="str">
        <f t="shared" si="58"/>
        <v xml:space="preserve">&lt;https://example.org/ns/casesCovid#numberofcases&gt; 117 ; </v>
      </c>
      <c r="T604" s="49" t="str">
        <f t="shared" si="54"/>
        <v xml:space="preserve">eg:O593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06/05/2020"@en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117 ; 
</v>
      </c>
    </row>
    <row r="605" spans="1:20" ht="14.4" thickBot="1">
      <c r="A605" s="41" t="s">
        <v>82</v>
      </c>
      <c r="C605" s="23" t="s">
        <v>82</v>
      </c>
      <c r="H605" s="33" t="s">
        <v>1028</v>
      </c>
      <c r="I605" s="59">
        <v>10</v>
      </c>
      <c r="K605" s="33" t="str">
        <f t="shared" si="55"/>
        <v>eg:O594 rdf:type qb:Observation ;</v>
      </c>
      <c r="L605" s="21" t="s">
        <v>526</v>
      </c>
      <c r="M605" s="21" t="s">
        <v>527</v>
      </c>
      <c r="N605" s="21" t="s">
        <v>528</v>
      </c>
      <c r="O605" s="51" t="str">
        <f t="shared" si="56"/>
        <v>rdfs:label "number of confirmed cases of Covid in Palestina on 06/05/2020"@en ;</v>
      </c>
      <c r="P605" s="21" t="s">
        <v>529</v>
      </c>
      <c r="Q605" s="21" t="str">
        <f t="shared" si="57"/>
        <v>&lt;https://example.org/ns/casesCovid#Country&gt;&lt;https://example.org/id/concept/Palestina&gt;;</v>
      </c>
      <c r="R605" s="21" t="str">
        <f t="shared" si="58"/>
        <v xml:space="preserve">&lt;https://example.org/ns/casesCovid#numberofcases&gt; 10 ; </v>
      </c>
      <c r="T605" s="49" t="str">
        <f t="shared" si="54"/>
        <v xml:space="preserve">eg:O594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06/05/2020"@en ;
&lt;https://example.org/ns/casesCovid#typecases&gt;&lt;https://example.org/id/concept/confirmedCanton&gt;;
&lt;https://example.org/ns/casesCovid#Country&gt;&lt;https://example.org/id/concept/Palestina&gt;;
&lt;https://example.org/ns/casesCovid#numberofcases&gt; 10 ; 
</v>
      </c>
    </row>
    <row r="606" spans="1:20" ht="14.4" thickBot="1">
      <c r="A606" s="41" t="s">
        <v>83</v>
      </c>
      <c r="C606" s="23" t="s">
        <v>249</v>
      </c>
      <c r="D606" s="23" t="s">
        <v>278</v>
      </c>
      <c r="H606" s="33" t="s">
        <v>1029</v>
      </c>
      <c r="I606" s="59">
        <v>72</v>
      </c>
      <c r="K606" s="33" t="str">
        <f t="shared" si="55"/>
        <v>eg:O595 rdf:type qb:Observation ;</v>
      </c>
      <c r="L606" s="21" t="s">
        <v>526</v>
      </c>
      <c r="M606" s="21" t="s">
        <v>527</v>
      </c>
      <c r="N606" s="21" t="s">
        <v>528</v>
      </c>
      <c r="O606" s="51" t="str">
        <f t="shared" si="56"/>
        <v>rdfs:label "number of confirmed cases of Covid in El Triunfo on 06/05/2020"@en ;</v>
      </c>
      <c r="P606" s="21" t="s">
        <v>529</v>
      </c>
      <c r="Q606" s="21" t="str">
        <f t="shared" si="57"/>
        <v>&lt;https://example.org/ns/casesCovid#Country&gt;&lt;https://example.org/id/concept/ElTriunfo&gt;;</v>
      </c>
      <c r="R606" s="21" t="str">
        <f t="shared" si="58"/>
        <v xml:space="preserve">&lt;https://example.org/ns/casesCovid#numberofcases&gt; 72 ; </v>
      </c>
      <c r="T606" s="49" t="str">
        <f t="shared" si="54"/>
        <v xml:space="preserve">eg:O595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06/05/2020"@en ;
&lt;https://example.org/ns/casesCovid#typecases&gt;&lt;https://example.org/id/concept/confirmedCanton&gt;;
&lt;https://example.org/ns/casesCovid#Country&gt;&lt;https://example.org/id/concept/ElTriunfo&gt;;
&lt;https://example.org/ns/casesCovid#numberofcases&gt; 72 ; 
</v>
      </c>
    </row>
    <row r="607" spans="1:20" ht="14.4" thickBot="1">
      <c r="A607" s="41" t="s">
        <v>605</v>
      </c>
      <c r="C607" s="23" t="s">
        <v>279</v>
      </c>
      <c r="D607" s="23" t="s">
        <v>276</v>
      </c>
      <c r="E607" t="s">
        <v>281</v>
      </c>
      <c r="H607" s="33" t="s">
        <v>1030</v>
      </c>
      <c r="I607" s="59">
        <v>33</v>
      </c>
      <c r="K607" s="33" t="str">
        <f t="shared" si="55"/>
        <v>eg:O596 rdf:type qb:Observation ;</v>
      </c>
      <c r="L607" s="21" t="s">
        <v>526</v>
      </c>
      <c r="M607" s="21" t="s">
        <v>527</v>
      </c>
      <c r="N607" s="21" t="s">
        <v>528</v>
      </c>
      <c r="O607" s="51" t="str">
        <f t="shared" si="56"/>
        <v>rdfs:label "number of confirmed cases of Covid in Lomas de Sargentillo on 06/05/2020"@en ;</v>
      </c>
      <c r="P607" s="21" t="s">
        <v>529</v>
      </c>
      <c r="Q607" s="21" t="str">
        <f t="shared" si="57"/>
        <v>&lt;https://example.org/ns/casesCovid#Country&gt;&lt;https://example.org/id/concept/LomasdeSargentillo&gt;;</v>
      </c>
      <c r="R607" s="21" t="str">
        <f t="shared" si="58"/>
        <v xml:space="preserve">&lt;https://example.org/ns/casesCovid#numberofcases&gt; 33 ; </v>
      </c>
      <c r="T607" s="49" t="str">
        <f t="shared" si="54"/>
        <v xml:space="preserve">eg:O596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06/05/2020"@en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33 ; 
</v>
      </c>
    </row>
    <row r="608" spans="1:20" ht="14.4" thickBot="1">
      <c r="A608" s="41" t="s">
        <v>85</v>
      </c>
      <c r="C608" s="23" t="s">
        <v>85</v>
      </c>
      <c r="H608" s="33" t="s">
        <v>1031</v>
      </c>
      <c r="I608" s="59">
        <v>56</v>
      </c>
      <c r="K608" s="33" t="str">
        <f t="shared" si="55"/>
        <v>eg:O597 rdf:type qb:Observation ;</v>
      </c>
      <c r="L608" s="21" t="s">
        <v>526</v>
      </c>
      <c r="M608" s="21" t="s">
        <v>527</v>
      </c>
      <c r="N608" s="21" t="s">
        <v>528</v>
      </c>
      <c r="O608" s="51" t="str">
        <f t="shared" si="56"/>
        <v>rdfs:label "number of confirmed cases of Covid in Naranjito on 06/05/2020"@en ;</v>
      </c>
      <c r="P608" s="21" t="s">
        <v>529</v>
      </c>
      <c r="Q608" s="21" t="str">
        <f t="shared" si="57"/>
        <v>&lt;https://example.org/ns/casesCovid#Country&gt;&lt;https://example.org/id/concept/Naranjito&gt;;</v>
      </c>
      <c r="R608" s="21" t="str">
        <f t="shared" si="58"/>
        <v xml:space="preserve">&lt;https://example.org/ns/casesCovid#numberofcases&gt; 56 ; </v>
      </c>
      <c r="T608" s="49" t="str">
        <f t="shared" si="54"/>
        <v xml:space="preserve">eg:O597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06/05/2020"@en ;
&lt;https://example.org/ns/casesCovid#typecases&gt;&lt;https://example.org/id/concept/confirmedCanton&gt;;
&lt;https://example.org/ns/casesCovid#Country&gt;&lt;https://example.org/id/concept/Naranjito&gt;;
&lt;https://example.org/ns/casesCovid#numberofcases&gt; 56 ; 
</v>
      </c>
    </row>
    <row r="609" spans="1:20" ht="14.4" thickBot="1">
      <c r="A609" s="41" t="s">
        <v>86</v>
      </c>
      <c r="C609" s="23" t="s">
        <v>282</v>
      </c>
      <c r="D609" s="23" t="s">
        <v>283</v>
      </c>
      <c r="E609" t="s">
        <v>284</v>
      </c>
      <c r="H609" s="33" t="s">
        <v>1032</v>
      </c>
      <c r="I609" s="59">
        <v>4</v>
      </c>
      <c r="K609" s="33" t="str">
        <f t="shared" si="55"/>
        <v>eg:O598 rdf:type qb:Observation ;</v>
      </c>
      <c r="L609" s="21" t="s">
        <v>526</v>
      </c>
      <c r="M609" s="21" t="s">
        <v>527</v>
      </c>
      <c r="N609" s="21" t="s">
        <v>528</v>
      </c>
      <c r="O609" s="51" t="str">
        <f t="shared" si="56"/>
        <v>rdfs:label "number of confirmed cases of Covid in Crnel. Marcelino Maridueña on 06/05/2020"@en ;</v>
      </c>
      <c r="P609" s="21" t="s">
        <v>529</v>
      </c>
      <c r="Q609" s="21" t="str">
        <f t="shared" si="57"/>
        <v>&lt;https://example.org/ns/casesCovid#Country&gt;&lt;https://example.org/id/concept/Crnel.MarcelinoMaridueña&gt;;</v>
      </c>
      <c r="R609" s="21" t="str">
        <f t="shared" si="58"/>
        <v xml:space="preserve">&lt;https://example.org/ns/casesCovid#numberofcases&gt; 4 ; </v>
      </c>
      <c r="T609" s="49" t="str">
        <f t="shared" si="54"/>
        <v xml:space="preserve">eg:O598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06/05/2020"@en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4 ; 
</v>
      </c>
    </row>
    <row r="610" spans="1:20" ht="14.4" thickBot="1">
      <c r="A610" s="41" t="s">
        <v>87</v>
      </c>
      <c r="C610" s="23" t="s">
        <v>87</v>
      </c>
      <c r="H610" s="33" t="s">
        <v>1033</v>
      </c>
      <c r="I610" s="59">
        <v>11</v>
      </c>
      <c r="K610" s="33" t="str">
        <f t="shared" si="55"/>
        <v>eg:O599 rdf:type qb:Observation ;</v>
      </c>
      <c r="L610" s="21" t="s">
        <v>526</v>
      </c>
      <c r="M610" s="21" t="s">
        <v>527</v>
      </c>
      <c r="N610" s="21" t="s">
        <v>528</v>
      </c>
      <c r="O610" s="51" t="str">
        <f t="shared" si="56"/>
        <v>rdfs:label "number of confirmed cases of Covid in Nobol on 06/05/2020"@en ;</v>
      </c>
      <c r="P610" s="21" t="s">
        <v>529</v>
      </c>
      <c r="Q610" s="21" t="str">
        <f t="shared" si="57"/>
        <v>&lt;https://example.org/ns/casesCovid#Country&gt;&lt;https://example.org/id/concept/Nobol&gt;;</v>
      </c>
      <c r="R610" s="21" t="str">
        <f t="shared" si="58"/>
        <v xml:space="preserve">&lt;https://example.org/ns/casesCovid#numberofcases&gt; 11 ; </v>
      </c>
      <c r="T610" s="49" t="str">
        <f t="shared" si="54"/>
        <v xml:space="preserve">eg:O599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06/05/2020"@en ;
&lt;https://example.org/ns/casesCovid#typecases&gt;&lt;https://example.org/id/concept/confirmedCanton&gt;;
&lt;https://example.org/ns/casesCovid#Country&gt;&lt;https://example.org/id/concept/Nobol&gt;;
&lt;https://example.org/ns/casesCovid#numberofcases&gt; 11 ; 
</v>
      </c>
    </row>
    <row r="611" spans="1:20" ht="14.4" thickBot="1">
      <c r="A611" s="41" t="s">
        <v>88</v>
      </c>
      <c r="C611" s="23" t="s">
        <v>285</v>
      </c>
      <c r="D611" s="23" t="s">
        <v>286</v>
      </c>
      <c r="E611" t="s">
        <v>287</v>
      </c>
      <c r="H611" s="33" t="s">
        <v>1034</v>
      </c>
      <c r="I611" s="59">
        <v>39</v>
      </c>
      <c r="K611" s="33" t="str">
        <f t="shared" si="55"/>
        <v>eg:O600 rdf:type qb:Observation ;</v>
      </c>
      <c r="L611" s="21" t="s">
        <v>526</v>
      </c>
      <c r="M611" s="21" t="s">
        <v>527</v>
      </c>
      <c r="N611" s="21" t="s">
        <v>528</v>
      </c>
      <c r="O611" s="51" t="str">
        <f t="shared" si="56"/>
        <v>rdfs:label "number of confirmed cases of Covid in Gral. Antonio Elizalde on 06/05/2020"@en ;</v>
      </c>
      <c r="P611" s="21" t="s">
        <v>529</v>
      </c>
      <c r="Q611" s="21" t="str">
        <f t="shared" si="57"/>
        <v>&lt;https://example.org/ns/casesCovid#Country&gt;&lt;https://example.org/id/concept/Gral.AntonioElizalde&gt;;</v>
      </c>
      <c r="R611" s="21" t="str">
        <f t="shared" si="58"/>
        <v xml:space="preserve">&lt;https://example.org/ns/casesCovid#numberofcases&gt; 39 ; </v>
      </c>
      <c r="T611" s="49" t="str">
        <f t="shared" si="54"/>
        <v xml:space="preserve">eg:O600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06/05/2020"@en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39 ; 
</v>
      </c>
    </row>
    <row r="612" spans="1:20" ht="14.4" thickBot="1">
      <c r="A612" s="41" t="s">
        <v>89</v>
      </c>
      <c r="C612" s="23" t="s">
        <v>288</v>
      </c>
      <c r="D612" s="23" t="s">
        <v>289</v>
      </c>
      <c r="H612" s="33" t="s">
        <v>1035</v>
      </c>
      <c r="I612" s="59">
        <v>14</v>
      </c>
      <c r="K612" s="33" t="str">
        <f t="shared" si="55"/>
        <v>eg:O601 rdf:type qb:Observation ;</v>
      </c>
      <c r="L612" s="21" t="s">
        <v>526</v>
      </c>
      <c r="M612" s="21" t="s">
        <v>527</v>
      </c>
      <c r="N612" s="21" t="s">
        <v>528</v>
      </c>
      <c r="O612" s="51" t="str">
        <f t="shared" si="56"/>
        <v>rdfs:label "number of confirmed cases of Covid in Isidro Ayora on 06/05/2020"@en ;</v>
      </c>
      <c r="P612" s="21" t="s">
        <v>529</v>
      </c>
      <c r="Q612" s="21" t="str">
        <f t="shared" si="57"/>
        <v>&lt;https://example.org/ns/casesCovid#Country&gt;&lt;https://example.org/id/concept/IsidroAyora&gt;;</v>
      </c>
      <c r="R612" s="21" t="str">
        <f t="shared" si="58"/>
        <v xml:space="preserve">&lt;https://example.org/ns/casesCovid#numberofcases&gt; 14 ; </v>
      </c>
      <c r="T612" s="49" t="str">
        <f t="shared" si="54"/>
        <v xml:space="preserve">eg:O601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06/05/2020"@en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14 ; 
</v>
      </c>
    </row>
    <row r="613" spans="1:20" ht="14.4" thickBot="1">
      <c r="A613" s="41" t="s">
        <v>91</v>
      </c>
      <c r="C613" s="23" t="s">
        <v>91</v>
      </c>
      <c r="H613" s="33" t="s">
        <v>1036</v>
      </c>
      <c r="I613" s="59">
        <v>16</v>
      </c>
      <c r="K613" s="33" t="str">
        <f t="shared" si="55"/>
        <v>eg:O602 rdf:type qb:Observation ;</v>
      </c>
      <c r="L613" s="21" t="s">
        <v>526</v>
      </c>
      <c r="M613" s="21" t="s">
        <v>527</v>
      </c>
      <c r="N613" s="21" t="s">
        <v>528</v>
      </c>
      <c r="O613" s="51" t="str">
        <f t="shared" si="56"/>
        <v>rdfs:label "number of confirmed cases of Covid in Baba on 06/05/2020"@en ;</v>
      </c>
      <c r="P613" s="21" t="s">
        <v>529</v>
      </c>
      <c r="Q613" s="21" t="str">
        <f t="shared" si="57"/>
        <v>&lt;https://example.org/ns/casesCovid#Country&gt;&lt;https://example.org/id/concept/Baba&gt;;</v>
      </c>
      <c r="R613" s="21" t="str">
        <f t="shared" si="58"/>
        <v xml:space="preserve">&lt;https://example.org/ns/casesCovid#numberofcases&gt; 16 ; </v>
      </c>
      <c r="T613" s="49" t="str">
        <f t="shared" si="54"/>
        <v xml:space="preserve">eg:O602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06/05/2020"@en ;
&lt;https://example.org/ns/casesCovid#typecases&gt;&lt;https://example.org/id/concept/confirmedCanton&gt;;
&lt;https://example.org/ns/casesCovid#Country&gt;&lt;https://example.org/id/concept/Baba&gt;;
&lt;https://example.org/ns/casesCovid#numberofcases&gt; 16 ; 
</v>
      </c>
    </row>
    <row r="614" spans="1:20" ht="14.4" thickBot="1">
      <c r="A614" s="41" t="s">
        <v>92</v>
      </c>
      <c r="C614" s="23" t="s">
        <v>92</v>
      </c>
      <c r="H614" s="33" t="s">
        <v>1037</v>
      </c>
      <c r="I614" s="59">
        <v>410</v>
      </c>
      <c r="K614" s="33" t="str">
        <f t="shared" si="55"/>
        <v>eg:O603 rdf:type qb:Observation ;</v>
      </c>
      <c r="L614" s="21" t="s">
        <v>526</v>
      </c>
      <c r="M614" s="21" t="s">
        <v>527</v>
      </c>
      <c r="N614" s="21" t="s">
        <v>528</v>
      </c>
      <c r="O614" s="51" t="str">
        <f t="shared" si="56"/>
        <v>rdfs:label "number of confirmed cases of Covid in Babahoyo on 06/05/2020"@en ;</v>
      </c>
      <c r="P614" s="21" t="s">
        <v>529</v>
      </c>
      <c r="Q614" s="21" t="str">
        <f t="shared" si="57"/>
        <v>&lt;https://example.org/ns/casesCovid#Country&gt;&lt;https://example.org/id/concept/Babahoyo&gt;;</v>
      </c>
      <c r="R614" s="21" t="str">
        <f t="shared" si="58"/>
        <v xml:space="preserve">&lt;https://example.org/ns/casesCovid#numberofcases&gt; 410 ; </v>
      </c>
      <c r="T614" s="49" t="str">
        <f t="shared" si="54"/>
        <v xml:space="preserve">eg:O603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06/05/2020"@en ;
&lt;https://example.org/ns/casesCovid#typecases&gt;&lt;https://example.org/id/concept/confirmedCanton&gt;;
&lt;https://example.org/ns/casesCovid#Country&gt;&lt;https://example.org/id/concept/Babahoyo&gt;;
&lt;https://example.org/ns/casesCovid#numberofcases&gt; 410 ; 
</v>
      </c>
    </row>
    <row r="615" spans="1:20" ht="14.4" thickBot="1">
      <c r="A615" s="41" t="s">
        <v>93</v>
      </c>
      <c r="C615" s="23" t="s">
        <v>290</v>
      </c>
      <c r="D615" s="23" t="s">
        <v>291</v>
      </c>
      <c r="H615" s="33" t="s">
        <v>1038</v>
      </c>
      <c r="I615" s="59">
        <v>52</v>
      </c>
      <c r="K615" s="33" t="str">
        <f t="shared" si="55"/>
        <v>eg:O604 rdf:type qb:Observation ;</v>
      </c>
      <c r="L615" s="21" t="s">
        <v>526</v>
      </c>
      <c r="M615" s="21" t="s">
        <v>527</v>
      </c>
      <c r="N615" s="21" t="s">
        <v>528</v>
      </c>
      <c r="O615" s="51" t="str">
        <f t="shared" si="56"/>
        <v>rdfs:label "number of confirmed cases of Covid in Buena Fe on 06/05/2020"@en ;</v>
      </c>
      <c r="P615" s="21" t="s">
        <v>529</v>
      </c>
      <c r="Q615" s="21" t="str">
        <f t="shared" si="57"/>
        <v>&lt;https://example.org/ns/casesCovid#Country&gt;&lt;https://example.org/id/concept/BuenaFe&gt;;</v>
      </c>
      <c r="R615" s="21" t="str">
        <f t="shared" si="58"/>
        <v xml:space="preserve">&lt;https://example.org/ns/casesCovid#numberofcases&gt; 52 ; </v>
      </c>
      <c r="T615" s="49" t="str">
        <f t="shared" si="54"/>
        <v xml:space="preserve">eg:O604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06/05/2020"@en ;
&lt;https://example.org/ns/casesCovid#typecases&gt;&lt;https://example.org/id/concept/confirmedCanton&gt;;
&lt;https://example.org/ns/casesCovid#Country&gt;&lt;https://example.org/id/concept/BuenaFe&gt;;
&lt;https://example.org/ns/casesCovid#numberofcases&gt; 52 ; 
</v>
      </c>
    </row>
    <row r="616" spans="1:20" ht="14.4" thickBot="1">
      <c r="A616" s="41" t="s">
        <v>94</v>
      </c>
      <c r="C616" s="23" t="s">
        <v>94</v>
      </c>
      <c r="H616" s="33" t="s">
        <v>1039</v>
      </c>
      <c r="I616" s="59">
        <v>4</v>
      </c>
      <c r="K616" s="33" t="str">
        <f t="shared" si="55"/>
        <v>eg:O605 rdf:type qb:Observation ;</v>
      </c>
      <c r="L616" s="21" t="s">
        <v>526</v>
      </c>
      <c r="M616" s="21" t="s">
        <v>527</v>
      </c>
      <c r="N616" s="21" t="s">
        <v>528</v>
      </c>
      <c r="O616" s="51" t="str">
        <f t="shared" si="56"/>
        <v>rdfs:label "number of confirmed cases of Covid in Mocache on 06/05/2020"@en ;</v>
      </c>
      <c r="P616" s="21" t="s">
        <v>529</v>
      </c>
      <c r="Q616" s="21" t="str">
        <f t="shared" si="57"/>
        <v>&lt;https://example.org/ns/casesCovid#Country&gt;&lt;https://example.org/id/concept/Mocache&gt;;</v>
      </c>
      <c r="R616" s="21" t="str">
        <f t="shared" si="58"/>
        <v xml:space="preserve">&lt;https://example.org/ns/casesCovid#numberofcases&gt; 4 ; </v>
      </c>
      <c r="T616" s="49" t="str">
        <f t="shared" si="54"/>
        <v xml:space="preserve">eg:O605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06/05/2020"@en ;
&lt;https://example.org/ns/casesCovid#typecases&gt;&lt;https://example.org/id/concept/confirmedCanton&gt;;
&lt;https://example.org/ns/casesCovid#Country&gt;&lt;https://example.org/id/concept/Mocache&gt;;
&lt;https://example.org/ns/casesCovid#numberofcases&gt; 4 ; 
</v>
      </c>
    </row>
    <row r="617" spans="1:20" ht="14.4" thickBot="1">
      <c r="A617" s="41" t="s">
        <v>95</v>
      </c>
      <c r="C617" s="23" t="s">
        <v>95</v>
      </c>
      <c r="H617" s="33" t="s">
        <v>1040</v>
      </c>
      <c r="I617" s="59">
        <v>25</v>
      </c>
      <c r="K617" s="33" t="str">
        <f t="shared" si="55"/>
        <v>eg:O606 rdf:type qb:Observation ;</v>
      </c>
      <c r="L617" s="21" t="s">
        <v>526</v>
      </c>
      <c r="M617" s="21" t="s">
        <v>527</v>
      </c>
      <c r="N617" s="21" t="s">
        <v>528</v>
      </c>
      <c r="O617" s="51" t="str">
        <f t="shared" si="56"/>
        <v>rdfs:label "number of confirmed cases of Covid in Montalvo on 06/05/2020"@en ;</v>
      </c>
      <c r="P617" s="21" t="s">
        <v>529</v>
      </c>
      <c r="Q617" s="21" t="str">
        <f t="shared" si="57"/>
        <v>&lt;https://example.org/ns/casesCovid#Country&gt;&lt;https://example.org/id/concept/Montalvo&gt;;</v>
      </c>
      <c r="R617" s="21" t="str">
        <f t="shared" si="58"/>
        <v xml:space="preserve">&lt;https://example.org/ns/casesCovid#numberofcases&gt; 25 ; </v>
      </c>
      <c r="T617" s="49" t="str">
        <f t="shared" si="54"/>
        <v xml:space="preserve">eg:O606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06/05/2020"@en ;
&lt;https://example.org/ns/casesCovid#typecases&gt;&lt;https://example.org/id/concept/confirmedCanton&gt;;
&lt;https://example.org/ns/casesCovid#Country&gt;&lt;https://example.org/id/concept/Montalvo&gt;;
&lt;https://example.org/ns/casesCovid#numberofcases&gt; 25 ; 
</v>
      </c>
    </row>
    <row r="618" spans="1:20" ht="14.4" thickBot="1">
      <c r="A618" s="41" t="s">
        <v>96</v>
      </c>
      <c r="C618" s="23" t="s">
        <v>96</v>
      </c>
      <c r="H618" s="33" t="s">
        <v>1041</v>
      </c>
      <c r="I618" s="59">
        <v>13</v>
      </c>
      <c r="K618" s="33" t="str">
        <f t="shared" si="55"/>
        <v>eg:O607 rdf:type qb:Observation ;</v>
      </c>
      <c r="L618" s="21" t="s">
        <v>526</v>
      </c>
      <c r="M618" s="21" t="s">
        <v>527</v>
      </c>
      <c r="N618" s="21" t="s">
        <v>528</v>
      </c>
      <c r="O618" s="51" t="str">
        <f t="shared" si="56"/>
        <v>rdfs:label "number of confirmed cases of Covid in Palenque on 06/05/2020"@en ;</v>
      </c>
      <c r="P618" s="21" t="s">
        <v>529</v>
      </c>
      <c r="Q618" s="21" t="str">
        <f t="shared" si="57"/>
        <v>&lt;https://example.org/ns/casesCovid#Country&gt;&lt;https://example.org/id/concept/Palenque&gt;;</v>
      </c>
      <c r="R618" s="21" t="str">
        <f t="shared" si="58"/>
        <v xml:space="preserve">&lt;https://example.org/ns/casesCovid#numberofcases&gt; 13 ; </v>
      </c>
      <c r="T618" s="49" t="str">
        <f t="shared" si="54"/>
        <v xml:space="preserve">eg:O607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06/05/2020"@en ;
&lt;https://example.org/ns/casesCovid#typecases&gt;&lt;https://example.org/id/concept/confirmedCanton&gt;;
&lt;https://example.org/ns/casesCovid#Country&gt;&lt;https://example.org/id/concept/Palenque&gt;;
&lt;https://example.org/ns/casesCovid#numberofcases&gt; 13 ; 
</v>
      </c>
    </row>
    <row r="619" spans="1:20" ht="14.4" thickBot="1">
      <c r="A619" s="41" t="s">
        <v>97</v>
      </c>
      <c r="C619" s="23" t="s">
        <v>97</v>
      </c>
      <c r="H619" s="33" t="s">
        <v>1042</v>
      </c>
      <c r="I619" s="59">
        <v>22</v>
      </c>
      <c r="K619" s="33" t="str">
        <f t="shared" si="55"/>
        <v>eg:O608 rdf:type qb:Observation ;</v>
      </c>
      <c r="L619" s="21" t="s">
        <v>526</v>
      </c>
      <c r="M619" s="21" t="s">
        <v>527</v>
      </c>
      <c r="N619" s="21" t="s">
        <v>528</v>
      </c>
      <c r="O619" s="51" t="str">
        <f t="shared" si="56"/>
        <v>rdfs:label "number of confirmed cases of Covid in Puebloviejo on 06/05/2020"@en ;</v>
      </c>
      <c r="P619" s="21" t="s">
        <v>529</v>
      </c>
      <c r="Q619" s="21" t="str">
        <f t="shared" si="57"/>
        <v>&lt;https://example.org/ns/casesCovid#Country&gt;&lt;https://example.org/id/concept/Puebloviejo&gt;;</v>
      </c>
      <c r="R619" s="21" t="str">
        <f t="shared" si="58"/>
        <v xml:space="preserve">&lt;https://example.org/ns/casesCovid#numberofcases&gt; 22 ; </v>
      </c>
      <c r="T619" s="49" t="str">
        <f t="shared" si="54"/>
        <v xml:space="preserve">eg:O608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06/05/2020"@en ;
&lt;https://example.org/ns/casesCovid#typecases&gt;&lt;https://example.org/id/concept/confirmedCanton&gt;;
&lt;https://example.org/ns/casesCovid#Country&gt;&lt;https://example.org/id/concept/Puebloviejo&gt;;
&lt;https://example.org/ns/casesCovid#numberofcases&gt; 22 ; 
</v>
      </c>
    </row>
    <row r="620" spans="1:20" ht="14.4" thickBot="1">
      <c r="A620" s="41" t="s">
        <v>98</v>
      </c>
      <c r="C620" s="23" t="s">
        <v>98</v>
      </c>
      <c r="H620" s="33" t="s">
        <v>1043</v>
      </c>
      <c r="I620" s="59">
        <v>214</v>
      </c>
      <c r="K620" s="33" t="str">
        <f t="shared" si="55"/>
        <v>eg:O609 rdf:type qb:Observation ;</v>
      </c>
      <c r="L620" s="21" t="s">
        <v>526</v>
      </c>
      <c r="M620" s="21" t="s">
        <v>527</v>
      </c>
      <c r="N620" s="21" t="s">
        <v>528</v>
      </c>
      <c r="O620" s="51" t="str">
        <f t="shared" si="56"/>
        <v>rdfs:label "number of confirmed cases of Covid in Quevedo on 06/05/2020"@en ;</v>
      </c>
      <c r="P620" s="21" t="s">
        <v>529</v>
      </c>
      <c r="Q620" s="21" t="str">
        <f t="shared" si="57"/>
        <v>&lt;https://example.org/ns/casesCovid#Country&gt;&lt;https://example.org/id/concept/Quevedo&gt;;</v>
      </c>
      <c r="R620" s="21" t="str">
        <f t="shared" si="58"/>
        <v xml:space="preserve">&lt;https://example.org/ns/casesCovid#numberofcases&gt; 214 ; </v>
      </c>
      <c r="T620" s="49" t="str">
        <f t="shared" si="54"/>
        <v xml:space="preserve">eg:O609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06/05/2020"@en ;
&lt;https://example.org/ns/casesCovid#typecases&gt;&lt;https://example.org/id/concept/confirmedCanton&gt;;
&lt;https://example.org/ns/casesCovid#Country&gt;&lt;https://example.org/id/concept/Quevedo&gt;;
&lt;https://example.org/ns/casesCovid#numberofcases&gt; 214 ; 
</v>
      </c>
    </row>
    <row r="621" spans="1:20" ht="14.4" thickBot="1">
      <c r="A621" s="41" t="s">
        <v>99</v>
      </c>
      <c r="C621" s="23" t="s">
        <v>99</v>
      </c>
      <c r="H621" s="33" t="s">
        <v>1044</v>
      </c>
      <c r="I621" s="59">
        <v>31</v>
      </c>
      <c r="K621" s="33" t="str">
        <f t="shared" si="55"/>
        <v>eg:O610 rdf:type qb:Observation ;</v>
      </c>
      <c r="L621" s="21" t="s">
        <v>526</v>
      </c>
      <c r="M621" s="21" t="s">
        <v>527</v>
      </c>
      <c r="N621" s="21" t="s">
        <v>528</v>
      </c>
      <c r="O621" s="51" t="str">
        <f t="shared" si="56"/>
        <v>rdfs:label "number of confirmed cases of Covid in Urdaneta on 06/05/2020"@en ;</v>
      </c>
      <c r="P621" s="21" t="s">
        <v>529</v>
      </c>
      <c r="Q621" s="21" t="str">
        <f t="shared" si="57"/>
        <v>&lt;https://example.org/ns/casesCovid#Country&gt;&lt;https://example.org/id/concept/Urdaneta&gt;;</v>
      </c>
      <c r="R621" s="21" t="str">
        <f t="shared" si="58"/>
        <v xml:space="preserve">&lt;https://example.org/ns/casesCovid#numberofcases&gt; 31 ; </v>
      </c>
      <c r="T621" s="49" t="str">
        <f t="shared" si="54"/>
        <v xml:space="preserve">eg:O610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06/05/2020"@en ;
&lt;https://example.org/ns/casesCovid#typecases&gt;&lt;https://example.org/id/concept/confirmedCanton&gt;;
&lt;https://example.org/ns/casesCovid#Country&gt;&lt;https://example.org/id/concept/Urdaneta&gt;;
&lt;https://example.org/ns/casesCovid#numberofcases&gt; 31 ; 
</v>
      </c>
    </row>
    <row r="622" spans="1:20" ht="14.4" thickBot="1">
      <c r="A622" s="41" t="s">
        <v>100</v>
      </c>
      <c r="C622" s="23" t="s">
        <v>100</v>
      </c>
      <c r="H622" s="33" t="s">
        <v>1045</v>
      </c>
      <c r="I622" s="59">
        <v>89</v>
      </c>
      <c r="K622" s="33" t="str">
        <f t="shared" si="55"/>
        <v>eg:O611 rdf:type qb:Observation ;</v>
      </c>
      <c r="L622" s="21" t="s">
        <v>526</v>
      </c>
      <c r="M622" s="21" t="s">
        <v>527</v>
      </c>
      <c r="N622" s="21" t="s">
        <v>528</v>
      </c>
      <c r="O622" s="51" t="str">
        <f t="shared" si="56"/>
        <v>rdfs:label "number of confirmed cases of Covid in Ventanas on 06/05/2020"@en ;</v>
      </c>
      <c r="P622" s="21" t="s">
        <v>529</v>
      </c>
      <c r="Q622" s="21" t="str">
        <f t="shared" si="57"/>
        <v>&lt;https://example.org/ns/casesCovid#Country&gt;&lt;https://example.org/id/concept/Ventanas&gt;;</v>
      </c>
      <c r="R622" s="21" t="str">
        <f t="shared" si="58"/>
        <v xml:space="preserve">&lt;https://example.org/ns/casesCovid#numberofcases&gt; 89 ; </v>
      </c>
      <c r="T622" s="49" t="str">
        <f t="shared" si="54"/>
        <v xml:space="preserve">eg:O611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06/05/2020"@en ;
&lt;https://example.org/ns/casesCovid#typecases&gt;&lt;https://example.org/id/concept/confirmedCanton&gt;;
&lt;https://example.org/ns/casesCovid#Country&gt;&lt;https://example.org/id/concept/Ventanas&gt;;
&lt;https://example.org/ns/casesCovid#numberofcases&gt; 89 ; 
</v>
      </c>
    </row>
    <row r="623" spans="1:20" ht="14.4" thickBot="1">
      <c r="A623" s="41" t="s">
        <v>101</v>
      </c>
      <c r="C623" s="23" t="s">
        <v>101</v>
      </c>
      <c r="H623" s="33" t="s">
        <v>1046</v>
      </c>
      <c r="I623" s="59">
        <v>92</v>
      </c>
      <c r="K623" s="33" t="str">
        <f t="shared" si="55"/>
        <v>eg:O612 rdf:type qb:Observation ;</v>
      </c>
      <c r="L623" s="21" t="s">
        <v>526</v>
      </c>
      <c r="M623" s="21" t="s">
        <v>527</v>
      </c>
      <c r="N623" s="21" t="s">
        <v>528</v>
      </c>
      <c r="O623" s="51" t="str">
        <f t="shared" si="56"/>
        <v>rdfs:label "number of confirmed cases of Covid in Vinces on 06/05/2020"@en ;</v>
      </c>
      <c r="P623" s="21" t="s">
        <v>529</v>
      </c>
      <c r="Q623" s="21" t="str">
        <f t="shared" si="57"/>
        <v>&lt;https://example.org/ns/casesCovid#Country&gt;&lt;https://example.org/id/concept/Vinces&gt;;</v>
      </c>
      <c r="R623" s="21" t="str">
        <f t="shared" si="58"/>
        <v xml:space="preserve">&lt;https://example.org/ns/casesCovid#numberofcases&gt; 92 ; </v>
      </c>
      <c r="T623" s="49" t="str">
        <f t="shared" si="54"/>
        <v xml:space="preserve">eg:O612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06/05/2020"@en ;
&lt;https://example.org/ns/casesCovid#typecases&gt;&lt;https://example.org/id/concept/confirmedCanton&gt;;
&lt;https://example.org/ns/casesCovid#Country&gt;&lt;https://example.org/id/concept/Vinces&gt;;
&lt;https://example.org/ns/casesCovid#numberofcases&gt; 92 ; 
</v>
      </c>
    </row>
    <row r="624" spans="1:20" ht="14.4" thickBot="1">
      <c r="A624" s="41" t="s">
        <v>102</v>
      </c>
      <c r="C624" s="23" t="s">
        <v>102</v>
      </c>
      <c r="H624" s="33" t="s">
        <v>1047</v>
      </c>
      <c r="I624" s="59">
        <v>4</v>
      </c>
      <c r="K624" s="33" t="str">
        <f t="shared" si="55"/>
        <v>eg:O613 rdf:type qb:Observation ;</v>
      </c>
      <c r="L624" s="21" t="s">
        <v>526</v>
      </c>
      <c r="M624" s="21" t="s">
        <v>527</v>
      </c>
      <c r="N624" s="21" t="s">
        <v>528</v>
      </c>
      <c r="O624" s="51" t="str">
        <f t="shared" si="56"/>
        <v>rdfs:label "number of confirmed cases of Covid in Quinsaloma on 06/05/2020"@en ;</v>
      </c>
      <c r="P624" s="21" t="s">
        <v>529</v>
      </c>
      <c r="Q624" s="21" t="str">
        <f t="shared" si="57"/>
        <v>&lt;https://example.org/ns/casesCovid#Country&gt;&lt;https://example.org/id/concept/Quinsaloma&gt;;</v>
      </c>
      <c r="R624" s="21" t="str">
        <f t="shared" si="58"/>
        <v xml:space="preserve">&lt;https://example.org/ns/casesCovid#numberofcases&gt; 4 ; </v>
      </c>
      <c r="T624" s="49" t="str">
        <f t="shared" si="54"/>
        <v xml:space="preserve">eg:O613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06/05/2020"@en ;
&lt;https://example.org/ns/casesCovid#typecases&gt;&lt;https://example.org/id/concept/confirmedCanton&gt;;
&lt;https://example.org/ns/casesCovid#Country&gt;&lt;https://example.org/id/concept/Quinsaloma&gt;;
&lt;https://example.org/ns/casesCovid#numberofcases&gt; 4 ; 
</v>
      </c>
    </row>
    <row r="625" spans="1:20" ht="14.4" thickBot="1">
      <c r="A625" s="41" t="s">
        <v>103</v>
      </c>
      <c r="C625" s="23" t="s">
        <v>103</v>
      </c>
      <c r="H625" s="33" t="s">
        <v>1048</v>
      </c>
      <c r="I625" s="59">
        <v>19</v>
      </c>
      <c r="K625" s="33" t="str">
        <f t="shared" si="55"/>
        <v>eg:O614 rdf:type qb:Observation ;</v>
      </c>
      <c r="L625" s="21" t="s">
        <v>526</v>
      </c>
      <c r="M625" s="21" t="s">
        <v>527</v>
      </c>
      <c r="N625" s="21" t="s">
        <v>528</v>
      </c>
      <c r="O625" s="51" t="str">
        <f t="shared" si="56"/>
        <v>rdfs:label "number of confirmed cases of Covid in Valencia on 06/05/2020"@en ;</v>
      </c>
      <c r="P625" s="21" t="s">
        <v>529</v>
      </c>
      <c r="Q625" s="21" t="str">
        <f t="shared" si="57"/>
        <v>&lt;https://example.org/ns/casesCovid#Country&gt;&lt;https://example.org/id/concept/Valencia&gt;;</v>
      </c>
      <c r="R625" s="21" t="str">
        <f t="shared" si="58"/>
        <v xml:space="preserve">&lt;https://example.org/ns/casesCovid#numberofcases&gt; 19 ; </v>
      </c>
      <c r="T625" s="49" t="str">
        <f t="shared" si="54"/>
        <v xml:space="preserve">eg:O614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06/05/2020"@en ;
&lt;https://example.org/ns/casesCovid#typecases&gt;&lt;https://example.org/id/concept/confirmedCanton&gt;;
&lt;https://example.org/ns/casesCovid#Country&gt;&lt;https://example.org/id/concept/Valencia&gt;;
&lt;https://example.org/ns/casesCovid#numberofcases&gt; 19 ; 
</v>
      </c>
    </row>
    <row r="626" spans="1:20" ht="14.4" thickBot="1">
      <c r="A626" s="41" t="s">
        <v>595</v>
      </c>
      <c r="C626" s="23" t="s">
        <v>292</v>
      </c>
      <c r="D626" s="23" t="s">
        <v>280</v>
      </c>
      <c r="E626" t="s">
        <v>293</v>
      </c>
      <c r="H626" s="33" t="s">
        <v>1049</v>
      </c>
      <c r="I626" s="59">
        <v>11</v>
      </c>
      <c r="K626" s="33" t="str">
        <f t="shared" si="55"/>
        <v>eg:O615 rdf:type qb:Observation ;</v>
      </c>
      <c r="L626" s="21" t="s">
        <v>526</v>
      </c>
      <c r="M626" s="21" t="s">
        <v>527</v>
      </c>
      <c r="N626" s="21" t="s">
        <v>528</v>
      </c>
      <c r="O626" s="51" t="str">
        <f t="shared" si="56"/>
        <v>rdfs:label "number of confirmed cases of Covid in 24 De Mayo on 06/05/2020"@en ;</v>
      </c>
      <c r="P626" s="21" t="s">
        <v>529</v>
      </c>
      <c r="Q626" s="21" t="str">
        <f t="shared" si="57"/>
        <v>&lt;https://example.org/ns/casesCovid#Country&gt;&lt;https://example.org/id/concept/24DeMayo&gt;;</v>
      </c>
      <c r="R626" s="21" t="str">
        <f t="shared" si="58"/>
        <v xml:space="preserve">&lt;https://example.org/ns/casesCovid#numberofcases&gt; 11 ; </v>
      </c>
      <c r="T626" s="49" t="str">
        <f t="shared" si="54"/>
        <v xml:space="preserve">eg:O615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06/05/2020"@en ;
&lt;https://example.org/ns/casesCovid#typecases&gt;&lt;https://example.org/id/concept/confirmedCanton&gt;;
&lt;https://example.org/ns/casesCovid#Country&gt;&lt;https://example.org/id/concept/24DeMayo&gt;;
&lt;https://example.org/ns/casesCovid#numberofcases&gt; 11 ; 
</v>
      </c>
    </row>
    <row r="627" spans="1:20" ht="14.4" thickBot="1">
      <c r="A627" s="41" t="s">
        <v>106</v>
      </c>
      <c r="C627" s="23" t="s">
        <v>106</v>
      </c>
      <c r="H627" s="33" t="s">
        <v>1050</v>
      </c>
      <c r="I627" s="59">
        <v>14</v>
      </c>
      <c r="K627" s="33" t="str">
        <f t="shared" si="55"/>
        <v>eg:O616 rdf:type qb:Observation ;</v>
      </c>
      <c r="L627" s="21" t="s">
        <v>526</v>
      </c>
      <c r="M627" s="21" t="s">
        <v>527</v>
      </c>
      <c r="N627" s="21" t="s">
        <v>528</v>
      </c>
      <c r="O627" s="51" t="str">
        <f t="shared" si="56"/>
        <v>rdfs:label "number of confirmed cases of Covid in Bolívar on 06/05/2020"@en ;</v>
      </c>
      <c r="P627" s="21" t="s">
        <v>529</v>
      </c>
      <c r="Q627" s="21" t="str">
        <f t="shared" si="57"/>
        <v>&lt;https://example.org/ns/casesCovid#Country&gt;&lt;https://example.org/id/concept/Bolívar&gt;;</v>
      </c>
      <c r="R627" s="21" t="str">
        <f t="shared" si="58"/>
        <v xml:space="preserve">&lt;https://example.org/ns/casesCovid#numberofcases&gt; 14 ; </v>
      </c>
      <c r="T627" s="49" t="str">
        <f t="shared" si="54"/>
        <v xml:space="preserve">eg:O616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06/05/2020"@en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628" spans="1:20" ht="14.4" thickBot="1">
      <c r="A628" s="41" t="s">
        <v>107</v>
      </c>
      <c r="C628" s="23" t="s">
        <v>107</v>
      </c>
      <c r="H628" s="33" t="s">
        <v>1051</v>
      </c>
      <c r="I628" s="59">
        <v>110</v>
      </c>
      <c r="K628" s="33" t="str">
        <f t="shared" si="55"/>
        <v>eg:O617 rdf:type qb:Observation ;</v>
      </c>
      <c r="L628" s="21" t="s">
        <v>526</v>
      </c>
      <c r="M628" s="21" t="s">
        <v>527</v>
      </c>
      <c r="N628" s="21" t="s">
        <v>528</v>
      </c>
      <c r="O628" s="51" t="str">
        <f t="shared" si="56"/>
        <v>rdfs:label "number of confirmed cases of Covid in Jipijapa on 06/05/2020"@en ;</v>
      </c>
      <c r="P628" s="21" t="s">
        <v>529</v>
      </c>
      <c r="Q628" s="21" t="str">
        <f t="shared" si="57"/>
        <v>&lt;https://example.org/ns/casesCovid#Country&gt;&lt;https://example.org/id/concept/Jipijapa&gt;;</v>
      </c>
      <c r="R628" s="21" t="str">
        <f t="shared" si="58"/>
        <v xml:space="preserve">&lt;https://example.org/ns/casesCovid#numberofcases&gt; 110 ; </v>
      </c>
      <c r="T628" s="49" t="str">
        <f t="shared" si="54"/>
        <v xml:space="preserve">eg:O617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06/05/2020"@en ;
&lt;https://example.org/ns/casesCovid#typecases&gt;&lt;https://example.org/id/concept/confirmedCanton&gt;;
&lt;https://example.org/ns/casesCovid#Country&gt;&lt;https://example.org/id/concept/Jipijapa&gt;;
&lt;https://example.org/ns/casesCovid#numberofcases&gt; 110 ; 
</v>
      </c>
    </row>
    <row r="629" spans="1:20" ht="14.4" thickBot="1">
      <c r="A629" s="41" t="s">
        <v>108</v>
      </c>
      <c r="C629" s="23" t="s">
        <v>108</v>
      </c>
      <c r="H629" s="33" t="s">
        <v>1052</v>
      </c>
      <c r="I629" s="59">
        <v>274</v>
      </c>
      <c r="K629" s="33" t="str">
        <f t="shared" si="55"/>
        <v>eg:O618 rdf:type qb:Observation ;</v>
      </c>
      <c r="L629" s="21" t="s">
        <v>526</v>
      </c>
      <c r="M629" s="21" t="s">
        <v>527</v>
      </c>
      <c r="N629" s="21" t="s">
        <v>528</v>
      </c>
      <c r="O629" s="51" t="str">
        <f t="shared" si="56"/>
        <v>rdfs:label "number of confirmed cases of Covid in Manta on 06/05/2020"@en ;</v>
      </c>
      <c r="P629" s="21" t="s">
        <v>529</v>
      </c>
      <c r="Q629" s="21" t="str">
        <f t="shared" si="57"/>
        <v>&lt;https://example.org/ns/casesCovid#Country&gt;&lt;https://example.org/id/concept/Manta&gt;;</v>
      </c>
      <c r="R629" s="21" t="str">
        <f t="shared" si="58"/>
        <v xml:space="preserve">&lt;https://example.org/ns/casesCovid#numberofcases&gt; 274 ; </v>
      </c>
      <c r="T629" s="49" t="str">
        <f t="shared" si="54"/>
        <v xml:space="preserve">eg:O618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06/05/2020"@en ;
&lt;https://example.org/ns/casesCovid#typecases&gt;&lt;https://example.org/id/concept/confirmedCanton&gt;;
&lt;https://example.org/ns/casesCovid#Country&gt;&lt;https://example.org/id/concept/Manta&gt;;
&lt;https://example.org/ns/casesCovid#numberofcases&gt; 274 ; 
</v>
      </c>
    </row>
    <row r="630" spans="1:20" ht="14.4" thickBot="1">
      <c r="A630" s="41" t="s">
        <v>109</v>
      </c>
      <c r="C630" s="23" t="s">
        <v>109</v>
      </c>
      <c r="H630" s="33" t="s">
        <v>1053</v>
      </c>
      <c r="I630" s="59">
        <v>95</v>
      </c>
      <c r="K630" s="33" t="str">
        <f t="shared" si="55"/>
        <v>eg:O619 rdf:type qb:Observation ;</v>
      </c>
      <c r="L630" s="21" t="s">
        <v>526</v>
      </c>
      <c r="M630" s="21" t="s">
        <v>527</v>
      </c>
      <c r="N630" s="21" t="s">
        <v>528</v>
      </c>
      <c r="O630" s="51" t="str">
        <f t="shared" si="56"/>
        <v>rdfs:label "number of confirmed cases of Covid in Montecristi on 06/05/2020"@en ;</v>
      </c>
      <c r="P630" s="21" t="s">
        <v>529</v>
      </c>
      <c r="Q630" s="21" t="str">
        <f t="shared" si="57"/>
        <v>&lt;https://example.org/ns/casesCovid#Country&gt;&lt;https://example.org/id/concept/Montecristi&gt;;</v>
      </c>
      <c r="R630" s="21" t="str">
        <f t="shared" si="58"/>
        <v xml:space="preserve">&lt;https://example.org/ns/casesCovid#numberofcases&gt; 95 ; </v>
      </c>
      <c r="T630" s="49" t="str">
        <f t="shared" si="54"/>
        <v xml:space="preserve">eg:O619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06/05/2020"@en ;
&lt;https://example.org/ns/casesCovid#typecases&gt;&lt;https://example.org/id/concept/confirmedCanton&gt;;
&lt;https://example.org/ns/casesCovid#Country&gt;&lt;https://example.org/id/concept/Montecristi&gt;;
&lt;https://example.org/ns/casesCovid#numberofcases&gt; 95 ; 
</v>
      </c>
    </row>
    <row r="631" spans="1:20" ht="14.4" thickBot="1">
      <c r="A631" s="41" t="s">
        <v>110</v>
      </c>
      <c r="C631" s="23" t="s">
        <v>110</v>
      </c>
      <c r="H631" s="33" t="s">
        <v>1054</v>
      </c>
      <c r="I631" s="59">
        <v>252</v>
      </c>
      <c r="K631" s="33" t="str">
        <f t="shared" si="55"/>
        <v>eg:O620 rdf:type qb:Observation ;</v>
      </c>
      <c r="L631" s="21" t="s">
        <v>526</v>
      </c>
      <c r="M631" s="21" t="s">
        <v>527</v>
      </c>
      <c r="N631" s="21" t="s">
        <v>528</v>
      </c>
      <c r="O631" s="51" t="str">
        <f t="shared" si="56"/>
        <v>rdfs:label "number of confirmed cases of Covid in Portoviejo on 06/05/2020"@en ;</v>
      </c>
      <c r="P631" s="21" t="s">
        <v>529</v>
      </c>
      <c r="Q631" s="21" t="str">
        <f t="shared" si="57"/>
        <v>&lt;https://example.org/ns/casesCovid#Country&gt;&lt;https://example.org/id/concept/Portoviejo&gt;;</v>
      </c>
      <c r="R631" s="21" t="str">
        <f t="shared" si="58"/>
        <v xml:space="preserve">&lt;https://example.org/ns/casesCovid#numberofcases&gt; 252 ; </v>
      </c>
      <c r="T631" s="49" t="str">
        <f t="shared" si="54"/>
        <v xml:space="preserve">eg:O620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06/05/2020"@en ;
&lt;https://example.org/ns/casesCovid#typecases&gt;&lt;https://example.org/id/concept/confirmedCanton&gt;;
&lt;https://example.org/ns/casesCovid#Country&gt;&lt;https://example.org/id/concept/Portoviejo&gt;;
&lt;https://example.org/ns/casesCovid#numberofcases&gt; 252 ; 
</v>
      </c>
    </row>
    <row r="632" spans="1:20" ht="14.4" thickBot="1">
      <c r="A632" s="41" t="s">
        <v>111</v>
      </c>
      <c r="C632" s="23" t="s">
        <v>111</v>
      </c>
      <c r="H632" s="33" t="s">
        <v>1055</v>
      </c>
      <c r="I632" s="59">
        <v>19</v>
      </c>
      <c r="K632" s="33" t="str">
        <f t="shared" si="55"/>
        <v>eg:O621 rdf:type qb:Observation ;</v>
      </c>
      <c r="L632" s="21" t="s">
        <v>526</v>
      </c>
      <c r="M632" s="21" t="s">
        <v>527</v>
      </c>
      <c r="N632" s="21" t="s">
        <v>528</v>
      </c>
      <c r="O632" s="51" t="str">
        <f t="shared" si="56"/>
        <v>rdfs:label "number of confirmed cases of Covid in Rocafuerte on 06/05/2020"@en ;</v>
      </c>
      <c r="P632" s="21" t="s">
        <v>529</v>
      </c>
      <c r="Q632" s="21" t="str">
        <f t="shared" si="57"/>
        <v>&lt;https://example.org/ns/casesCovid#Country&gt;&lt;https://example.org/id/concept/Rocafuerte&gt;;</v>
      </c>
      <c r="R632" s="21" t="str">
        <f t="shared" si="58"/>
        <v xml:space="preserve">&lt;https://example.org/ns/casesCovid#numberofcases&gt; 19 ; </v>
      </c>
      <c r="T632" s="49" t="str">
        <f t="shared" si="54"/>
        <v xml:space="preserve">eg:O621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06/05/2020"@en ;
&lt;https://example.org/ns/casesCovid#typecases&gt;&lt;https://example.org/id/concept/confirmedCanton&gt;;
&lt;https://example.org/ns/casesCovid#Country&gt;&lt;https://example.org/id/concept/Rocafuerte&gt;;
&lt;https://example.org/ns/casesCovid#numberofcases&gt; 19 ; 
</v>
      </c>
    </row>
    <row r="633" spans="1:20" ht="14.4" thickBot="1">
      <c r="A633" s="41" t="s">
        <v>112</v>
      </c>
      <c r="C633" s="23" t="s">
        <v>253</v>
      </c>
      <c r="D633" s="23" t="s">
        <v>294</v>
      </c>
      <c r="H633" s="33" t="s">
        <v>1056</v>
      </c>
      <c r="I633" s="59">
        <v>24</v>
      </c>
      <c r="K633" s="33" t="str">
        <f t="shared" si="55"/>
        <v>eg:O622 rdf:type qb:Observation ;</v>
      </c>
      <c r="L633" s="21" t="s">
        <v>526</v>
      </c>
      <c r="M633" s="21" t="s">
        <v>527</v>
      </c>
      <c r="N633" s="21" t="s">
        <v>528</v>
      </c>
      <c r="O633" s="51" t="str">
        <f t="shared" si="56"/>
        <v>rdfs:label "number of confirmed cases of Covid in Santa Ana on 06/05/2020"@en ;</v>
      </c>
      <c r="P633" s="21" t="s">
        <v>529</v>
      </c>
      <c r="Q633" s="21" t="str">
        <f t="shared" si="57"/>
        <v>&lt;https://example.org/ns/casesCovid#Country&gt;&lt;https://example.org/id/concept/SantaAna&gt;;</v>
      </c>
      <c r="R633" s="21" t="str">
        <f t="shared" si="58"/>
        <v xml:space="preserve">&lt;https://example.org/ns/casesCovid#numberofcases&gt; 24 ; </v>
      </c>
      <c r="T633" s="49" t="str">
        <f t="shared" si="54"/>
        <v xml:space="preserve">eg:O622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06/05/2020"@en ;
&lt;https://example.org/ns/casesCovid#typecases&gt;&lt;https://example.org/id/concept/confirmedCanton&gt;;
&lt;https://example.org/ns/casesCovid#Country&gt;&lt;https://example.org/id/concept/SantaAna&gt;;
&lt;https://example.org/ns/casesCovid#numberofcases&gt; 24 ; 
</v>
      </c>
    </row>
    <row r="634" spans="1:20" ht="14.4" thickBot="1">
      <c r="A634" s="41" t="s">
        <v>113</v>
      </c>
      <c r="C634" s="23" t="s">
        <v>113</v>
      </c>
      <c r="H634" s="33" t="s">
        <v>1057</v>
      </c>
      <c r="I634" s="59">
        <v>20</v>
      </c>
      <c r="K634" s="33" t="str">
        <f t="shared" si="55"/>
        <v>eg:O623 rdf:type qb:Observation ;</v>
      </c>
      <c r="L634" s="21" t="s">
        <v>526</v>
      </c>
      <c r="M634" s="21" t="s">
        <v>527</v>
      </c>
      <c r="N634" s="21" t="s">
        <v>528</v>
      </c>
      <c r="O634" s="51" t="str">
        <f t="shared" si="56"/>
        <v>rdfs:label "number of confirmed cases of Covid in Sucre on 06/05/2020"@en ;</v>
      </c>
      <c r="P634" s="21" t="s">
        <v>529</v>
      </c>
      <c r="Q634" s="21" t="str">
        <f t="shared" si="57"/>
        <v>&lt;https://example.org/ns/casesCovid#Country&gt;&lt;https://example.org/id/concept/Sucre&gt;;</v>
      </c>
      <c r="R634" s="21" t="str">
        <f t="shared" si="58"/>
        <v xml:space="preserve">&lt;https://example.org/ns/casesCovid#numberofcases&gt; 20 ; </v>
      </c>
      <c r="T634" s="49" t="str">
        <f t="shared" ref="T634:T697" si="59">CONCATENATE(K634,CHAR(10),L634,CHAR(10),M634,CHAR(10),N634,CHAR(10),O634,CHAR(10),P634,CHAR(10),Q634,CHAR(10),R634,CHAR(10),S634)</f>
        <v xml:space="preserve">eg:O623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06/05/2020"@en ;
&lt;https://example.org/ns/casesCovid#typecases&gt;&lt;https://example.org/id/concept/confirmedCanton&gt;;
&lt;https://example.org/ns/casesCovid#Country&gt;&lt;https://example.org/id/concept/Sucre&gt;;
&lt;https://example.org/ns/casesCovid#numberofcases&gt; 20 ; 
</v>
      </c>
    </row>
    <row r="635" spans="1:20" ht="14.4" thickBot="1">
      <c r="A635" s="41" t="s">
        <v>114</v>
      </c>
      <c r="C635" s="23" t="s">
        <v>114</v>
      </c>
      <c r="H635" s="33" t="s">
        <v>1058</v>
      </c>
      <c r="I635" s="59">
        <v>29</v>
      </c>
      <c r="K635" s="33" t="str">
        <f t="shared" ref="K635:K698" si="60">_xlfn.CONCAT("eg:",H635," rdf:type qb:Observation ;")</f>
        <v>eg:O624 rdf:type qb:Observation ;</v>
      </c>
      <c r="L635" s="21" t="s">
        <v>526</v>
      </c>
      <c r="M635" s="21" t="s">
        <v>527</v>
      </c>
      <c r="N635" s="21" t="s">
        <v>528</v>
      </c>
      <c r="O635" s="51" t="str">
        <f t="shared" ref="O635:O698" si="61">_xlfn.CONCAT("rdfs:label ""number of confirmed cases of Covid in ",A635," on ", $A$568,"""@en ;")</f>
        <v>rdfs:label "number of confirmed cases of Covid in Paján on 06/05/2020"@en ;</v>
      </c>
      <c r="P635" s="21" t="s">
        <v>529</v>
      </c>
      <c r="Q635" s="21" t="str">
        <f t="shared" ref="Q635:Q698" si="62">_xlfn.CONCAT("&lt;https://example.org/ns/casesCovid#Country&gt;&lt;https://example.org/id/concept/",C635,D635,E635,F635,G635,"&gt;;")</f>
        <v>&lt;https://example.org/ns/casesCovid#Country&gt;&lt;https://example.org/id/concept/Paján&gt;;</v>
      </c>
      <c r="R635" s="21" t="str">
        <f t="shared" ref="R635:R698" si="63">_xlfn.CONCAT("&lt;https://example.org/ns/casesCovid#numberofcases&gt; ",I635," ; ")</f>
        <v xml:space="preserve">&lt;https://example.org/ns/casesCovid#numberofcases&gt; 29 ; </v>
      </c>
      <c r="T635" s="49" t="str">
        <f t="shared" si="59"/>
        <v xml:space="preserve">eg:O624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06/05/2020"@en ;
&lt;https://example.org/ns/casesCovid#typecases&gt;&lt;https://example.org/id/concept/confirmedCanton&gt;;
&lt;https://example.org/ns/casesCovid#Country&gt;&lt;https://example.org/id/concept/Paján&gt;;
&lt;https://example.org/ns/casesCovid#numberofcases&gt; 29 ; 
</v>
      </c>
    </row>
    <row r="636" spans="1:20" ht="14.4" thickBot="1">
      <c r="A636" s="41" t="s">
        <v>115</v>
      </c>
      <c r="C636" s="23" t="s">
        <v>115</v>
      </c>
      <c r="H636" s="33" t="s">
        <v>1059</v>
      </c>
      <c r="I636" s="59">
        <v>22</v>
      </c>
      <c r="K636" s="33" t="str">
        <f t="shared" si="60"/>
        <v>eg:O625 rdf:type qb:Observation ;</v>
      </c>
      <c r="L636" s="21" t="s">
        <v>526</v>
      </c>
      <c r="M636" s="21" t="s">
        <v>527</v>
      </c>
      <c r="N636" s="21" t="s">
        <v>528</v>
      </c>
      <c r="O636" s="51" t="str">
        <f t="shared" si="61"/>
        <v>rdfs:label "number of confirmed cases of Covid in Jaramijó on 06/05/2020"@en ;</v>
      </c>
      <c r="P636" s="21" t="s">
        <v>529</v>
      </c>
      <c r="Q636" s="21" t="str">
        <f t="shared" si="62"/>
        <v>&lt;https://example.org/ns/casesCovid#Country&gt;&lt;https://example.org/id/concept/Jaramijó&gt;;</v>
      </c>
      <c r="R636" s="21" t="str">
        <f t="shared" si="63"/>
        <v xml:space="preserve">&lt;https://example.org/ns/casesCovid#numberofcases&gt; 22 ; </v>
      </c>
      <c r="T636" s="49" t="str">
        <f t="shared" si="59"/>
        <v xml:space="preserve">eg:O625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06/05/2020"@en ;
&lt;https://example.org/ns/casesCovid#typecases&gt;&lt;https://example.org/id/concept/confirmedCanton&gt;;
&lt;https://example.org/ns/casesCovid#Country&gt;&lt;https://example.org/id/concept/Jaramijó&gt;;
&lt;https://example.org/ns/casesCovid#numberofcases&gt; 22 ; 
</v>
      </c>
    </row>
    <row r="637" spans="1:20" ht="14.4" thickBot="1">
      <c r="A637" s="41" t="s">
        <v>116</v>
      </c>
      <c r="C637" s="23" t="s">
        <v>116</v>
      </c>
      <c r="H637" s="33" t="s">
        <v>1060</v>
      </c>
      <c r="I637" s="59">
        <v>3</v>
      </c>
      <c r="K637" s="33" t="str">
        <f t="shared" si="60"/>
        <v>eg:O626 rdf:type qb:Observation ;</v>
      </c>
      <c r="L637" s="21" t="s">
        <v>526</v>
      </c>
      <c r="M637" s="21" t="s">
        <v>527</v>
      </c>
      <c r="N637" s="21" t="s">
        <v>528</v>
      </c>
      <c r="O637" s="51" t="str">
        <f t="shared" si="61"/>
        <v>rdfs:label "number of confirmed cases of Covid in Olmedo on 06/05/2020"@en ;</v>
      </c>
      <c r="P637" s="21" t="s">
        <v>529</v>
      </c>
      <c r="Q637" s="21" t="str">
        <f t="shared" si="62"/>
        <v>&lt;https://example.org/ns/casesCovid#Country&gt;&lt;https://example.org/id/concept/Olmedo&gt;;</v>
      </c>
      <c r="R637" s="21" t="str">
        <f t="shared" si="63"/>
        <v xml:space="preserve">&lt;https://example.org/ns/casesCovid#numberofcases&gt; 3 ; </v>
      </c>
      <c r="T637" s="49" t="str">
        <f t="shared" si="59"/>
        <v xml:space="preserve">eg:O626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06/05/2020"@en ;
&lt;https://example.org/ns/casesCovid#typecases&gt;&lt;https://example.org/id/concept/confirmedCanton&gt;;
&lt;https://example.org/ns/casesCovid#Country&gt;&lt;https://example.org/id/concept/Olmedo&gt;;
&lt;https://example.org/ns/casesCovid#numberofcases&gt; 3 ; 
</v>
      </c>
    </row>
    <row r="638" spans="1:20" ht="14.4" thickBot="1">
      <c r="A638" s="41" t="s">
        <v>588</v>
      </c>
      <c r="C638" s="23" t="s">
        <v>588</v>
      </c>
      <c r="H638" s="33" t="s">
        <v>1061</v>
      </c>
      <c r="I638" s="59">
        <v>6</v>
      </c>
      <c r="K638" s="33" t="str">
        <f t="shared" si="60"/>
        <v>eg:O627 rdf:type qb:Observation ;</v>
      </c>
      <c r="L638" s="21" t="s">
        <v>526</v>
      </c>
      <c r="M638" s="21" t="s">
        <v>527</v>
      </c>
      <c r="N638" s="21" t="s">
        <v>528</v>
      </c>
      <c r="O638" s="51" t="str">
        <f t="shared" si="61"/>
        <v>rdfs:label "number of confirmed cases of Covid in Junín on 06/05/2020"@en ;</v>
      </c>
      <c r="P638" s="21" t="s">
        <v>529</v>
      </c>
      <c r="Q638" s="21" t="str">
        <f t="shared" si="62"/>
        <v>&lt;https://example.org/ns/casesCovid#Country&gt;&lt;https://example.org/id/concept/Junín&gt;;</v>
      </c>
      <c r="R638" s="21" t="str">
        <f t="shared" si="63"/>
        <v xml:space="preserve">&lt;https://example.org/ns/casesCovid#numberofcases&gt; 6 ; </v>
      </c>
      <c r="T638" s="49" t="str">
        <f t="shared" si="59"/>
        <v xml:space="preserve">eg:O627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06/05/2020"@en ;
&lt;https://example.org/ns/casesCovid#typecases&gt;&lt;https://example.org/id/concept/confirmedCanton&gt;;
&lt;https://example.org/ns/casesCovid#Country&gt;&lt;https://example.org/id/concept/Junín&gt;;
&lt;https://example.org/ns/casesCovid#numberofcases&gt; 6 ; 
</v>
      </c>
    </row>
    <row r="639" spans="1:20" ht="14.4" thickBot="1">
      <c r="A639" s="41" t="s">
        <v>118</v>
      </c>
      <c r="C639" s="23" t="s">
        <v>249</v>
      </c>
      <c r="D639" s="23" t="s">
        <v>295</v>
      </c>
      <c r="H639" s="33" t="s">
        <v>1062</v>
      </c>
      <c r="I639" s="59">
        <v>61</v>
      </c>
      <c r="K639" s="33" t="str">
        <f t="shared" si="60"/>
        <v>eg:O628 rdf:type qb:Observation ;</v>
      </c>
      <c r="L639" s="21" t="s">
        <v>526</v>
      </c>
      <c r="M639" s="21" t="s">
        <v>527</v>
      </c>
      <c r="N639" s="21" t="s">
        <v>528</v>
      </c>
      <c r="O639" s="51" t="str">
        <f t="shared" si="61"/>
        <v>rdfs:label "number of confirmed cases of Covid in El Carmen on 06/05/2020"@en ;</v>
      </c>
      <c r="P639" s="21" t="s">
        <v>529</v>
      </c>
      <c r="Q639" s="21" t="str">
        <f t="shared" si="62"/>
        <v>&lt;https://example.org/ns/casesCovid#Country&gt;&lt;https://example.org/id/concept/ElCarmen&gt;;</v>
      </c>
      <c r="R639" s="21" t="str">
        <f t="shared" si="63"/>
        <v xml:space="preserve">&lt;https://example.org/ns/casesCovid#numberofcases&gt; 61 ; </v>
      </c>
      <c r="T639" s="49" t="str">
        <f t="shared" si="59"/>
        <v xml:space="preserve">eg:O628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06/05/2020"@en ;
&lt;https://example.org/ns/casesCovid#typecases&gt;&lt;https://example.org/id/concept/confirmedCanton&gt;;
&lt;https://example.org/ns/casesCovid#Country&gt;&lt;https://example.org/id/concept/ElCarmen&gt;;
&lt;https://example.org/ns/casesCovid#numberofcases&gt; 61 ; 
</v>
      </c>
    </row>
    <row r="640" spans="1:20" ht="14.4" thickBot="1">
      <c r="A640" s="41" t="s">
        <v>119</v>
      </c>
      <c r="C640" s="23" t="s">
        <v>296</v>
      </c>
      <c r="D640" s="23" t="s">
        <v>297</v>
      </c>
      <c r="H640" s="33" t="s">
        <v>1063</v>
      </c>
      <c r="I640" s="59">
        <v>16</v>
      </c>
      <c r="K640" s="33" t="str">
        <f t="shared" si="60"/>
        <v>eg:O629 rdf:type qb:Observation ;</v>
      </c>
      <c r="L640" s="21" t="s">
        <v>526</v>
      </c>
      <c r="M640" s="21" t="s">
        <v>527</v>
      </c>
      <c r="N640" s="21" t="s">
        <v>528</v>
      </c>
      <c r="O640" s="51" t="str">
        <f t="shared" si="61"/>
        <v>rdfs:label "number of confirmed cases of Covid in Puerto López on 06/05/2020"@en ;</v>
      </c>
      <c r="P640" s="21" t="s">
        <v>529</v>
      </c>
      <c r="Q640" s="21" t="str">
        <f t="shared" si="62"/>
        <v>&lt;https://example.org/ns/casesCovid#Country&gt;&lt;https://example.org/id/concept/PuertoLópez&gt;;</v>
      </c>
      <c r="R640" s="21" t="str">
        <f t="shared" si="63"/>
        <v xml:space="preserve">&lt;https://example.org/ns/casesCovid#numberofcases&gt; 16 ; </v>
      </c>
      <c r="T640" s="49" t="str">
        <f t="shared" si="59"/>
        <v xml:space="preserve">eg:O629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López on 06/05/2020"@en ;
&lt;https://example.org/ns/casesCovid#typecases&gt;&lt;https://example.org/id/concept/confirmedCanton&gt;;
&lt;https://example.org/ns/casesCovid#Country&gt;&lt;https://example.org/id/concept/PuertoLópez&gt;;
&lt;https://example.org/ns/casesCovid#numberofcases&gt; 16 ; 
</v>
      </c>
    </row>
    <row r="641" spans="1:20" ht="14.4" thickBot="1">
      <c r="A641" s="41" t="s">
        <v>120</v>
      </c>
      <c r="C641" s="23" t="s">
        <v>120</v>
      </c>
      <c r="H641" s="33" t="s">
        <v>1064</v>
      </c>
      <c r="I641" s="59">
        <v>7</v>
      </c>
      <c r="K641" s="33" t="str">
        <f t="shared" si="60"/>
        <v>eg:O630 rdf:type qb:Observation ;</v>
      </c>
      <c r="L641" s="21" t="s">
        <v>526</v>
      </c>
      <c r="M641" s="21" t="s">
        <v>527</v>
      </c>
      <c r="N641" s="21" t="s">
        <v>528</v>
      </c>
      <c r="O641" s="51" t="str">
        <f t="shared" si="61"/>
        <v>rdfs:label "number of confirmed cases of Covid in Pichincha on 06/05/2020"@en ;</v>
      </c>
      <c r="P641" s="21" t="s">
        <v>529</v>
      </c>
      <c r="Q641" s="21" t="str">
        <f t="shared" si="62"/>
        <v>&lt;https://example.org/ns/casesCovid#Country&gt;&lt;https://example.org/id/concept/Pichincha&gt;;</v>
      </c>
      <c r="R641" s="21" t="str">
        <f t="shared" si="63"/>
        <v xml:space="preserve">&lt;https://example.org/ns/casesCovid#numberofcases&gt; 7 ; </v>
      </c>
      <c r="T641" s="49" t="str">
        <f t="shared" si="59"/>
        <v xml:space="preserve">eg:O630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06/05/2020"@en ;
&lt;https://example.org/ns/casesCovid#typecases&gt;&lt;https://example.org/id/concept/confirmedCanton&gt;;
&lt;https://example.org/ns/casesCovid#Country&gt;&lt;https://example.org/id/concept/Pichincha&gt;;
&lt;https://example.org/ns/casesCovid#numberofcases&gt; 7 ; 
</v>
      </c>
    </row>
    <row r="642" spans="1:20" ht="14.4" thickBot="1">
      <c r="A642" s="41" t="s">
        <v>121</v>
      </c>
      <c r="C642" s="23" t="s">
        <v>121</v>
      </c>
      <c r="H642" s="33" t="s">
        <v>1065</v>
      </c>
      <c r="I642" s="59">
        <v>50</v>
      </c>
      <c r="K642" s="33" t="str">
        <f t="shared" si="60"/>
        <v>eg:O631 rdf:type qb:Observation ;</v>
      </c>
      <c r="L642" s="21" t="s">
        <v>526</v>
      </c>
      <c r="M642" s="21" t="s">
        <v>527</v>
      </c>
      <c r="N642" s="21" t="s">
        <v>528</v>
      </c>
      <c r="O642" s="51" t="str">
        <f t="shared" si="61"/>
        <v>rdfs:label "number of confirmed cases of Covid in Chone on 06/05/2020"@en ;</v>
      </c>
      <c r="P642" s="21" t="s">
        <v>529</v>
      </c>
      <c r="Q642" s="21" t="str">
        <f t="shared" si="62"/>
        <v>&lt;https://example.org/ns/casesCovid#Country&gt;&lt;https://example.org/id/concept/Chone&gt;;</v>
      </c>
      <c r="R642" s="21" t="str">
        <f t="shared" si="63"/>
        <v xml:space="preserve">&lt;https://example.org/ns/casesCovid#numberofcases&gt; 50 ; </v>
      </c>
      <c r="T642" s="49" t="str">
        <f t="shared" si="59"/>
        <v xml:space="preserve">eg:O631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06/05/2020"@en ;
&lt;https://example.org/ns/casesCovid#typecases&gt;&lt;https://example.org/id/concept/confirmedCanton&gt;;
&lt;https://example.org/ns/casesCovid#Country&gt;&lt;https://example.org/id/concept/Chone&gt;;
&lt;https://example.org/ns/casesCovid#numberofcases&gt; 50 ; 
</v>
      </c>
    </row>
    <row r="643" spans="1:20" ht="14.4" thickBot="1">
      <c r="A643" s="41" t="s">
        <v>122</v>
      </c>
      <c r="C643" s="23" t="s">
        <v>298</v>
      </c>
      <c r="D643" s="23" t="s">
        <v>267</v>
      </c>
      <c r="H643" s="33" t="s">
        <v>1066</v>
      </c>
      <c r="I643" s="59">
        <v>5</v>
      </c>
      <c r="K643" s="33" t="str">
        <f t="shared" si="60"/>
        <v>eg:O632 rdf:type qb:Observation ;</v>
      </c>
      <c r="L643" s="21" t="s">
        <v>526</v>
      </c>
      <c r="M643" s="21" t="s">
        <v>527</v>
      </c>
      <c r="N643" s="21" t="s">
        <v>528</v>
      </c>
      <c r="O643" s="51" t="str">
        <f t="shared" si="61"/>
        <v>rdfs:label "number of confirmed cases of Covid in Flavio Alfaro on 06/05/2020"@en ;</v>
      </c>
      <c r="P643" s="21" t="s">
        <v>529</v>
      </c>
      <c r="Q643" s="21" t="str">
        <f t="shared" si="62"/>
        <v>&lt;https://example.org/ns/casesCovid#Country&gt;&lt;https://example.org/id/concept/FlavioAlfaro&gt;;</v>
      </c>
      <c r="R643" s="21" t="str">
        <f t="shared" si="63"/>
        <v xml:space="preserve">&lt;https://example.org/ns/casesCovid#numberofcases&gt; 5 ; </v>
      </c>
      <c r="T643" s="49" t="str">
        <f t="shared" si="59"/>
        <v xml:space="preserve">eg:O632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06/05/2020"@en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5 ; 
</v>
      </c>
    </row>
    <row r="644" spans="1:20" ht="14.4" thickBot="1">
      <c r="A644" s="41" t="s">
        <v>123</v>
      </c>
      <c r="C644" s="23" t="s">
        <v>123</v>
      </c>
      <c r="H644" s="33" t="s">
        <v>1067</v>
      </c>
      <c r="I644" s="59">
        <v>16</v>
      </c>
      <c r="K644" s="33" t="str">
        <f t="shared" si="60"/>
        <v>eg:O633 rdf:type qb:Observation ;</v>
      </c>
      <c r="L644" s="21" t="s">
        <v>526</v>
      </c>
      <c r="M644" s="21" t="s">
        <v>527</v>
      </c>
      <c r="N644" s="21" t="s">
        <v>528</v>
      </c>
      <c r="O644" s="51" t="str">
        <f t="shared" si="61"/>
        <v>rdfs:label "number of confirmed cases of Covid in Pedernales on 06/05/2020"@en ;</v>
      </c>
      <c r="P644" s="21" t="s">
        <v>529</v>
      </c>
      <c r="Q644" s="21" t="str">
        <f t="shared" si="62"/>
        <v>&lt;https://example.org/ns/casesCovid#Country&gt;&lt;https://example.org/id/concept/Pedernales&gt;;</v>
      </c>
      <c r="R644" s="21" t="str">
        <f t="shared" si="63"/>
        <v xml:space="preserve">&lt;https://example.org/ns/casesCovid#numberofcases&gt; 16 ; </v>
      </c>
      <c r="T644" s="49" t="str">
        <f t="shared" si="59"/>
        <v xml:space="preserve">eg:O633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06/05/2020"@en ;
&lt;https://example.org/ns/casesCovid#typecases&gt;&lt;https://example.org/id/concept/confirmedCanton&gt;;
&lt;https://example.org/ns/casesCovid#Country&gt;&lt;https://example.org/id/concept/Pedernales&gt;;
&lt;https://example.org/ns/casesCovid#numberofcases&gt; 16 ; 
</v>
      </c>
    </row>
    <row r="645" spans="1:20" ht="14.4" thickBot="1">
      <c r="A645" s="41" t="s">
        <v>124</v>
      </c>
      <c r="C645" s="23" t="s">
        <v>124</v>
      </c>
      <c r="H645" s="33" t="s">
        <v>1068</v>
      </c>
      <c r="I645" s="59">
        <v>9</v>
      </c>
      <c r="K645" s="33" t="str">
        <f t="shared" si="60"/>
        <v>eg:O634 rdf:type qb:Observation ;</v>
      </c>
      <c r="L645" s="21" t="s">
        <v>526</v>
      </c>
      <c r="M645" s="21" t="s">
        <v>527</v>
      </c>
      <c r="N645" s="21" t="s">
        <v>528</v>
      </c>
      <c r="O645" s="51" t="str">
        <f t="shared" si="61"/>
        <v>rdfs:label "number of confirmed cases of Covid in Tosagua on 06/05/2020"@en ;</v>
      </c>
      <c r="P645" s="21" t="s">
        <v>529</v>
      </c>
      <c r="Q645" s="21" t="str">
        <f t="shared" si="62"/>
        <v>&lt;https://example.org/ns/casesCovid#Country&gt;&lt;https://example.org/id/concept/Tosagua&gt;;</v>
      </c>
      <c r="R645" s="21" t="str">
        <f t="shared" si="63"/>
        <v xml:space="preserve">&lt;https://example.org/ns/casesCovid#numberofcases&gt; 9 ; </v>
      </c>
      <c r="T645" s="49" t="str">
        <f t="shared" si="59"/>
        <v xml:space="preserve">eg:O634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06/05/2020"@en ;
&lt;https://example.org/ns/casesCovid#typecases&gt;&lt;https://example.org/id/concept/confirmedCanton&gt;;
&lt;https://example.org/ns/casesCovid#Country&gt;&lt;https://example.org/id/concept/Tosagua&gt;;
&lt;https://example.org/ns/casesCovid#numberofcases&gt; 9 ; 
</v>
      </c>
    </row>
    <row r="646" spans="1:20" ht="14.4" thickBot="1">
      <c r="A646" s="41" t="s">
        <v>125</v>
      </c>
      <c r="C646" s="23" t="s">
        <v>264</v>
      </c>
      <c r="D646" s="23" t="s">
        <v>299</v>
      </c>
      <c r="H646" s="33" t="s">
        <v>1069</v>
      </c>
      <c r="I646" s="59">
        <v>3</v>
      </c>
      <c r="K646" s="33" t="str">
        <f t="shared" si="60"/>
        <v>eg:O635 rdf:type qb:Observation ;</v>
      </c>
      <c r="L646" s="21" t="s">
        <v>526</v>
      </c>
      <c r="M646" s="21" t="s">
        <v>527</v>
      </c>
      <c r="N646" s="21" t="s">
        <v>528</v>
      </c>
      <c r="O646" s="51" t="str">
        <f t="shared" si="61"/>
        <v>rdfs:label "number of confirmed cases of Covid in San Vicente on 06/05/2020"@en ;</v>
      </c>
      <c r="P646" s="21" t="s">
        <v>529</v>
      </c>
      <c r="Q646" s="21" t="str">
        <f t="shared" si="62"/>
        <v>&lt;https://example.org/ns/casesCovid#Country&gt;&lt;https://example.org/id/concept/SanVicente&gt;;</v>
      </c>
      <c r="R646" s="21" t="str">
        <f t="shared" si="63"/>
        <v xml:space="preserve">&lt;https://example.org/ns/casesCovid#numberofcases&gt; 3 ; </v>
      </c>
      <c r="T646" s="49" t="str">
        <f t="shared" si="59"/>
        <v xml:space="preserve">eg:O635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06/05/2020"@en ;
&lt;https://example.org/ns/casesCovid#typecases&gt;&lt;https://example.org/id/concept/confirmedCanton&gt;;
&lt;https://example.org/ns/casesCovid#Country&gt;&lt;https://example.org/id/concept/SanVicente&gt;;
&lt;https://example.org/ns/casesCovid#numberofcases&gt; 3 ; 
</v>
      </c>
    </row>
    <row r="647" spans="1:20" ht="14.4" thickBot="1">
      <c r="A647" s="41" t="s">
        <v>126</v>
      </c>
      <c r="C647" s="23" t="s">
        <v>253</v>
      </c>
      <c r="D647" s="23" t="s">
        <v>254</v>
      </c>
      <c r="H647" s="33" t="s">
        <v>1070</v>
      </c>
      <c r="I647" s="59">
        <v>265</v>
      </c>
      <c r="K647" s="33" t="str">
        <f t="shared" si="60"/>
        <v>eg:O636 rdf:type qb:Observation ;</v>
      </c>
      <c r="L647" s="21" t="s">
        <v>526</v>
      </c>
      <c r="M647" s="21" t="s">
        <v>527</v>
      </c>
      <c r="N647" s="21" t="s">
        <v>528</v>
      </c>
      <c r="O647" s="51" t="str">
        <f t="shared" si="61"/>
        <v>rdfs:label "number of confirmed cases of Covid in Santa Elena on 06/05/2020"@en ;</v>
      </c>
      <c r="P647" s="21" t="s">
        <v>529</v>
      </c>
      <c r="Q647" s="21" t="str">
        <f t="shared" si="62"/>
        <v>&lt;https://example.org/ns/casesCovid#Country&gt;&lt;https://example.org/id/concept/SantaElena&gt;;</v>
      </c>
      <c r="R647" s="21" t="str">
        <f t="shared" si="63"/>
        <v xml:space="preserve">&lt;https://example.org/ns/casesCovid#numberofcases&gt; 265 ; </v>
      </c>
      <c r="T647" s="49" t="str">
        <f t="shared" si="59"/>
        <v xml:space="preserve">eg:O636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06/05/2020"@en ;
&lt;https://example.org/ns/casesCovid#typecases&gt;&lt;https://example.org/id/concept/confirmedCanton&gt;;
&lt;https://example.org/ns/casesCovid#Country&gt;&lt;https://example.org/id/concept/SantaElena&gt;;
&lt;https://example.org/ns/casesCovid#numberofcases&gt; 265 ; 
</v>
      </c>
    </row>
    <row r="648" spans="1:20" ht="14.4" thickBot="1">
      <c r="A648" s="41" t="s">
        <v>127</v>
      </c>
      <c r="C648" s="23" t="s">
        <v>300</v>
      </c>
      <c r="D648" s="23" t="s">
        <v>301</v>
      </c>
      <c r="H648" s="33" t="s">
        <v>1071</v>
      </c>
      <c r="I648" s="59">
        <v>201</v>
      </c>
      <c r="K648" s="33" t="str">
        <f t="shared" si="60"/>
        <v>eg:O637 rdf:type qb:Observation ;</v>
      </c>
      <c r="L648" s="21" t="s">
        <v>526</v>
      </c>
      <c r="M648" s="21" t="s">
        <v>527</v>
      </c>
      <c r="N648" s="21" t="s">
        <v>528</v>
      </c>
      <c r="O648" s="51" t="str">
        <f t="shared" si="61"/>
        <v>rdfs:label "number of confirmed cases of Covid in La Libertad on 06/05/2020"@en ;</v>
      </c>
      <c r="P648" s="21" t="s">
        <v>529</v>
      </c>
      <c r="Q648" s="21" t="str">
        <f t="shared" si="62"/>
        <v>&lt;https://example.org/ns/casesCovid#Country&gt;&lt;https://example.org/id/concept/LaLibertad&gt;;</v>
      </c>
      <c r="R648" s="21" t="str">
        <f t="shared" si="63"/>
        <v xml:space="preserve">&lt;https://example.org/ns/casesCovid#numberofcases&gt; 201 ; </v>
      </c>
      <c r="T648" s="49" t="str">
        <f t="shared" si="59"/>
        <v xml:space="preserve">eg:O637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06/05/2020"@en ;
&lt;https://example.org/ns/casesCovid#typecases&gt;&lt;https://example.org/id/concept/confirmedCanton&gt;;
&lt;https://example.org/ns/casesCovid#Country&gt;&lt;https://example.org/id/concept/LaLibertad&gt;;
&lt;https://example.org/ns/casesCovid#numberofcases&gt; 201 ; 
</v>
      </c>
    </row>
    <row r="649" spans="1:20" ht="14.4" thickBot="1">
      <c r="A649" s="41" t="s">
        <v>128</v>
      </c>
      <c r="C649" s="23" t="s">
        <v>128</v>
      </c>
      <c r="H649" s="33" t="s">
        <v>1072</v>
      </c>
      <c r="I649" s="59">
        <v>113</v>
      </c>
      <c r="K649" s="33" t="str">
        <f t="shared" si="60"/>
        <v>eg:O638 rdf:type qb:Observation ;</v>
      </c>
      <c r="L649" s="21" t="s">
        <v>526</v>
      </c>
      <c r="M649" s="21" t="s">
        <v>527</v>
      </c>
      <c r="N649" s="21" t="s">
        <v>528</v>
      </c>
      <c r="O649" s="51" t="str">
        <f t="shared" si="61"/>
        <v>rdfs:label "number of confirmed cases of Covid in Salinas on 06/05/2020"@en ;</v>
      </c>
      <c r="P649" s="21" t="s">
        <v>529</v>
      </c>
      <c r="Q649" s="21" t="str">
        <f t="shared" si="62"/>
        <v>&lt;https://example.org/ns/casesCovid#Country&gt;&lt;https://example.org/id/concept/Salinas&gt;;</v>
      </c>
      <c r="R649" s="21" t="str">
        <f t="shared" si="63"/>
        <v xml:space="preserve">&lt;https://example.org/ns/casesCovid#numberofcases&gt; 113 ; </v>
      </c>
      <c r="T649" s="49" t="str">
        <f t="shared" si="59"/>
        <v xml:space="preserve">eg:O638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06/05/2020"@en ;
&lt;https://example.org/ns/casesCovid#typecases&gt;&lt;https://example.org/id/concept/confirmedCanton&gt;;
&lt;https://example.org/ns/casesCovid#Country&gt;&lt;https://example.org/id/concept/Salinas&gt;;
&lt;https://example.org/ns/casesCovid#numberofcases&gt; 113 ; 
</v>
      </c>
    </row>
    <row r="650" spans="1:20" ht="14.4" thickBot="1">
      <c r="A650" s="41" t="s">
        <v>130</v>
      </c>
      <c r="C650" s="23" t="s">
        <v>300</v>
      </c>
      <c r="D650" s="23" t="s">
        <v>302</v>
      </c>
      <c r="H650" s="33" t="s">
        <v>1073</v>
      </c>
      <c r="I650" s="59">
        <v>27</v>
      </c>
      <c r="K650" s="33" t="str">
        <f t="shared" si="60"/>
        <v>eg:O639 rdf:type qb:Observation ;</v>
      </c>
      <c r="L650" s="21" t="s">
        <v>526</v>
      </c>
      <c r="M650" s="21" t="s">
        <v>527</v>
      </c>
      <c r="N650" s="21" t="s">
        <v>528</v>
      </c>
      <c r="O650" s="51" t="str">
        <f t="shared" si="61"/>
        <v>rdfs:label "number of confirmed cases of Covid in La Concordia on 06/05/2020"@en ;</v>
      </c>
      <c r="P650" s="21" t="s">
        <v>529</v>
      </c>
      <c r="Q650" s="21" t="str">
        <f t="shared" si="62"/>
        <v>&lt;https://example.org/ns/casesCovid#Country&gt;&lt;https://example.org/id/concept/LaConcordia&gt;;</v>
      </c>
      <c r="R650" s="21" t="str">
        <f t="shared" si="63"/>
        <v xml:space="preserve">&lt;https://example.org/ns/casesCovid#numberofcases&gt; 27 ; </v>
      </c>
      <c r="T650" s="49" t="str">
        <f t="shared" si="59"/>
        <v xml:space="preserve">eg:O639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06/05/2020"@en ;
&lt;https://example.org/ns/casesCovid#typecases&gt;&lt;https://example.org/id/concept/confirmedCanton&gt;;
&lt;https://example.org/ns/casesCovid#Country&gt;&lt;https://example.org/id/concept/LaConcordia&gt;;
&lt;https://example.org/ns/casesCovid#numberofcases&gt; 27 ; 
</v>
      </c>
    </row>
    <row r="651" spans="1:20" ht="14.4" thickBot="1">
      <c r="A651" s="41" t="s">
        <v>131</v>
      </c>
      <c r="C651" s="23" t="s">
        <v>303</v>
      </c>
      <c r="D651" s="23" t="s">
        <v>256</v>
      </c>
      <c r="H651" s="33" t="s">
        <v>1074</v>
      </c>
      <c r="I651" s="59">
        <v>304</v>
      </c>
      <c r="K651" s="33" t="str">
        <f t="shared" si="60"/>
        <v>eg:O640 rdf:type qb:Observation ;</v>
      </c>
      <c r="L651" s="21" t="s">
        <v>526</v>
      </c>
      <c r="M651" s="21" t="s">
        <v>527</v>
      </c>
      <c r="N651" s="21" t="s">
        <v>528</v>
      </c>
      <c r="O651" s="51" t="str">
        <f t="shared" si="61"/>
        <v>rdfs:label "number of confirmed cases of Covid in Santo Domingo on 06/05/2020"@en ;</v>
      </c>
      <c r="P651" s="21" t="s">
        <v>529</v>
      </c>
      <c r="Q651" s="21" t="str">
        <f t="shared" si="62"/>
        <v>&lt;https://example.org/ns/casesCovid#Country&gt;&lt;https://example.org/id/concept/SantoDomingo&gt;;</v>
      </c>
      <c r="R651" s="21" t="str">
        <f t="shared" si="63"/>
        <v xml:space="preserve">&lt;https://example.org/ns/casesCovid#numberofcases&gt; 304 ; </v>
      </c>
      <c r="T651" s="49" t="str">
        <f t="shared" si="59"/>
        <v xml:space="preserve">eg:O640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06/05/2020"@en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304 ; 
</v>
      </c>
    </row>
    <row r="652" spans="1:20" ht="14.4" thickBot="1">
      <c r="A652" s="41" t="s">
        <v>134</v>
      </c>
      <c r="C652" s="23" t="s">
        <v>304</v>
      </c>
      <c r="D652" s="23" t="s">
        <v>305</v>
      </c>
      <c r="E652" t="s">
        <v>306</v>
      </c>
      <c r="H652" s="33" t="s">
        <v>1075</v>
      </c>
      <c r="I652" s="59">
        <v>4</v>
      </c>
      <c r="K652" s="33" t="str">
        <f t="shared" si="60"/>
        <v>eg:O641 rdf:type qb:Observation ;</v>
      </c>
      <c r="L652" s="21" t="s">
        <v>526</v>
      </c>
      <c r="M652" s="21" t="s">
        <v>527</v>
      </c>
      <c r="N652" s="21" t="s">
        <v>528</v>
      </c>
      <c r="O652" s="51" t="str">
        <f t="shared" si="61"/>
        <v>rdfs:label "number of confirmed cases of Covid in Camilo Ponce Enríquez on 06/05/2020"@en ;</v>
      </c>
      <c r="P652" s="21" t="s">
        <v>529</v>
      </c>
      <c r="Q652" s="21" t="str">
        <f t="shared" si="62"/>
        <v>&lt;https://example.org/ns/casesCovid#Country&gt;&lt;https://example.org/id/concept/CamiloPonceEnríquez&gt;;</v>
      </c>
      <c r="R652" s="21" t="str">
        <f t="shared" si="63"/>
        <v xml:space="preserve">&lt;https://example.org/ns/casesCovid#numberofcases&gt; 4 ; </v>
      </c>
      <c r="T652" s="49" t="str">
        <f t="shared" si="59"/>
        <v xml:space="preserve">eg:O641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Enríquez on 06/05/2020"@en ;
&lt;https://example.org/ns/casesCovid#typecases&gt;&lt;https://example.org/id/concept/confirmedCanton&gt;;
&lt;https://example.org/ns/casesCovid#Country&gt;&lt;https://example.org/id/concept/CamiloPonceEnríquez&gt;;
&lt;https://example.org/ns/casesCovid#numberofcases&gt; 4 ; 
</v>
      </c>
    </row>
    <row r="653" spans="1:20" ht="14.4" thickBot="1">
      <c r="A653" s="41" t="s">
        <v>135</v>
      </c>
      <c r="C653" s="23" t="s">
        <v>135</v>
      </c>
      <c r="H653" s="33" t="s">
        <v>1076</v>
      </c>
      <c r="I653" s="59">
        <v>465</v>
      </c>
      <c r="K653" s="33" t="str">
        <f t="shared" si="60"/>
        <v>eg:O642 rdf:type qb:Observation ;</v>
      </c>
      <c r="L653" s="21" t="s">
        <v>526</v>
      </c>
      <c r="M653" s="21" t="s">
        <v>527</v>
      </c>
      <c r="N653" s="21" t="s">
        <v>528</v>
      </c>
      <c r="O653" s="51" t="str">
        <f t="shared" si="61"/>
        <v>rdfs:label "number of confirmed cases of Covid in Cuenca on 06/05/2020"@en ;</v>
      </c>
      <c r="P653" s="21" t="s">
        <v>529</v>
      </c>
      <c r="Q653" s="21" t="str">
        <f t="shared" si="62"/>
        <v>&lt;https://example.org/ns/casesCovid#Country&gt;&lt;https://example.org/id/concept/Cuenca&gt;;</v>
      </c>
      <c r="R653" s="21" t="str">
        <f t="shared" si="63"/>
        <v xml:space="preserve">&lt;https://example.org/ns/casesCovid#numberofcases&gt; 465 ; </v>
      </c>
      <c r="T653" s="49" t="str">
        <f t="shared" si="59"/>
        <v xml:space="preserve">eg:O642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06/05/2020"@en ;
&lt;https://example.org/ns/casesCovid#typecases&gt;&lt;https://example.org/id/concept/confirmedCanton&gt;;
&lt;https://example.org/ns/casesCovid#Country&gt;&lt;https://example.org/id/concept/Cuenca&gt;;
&lt;https://example.org/ns/casesCovid#numberofcases&gt; 465 ; 
</v>
      </c>
    </row>
    <row r="654" spans="1:20" ht="14.4" thickBot="1">
      <c r="A654" s="41" t="s">
        <v>136</v>
      </c>
      <c r="C654" s="23" t="s">
        <v>136</v>
      </c>
      <c r="H654" s="33" t="s">
        <v>1077</v>
      </c>
      <c r="I654" s="59">
        <v>12</v>
      </c>
      <c r="K654" s="33" t="str">
        <f t="shared" si="60"/>
        <v>eg:O643 rdf:type qb:Observation ;</v>
      </c>
      <c r="L654" s="21" t="s">
        <v>526</v>
      </c>
      <c r="M654" s="21" t="s">
        <v>527</v>
      </c>
      <c r="N654" s="21" t="s">
        <v>528</v>
      </c>
      <c r="O654" s="51" t="str">
        <f t="shared" si="61"/>
        <v>rdfs:label "number of confirmed cases of Covid in Gualaceo on 06/05/2020"@en ;</v>
      </c>
      <c r="P654" s="21" t="s">
        <v>529</v>
      </c>
      <c r="Q654" s="21" t="str">
        <f t="shared" si="62"/>
        <v>&lt;https://example.org/ns/casesCovid#Country&gt;&lt;https://example.org/id/concept/Gualaceo&gt;;</v>
      </c>
      <c r="R654" s="21" t="str">
        <f t="shared" si="63"/>
        <v xml:space="preserve">&lt;https://example.org/ns/casesCovid#numberofcases&gt; 12 ; </v>
      </c>
      <c r="T654" s="49" t="str">
        <f t="shared" si="59"/>
        <v xml:space="preserve">eg:O643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Gualaceo on 06/05/2020"@en ;
&lt;https://example.org/ns/casesCovid#typecases&gt;&lt;https://example.org/id/concept/confirmedCanton&gt;;
&lt;https://example.org/ns/casesCovid#Country&gt;&lt;https://example.org/id/concept/Gualaceo&gt;;
&lt;https://example.org/ns/casesCovid#numberofcases&gt; 12 ; 
</v>
      </c>
    </row>
    <row r="655" spans="1:20" ht="14.4" thickBot="1">
      <c r="A655" s="41" t="s">
        <v>137</v>
      </c>
      <c r="C655" s="23" t="s">
        <v>253</v>
      </c>
      <c r="D655" s="23" t="s">
        <v>307</v>
      </c>
      <c r="H655" s="33" t="s">
        <v>1078</v>
      </c>
      <c r="I655" s="59">
        <v>9</v>
      </c>
      <c r="K655" s="33" t="str">
        <f t="shared" si="60"/>
        <v>eg:O644 rdf:type qb:Observation ;</v>
      </c>
      <c r="L655" s="21" t="s">
        <v>526</v>
      </c>
      <c r="M655" s="21" t="s">
        <v>527</v>
      </c>
      <c r="N655" s="21" t="s">
        <v>528</v>
      </c>
      <c r="O655" s="51" t="str">
        <f t="shared" si="61"/>
        <v>rdfs:label "number of confirmed cases of Covid in Santa Isabel on 06/05/2020"@en ;</v>
      </c>
      <c r="P655" s="21" t="s">
        <v>529</v>
      </c>
      <c r="Q655" s="21" t="str">
        <f t="shared" si="62"/>
        <v>&lt;https://example.org/ns/casesCovid#Country&gt;&lt;https://example.org/id/concept/SantaIsabel&gt;;</v>
      </c>
      <c r="R655" s="21" t="str">
        <f t="shared" si="63"/>
        <v xml:space="preserve">&lt;https://example.org/ns/casesCovid#numberofcases&gt; 9 ; </v>
      </c>
      <c r="T655" s="49" t="str">
        <f t="shared" si="59"/>
        <v xml:space="preserve">eg:O644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06/05/2020"@en ;
&lt;https://example.org/ns/casesCovid#typecases&gt;&lt;https://example.org/id/concept/confirmedCanton&gt;;
&lt;https://example.org/ns/casesCovid#Country&gt;&lt;https://example.org/id/concept/SantaIsabel&gt;;
&lt;https://example.org/ns/casesCovid#numberofcases&gt; 9 ; 
</v>
      </c>
    </row>
    <row r="656" spans="1:20" ht="14.4" thickBot="1">
      <c r="A656" s="41" t="s">
        <v>138</v>
      </c>
      <c r="C656" s="23" t="s">
        <v>138</v>
      </c>
      <c r="H656" s="33" t="s">
        <v>1079</v>
      </c>
      <c r="I656" s="59">
        <v>3</v>
      </c>
      <c r="K656" s="33" t="str">
        <f t="shared" si="60"/>
        <v>eg:O645 rdf:type qb:Observation ;</v>
      </c>
      <c r="L656" s="21" t="s">
        <v>526</v>
      </c>
      <c r="M656" s="21" t="s">
        <v>527</v>
      </c>
      <c r="N656" s="21" t="s">
        <v>528</v>
      </c>
      <c r="O656" s="51" t="str">
        <f t="shared" si="61"/>
        <v>rdfs:label "number of confirmed cases of Covid in Nabón on 06/05/2020"@en ;</v>
      </c>
      <c r="P656" s="21" t="s">
        <v>529</v>
      </c>
      <c r="Q656" s="21" t="str">
        <f t="shared" si="62"/>
        <v>&lt;https://example.org/ns/casesCovid#Country&gt;&lt;https://example.org/id/concept/Nabón&gt;;</v>
      </c>
      <c r="R656" s="21" t="str">
        <f t="shared" si="63"/>
        <v xml:space="preserve">&lt;https://example.org/ns/casesCovid#numberofcases&gt; 3 ; </v>
      </c>
      <c r="T656" s="49" t="str">
        <f t="shared" si="59"/>
        <v xml:space="preserve">eg:O645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06/05/2020"@en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657" spans="1:20" ht="14.4" thickBot="1">
      <c r="A657" s="41" t="s">
        <v>139</v>
      </c>
      <c r="C657" s="23" t="s">
        <v>139</v>
      </c>
      <c r="H657" s="33" t="s">
        <v>1080</v>
      </c>
      <c r="I657" s="59">
        <v>13</v>
      </c>
      <c r="K657" s="33" t="str">
        <f t="shared" si="60"/>
        <v>eg:O646 rdf:type qb:Observation ;</v>
      </c>
      <c r="L657" s="21" t="s">
        <v>526</v>
      </c>
      <c r="M657" s="21" t="s">
        <v>527</v>
      </c>
      <c r="N657" s="21" t="s">
        <v>528</v>
      </c>
      <c r="O657" s="51" t="str">
        <f t="shared" si="61"/>
        <v>rdfs:label "number of confirmed cases of Covid in Paute on 06/05/2020"@en ;</v>
      </c>
      <c r="P657" s="21" t="s">
        <v>529</v>
      </c>
      <c r="Q657" s="21" t="str">
        <f t="shared" si="62"/>
        <v>&lt;https://example.org/ns/casesCovid#Country&gt;&lt;https://example.org/id/concept/Paute&gt;;</v>
      </c>
      <c r="R657" s="21" t="str">
        <f t="shared" si="63"/>
        <v xml:space="preserve">&lt;https://example.org/ns/casesCovid#numberofcases&gt; 13 ; </v>
      </c>
      <c r="T657" s="49" t="str">
        <f t="shared" si="59"/>
        <v xml:space="preserve">eg:O646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06/05/2020"@en ;
&lt;https://example.org/ns/casesCovid#typecases&gt;&lt;https://example.org/id/concept/confirmedCanton&gt;;
&lt;https://example.org/ns/casesCovid#Country&gt;&lt;https://example.org/id/concept/Paute&gt;;
&lt;https://example.org/ns/casesCovid#numberofcases&gt; 13 ; 
</v>
      </c>
    </row>
    <row r="658" spans="1:20" ht="14.4" thickBot="1">
      <c r="A658" s="41" t="s">
        <v>589</v>
      </c>
      <c r="C658" s="23" t="s">
        <v>589</v>
      </c>
      <c r="H658" s="33" t="s">
        <v>1081</v>
      </c>
      <c r="I658" s="59">
        <v>6</v>
      </c>
      <c r="K658" s="33" t="str">
        <f t="shared" si="60"/>
        <v>eg:O647 rdf:type qb:Observation ;</v>
      </c>
      <c r="L658" s="21" t="s">
        <v>526</v>
      </c>
      <c r="M658" s="21" t="s">
        <v>527</v>
      </c>
      <c r="N658" s="21" t="s">
        <v>528</v>
      </c>
      <c r="O658" s="51" t="str">
        <f t="shared" si="61"/>
        <v>rdfs:label "number of confirmed cases of Covid in Sígsig on 06/05/2020"@en ;</v>
      </c>
      <c r="P658" s="21" t="s">
        <v>529</v>
      </c>
      <c r="Q658" s="21" t="str">
        <f t="shared" si="62"/>
        <v>&lt;https://example.org/ns/casesCovid#Country&gt;&lt;https://example.org/id/concept/Sígsig&gt;;</v>
      </c>
      <c r="R658" s="21" t="str">
        <f t="shared" si="63"/>
        <v xml:space="preserve">&lt;https://example.org/ns/casesCovid#numberofcases&gt; 6 ; </v>
      </c>
      <c r="T658" s="49" t="str">
        <f t="shared" si="59"/>
        <v xml:space="preserve">eg:O647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06/05/2020"@en ;
&lt;https://example.org/ns/casesCovid#typecases&gt;&lt;https://example.org/id/concept/confirmedCanton&gt;;
&lt;https://example.org/ns/casesCovid#Country&gt;&lt;https://example.org/id/concept/Sígsig&gt;;
&lt;https://example.org/ns/casesCovid#numberofcases&gt; 6 ; 
</v>
      </c>
    </row>
    <row r="659" spans="1:20" ht="14.4" thickBot="1">
      <c r="A659" s="41" t="s">
        <v>141</v>
      </c>
      <c r="C659" s="23" t="s">
        <v>308</v>
      </c>
      <c r="D659" s="23" t="s">
        <v>280</v>
      </c>
      <c r="E659" t="s">
        <v>250</v>
      </c>
      <c r="H659" s="33" t="s">
        <v>1082</v>
      </c>
      <c r="I659" s="59">
        <v>2</v>
      </c>
      <c r="K659" s="33" t="str">
        <f t="shared" si="60"/>
        <v>eg:O648 rdf:type qb:Observation ;</v>
      </c>
      <c r="L659" s="21" t="s">
        <v>526</v>
      </c>
      <c r="M659" s="21" t="s">
        <v>527</v>
      </c>
      <c r="N659" s="21" t="s">
        <v>528</v>
      </c>
      <c r="O659" s="51" t="str">
        <f t="shared" si="61"/>
        <v>rdfs:label "number of confirmed cases of Covid in Sevilla De Oro on 06/05/2020"@en ;</v>
      </c>
      <c r="P659" s="21" t="s">
        <v>529</v>
      </c>
      <c r="Q659" s="21" t="str">
        <f t="shared" si="62"/>
        <v>&lt;https://example.org/ns/casesCovid#Country&gt;&lt;https://example.org/id/concept/SevillaDeOro&gt;;</v>
      </c>
      <c r="R659" s="21" t="str">
        <f t="shared" si="63"/>
        <v xml:space="preserve">&lt;https://example.org/ns/casesCovid#numberofcases&gt; 2 ; </v>
      </c>
      <c r="T659" s="49" t="str">
        <f t="shared" si="59"/>
        <v xml:space="preserve">eg:O648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06/05/2020"@en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2 ; 
</v>
      </c>
    </row>
    <row r="660" spans="1:20" ht="14.4" thickBot="1">
      <c r="A660" s="41" t="s">
        <v>142</v>
      </c>
      <c r="C660" s="23" t="s">
        <v>142</v>
      </c>
      <c r="H660" s="33" t="s">
        <v>1083</v>
      </c>
      <c r="I660" s="59">
        <v>2</v>
      </c>
      <c r="K660" s="33" t="str">
        <f t="shared" si="60"/>
        <v>eg:O649 rdf:type qb:Observation ;</v>
      </c>
      <c r="L660" s="21" t="s">
        <v>526</v>
      </c>
      <c r="M660" s="21" t="s">
        <v>527</v>
      </c>
      <c r="N660" s="21" t="s">
        <v>528</v>
      </c>
      <c r="O660" s="51" t="str">
        <f t="shared" si="61"/>
        <v>rdfs:label "number of confirmed cases of Covid in Guachapala on 06/05/2020"@en ;</v>
      </c>
      <c r="P660" s="21" t="s">
        <v>529</v>
      </c>
      <c r="Q660" s="21" t="str">
        <f t="shared" si="62"/>
        <v>&lt;https://example.org/ns/casesCovid#Country&gt;&lt;https://example.org/id/concept/Guachapala&gt;;</v>
      </c>
      <c r="R660" s="21" t="str">
        <f t="shared" si="63"/>
        <v xml:space="preserve">&lt;https://example.org/ns/casesCovid#numberofcases&gt; 2 ; </v>
      </c>
      <c r="T660" s="49" t="str">
        <f t="shared" si="59"/>
        <v xml:space="preserve">eg:O649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06/05/2020"@en ;
&lt;https://example.org/ns/casesCovid#typecases&gt;&lt;https://example.org/id/concept/confirmedCanton&gt;;
&lt;https://example.org/ns/casesCovid#Country&gt;&lt;https://example.org/id/concept/Guachapala&gt;;
&lt;https://example.org/ns/casesCovid#numberofcases&gt; 2 ; 
</v>
      </c>
    </row>
    <row r="661" spans="1:20" ht="14.4" thickBot="1">
      <c r="A661" s="41" t="s">
        <v>143</v>
      </c>
      <c r="C661" s="23" t="s">
        <v>143</v>
      </c>
      <c r="H661" s="33" t="s">
        <v>1084</v>
      </c>
      <c r="I661" s="59">
        <v>2</v>
      </c>
      <c r="K661" s="33" t="str">
        <f t="shared" si="60"/>
        <v>eg:O650 rdf:type qb:Observation ;</v>
      </c>
      <c r="L661" s="21" t="s">
        <v>526</v>
      </c>
      <c r="M661" s="21" t="s">
        <v>527</v>
      </c>
      <c r="N661" s="21" t="s">
        <v>528</v>
      </c>
      <c r="O661" s="51" t="str">
        <f t="shared" si="61"/>
        <v>rdfs:label "number of confirmed cases of Covid in Girón on 06/05/2020"@en ;</v>
      </c>
      <c r="P661" s="21" t="s">
        <v>529</v>
      </c>
      <c r="Q661" s="21" t="str">
        <f t="shared" si="62"/>
        <v>&lt;https://example.org/ns/casesCovid#Country&gt;&lt;https://example.org/id/concept/Girón&gt;;</v>
      </c>
      <c r="R661" s="21" t="str">
        <f t="shared" si="63"/>
        <v xml:space="preserve">&lt;https://example.org/ns/casesCovid#numberofcases&gt; 2 ; </v>
      </c>
      <c r="T661" s="49" t="str">
        <f t="shared" si="59"/>
        <v xml:space="preserve">eg:O650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06/05/2020"@en ;
&lt;https://example.org/ns/casesCovid#typecases&gt;&lt;https://example.org/id/concept/confirmedCanton&gt;;
&lt;https://example.org/ns/casesCovid#Country&gt;&lt;https://example.org/id/concept/Girón&gt;;
&lt;https://example.org/ns/casesCovid#numberofcases&gt; 2 ; 
</v>
      </c>
    </row>
    <row r="662" spans="1:20" ht="14.4" thickBot="1">
      <c r="A662" s="41" t="s">
        <v>590</v>
      </c>
      <c r="C662" s="23" t="s">
        <v>590</v>
      </c>
      <c r="H662" s="33" t="s">
        <v>1085</v>
      </c>
      <c r="I662" s="59">
        <v>1</v>
      </c>
      <c r="K662" s="33" t="str">
        <f t="shared" si="60"/>
        <v>eg:O651 rdf:type qb:Observation ;</v>
      </c>
      <c r="L662" s="21" t="s">
        <v>526</v>
      </c>
      <c r="M662" s="21" t="s">
        <v>527</v>
      </c>
      <c r="N662" s="21" t="s">
        <v>528</v>
      </c>
      <c r="O662" s="51" t="str">
        <f t="shared" si="61"/>
        <v>rdfs:label "number of confirmed cases of Covid in Chordeleg on 06/05/2020"@en ;</v>
      </c>
      <c r="P662" s="21" t="s">
        <v>529</v>
      </c>
      <c r="Q662" s="21" t="str">
        <f t="shared" si="62"/>
        <v>&lt;https://example.org/ns/casesCovid#Country&gt;&lt;https://example.org/id/concept/Chordeleg&gt;;</v>
      </c>
      <c r="R662" s="21" t="str">
        <f t="shared" si="63"/>
        <v xml:space="preserve">&lt;https://example.org/ns/casesCovid#numberofcases&gt; 1 ; </v>
      </c>
      <c r="T662" s="49" t="str">
        <f t="shared" si="59"/>
        <v xml:space="preserve">eg:O651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06/05/2020"@en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663" spans="1:20" ht="14.4" thickBot="1">
      <c r="A663" s="41" t="s">
        <v>145</v>
      </c>
      <c r="C663" s="23" t="s">
        <v>145</v>
      </c>
      <c r="H663" s="33" t="s">
        <v>1086</v>
      </c>
      <c r="I663" s="59">
        <v>13</v>
      </c>
      <c r="K663" s="33" t="str">
        <f t="shared" si="60"/>
        <v>eg:O652 rdf:type qb:Observation ;</v>
      </c>
      <c r="L663" s="21" t="s">
        <v>526</v>
      </c>
      <c r="M663" s="21" t="s">
        <v>527</v>
      </c>
      <c r="N663" s="21" t="s">
        <v>528</v>
      </c>
      <c r="O663" s="51" t="str">
        <f t="shared" si="61"/>
        <v>rdfs:label "number of confirmed cases of Covid in Chillanes on 06/05/2020"@en ;</v>
      </c>
      <c r="P663" s="21" t="s">
        <v>529</v>
      </c>
      <c r="Q663" s="21" t="str">
        <f t="shared" si="62"/>
        <v>&lt;https://example.org/ns/casesCovid#Country&gt;&lt;https://example.org/id/concept/Chillanes&gt;;</v>
      </c>
      <c r="R663" s="21" t="str">
        <f t="shared" si="63"/>
        <v xml:space="preserve">&lt;https://example.org/ns/casesCovid#numberofcases&gt; 13 ; </v>
      </c>
      <c r="T663" s="49" t="str">
        <f t="shared" si="59"/>
        <v xml:space="preserve">eg:O652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06/05/2020"@en ;
&lt;https://example.org/ns/casesCovid#typecases&gt;&lt;https://example.org/id/concept/confirmedCanton&gt;;
&lt;https://example.org/ns/casesCovid#Country&gt;&lt;https://example.org/id/concept/Chillanes&gt;;
&lt;https://example.org/ns/casesCovid#numberofcases&gt; 13 ; 
</v>
      </c>
    </row>
    <row r="664" spans="1:20" ht="14.4" thickBot="1">
      <c r="A664" s="41" t="s">
        <v>146</v>
      </c>
      <c r="C664" s="23" t="s">
        <v>146</v>
      </c>
      <c r="H664" s="33" t="s">
        <v>1087</v>
      </c>
      <c r="I664" s="59">
        <v>10</v>
      </c>
      <c r="K664" s="33" t="str">
        <f t="shared" si="60"/>
        <v>eg:O653 rdf:type qb:Observation ;</v>
      </c>
      <c r="L664" s="21" t="s">
        <v>526</v>
      </c>
      <c r="M664" s="21" t="s">
        <v>527</v>
      </c>
      <c r="N664" s="21" t="s">
        <v>528</v>
      </c>
      <c r="O664" s="51" t="str">
        <f t="shared" si="61"/>
        <v>rdfs:label "number of confirmed cases of Covid in Chimbo on 06/05/2020"@en ;</v>
      </c>
      <c r="P664" s="21" t="s">
        <v>529</v>
      </c>
      <c r="Q664" s="21" t="str">
        <f t="shared" si="62"/>
        <v>&lt;https://example.org/ns/casesCovid#Country&gt;&lt;https://example.org/id/concept/Chimbo&gt;;</v>
      </c>
      <c r="R664" s="21" t="str">
        <f t="shared" si="63"/>
        <v xml:space="preserve">&lt;https://example.org/ns/casesCovid#numberofcases&gt; 10 ; </v>
      </c>
      <c r="T664" s="49" t="str">
        <f t="shared" si="59"/>
        <v xml:space="preserve">eg:O653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06/05/2020"@en ;
&lt;https://example.org/ns/casesCovid#typecases&gt;&lt;https://example.org/id/concept/confirmedCanton&gt;;
&lt;https://example.org/ns/casesCovid#Country&gt;&lt;https://example.org/id/concept/Chimbo&gt;;
&lt;https://example.org/ns/casesCovid#numberofcases&gt; 10 ; 
</v>
      </c>
    </row>
    <row r="665" spans="1:20" ht="14.4" thickBot="1">
      <c r="A665" s="41" t="s">
        <v>147</v>
      </c>
      <c r="C665" s="23" t="s">
        <v>147</v>
      </c>
      <c r="H665" s="33" t="s">
        <v>1088</v>
      </c>
      <c r="I665" s="59">
        <v>73</v>
      </c>
      <c r="K665" s="33" t="str">
        <f t="shared" si="60"/>
        <v>eg:O654 rdf:type qb:Observation ;</v>
      </c>
      <c r="L665" s="21" t="s">
        <v>526</v>
      </c>
      <c r="M665" s="21" t="s">
        <v>527</v>
      </c>
      <c r="N665" s="21" t="s">
        <v>528</v>
      </c>
      <c r="O665" s="51" t="str">
        <f t="shared" si="61"/>
        <v>rdfs:label "number of confirmed cases of Covid in Guaranda on 06/05/2020"@en ;</v>
      </c>
      <c r="P665" s="21" t="s">
        <v>529</v>
      </c>
      <c r="Q665" s="21" t="str">
        <f t="shared" si="62"/>
        <v>&lt;https://example.org/ns/casesCovid#Country&gt;&lt;https://example.org/id/concept/Guaranda&gt;;</v>
      </c>
      <c r="R665" s="21" t="str">
        <f t="shared" si="63"/>
        <v xml:space="preserve">&lt;https://example.org/ns/casesCovid#numberofcases&gt; 73 ; </v>
      </c>
      <c r="T665" s="49" t="str">
        <f t="shared" si="59"/>
        <v xml:space="preserve">eg:O654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06/05/2020"@en ;
&lt;https://example.org/ns/casesCovid#typecases&gt;&lt;https://example.org/id/concept/confirmedCanton&gt;;
&lt;https://example.org/ns/casesCovid#Country&gt;&lt;https://example.org/id/concept/Guaranda&gt;;
&lt;https://example.org/ns/casesCovid#numberofcases&gt; 73 ; 
</v>
      </c>
    </row>
    <row r="666" spans="1:20" ht="14.4" thickBot="1">
      <c r="A666" s="41" t="s">
        <v>148</v>
      </c>
      <c r="C666" s="23" t="s">
        <v>264</v>
      </c>
      <c r="D666" s="23" t="s">
        <v>309</v>
      </c>
      <c r="H666" s="33" t="s">
        <v>1089</v>
      </c>
      <c r="I666" s="59">
        <v>11</v>
      </c>
      <c r="K666" s="33" t="str">
        <f t="shared" si="60"/>
        <v>eg:O655 rdf:type qb:Observation ;</v>
      </c>
      <c r="L666" s="21" t="s">
        <v>526</v>
      </c>
      <c r="M666" s="21" t="s">
        <v>527</v>
      </c>
      <c r="N666" s="21" t="s">
        <v>528</v>
      </c>
      <c r="O666" s="51" t="str">
        <f t="shared" si="61"/>
        <v>rdfs:label "number of confirmed cases of Covid in San Miguel on 06/05/2020"@en ;</v>
      </c>
      <c r="P666" s="21" t="s">
        <v>529</v>
      </c>
      <c r="Q666" s="21" t="str">
        <f t="shared" si="62"/>
        <v>&lt;https://example.org/ns/casesCovid#Country&gt;&lt;https://example.org/id/concept/SanMiguel&gt;;</v>
      </c>
      <c r="R666" s="21" t="str">
        <f t="shared" si="63"/>
        <v xml:space="preserve">&lt;https://example.org/ns/casesCovid#numberofcases&gt; 11 ; </v>
      </c>
      <c r="T666" s="49" t="str">
        <f t="shared" si="59"/>
        <v xml:space="preserve">eg:O655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06/05/2020"@en ;
&lt;https://example.org/ns/casesCovid#typecases&gt;&lt;https://example.org/id/concept/confirmedCanton&gt;;
&lt;https://example.org/ns/casesCovid#Country&gt;&lt;https://example.org/id/concept/SanMiguel&gt;;
&lt;https://example.org/ns/casesCovid#numberofcases&gt; 11 ; 
</v>
      </c>
    </row>
    <row r="667" spans="1:20" ht="14.4" thickBot="1">
      <c r="A667" s="41" t="s">
        <v>149</v>
      </c>
      <c r="C667" s="23" t="s">
        <v>149</v>
      </c>
      <c r="H667" s="33" t="s">
        <v>1090</v>
      </c>
      <c r="I667" s="59">
        <v>26</v>
      </c>
      <c r="K667" s="33" t="str">
        <f t="shared" si="60"/>
        <v>eg:O656 rdf:type qb:Observation ;</v>
      </c>
      <c r="L667" s="21" t="s">
        <v>526</v>
      </c>
      <c r="M667" s="21" t="s">
        <v>527</v>
      </c>
      <c r="N667" s="21" t="s">
        <v>528</v>
      </c>
      <c r="O667" s="51" t="str">
        <f t="shared" si="61"/>
        <v>rdfs:label "number of confirmed cases of Covid in Echeandía on 06/05/2020"@en ;</v>
      </c>
      <c r="P667" s="21" t="s">
        <v>529</v>
      </c>
      <c r="Q667" s="21" t="str">
        <f t="shared" si="62"/>
        <v>&lt;https://example.org/ns/casesCovid#Country&gt;&lt;https://example.org/id/concept/Echeandía&gt;;</v>
      </c>
      <c r="R667" s="21" t="str">
        <f t="shared" si="63"/>
        <v xml:space="preserve">&lt;https://example.org/ns/casesCovid#numberofcases&gt; 26 ; </v>
      </c>
      <c r="T667" s="49" t="str">
        <f t="shared" si="59"/>
        <v xml:space="preserve">eg:O656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06/05/2020"@en ;
&lt;https://example.org/ns/casesCovid#typecases&gt;&lt;https://example.org/id/concept/confirmedCanton&gt;;
&lt;https://example.org/ns/casesCovid#Country&gt;&lt;https://example.org/id/concept/Echeandía&gt;;
&lt;https://example.org/ns/casesCovid#numberofcases&gt; 26 ; 
</v>
      </c>
    </row>
    <row r="668" spans="1:20" ht="14.4" thickBot="1">
      <c r="A668" s="41" t="s">
        <v>150</v>
      </c>
      <c r="C668" s="23" t="s">
        <v>150</v>
      </c>
      <c r="H668" s="33" t="s">
        <v>1091</v>
      </c>
      <c r="I668" s="59">
        <v>26</v>
      </c>
      <c r="K668" s="33" t="str">
        <f t="shared" si="60"/>
        <v>eg:O657 rdf:type qb:Observation ;</v>
      </c>
      <c r="L668" s="21" t="s">
        <v>526</v>
      </c>
      <c r="M668" s="21" t="s">
        <v>527</v>
      </c>
      <c r="N668" s="21" t="s">
        <v>528</v>
      </c>
      <c r="O668" s="51" t="str">
        <f t="shared" si="61"/>
        <v>rdfs:label "number of confirmed cases of Covid in Caluma on 06/05/2020"@en ;</v>
      </c>
      <c r="P668" s="21" t="s">
        <v>529</v>
      </c>
      <c r="Q668" s="21" t="str">
        <f t="shared" si="62"/>
        <v>&lt;https://example.org/ns/casesCovid#Country&gt;&lt;https://example.org/id/concept/Caluma&gt;;</v>
      </c>
      <c r="R668" s="21" t="str">
        <f t="shared" si="63"/>
        <v xml:space="preserve">&lt;https://example.org/ns/casesCovid#numberofcases&gt; 26 ; </v>
      </c>
      <c r="T668" s="49" t="str">
        <f t="shared" si="59"/>
        <v xml:space="preserve">eg:O657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06/05/2020"@en ;
&lt;https://example.org/ns/casesCovid#typecases&gt;&lt;https://example.org/id/concept/confirmedCanton&gt;;
&lt;https://example.org/ns/casesCovid#Country&gt;&lt;https://example.org/id/concept/Caluma&gt;;
&lt;https://example.org/ns/casesCovid#numberofcases&gt; 26 ; 
</v>
      </c>
    </row>
    <row r="669" spans="1:20" ht="14.4" thickBot="1">
      <c r="A669" s="41" t="s">
        <v>151</v>
      </c>
      <c r="C669" s="23" t="s">
        <v>262</v>
      </c>
      <c r="D669" s="23" t="s">
        <v>310</v>
      </c>
      <c r="H669" s="33" t="s">
        <v>1092</v>
      </c>
      <c r="I669" s="59">
        <v>4</v>
      </c>
      <c r="K669" s="33" t="str">
        <f t="shared" si="60"/>
        <v>eg:O658 rdf:type qb:Observation ;</v>
      </c>
      <c r="L669" s="21" t="s">
        <v>526</v>
      </c>
      <c r="M669" s="21" t="s">
        <v>527</v>
      </c>
      <c r="N669" s="21" t="s">
        <v>528</v>
      </c>
      <c r="O669" s="51" t="str">
        <f t="shared" si="61"/>
        <v>rdfs:label "number of confirmed cases of Covid in Las Naves on 06/05/2020"@en ;</v>
      </c>
      <c r="P669" s="21" t="s">
        <v>529</v>
      </c>
      <c r="Q669" s="21" t="str">
        <f t="shared" si="62"/>
        <v>&lt;https://example.org/ns/casesCovid#Country&gt;&lt;https://example.org/id/concept/LasNaves&gt;;</v>
      </c>
      <c r="R669" s="21" t="str">
        <f t="shared" si="63"/>
        <v xml:space="preserve">&lt;https://example.org/ns/casesCovid#numberofcases&gt; 4 ; </v>
      </c>
      <c r="T669" s="49" t="str">
        <f t="shared" si="59"/>
        <v xml:space="preserve">eg:O658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06/05/2020"@en ;
&lt;https://example.org/ns/casesCovid#typecases&gt;&lt;https://example.org/id/concept/confirmedCanton&gt;;
&lt;https://example.org/ns/casesCovid#Country&gt;&lt;https://example.org/id/concept/LasNaves&gt;;
&lt;https://example.org/ns/casesCovid#numberofcases&gt; 4 ; 
</v>
      </c>
    </row>
    <row r="670" spans="1:20" ht="14.4" thickBot="1">
      <c r="A670" s="41" t="s">
        <v>153</v>
      </c>
      <c r="C670" s="23" t="s">
        <v>153</v>
      </c>
      <c r="H670" s="33" t="s">
        <v>1093</v>
      </c>
      <c r="I670" s="59">
        <v>50</v>
      </c>
      <c r="K670" s="33" t="str">
        <f t="shared" si="60"/>
        <v>eg:O659 rdf:type qb:Observation ;</v>
      </c>
      <c r="L670" s="21" t="s">
        <v>526</v>
      </c>
      <c r="M670" s="21" t="s">
        <v>527</v>
      </c>
      <c r="N670" s="21" t="s">
        <v>528</v>
      </c>
      <c r="O670" s="51" t="str">
        <f t="shared" si="61"/>
        <v>rdfs:label "number of confirmed cases of Covid in Azogues on 06/05/2020"@en ;</v>
      </c>
      <c r="P670" s="21" t="s">
        <v>529</v>
      </c>
      <c r="Q670" s="21" t="str">
        <f t="shared" si="62"/>
        <v>&lt;https://example.org/ns/casesCovid#Country&gt;&lt;https://example.org/id/concept/Azogues&gt;;</v>
      </c>
      <c r="R670" s="21" t="str">
        <f t="shared" si="63"/>
        <v xml:space="preserve">&lt;https://example.org/ns/casesCovid#numberofcases&gt; 50 ; </v>
      </c>
      <c r="T670" s="49" t="str">
        <f t="shared" si="59"/>
        <v xml:space="preserve">eg:O659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06/05/2020"@en ;
&lt;https://example.org/ns/casesCovid#typecases&gt;&lt;https://example.org/id/concept/confirmedCanton&gt;;
&lt;https://example.org/ns/casesCovid#Country&gt;&lt;https://example.org/id/concept/Azogues&gt;;
&lt;https://example.org/ns/casesCovid#numberofcases&gt; 50 ; 
</v>
      </c>
    </row>
    <row r="671" spans="1:20" ht="14.4" thickBot="1">
      <c r="A671" s="41" t="s">
        <v>591</v>
      </c>
      <c r="C671" s="23" t="s">
        <v>591</v>
      </c>
      <c r="H671" s="33" t="s">
        <v>1094</v>
      </c>
      <c r="I671" s="59">
        <v>1</v>
      </c>
      <c r="K671" s="33" t="str">
        <f t="shared" si="60"/>
        <v>eg:O660 rdf:type qb:Observation ;</v>
      </c>
      <c r="L671" s="21" t="s">
        <v>526</v>
      </c>
      <c r="M671" s="21" t="s">
        <v>527</v>
      </c>
      <c r="N671" s="21" t="s">
        <v>528</v>
      </c>
      <c r="O671" s="51" t="str">
        <f t="shared" si="61"/>
        <v>rdfs:label "number of confirmed cases of Covid in Déleg on 06/05/2020"@en ;</v>
      </c>
      <c r="P671" s="21" t="s">
        <v>529</v>
      </c>
      <c r="Q671" s="21" t="str">
        <f t="shared" si="62"/>
        <v>&lt;https://example.org/ns/casesCovid#Country&gt;&lt;https://example.org/id/concept/Déleg&gt;;</v>
      </c>
      <c r="R671" s="21" t="str">
        <f t="shared" si="63"/>
        <v xml:space="preserve">&lt;https://example.org/ns/casesCovid#numberofcases&gt; 1 ; </v>
      </c>
      <c r="T671" s="49" t="str">
        <f t="shared" si="59"/>
        <v xml:space="preserve">eg:O660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06/05/2020"@en ;
&lt;https://example.org/ns/casesCovid#typecases&gt;&lt;https://example.org/id/concept/confirmedCanton&gt;;
&lt;https://example.org/ns/casesCovid#Country&gt;&lt;https://example.org/id/concept/Déleg&gt;;
&lt;https://example.org/ns/casesCovid#numberofcases&gt; 1 ; 
</v>
      </c>
    </row>
    <row r="672" spans="1:20" ht="14.4" thickBot="1">
      <c r="A672" s="41" t="s">
        <v>155</v>
      </c>
      <c r="C672" s="23" t="s">
        <v>300</v>
      </c>
      <c r="D672" s="23" t="s">
        <v>311</v>
      </c>
      <c r="H672" s="33" t="s">
        <v>1095</v>
      </c>
      <c r="I672" s="59">
        <v>178</v>
      </c>
      <c r="K672" s="33" t="str">
        <f t="shared" si="60"/>
        <v>eg:O661 rdf:type qb:Observation ;</v>
      </c>
      <c r="L672" s="21" t="s">
        <v>526</v>
      </c>
      <c r="M672" s="21" t="s">
        <v>527</v>
      </c>
      <c r="N672" s="21" t="s">
        <v>528</v>
      </c>
      <c r="O672" s="51" t="str">
        <f t="shared" si="61"/>
        <v>rdfs:label "number of confirmed cases of Covid in La Troncal on 06/05/2020"@en ;</v>
      </c>
      <c r="P672" s="21" t="s">
        <v>529</v>
      </c>
      <c r="Q672" s="21" t="str">
        <f t="shared" si="62"/>
        <v>&lt;https://example.org/ns/casesCovid#Country&gt;&lt;https://example.org/id/concept/LaTroncal&gt;;</v>
      </c>
      <c r="R672" s="21" t="str">
        <f t="shared" si="63"/>
        <v xml:space="preserve">&lt;https://example.org/ns/casesCovid#numberofcases&gt; 178 ; </v>
      </c>
      <c r="T672" s="49" t="str">
        <f t="shared" si="59"/>
        <v xml:space="preserve">eg:O661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06/05/2020"@en ;
&lt;https://example.org/ns/casesCovid#typecases&gt;&lt;https://example.org/id/concept/confirmedCanton&gt;;
&lt;https://example.org/ns/casesCovid#Country&gt;&lt;https://example.org/id/concept/LaTroncal&gt;;
&lt;https://example.org/ns/casesCovid#numberofcases&gt; 178 ; 
</v>
      </c>
    </row>
    <row r="673" spans="1:20" ht="14.4" thickBot="1">
      <c r="A673" s="41" t="s">
        <v>156</v>
      </c>
      <c r="C673" s="23" t="s">
        <v>249</v>
      </c>
      <c r="D673" s="23" t="s">
        <v>312</v>
      </c>
      <c r="H673" s="33" t="s">
        <v>1096</v>
      </c>
      <c r="I673" s="59">
        <v>14</v>
      </c>
      <c r="K673" s="33" t="str">
        <f t="shared" si="60"/>
        <v>eg:O662 rdf:type qb:Observation ;</v>
      </c>
      <c r="L673" s="21" t="s">
        <v>526</v>
      </c>
      <c r="M673" s="21" t="s">
        <v>527</v>
      </c>
      <c r="N673" s="21" t="s">
        <v>528</v>
      </c>
      <c r="O673" s="51" t="str">
        <f t="shared" si="61"/>
        <v>rdfs:label "number of confirmed cases of Covid in El Tambo on 06/05/2020"@en ;</v>
      </c>
      <c r="P673" s="21" t="s">
        <v>529</v>
      </c>
      <c r="Q673" s="21" t="str">
        <f t="shared" si="62"/>
        <v>&lt;https://example.org/ns/casesCovid#Country&gt;&lt;https://example.org/id/concept/ElTambo&gt;;</v>
      </c>
      <c r="R673" s="21" t="str">
        <f t="shared" si="63"/>
        <v xml:space="preserve">&lt;https://example.org/ns/casesCovid#numberofcases&gt; 14 ; </v>
      </c>
      <c r="T673" s="49" t="str">
        <f t="shared" si="59"/>
        <v xml:space="preserve">eg:O662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06/05/2020"@en ;
&lt;https://example.org/ns/casesCovid#typecases&gt;&lt;https://example.org/id/concept/confirmedCanton&gt;;
&lt;https://example.org/ns/casesCovid#Country&gt;&lt;https://example.org/id/concept/ElTambo&gt;;
&lt;https://example.org/ns/casesCovid#numberofcases&gt; 14 ; 
</v>
      </c>
    </row>
    <row r="674" spans="1:20" ht="14.4" thickBot="1">
      <c r="A674" s="41" t="s">
        <v>157</v>
      </c>
      <c r="C674" s="23" t="s">
        <v>157</v>
      </c>
      <c r="H674" s="33" t="s">
        <v>1097</v>
      </c>
      <c r="I674" s="59">
        <v>11</v>
      </c>
      <c r="K674" s="33" t="str">
        <f t="shared" si="60"/>
        <v>eg:O663 rdf:type qb:Observation ;</v>
      </c>
      <c r="L674" s="21" t="s">
        <v>526</v>
      </c>
      <c r="M674" s="21" t="s">
        <v>527</v>
      </c>
      <c r="N674" s="21" t="s">
        <v>528</v>
      </c>
      <c r="O674" s="51" t="str">
        <f t="shared" si="61"/>
        <v>rdfs:label "number of confirmed cases of Covid in Biblián on 06/05/2020"@en ;</v>
      </c>
      <c r="P674" s="21" t="s">
        <v>529</v>
      </c>
      <c r="Q674" s="21" t="str">
        <f t="shared" si="62"/>
        <v>&lt;https://example.org/ns/casesCovid#Country&gt;&lt;https://example.org/id/concept/Biblián&gt;;</v>
      </c>
      <c r="R674" s="21" t="str">
        <f t="shared" si="63"/>
        <v xml:space="preserve">&lt;https://example.org/ns/casesCovid#numberofcases&gt; 11 ; </v>
      </c>
      <c r="T674" s="49" t="str">
        <f t="shared" si="59"/>
        <v xml:space="preserve">eg:O663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Biblián on 06/05/2020"@en ;
&lt;https://example.org/ns/casesCovid#typecases&gt;&lt;https://example.org/id/concept/confirmedCanton&gt;;
&lt;https://example.org/ns/casesCovid#Country&gt;&lt;https://example.org/id/concept/Biblián&gt;;
&lt;https://example.org/ns/casesCovid#numberofcases&gt; 11 ; 
</v>
      </c>
    </row>
    <row r="675" spans="1:20" ht="14.4" thickBot="1">
      <c r="A675" s="41" t="s">
        <v>158</v>
      </c>
      <c r="C675" s="23" t="s">
        <v>158</v>
      </c>
      <c r="H675" s="33" t="s">
        <v>1098</v>
      </c>
      <c r="I675" s="59">
        <v>3</v>
      </c>
      <c r="K675" s="33" t="str">
        <f t="shared" si="60"/>
        <v>eg:O664 rdf:type qb:Observation ;</v>
      </c>
      <c r="L675" s="21" t="s">
        <v>526</v>
      </c>
      <c r="M675" s="21" t="s">
        <v>527</v>
      </c>
      <c r="N675" s="21" t="s">
        <v>528</v>
      </c>
      <c r="O675" s="51" t="str">
        <f t="shared" si="61"/>
        <v>rdfs:label "number of confirmed cases of Covid in Suscal on 06/05/2020"@en ;</v>
      </c>
      <c r="P675" s="21" t="s">
        <v>529</v>
      </c>
      <c r="Q675" s="21" t="str">
        <f t="shared" si="62"/>
        <v>&lt;https://example.org/ns/casesCovid#Country&gt;&lt;https://example.org/id/concept/Suscal&gt;;</v>
      </c>
      <c r="R675" s="21" t="str">
        <f t="shared" si="63"/>
        <v xml:space="preserve">&lt;https://example.org/ns/casesCovid#numberofcases&gt; 3 ; </v>
      </c>
      <c r="T675" s="49" t="str">
        <f t="shared" si="59"/>
        <v xml:space="preserve">eg:O664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06/05/2020"@en ;
&lt;https://example.org/ns/casesCovid#typecases&gt;&lt;https://example.org/id/concept/confirmedCanton&gt;;
&lt;https://example.org/ns/casesCovid#Country&gt;&lt;https://example.org/id/concept/Suscal&gt;;
&lt;https://example.org/ns/casesCovid#numberofcases&gt; 3 ; 
</v>
      </c>
    </row>
    <row r="676" spans="1:20" ht="14.4" thickBot="1">
      <c r="A676" s="41" t="s">
        <v>152</v>
      </c>
      <c r="C676" s="23" t="s">
        <v>152</v>
      </c>
      <c r="H676" s="33" t="s">
        <v>1099</v>
      </c>
      <c r="I676" s="59">
        <v>15</v>
      </c>
      <c r="K676" s="33" t="str">
        <f t="shared" si="60"/>
        <v>eg:O665 rdf:type qb:Observation ;</v>
      </c>
      <c r="L676" s="21" t="s">
        <v>526</v>
      </c>
      <c r="M676" s="21" t="s">
        <v>527</v>
      </c>
      <c r="N676" s="21" t="s">
        <v>528</v>
      </c>
      <c r="O676" s="51" t="str">
        <f t="shared" si="61"/>
        <v>rdfs:label "number of confirmed cases of Covid in Cañar on 06/05/2020"@en ;</v>
      </c>
      <c r="P676" s="21" t="s">
        <v>529</v>
      </c>
      <c r="Q676" s="21" t="str">
        <f t="shared" si="62"/>
        <v>&lt;https://example.org/ns/casesCovid#Country&gt;&lt;https://example.org/id/concept/Cañar&gt;;</v>
      </c>
      <c r="R676" s="21" t="str">
        <f t="shared" si="63"/>
        <v xml:space="preserve">&lt;https://example.org/ns/casesCovid#numberofcases&gt; 15 ; </v>
      </c>
      <c r="T676" s="49" t="str">
        <f t="shared" si="59"/>
        <v xml:space="preserve">eg:O665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06/05/2020"@en ;
&lt;https://example.org/ns/casesCovid#typecases&gt;&lt;https://example.org/id/concept/confirmedCanton&gt;;
&lt;https://example.org/ns/casesCovid#Country&gt;&lt;https://example.org/id/concept/Cañar&gt;;
&lt;https://example.org/ns/casesCovid#numberofcases&gt; 15 ; 
</v>
      </c>
    </row>
    <row r="677" spans="1:20" ht="14.4" thickBot="1">
      <c r="A677" s="41" t="s">
        <v>106</v>
      </c>
      <c r="C677" s="23" t="s">
        <v>106</v>
      </c>
      <c r="H677" s="33" t="s">
        <v>1100</v>
      </c>
      <c r="I677" s="59">
        <v>9</v>
      </c>
      <c r="K677" s="33" t="str">
        <f t="shared" si="60"/>
        <v>eg:O666 rdf:type qb:Observation ;</v>
      </c>
      <c r="L677" s="21" t="s">
        <v>526</v>
      </c>
      <c r="M677" s="21" t="s">
        <v>527</v>
      </c>
      <c r="N677" s="21" t="s">
        <v>528</v>
      </c>
      <c r="O677" s="51" t="str">
        <f t="shared" si="61"/>
        <v>rdfs:label "number of confirmed cases of Covid in Bolívar on 06/05/2020"@en ;</v>
      </c>
      <c r="P677" s="21" t="s">
        <v>529</v>
      </c>
      <c r="Q677" s="21" t="str">
        <f t="shared" si="62"/>
        <v>&lt;https://example.org/ns/casesCovid#Country&gt;&lt;https://example.org/id/concept/Bolívar&gt;;</v>
      </c>
      <c r="R677" s="21" t="str">
        <f t="shared" si="63"/>
        <v xml:space="preserve">&lt;https://example.org/ns/casesCovid#numberofcases&gt; 9 ; </v>
      </c>
      <c r="T677" s="49" t="str">
        <f t="shared" si="59"/>
        <v xml:space="preserve">eg:O666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06/05/2020"@en ;
&lt;https://example.org/ns/casesCovid#typecases&gt;&lt;https://example.org/id/concept/confirmedCanton&gt;;
&lt;https://example.org/ns/casesCovid#Country&gt;&lt;https://example.org/id/concept/Bolívar&gt;;
&lt;https://example.org/ns/casesCovid#numberofcases&gt; 9 ; 
</v>
      </c>
    </row>
    <row r="678" spans="1:20" ht="14.4" thickBot="1">
      <c r="A678" s="41" t="s">
        <v>160</v>
      </c>
      <c r="C678" s="23" t="s">
        <v>160</v>
      </c>
      <c r="H678" s="33" t="s">
        <v>1101</v>
      </c>
      <c r="I678" s="59">
        <v>60</v>
      </c>
      <c r="K678" s="33" t="str">
        <f t="shared" si="60"/>
        <v>eg:O667 rdf:type qb:Observation ;</v>
      </c>
      <c r="L678" s="21" t="s">
        <v>526</v>
      </c>
      <c r="M678" s="21" t="s">
        <v>527</v>
      </c>
      <c r="N678" s="21" t="s">
        <v>528</v>
      </c>
      <c r="O678" s="51" t="str">
        <f t="shared" si="61"/>
        <v>rdfs:label "number of confirmed cases of Covid in Tulcán on 06/05/2020"@en ;</v>
      </c>
      <c r="P678" s="21" t="s">
        <v>529</v>
      </c>
      <c r="Q678" s="21" t="str">
        <f t="shared" si="62"/>
        <v>&lt;https://example.org/ns/casesCovid#Country&gt;&lt;https://example.org/id/concept/Tulcán&gt;;</v>
      </c>
      <c r="R678" s="21" t="str">
        <f t="shared" si="63"/>
        <v xml:space="preserve">&lt;https://example.org/ns/casesCovid#numberofcases&gt; 60 ; </v>
      </c>
      <c r="T678" s="49" t="str">
        <f t="shared" si="59"/>
        <v xml:space="preserve">eg:O667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Tulcán on 06/05/2020"@en ;
&lt;https://example.org/ns/casesCovid#typecases&gt;&lt;https://example.org/id/concept/confirmedCanton&gt;;
&lt;https://example.org/ns/casesCovid#Country&gt;&lt;https://example.org/id/concept/Tulcán&gt;;
&lt;https://example.org/ns/casesCovid#numberofcases&gt; 60 ; 
</v>
      </c>
    </row>
    <row r="679" spans="1:20" ht="14.4" thickBot="1">
      <c r="A679" s="41" t="s">
        <v>161</v>
      </c>
      <c r="C679" s="23" t="s">
        <v>161</v>
      </c>
      <c r="H679" s="33" t="s">
        <v>1102</v>
      </c>
      <c r="I679" s="59">
        <v>4</v>
      </c>
      <c r="K679" s="33" t="str">
        <f t="shared" si="60"/>
        <v>eg:O668 rdf:type qb:Observation ;</v>
      </c>
      <c r="L679" s="21" t="s">
        <v>526</v>
      </c>
      <c r="M679" s="21" t="s">
        <v>527</v>
      </c>
      <c r="N679" s="21" t="s">
        <v>528</v>
      </c>
      <c r="O679" s="51" t="str">
        <f t="shared" si="61"/>
        <v>rdfs:label "number of confirmed cases of Covid in Montúfar on 06/05/2020"@en ;</v>
      </c>
      <c r="P679" s="21" t="s">
        <v>529</v>
      </c>
      <c r="Q679" s="21" t="str">
        <f t="shared" si="62"/>
        <v>&lt;https://example.org/ns/casesCovid#Country&gt;&lt;https://example.org/id/concept/Montúfar&gt;;</v>
      </c>
      <c r="R679" s="21" t="str">
        <f t="shared" si="63"/>
        <v xml:space="preserve">&lt;https://example.org/ns/casesCovid#numberofcases&gt; 4 ; </v>
      </c>
      <c r="T679" s="49" t="str">
        <f t="shared" si="59"/>
        <v xml:space="preserve">eg:O668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06/05/2020"@en ;
&lt;https://example.org/ns/casesCovid#typecases&gt;&lt;https://example.org/id/concept/confirmedCanton&gt;;
&lt;https://example.org/ns/casesCovid#Country&gt;&lt;https://example.org/id/concept/Montúfar&gt;;
&lt;https://example.org/ns/casesCovid#numberofcases&gt; 4 ; 
</v>
      </c>
    </row>
    <row r="680" spans="1:20" ht="14.4" thickBot="1">
      <c r="A680" s="41" t="s">
        <v>162</v>
      </c>
      <c r="C680" s="23" t="s">
        <v>162</v>
      </c>
      <c r="H680" s="33" t="s">
        <v>1103</v>
      </c>
      <c r="I680" s="59">
        <v>1</v>
      </c>
      <c r="K680" s="33" t="str">
        <f t="shared" si="60"/>
        <v>eg:O669 rdf:type qb:Observation ;</v>
      </c>
      <c r="L680" s="21" t="s">
        <v>526</v>
      </c>
      <c r="M680" s="21" t="s">
        <v>527</v>
      </c>
      <c r="N680" s="21" t="s">
        <v>528</v>
      </c>
      <c r="O680" s="51" t="str">
        <f t="shared" si="61"/>
        <v>rdfs:label "number of confirmed cases of Covid in Mira on 06/05/2020"@en ;</v>
      </c>
      <c r="P680" s="21" t="s">
        <v>529</v>
      </c>
      <c r="Q680" s="21" t="str">
        <f t="shared" si="62"/>
        <v>&lt;https://example.org/ns/casesCovid#Country&gt;&lt;https://example.org/id/concept/Mira&gt;;</v>
      </c>
      <c r="R680" s="21" t="str">
        <f t="shared" si="63"/>
        <v xml:space="preserve">&lt;https://example.org/ns/casesCovid#numberofcases&gt; 1 ; </v>
      </c>
      <c r="T680" s="49" t="str">
        <f t="shared" si="59"/>
        <v xml:space="preserve">eg:O669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06/05/2020"@en ;
&lt;https://example.org/ns/casesCovid#typecases&gt;&lt;https://example.org/id/concept/confirmedCanton&gt;;
&lt;https://example.org/ns/casesCovid#Country&gt;&lt;https://example.org/id/concept/Mira&gt;;
&lt;https://example.org/ns/casesCovid#numberofcases&gt; 1 ; 
</v>
      </c>
    </row>
    <row r="681" spans="1:20" ht="14.4" thickBot="1">
      <c r="A681" s="41" t="s">
        <v>163</v>
      </c>
      <c r="C681" s="23" t="s">
        <v>264</v>
      </c>
      <c r="D681" s="23" t="s">
        <v>271</v>
      </c>
      <c r="E681" t="s">
        <v>280</v>
      </c>
      <c r="F681" t="s">
        <v>313</v>
      </c>
      <c r="H681" s="33" t="s">
        <v>1104</v>
      </c>
      <c r="I681" s="59">
        <v>9</v>
      </c>
      <c r="K681" s="33" t="str">
        <f t="shared" si="60"/>
        <v>eg:O670 rdf:type qb:Observation ;</v>
      </c>
      <c r="L681" s="21" t="s">
        <v>526</v>
      </c>
      <c r="M681" s="21" t="s">
        <v>527</v>
      </c>
      <c r="N681" s="21" t="s">
        <v>528</v>
      </c>
      <c r="O681" s="51" t="str">
        <f t="shared" si="61"/>
        <v>rdfs:label "number of confirmed cases of Covid in San Pedro De Huaca on 06/05/2020"@en ;</v>
      </c>
      <c r="P681" s="21" t="s">
        <v>529</v>
      </c>
      <c r="Q681" s="21" t="str">
        <f t="shared" si="62"/>
        <v>&lt;https://example.org/ns/casesCovid#Country&gt;&lt;https://example.org/id/concept/SanPedroDeHuaca&gt;;</v>
      </c>
      <c r="R681" s="21" t="str">
        <f t="shared" si="63"/>
        <v xml:space="preserve">&lt;https://example.org/ns/casesCovid#numberofcases&gt; 9 ; </v>
      </c>
      <c r="T681" s="49" t="str">
        <f t="shared" si="59"/>
        <v xml:space="preserve">eg:O670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06/05/2020"@en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9 ; 
</v>
      </c>
    </row>
    <row r="682" spans="1:20" ht="14.4" thickBot="1">
      <c r="A682" s="41" t="s">
        <v>165</v>
      </c>
      <c r="C682" s="23" t="s">
        <v>165</v>
      </c>
      <c r="H682" s="33" t="s">
        <v>1105</v>
      </c>
      <c r="I682" s="59">
        <v>36</v>
      </c>
      <c r="K682" s="33" t="str">
        <f t="shared" si="60"/>
        <v>eg:O671 rdf:type qb:Observation ;</v>
      </c>
      <c r="L682" s="21" t="s">
        <v>526</v>
      </c>
      <c r="M682" s="21" t="s">
        <v>527</v>
      </c>
      <c r="N682" s="21" t="s">
        <v>528</v>
      </c>
      <c r="O682" s="51" t="str">
        <f t="shared" si="61"/>
        <v>rdfs:label "number of confirmed cases of Covid in Colta on 06/05/2020"@en ;</v>
      </c>
      <c r="P682" s="21" t="s">
        <v>529</v>
      </c>
      <c r="Q682" s="21" t="str">
        <f t="shared" si="62"/>
        <v>&lt;https://example.org/ns/casesCovid#Country&gt;&lt;https://example.org/id/concept/Colta&gt;;</v>
      </c>
      <c r="R682" s="21" t="str">
        <f t="shared" si="63"/>
        <v xml:space="preserve">&lt;https://example.org/ns/casesCovid#numberofcases&gt; 36 ; </v>
      </c>
      <c r="T682" s="49" t="str">
        <f t="shared" si="59"/>
        <v xml:space="preserve">eg:O671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06/05/2020"@en ;
&lt;https://example.org/ns/casesCovid#typecases&gt;&lt;https://example.org/id/concept/confirmedCanton&gt;;
&lt;https://example.org/ns/casesCovid#Country&gt;&lt;https://example.org/id/concept/Colta&gt;;
&lt;https://example.org/ns/casesCovid#numberofcases&gt; 36 ; 
</v>
      </c>
    </row>
    <row r="683" spans="1:20" ht="14.4" thickBot="1">
      <c r="A683" s="41" t="s">
        <v>166</v>
      </c>
      <c r="C683" s="23" t="s">
        <v>166</v>
      </c>
      <c r="H683" s="33" t="s">
        <v>1106</v>
      </c>
      <c r="I683" s="59">
        <v>144</v>
      </c>
      <c r="K683" s="33" t="str">
        <f t="shared" si="60"/>
        <v>eg:O672 rdf:type qb:Observation ;</v>
      </c>
      <c r="L683" s="21" t="s">
        <v>526</v>
      </c>
      <c r="M683" s="21" t="s">
        <v>527</v>
      </c>
      <c r="N683" s="21" t="s">
        <v>528</v>
      </c>
      <c r="O683" s="51" t="str">
        <f t="shared" si="61"/>
        <v>rdfs:label "number of confirmed cases of Covid in Riobamba on 06/05/2020"@en ;</v>
      </c>
      <c r="P683" s="21" t="s">
        <v>529</v>
      </c>
      <c r="Q683" s="21" t="str">
        <f t="shared" si="62"/>
        <v>&lt;https://example.org/ns/casesCovid#Country&gt;&lt;https://example.org/id/concept/Riobamba&gt;;</v>
      </c>
      <c r="R683" s="21" t="str">
        <f t="shared" si="63"/>
        <v xml:space="preserve">&lt;https://example.org/ns/casesCovid#numberofcases&gt; 144 ; </v>
      </c>
      <c r="T683" s="49" t="str">
        <f t="shared" si="59"/>
        <v xml:space="preserve">eg:O672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06/05/2020"@en ;
&lt;https://example.org/ns/casesCovid#typecases&gt;&lt;https://example.org/id/concept/confirmedCanton&gt;;
&lt;https://example.org/ns/casesCovid#Country&gt;&lt;https://example.org/id/concept/Riobamba&gt;;
&lt;https://example.org/ns/casesCovid#numberofcases&gt; 144 ; 
</v>
      </c>
    </row>
    <row r="684" spans="1:20" ht="14.4" thickBot="1">
      <c r="A684" s="41" t="s">
        <v>167</v>
      </c>
      <c r="C684" s="23" t="s">
        <v>167</v>
      </c>
      <c r="H684" s="33" t="s">
        <v>1107</v>
      </c>
      <c r="I684" s="59">
        <v>3</v>
      </c>
      <c r="K684" s="33" t="str">
        <f t="shared" si="60"/>
        <v>eg:O673 rdf:type qb:Observation ;</v>
      </c>
      <c r="L684" s="21" t="s">
        <v>526</v>
      </c>
      <c r="M684" s="21" t="s">
        <v>527</v>
      </c>
      <c r="N684" s="21" t="s">
        <v>528</v>
      </c>
      <c r="O684" s="51" t="str">
        <f t="shared" si="61"/>
        <v>rdfs:label "number of confirmed cases of Covid in Cumandá on 06/05/2020"@en ;</v>
      </c>
      <c r="P684" s="21" t="s">
        <v>529</v>
      </c>
      <c r="Q684" s="21" t="str">
        <f t="shared" si="62"/>
        <v>&lt;https://example.org/ns/casesCovid#Country&gt;&lt;https://example.org/id/concept/Cumandá&gt;;</v>
      </c>
      <c r="R684" s="21" t="str">
        <f t="shared" si="63"/>
        <v xml:space="preserve">&lt;https://example.org/ns/casesCovid#numberofcases&gt; 3 ; </v>
      </c>
      <c r="T684" s="49" t="str">
        <f t="shared" si="59"/>
        <v xml:space="preserve">eg:O673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06/05/2020"@en ;
&lt;https://example.org/ns/casesCovid#typecases&gt;&lt;https://example.org/id/concept/confirmedCanton&gt;;
&lt;https://example.org/ns/casesCovid#Country&gt;&lt;https://example.org/id/concept/Cumandá&gt;;
&lt;https://example.org/ns/casesCovid#numberofcases&gt; 3 ; 
</v>
      </c>
    </row>
    <row r="685" spans="1:20" ht="14.4" thickBot="1">
      <c r="A685" s="41" t="s">
        <v>168</v>
      </c>
      <c r="C685" s="23" t="s">
        <v>168</v>
      </c>
      <c r="H685" s="33" t="s">
        <v>1108</v>
      </c>
      <c r="I685" s="59">
        <v>10</v>
      </c>
      <c r="K685" s="33" t="str">
        <f t="shared" si="60"/>
        <v>eg:O674 rdf:type qb:Observation ;</v>
      </c>
      <c r="L685" s="21" t="s">
        <v>526</v>
      </c>
      <c r="M685" s="21" t="s">
        <v>527</v>
      </c>
      <c r="N685" s="21" t="s">
        <v>528</v>
      </c>
      <c r="O685" s="51" t="str">
        <f t="shared" si="61"/>
        <v>rdfs:label "number of confirmed cases of Covid in Guano on 06/05/2020"@en ;</v>
      </c>
      <c r="P685" s="21" t="s">
        <v>529</v>
      </c>
      <c r="Q685" s="21" t="str">
        <f t="shared" si="62"/>
        <v>&lt;https://example.org/ns/casesCovid#Country&gt;&lt;https://example.org/id/concept/Guano&gt;;</v>
      </c>
      <c r="R685" s="21" t="str">
        <f t="shared" si="63"/>
        <v xml:space="preserve">&lt;https://example.org/ns/casesCovid#numberofcases&gt; 10 ; </v>
      </c>
      <c r="T685" s="49" t="str">
        <f t="shared" si="59"/>
        <v xml:space="preserve">eg:O674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06/05/2020"@en ;
&lt;https://example.org/ns/casesCovid#typecases&gt;&lt;https://example.org/id/concept/confirmedCanton&gt;;
&lt;https://example.org/ns/casesCovid#Country&gt;&lt;https://example.org/id/concept/Guano&gt;;
&lt;https://example.org/ns/casesCovid#numberofcases&gt; 10 ; 
</v>
      </c>
    </row>
    <row r="686" spans="1:20" ht="14.4" thickBot="1">
      <c r="A686" s="41" t="s">
        <v>169</v>
      </c>
      <c r="C686" s="23" t="s">
        <v>169</v>
      </c>
      <c r="H686" s="33" t="s">
        <v>1109</v>
      </c>
      <c r="I686" s="59">
        <v>4</v>
      </c>
      <c r="K686" s="33" t="str">
        <f t="shared" si="60"/>
        <v>eg:O675 rdf:type qb:Observation ;</v>
      </c>
      <c r="L686" s="21" t="s">
        <v>526</v>
      </c>
      <c r="M686" s="21" t="s">
        <v>527</v>
      </c>
      <c r="N686" s="21" t="s">
        <v>528</v>
      </c>
      <c r="O686" s="51" t="str">
        <f t="shared" si="61"/>
        <v>rdfs:label "number of confirmed cases of Covid in Chambo on 06/05/2020"@en ;</v>
      </c>
      <c r="P686" s="21" t="s">
        <v>529</v>
      </c>
      <c r="Q686" s="21" t="str">
        <f t="shared" si="62"/>
        <v>&lt;https://example.org/ns/casesCovid#Country&gt;&lt;https://example.org/id/concept/Chambo&gt;;</v>
      </c>
      <c r="R686" s="21" t="str">
        <f t="shared" si="63"/>
        <v xml:space="preserve">&lt;https://example.org/ns/casesCovid#numberofcases&gt; 4 ; </v>
      </c>
      <c r="T686" s="49" t="str">
        <f t="shared" si="59"/>
        <v xml:space="preserve">eg:O675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06/05/2020"@en ;
&lt;https://example.org/ns/casesCovid#typecases&gt;&lt;https://example.org/id/concept/confirmedCanton&gt;;
&lt;https://example.org/ns/casesCovid#Country&gt;&lt;https://example.org/id/concept/Chambo&gt;;
&lt;https://example.org/ns/casesCovid#numberofcases&gt; 4 ; 
</v>
      </c>
    </row>
    <row r="687" spans="1:20" ht="14.4" thickBot="1">
      <c r="A687" s="41" t="s">
        <v>170</v>
      </c>
      <c r="C687" s="23" t="s">
        <v>170</v>
      </c>
      <c r="H687" s="33" t="s">
        <v>1110</v>
      </c>
      <c r="I687" s="59">
        <v>10</v>
      </c>
      <c r="K687" s="33" t="str">
        <f t="shared" si="60"/>
        <v>eg:O676 rdf:type qb:Observation ;</v>
      </c>
      <c r="L687" s="21" t="s">
        <v>526</v>
      </c>
      <c r="M687" s="21" t="s">
        <v>527</v>
      </c>
      <c r="N687" s="21" t="s">
        <v>528</v>
      </c>
      <c r="O687" s="51" t="str">
        <f t="shared" si="61"/>
        <v>rdfs:label "number of confirmed cases of Covid in Guamote on 06/05/2020"@en ;</v>
      </c>
      <c r="P687" s="21" t="s">
        <v>529</v>
      </c>
      <c r="Q687" s="21" t="str">
        <f t="shared" si="62"/>
        <v>&lt;https://example.org/ns/casesCovid#Country&gt;&lt;https://example.org/id/concept/Guamote&gt;;</v>
      </c>
      <c r="R687" s="21" t="str">
        <f t="shared" si="63"/>
        <v xml:space="preserve">&lt;https://example.org/ns/casesCovid#numberofcases&gt; 10 ; </v>
      </c>
      <c r="T687" s="49" t="str">
        <f t="shared" si="59"/>
        <v xml:space="preserve">eg:O676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06/05/2020"@en ;
&lt;https://example.org/ns/casesCovid#typecases&gt;&lt;https://example.org/id/concept/confirmedCanton&gt;;
&lt;https://example.org/ns/casesCovid#Country&gt;&lt;https://example.org/id/concept/Guamote&gt;;
&lt;https://example.org/ns/casesCovid#numberofcases&gt; 10 ; 
</v>
      </c>
    </row>
    <row r="688" spans="1:20" ht="14.4" thickBot="1">
      <c r="A688" s="41" t="s">
        <v>171</v>
      </c>
      <c r="C688" s="23" t="s">
        <v>171</v>
      </c>
      <c r="H688" s="33" t="s">
        <v>1111</v>
      </c>
      <c r="I688" s="59">
        <v>8</v>
      </c>
      <c r="K688" s="33" t="str">
        <f t="shared" si="60"/>
        <v>eg:O677 rdf:type qb:Observation ;</v>
      </c>
      <c r="L688" s="21" t="s">
        <v>526</v>
      </c>
      <c r="M688" s="21" t="s">
        <v>527</v>
      </c>
      <c r="N688" s="21" t="s">
        <v>528</v>
      </c>
      <c r="O688" s="51" t="str">
        <f t="shared" si="61"/>
        <v>rdfs:label "number of confirmed cases of Covid in Alausí on 06/05/2020"@en ;</v>
      </c>
      <c r="P688" s="21" t="s">
        <v>529</v>
      </c>
      <c r="Q688" s="21" t="str">
        <f t="shared" si="62"/>
        <v>&lt;https://example.org/ns/casesCovid#Country&gt;&lt;https://example.org/id/concept/Alausí&gt;;</v>
      </c>
      <c r="R688" s="21" t="str">
        <f t="shared" si="63"/>
        <v xml:space="preserve">&lt;https://example.org/ns/casesCovid#numberofcases&gt; 8 ; </v>
      </c>
      <c r="T688" s="49" t="str">
        <f t="shared" si="59"/>
        <v xml:space="preserve">eg:O677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06/05/2020"@en ;
&lt;https://example.org/ns/casesCovid#typecases&gt;&lt;https://example.org/id/concept/confirmedCanton&gt;;
&lt;https://example.org/ns/casesCovid#Country&gt;&lt;https://example.org/id/concept/Alausí&gt;;
&lt;https://example.org/ns/casesCovid#numberofcases&gt; 8 ; 
</v>
      </c>
    </row>
    <row r="689" spans="1:20" ht="14.4" thickBot="1">
      <c r="A689" s="41" t="s">
        <v>172</v>
      </c>
      <c r="C689" s="23" t="s">
        <v>172</v>
      </c>
      <c r="H689" s="33" t="s">
        <v>1112</v>
      </c>
      <c r="I689" s="59">
        <v>4</v>
      </c>
      <c r="K689" s="33" t="str">
        <f t="shared" si="60"/>
        <v>eg:O678 rdf:type qb:Observation ;</v>
      </c>
      <c r="L689" s="21" t="s">
        <v>526</v>
      </c>
      <c r="M689" s="21" t="s">
        <v>527</v>
      </c>
      <c r="N689" s="21" t="s">
        <v>528</v>
      </c>
      <c r="O689" s="51" t="str">
        <f t="shared" si="61"/>
        <v>rdfs:label "number of confirmed cases of Covid in Pallatanga on 06/05/2020"@en ;</v>
      </c>
      <c r="P689" s="21" t="s">
        <v>529</v>
      </c>
      <c r="Q689" s="21" t="str">
        <f t="shared" si="62"/>
        <v>&lt;https://example.org/ns/casesCovid#Country&gt;&lt;https://example.org/id/concept/Pallatanga&gt;;</v>
      </c>
      <c r="R689" s="21" t="str">
        <f t="shared" si="63"/>
        <v xml:space="preserve">&lt;https://example.org/ns/casesCovid#numberofcases&gt; 4 ; </v>
      </c>
      <c r="T689" s="49" t="str">
        <f t="shared" si="59"/>
        <v xml:space="preserve">eg:O678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06/05/2020"@en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690" spans="1:20" ht="14.4" thickBot="1">
      <c r="A690" s="41" t="s">
        <v>173</v>
      </c>
      <c r="C690" s="23" t="s">
        <v>173</v>
      </c>
      <c r="H690" s="33" t="s">
        <v>1113</v>
      </c>
      <c r="I690" s="59">
        <v>3</v>
      </c>
      <c r="K690" s="33" t="str">
        <f t="shared" si="60"/>
        <v>eg:O679 rdf:type qb:Observation ;</v>
      </c>
      <c r="L690" s="21" t="s">
        <v>526</v>
      </c>
      <c r="M690" s="21" t="s">
        <v>527</v>
      </c>
      <c r="N690" s="21" t="s">
        <v>528</v>
      </c>
      <c r="O690" s="51" t="str">
        <f t="shared" si="61"/>
        <v>rdfs:label "number of confirmed cases of Covid in Penipe on 06/05/2020"@en ;</v>
      </c>
      <c r="P690" s="21" t="s">
        <v>529</v>
      </c>
      <c r="Q690" s="21" t="str">
        <f t="shared" si="62"/>
        <v>&lt;https://example.org/ns/casesCovid#Country&gt;&lt;https://example.org/id/concept/Penipe&gt;;</v>
      </c>
      <c r="R690" s="21" t="str">
        <f t="shared" si="63"/>
        <v xml:space="preserve">&lt;https://example.org/ns/casesCovid#numberofcases&gt; 3 ; </v>
      </c>
      <c r="T690" s="49" t="str">
        <f t="shared" si="59"/>
        <v xml:space="preserve">eg:O679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06/05/2020"@en ;
&lt;https://example.org/ns/casesCovid#typecases&gt;&lt;https://example.org/id/concept/confirmedCanton&gt;;
&lt;https://example.org/ns/casesCovid#Country&gt;&lt;https://example.org/id/concept/Penipe&gt;;
&lt;https://example.org/ns/casesCovid#numberofcases&gt; 3 ; 
</v>
      </c>
    </row>
    <row r="691" spans="1:20" ht="14.4" thickBot="1">
      <c r="A691" s="41" t="s">
        <v>175</v>
      </c>
      <c r="C691" s="23" t="s">
        <v>175</v>
      </c>
      <c r="H691" s="33" t="s">
        <v>1114</v>
      </c>
      <c r="I691" s="59">
        <v>2</v>
      </c>
      <c r="K691" s="33" t="str">
        <f t="shared" si="60"/>
        <v>eg:O680 rdf:type qb:Observation ;</v>
      </c>
      <c r="L691" s="21" t="s">
        <v>526</v>
      </c>
      <c r="M691" s="21" t="s">
        <v>527</v>
      </c>
      <c r="N691" s="21" t="s">
        <v>528</v>
      </c>
      <c r="O691" s="51" t="str">
        <f t="shared" si="61"/>
        <v>rdfs:label "number of confirmed cases of Covid in Pangua on 06/05/2020"@en ;</v>
      </c>
      <c r="P691" s="21" t="s">
        <v>529</v>
      </c>
      <c r="Q691" s="21" t="str">
        <f t="shared" si="62"/>
        <v>&lt;https://example.org/ns/casesCovid#Country&gt;&lt;https://example.org/id/concept/Pangua&gt;;</v>
      </c>
      <c r="R691" s="21" t="str">
        <f t="shared" si="63"/>
        <v xml:space="preserve">&lt;https://example.org/ns/casesCovid#numberofcases&gt; 2 ; </v>
      </c>
      <c r="T691" s="49" t="str">
        <f t="shared" si="59"/>
        <v xml:space="preserve">eg:O680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06/05/2020"@en ;
&lt;https://example.org/ns/casesCovid#typecases&gt;&lt;https://example.org/id/concept/confirmedCanton&gt;;
&lt;https://example.org/ns/casesCovid#Country&gt;&lt;https://example.org/id/concept/Pangua&gt;;
&lt;https://example.org/ns/casesCovid#numberofcases&gt; 2 ; 
</v>
      </c>
    </row>
    <row r="692" spans="1:20" ht="14.4" thickBot="1">
      <c r="A692" s="41" t="s">
        <v>176</v>
      </c>
      <c r="C692" s="23" t="s">
        <v>176</v>
      </c>
      <c r="H692" s="33" t="s">
        <v>1115</v>
      </c>
      <c r="I692" s="59">
        <v>22</v>
      </c>
      <c r="K692" s="33" t="str">
        <f t="shared" si="60"/>
        <v>eg:O681 rdf:type qb:Observation ;</v>
      </c>
      <c r="L692" s="21" t="s">
        <v>526</v>
      </c>
      <c r="M692" s="21" t="s">
        <v>527</v>
      </c>
      <c r="N692" s="21" t="s">
        <v>528</v>
      </c>
      <c r="O692" s="51" t="str">
        <f t="shared" si="61"/>
        <v>rdfs:label "number of confirmed cases of Covid in Pujilí on 06/05/2020"@en ;</v>
      </c>
      <c r="P692" s="21" t="s">
        <v>529</v>
      </c>
      <c r="Q692" s="21" t="str">
        <f t="shared" si="62"/>
        <v>&lt;https://example.org/ns/casesCovid#Country&gt;&lt;https://example.org/id/concept/Pujilí&gt;;</v>
      </c>
      <c r="R692" s="21" t="str">
        <f t="shared" si="63"/>
        <v xml:space="preserve">&lt;https://example.org/ns/casesCovid#numberofcases&gt; 22 ; </v>
      </c>
      <c r="T692" s="49" t="str">
        <f t="shared" si="59"/>
        <v xml:space="preserve">eg:O681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06/05/2020"@en ;
&lt;https://example.org/ns/casesCovid#typecases&gt;&lt;https://example.org/id/concept/confirmedCanton&gt;;
&lt;https://example.org/ns/casesCovid#Country&gt;&lt;https://example.org/id/concept/Pujilí&gt;;
&lt;https://example.org/ns/casesCovid#numberofcases&gt; 22 ; 
</v>
      </c>
    </row>
    <row r="693" spans="1:20" ht="14.4" thickBot="1">
      <c r="A693" s="41" t="s">
        <v>177</v>
      </c>
      <c r="C693" s="23" t="s">
        <v>177</v>
      </c>
      <c r="H693" s="33" t="s">
        <v>1116</v>
      </c>
      <c r="I693" s="59">
        <v>20</v>
      </c>
      <c r="K693" s="33" t="str">
        <f t="shared" si="60"/>
        <v>eg:O682 rdf:type qb:Observation ;</v>
      </c>
      <c r="L693" s="21" t="s">
        <v>526</v>
      </c>
      <c r="M693" s="21" t="s">
        <v>527</v>
      </c>
      <c r="N693" s="21" t="s">
        <v>528</v>
      </c>
      <c r="O693" s="51" t="str">
        <f t="shared" si="61"/>
        <v>rdfs:label "number of confirmed cases of Covid in Salcedo on 06/05/2020"@en ;</v>
      </c>
      <c r="P693" s="21" t="s">
        <v>529</v>
      </c>
      <c r="Q693" s="21" t="str">
        <f t="shared" si="62"/>
        <v>&lt;https://example.org/ns/casesCovid#Country&gt;&lt;https://example.org/id/concept/Salcedo&gt;;</v>
      </c>
      <c r="R693" s="21" t="str">
        <f t="shared" si="63"/>
        <v xml:space="preserve">&lt;https://example.org/ns/casesCovid#numberofcases&gt; 20 ; </v>
      </c>
      <c r="T693" s="49" t="str">
        <f t="shared" si="59"/>
        <v xml:space="preserve">eg:O682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06/05/2020"@en ;
&lt;https://example.org/ns/casesCovid#typecases&gt;&lt;https://example.org/id/concept/confirmedCanton&gt;;
&lt;https://example.org/ns/casesCovid#Country&gt;&lt;https://example.org/id/concept/Salcedo&gt;;
&lt;https://example.org/ns/casesCovid#numberofcases&gt; 20 ; 
</v>
      </c>
    </row>
    <row r="694" spans="1:20" ht="14.4" thickBot="1">
      <c r="A694" s="41" t="s">
        <v>178</v>
      </c>
      <c r="C694" s="23" t="s">
        <v>300</v>
      </c>
      <c r="D694" s="23" t="s">
        <v>314</v>
      </c>
      <c r="H694" s="33" t="s">
        <v>1117</v>
      </c>
      <c r="I694" s="59">
        <v>28</v>
      </c>
      <c r="K694" s="33" t="str">
        <f t="shared" si="60"/>
        <v>eg:O683 rdf:type qb:Observation ;</v>
      </c>
      <c r="L694" s="21" t="s">
        <v>526</v>
      </c>
      <c r="M694" s="21" t="s">
        <v>527</v>
      </c>
      <c r="N694" s="21" t="s">
        <v>528</v>
      </c>
      <c r="O694" s="51" t="str">
        <f t="shared" si="61"/>
        <v>rdfs:label "number of confirmed cases of Covid in La Maná on 06/05/2020"@en ;</v>
      </c>
      <c r="P694" s="21" t="s">
        <v>529</v>
      </c>
      <c r="Q694" s="21" t="str">
        <f t="shared" si="62"/>
        <v>&lt;https://example.org/ns/casesCovid#Country&gt;&lt;https://example.org/id/concept/LaManá&gt;;</v>
      </c>
      <c r="R694" s="21" t="str">
        <f t="shared" si="63"/>
        <v xml:space="preserve">&lt;https://example.org/ns/casesCovid#numberofcases&gt; 28 ; </v>
      </c>
      <c r="T694" s="49" t="str">
        <f t="shared" si="59"/>
        <v xml:space="preserve">eg:O683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06/05/2020"@en ;
&lt;https://example.org/ns/casesCovid#typecases&gt;&lt;https://example.org/id/concept/confirmedCanton&gt;;
&lt;https://example.org/ns/casesCovid#Country&gt;&lt;https://example.org/id/concept/LaManá&gt;;
&lt;https://example.org/ns/casesCovid#numberofcases&gt; 28 ; 
</v>
      </c>
    </row>
    <row r="695" spans="1:20" ht="14.4" thickBot="1">
      <c r="A695" s="41" t="s">
        <v>179</v>
      </c>
      <c r="C695" s="23" t="s">
        <v>179</v>
      </c>
      <c r="H695" s="33" t="s">
        <v>1118</v>
      </c>
      <c r="I695" s="59">
        <v>66</v>
      </c>
      <c r="K695" s="33" t="str">
        <f t="shared" si="60"/>
        <v>eg:O684 rdf:type qb:Observation ;</v>
      </c>
      <c r="L695" s="21" t="s">
        <v>526</v>
      </c>
      <c r="M695" s="21" t="s">
        <v>527</v>
      </c>
      <c r="N695" s="21" t="s">
        <v>528</v>
      </c>
      <c r="O695" s="51" t="str">
        <f t="shared" si="61"/>
        <v>rdfs:label "number of confirmed cases of Covid in Latacunga on 06/05/2020"@en ;</v>
      </c>
      <c r="P695" s="21" t="s">
        <v>529</v>
      </c>
      <c r="Q695" s="21" t="str">
        <f t="shared" si="62"/>
        <v>&lt;https://example.org/ns/casesCovid#Country&gt;&lt;https://example.org/id/concept/Latacunga&gt;;</v>
      </c>
      <c r="R695" s="21" t="str">
        <f t="shared" si="63"/>
        <v xml:space="preserve">&lt;https://example.org/ns/casesCovid#numberofcases&gt; 66 ; </v>
      </c>
      <c r="T695" s="49" t="str">
        <f t="shared" si="59"/>
        <v xml:space="preserve">eg:O684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06/05/2020"@en ;
&lt;https://example.org/ns/casesCovid#typecases&gt;&lt;https://example.org/id/concept/confirmedCanton&gt;;
&lt;https://example.org/ns/casesCovid#Country&gt;&lt;https://example.org/id/concept/Latacunga&gt;;
&lt;https://example.org/ns/casesCovid#numberofcases&gt; 66 ; 
</v>
      </c>
    </row>
    <row r="696" spans="1:20" ht="14.4" thickBot="1">
      <c r="A696" s="41" t="s">
        <v>180</v>
      </c>
      <c r="C696" s="23" t="s">
        <v>180</v>
      </c>
      <c r="H696" s="33" t="s">
        <v>1119</v>
      </c>
      <c r="I696" s="59">
        <v>3</v>
      </c>
      <c r="K696" s="33" t="str">
        <f t="shared" si="60"/>
        <v>eg:O685 rdf:type qb:Observation ;</v>
      </c>
      <c r="L696" s="21" t="s">
        <v>526</v>
      </c>
      <c r="M696" s="21" t="s">
        <v>527</v>
      </c>
      <c r="N696" s="21" t="s">
        <v>528</v>
      </c>
      <c r="O696" s="51" t="str">
        <f t="shared" si="61"/>
        <v>rdfs:label "number of confirmed cases of Covid in Sigchos on 06/05/2020"@en ;</v>
      </c>
      <c r="P696" s="21" t="s">
        <v>529</v>
      </c>
      <c r="Q696" s="21" t="str">
        <f t="shared" si="62"/>
        <v>&lt;https://example.org/ns/casesCovid#Country&gt;&lt;https://example.org/id/concept/Sigchos&gt;;</v>
      </c>
      <c r="R696" s="21" t="str">
        <f t="shared" si="63"/>
        <v xml:space="preserve">&lt;https://example.org/ns/casesCovid#numberofcases&gt; 3 ; </v>
      </c>
      <c r="T696" s="49" t="str">
        <f t="shared" si="59"/>
        <v xml:space="preserve">eg:O685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06/05/2020"@en ;
&lt;https://example.org/ns/casesCovid#typecases&gt;&lt;https://example.org/id/concept/confirmedCanton&gt;;
&lt;https://example.org/ns/casesCovid#Country&gt;&lt;https://example.org/id/concept/Sigchos&gt;;
&lt;https://example.org/ns/casesCovid#numberofcases&gt; 3 ; 
</v>
      </c>
    </row>
    <row r="697" spans="1:20" ht="14.4" thickBot="1">
      <c r="A697" s="41" t="s">
        <v>181</v>
      </c>
      <c r="C697" s="23" t="s">
        <v>181</v>
      </c>
      <c r="H697" s="33" t="s">
        <v>1120</v>
      </c>
      <c r="I697" s="59">
        <v>4</v>
      </c>
      <c r="K697" s="33" t="str">
        <f t="shared" si="60"/>
        <v>eg:O686 rdf:type qb:Observation ;</v>
      </c>
      <c r="L697" s="21" t="s">
        <v>526</v>
      </c>
      <c r="M697" s="21" t="s">
        <v>527</v>
      </c>
      <c r="N697" s="21" t="s">
        <v>528</v>
      </c>
      <c r="O697" s="51" t="str">
        <f t="shared" si="61"/>
        <v>rdfs:label "number of confirmed cases of Covid in Saquisilí on 06/05/2020"@en ;</v>
      </c>
      <c r="P697" s="21" t="s">
        <v>529</v>
      </c>
      <c r="Q697" s="21" t="str">
        <f t="shared" si="62"/>
        <v>&lt;https://example.org/ns/casesCovid#Country&gt;&lt;https://example.org/id/concept/Saquisilí&gt;;</v>
      </c>
      <c r="R697" s="21" t="str">
        <f t="shared" si="63"/>
        <v xml:space="preserve">&lt;https://example.org/ns/casesCovid#numberofcases&gt; 4 ; </v>
      </c>
      <c r="T697" s="49" t="str">
        <f t="shared" si="59"/>
        <v xml:space="preserve">eg:O686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06/05/2020"@en ;
&lt;https://example.org/ns/casesCovid#typecases&gt;&lt;https://example.org/id/concept/confirmedCanton&gt;;
&lt;https://example.org/ns/casesCovid#Country&gt;&lt;https://example.org/id/concept/Saquisilí&gt;;
&lt;https://example.org/ns/casesCovid#numberofcases&gt; 4 ; 
</v>
      </c>
    </row>
    <row r="698" spans="1:20" ht="14.4" thickBot="1">
      <c r="A698" s="41" t="s">
        <v>183</v>
      </c>
      <c r="C698" s="23" t="s">
        <v>183</v>
      </c>
      <c r="H698" s="33" t="s">
        <v>1121</v>
      </c>
      <c r="I698" s="59">
        <v>63</v>
      </c>
      <c r="K698" s="33" t="str">
        <f t="shared" si="60"/>
        <v>eg:O687 rdf:type qb:Observation ;</v>
      </c>
      <c r="L698" s="21" t="s">
        <v>526</v>
      </c>
      <c r="M698" s="21" t="s">
        <v>527</v>
      </c>
      <c r="N698" s="21" t="s">
        <v>528</v>
      </c>
      <c r="O698" s="51" t="str">
        <f t="shared" si="61"/>
        <v>rdfs:label "number of confirmed cases of Covid in Ibarra on 06/05/2020"@en ;</v>
      </c>
      <c r="P698" s="21" t="s">
        <v>529</v>
      </c>
      <c r="Q698" s="21" t="str">
        <f t="shared" si="62"/>
        <v>&lt;https://example.org/ns/casesCovid#Country&gt;&lt;https://example.org/id/concept/Ibarra&gt;;</v>
      </c>
      <c r="R698" s="21" t="str">
        <f t="shared" si="63"/>
        <v xml:space="preserve">&lt;https://example.org/ns/casesCovid#numberofcases&gt; 63 ; </v>
      </c>
      <c r="T698" s="49" t="str">
        <f t="shared" ref="T698:T756" si="64">CONCATENATE(K698,CHAR(10),L698,CHAR(10),M698,CHAR(10),N698,CHAR(10),O698,CHAR(10),P698,CHAR(10),Q698,CHAR(10),R698,CHAR(10),S698)</f>
        <v xml:space="preserve">eg:O687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06/05/2020"@en ;
&lt;https://example.org/ns/casesCovid#typecases&gt;&lt;https://example.org/id/concept/confirmedCanton&gt;;
&lt;https://example.org/ns/casesCovid#Country&gt;&lt;https://example.org/id/concept/Ibarra&gt;;
&lt;https://example.org/ns/casesCovid#numberofcases&gt; 63 ; 
</v>
      </c>
    </row>
    <row r="699" spans="1:20" ht="14.4" thickBot="1">
      <c r="A699" s="41" t="s">
        <v>184</v>
      </c>
      <c r="C699" s="23" t="s">
        <v>184</v>
      </c>
      <c r="H699" s="33" t="s">
        <v>1122</v>
      </c>
      <c r="I699" s="59">
        <v>22</v>
      </c>
      <c r="K699" s="33" t="str">
        <f t="shared" ref="K699:K756" si="65">_xlfn.CONCAT("eg:",H699," rdf:type qb:Observation ;")</f>
        <v>eg:O688 rdf:type qb:Observation ;</v>
      </c>
      <c r="L699" s="21" t="s">
        <v>526</v>
      </c>
      <c r="M699" s="21" t="s">
        <v>527</v>
      </c>
      <c r="N699" s="21" t="s">
        <v>528</v>
      </c>
      <c r="O699" s="51" t="str">
        <f t="shared" ref="O699:O756" si="66">_xlfn.CONCAT("rdfs:label ""number of confirmed cases of Covid in ",A699," on ", $A$568,"""@en ;")</f>
        <v>rdfs:label "number of confirmed cases of Covid in Otavalo on 06/05/2020"@en ;</v>
      </c>
      <c r="P699" s="21" t="s">
        <v>529</v>
      </c>
      <c r="Q699" s="21" t="str">
        <f t="shared" ref="Q699:Q756" si="67">_xlfn.CONCAT("&lt;https://example.org/ns/casesCovid#Country&gt;&lt;https://example.org/id/concept/",C699,D699,E699,F699,G699,"&gt;;")</f>
        <v>&lt;https://example.org/ns/casesCovid#Country&gt;&lt;https://example.org/id/concept/Otavalo&gt;;</v>
      </c>
      <c r="R699" s="21" t="str">
        <f t="shared" ref="R699:R756" si="68">_xlfn.CONCAT("&lt;https://example.org/ns/casesCovid#numberofcases&gt; ",I699," ; ")</f>
        <v xml:space="preserve">&lt;https://example.org/ns/casesCovid#numberofcases&gt; 22 ; </v>
      </c>
      <c r="T699" s="49" t="str">
        <f t="shared" si="64"/>
        <v xml:space="preserve">eg:O688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06/05/2020"@en ;
&lt;https://example.org/ns/casesCovid#typecases&gt;&lt;https://example.org/id/concept/confirmedCanton&gt;;
&lt;https://example.org/ns/casesCovid#Country&gt;&lt;https://example.org/id/concept/Otavalo&gt;;
&lt;https://example.org/ns/casesCovid#numberofcases&gt; 22 ; 
</v>
      </c>
    </row>
    <row r="700" spans="1:20" ht="14.4" thickBot="1">
      <c r="A700" s="41" t="s">
        <v>185</v>
      </c>
      <c r="C700" s="23" t="s">
        <v>185</v>
      </c>
      <c r="H700" s="33" t="s">
        <v>1123</v>
      </c>
      <c r="I700" s="59">
        <v>6</v>
      </c>
      <c r="K700" s="33" t="str">
        <f t="shared" si="65"/>
        <v>eg:O689 rdf:type qb:Observation ;</v>
      </c>
      <c r="L700" s="21" t="s">
        <v>526</v>
      </c>
      <c r="M700" s="21" t="s">
        <v>527</v>
      </c>
      <c r="N700" s="21" t="s">
        <v>528</v>
      </c>
      <c r="O700" s="51" t="str">
        <f t="shared" si="66"/>
        <v>rdfs:label "number of confirmed cases of Covid in Cotacachi on 06/05/2020"@en ;</v>
      </c>
      <c r="P700" s="21" t="s">
        <v>529</v>
      </c>
      <c r="Q700" s="21" t="str">
        <f t="shared" si="67"/>
        <v>&lt;https://example.org/ns/casesCovid#Country&gt;&lt;https://example.org/id/concept/Cotacachi&gt;;</v>
      </c>
      <c r="R700" s="21" t="str">
        <f t="shared" si="68"/>
        <v xml:space="preserve">&lt;https://example.org/ns/casesCovid#numberofcases&gt; 6 ; </v>
      </c>
      <c r="T700" s="49" t="str">
        <f t="shared" si="64"/>
        <v xml:space="preserve">eg:O689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06/05/2020"@en ;
&lt;https://example.org/ns/casesCovid#typecases&gt;&lt;https://example.org/id/concept/confirmedCanton&gt;;
&lt;https://example.org/ns/casesCovid#Country&gt;&lt;https://example.org/id/concept/Cotacachi&gt;;
&lt;https://example.org/ns/casesCovid#numberofcases&gt; 6 ; 
</v>
      </c>
    </row>
    <row r="701" spans="1:20" ht="14.4" thickBot="1">
      <c r="A701" s="41" t="s">
        <v>186</v>
      </c>
      <c r="C701" s="23" t="s">
        <v>286</v>
      </c>
      <c r="D701" s="23" t="s">
        <v>315</v>
      </c>
      <c r="H701" s="33" t="s">
        <v>1124</v>
      </c>
      <c r="I701" s="59">
        <v>7</v>
      </c>
      <c r="K701" s="33" t="str">
        <f t="shared" si="65"/>
        <v>eg:O690 rdf:type qb:Observation ;</v>
      </c>
      <c r="L701" s="21" t="s">
        <v>526</v>
      </c>
      <c r="M701" s="21" t="s">
        <v>527</v>
      </c>
      <c r="N701" s="21" t="s">
        <v>528</v>
      </c>
      <c r="O701" s="51" t="str">
        <f t="shared" si="66"/>
        <v>rdfs:label "number of confirmed cases of Covid in Antonio Ante on 06/05/2020"@en ;</v>
      </c>
      <c r="P701" s="21" t="s">
        <v>529</v>
      </c>
      <c r="Q701" s="21" t="str">
        <f t="shared" si="67"/>
        <v>&lt;https://example.org/ns/casesCovid#Country&gt;&lt;https://example.org/id/concept/AntonioAnte&gt;;</v>
      </c>
      <c r="R701" s="21" t="str">
        <f t="shared" si="68"/>
        <v xml:space="preserve">&lt;https://example.org/ns/casesCovid#numberofcases&gt; 7 ; </v>
      </c>
      <c r="T701" s="49" t="str">
        <f t="shared" si="64"/>
        <v xml:space="preserve">eg:O690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06/05/2020"@en ;
&lt;https://example.org/ns/casesCovid#typecases&gt;&lt;https://example.org/id/concept/confirmedCanton&gt;;
&lt;https://example.org/ns/casesCovid#Country&gt;&lt;https://example.org/id/concept/AntonioAnte&gt;;
&lt;https://example.org/ns/casesCovid#numberofcases&gt; 7 ; 
</v>
      </c>
    </row>
    <row r="702" spans="1:20" ht="14.4" thickBot="1">
      <c r="A702" s="41" t="s">
        <v>187</v>
      </c>
      <c r="C702" s="23" t="s">
        <v>187</v>
      </c>
      <c r="H702" s="33" t="s">
        <v>1125</v>
      </c>
      <c r="I702" s="59">
        <v>6</v>
      </c>
      <c r="K702" s="33" t="str">
        <f t="shared" si="65"/>
        <v>eg:O691 rdf:type qb:Observation ;</v>
      </c>
      <c r="L702" s="21" t="s">
        <v>526</v>
      </c>
      <c r="M702" s="21" t="s">
        <v>527</v>
      </c>
      <c r="N702" s="21" t="s">
        <v>528</v>
      </c>
      <c r="O702" s="51" t="str">
        <f t="shared" si="66"/>
        <v>rdfs:label "number of confirmed cases of Covid in Pimampiro on 06/05/2020"@en ;</v>
      </c>
      <c r="P702" s="21" t="s">
        <v>529</v>
      </c>
      <c r="Q702" s="21" t="str">
        <f t="shared" si="67"/>
        <v>&lt;https://example.org/ns/casesCovid#Country&gt;&lt;https://example.org/id/concept/Pimampiro&gt;;</v>
      </c>
      <c r="R702" s="21" t="str">
        <f t="shared" si="68"/>
        <v xml:space="preserve">&lt;https://example.org/ns/casesCovid#numberofcases&gt; 6 ; </v>
      </c>
      <c r="T702" s="49" t="str">
        <f t="shared" si="64"/>
        <v xml:space="preserve">eg:O691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06/05/2020"@en ;
&lt;https://example.org/ns/casesCovid#typecases&gt;&lt;https://example.org/id/concept/confirmedCanton&gt;;
&lt;https://example.org/ns/casesCovid#Country&gt;&lt;https://example.org/id/concept/Pimampiro&gt;;
&lt;https://example.org/ns/casesCovid#numberofcases&gt; 6 ; 
</v>
      </c>
    </row>
    <row r="703" spans="1:20" ht="14.4" thickBot="1">
      <c r="A703" s="41" t="s">
        <v>189</v>
      </c>
      <c r="C703" s="23" t="s">
        <v>189</v>
      </c>
      <c r="H703" s="33" t="s">
        <v>1126</v>
      </c>
      <c r="I703" s="59">
        <v>4</v>
      </c>
      <c r="K703" s="33" t="str">
        <f t="shared" si="65"/>
        <v>eg:O692 rdf:type qb:Observation ;</v>
      </c>
      <c r="L703" s="21" t="s">
        <v>526</v>
      </c>
      <c r="M703" s="21" t="s">
        <v>527</v>
      </c>
      <c r="N703" s="21" t="s">
        <v>528</v>
      </c>
      <c r="O703" s="51" t="str">
        <f t="shared" si="66"/>
        <v>rdfs:label "number of confirmed cases of Covid in Calvas on 06/05/2020"@en ;</v>
      </c>
      <c r="P703" s="21" t="s">
        <v>529</v>
      </c>
      <c r="Q703" s="21" t="str">
        <f t="shared" si="67"/>
        <v>&lt;https://example.org/ns/casesCovid#Country&gt;&lt;https://example.org/id/concept/Calvas&gt;;</v>
      </c>
      <c r="R703" s="21" t="str">
        <f t="shared" si="68"/>
        <v xml:space="preserve">&lt;https://example.org/ns/casesCovid#numberofcases&gt; 4 ; </v>
      </c>
      <c r="T703" s="49" t="str">
        <f t="shared" si="64"/>
        <v xml:space="preserve">eg:O692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06/05/2020"@en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704" spans="1:20" ht="14.4" thickBot="1">
      <c r="A704" s="41" t="s">
        <v>188</v>
      </c>
      <c r="C704" s="23" t="s">
        <v>188</v>
      </c>
      <c r="H704" s="33" t="s">
        <v>1127</v>
      </c>
      <c r="I704" s="59">
        <v>165</v>
      </c>
      <c r="K704" s="33" t="str">
        <f t="shared" si="65"/>
        <v>eg:O693 rdf:type qb:Observation ;</v>
      </c>
      <c r="L704" s="21" t="s">
        <v>526</v>
      </c>
      <c r="M704" s="21" t="s">
        <v>527</v>
      </c>
      <c r="N704" s="21" t="s">
        <v>528</v>
      </c>
      <c r="O704" s="51" t="str">
        <f t="shared" si="66"/>
        <v>rdfs:label "number of confirmed cases of Covid in Loja on 06/05/2020"@en ;</v>
      </c>
      <c r="P704" s="21" t="s">
        <v>529</v>
      </c>
      <c r="Q704" s="21" t="str">
        <f t="shared" si="67"/>
        <v>&lt;https://example.org/ns/casesCovid#Country&gt;&lt;https://example.org/id/concept/Loja&gt;;</v>
      </c>
      <c r="R704" s="21" t="str">
        <f t="shared" si="68"/>
        <v xml:space="preserve">&lt;https://example.org/ns/casesCovid#numberofcases&gt; 165 ; </v>
      </c>
      <c r="T704" s="49" t="str">
        <f t="shared" si="64"/>
        <v xml:space="preserve">eg:O693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06/05/2020"@en ;
&lt;https://example.org/ns/casesCovid#typecases&gt;&lt;https://example.org/id/concept/confirmedCanton&gt;;
&lt;https://example.org/ns/casesCovid#Country&gt;&lt;https://example.org/id/concept/Loja&gt;;
&lt;https://example.org/ns/casesCovid#numberofcases&gt; 165 ; 
</v>
      </c>
    </row>
    <row r="705" spans="1:20" ht="14.4" thickBot="1">
      <c r="A705" s="41" t="s">
        <v>190</v>
      </c>
      <c r="C705" s="23" t="s">
        <v>190</v>
      </c>
      <c r="H705" s="33" t="s">
        <v>1128</v>
      </c>
      <c r="I705" s="59">
        <v>2</v>
      </c>
      <c r="K705" s="33" t="str">
        <f t="shared" si="65"/>
        <v>eg:O694 rdf:type qb:Observation ;</v>
      </c>
      <c r="L705" s="21" t="s">
        <v>526</v>
      </c>
      <c r="M705" s="21" t="s">
        <v>527</v>
      </c>
      <c r="N705" s="21" t="s">
        <v>528</v>
      </c>
      <c r="O705" s="51" t="str">
        <f t="shared" si="66"/>
        <v>rdfs:label "number of confirmed cases of Covid in Macará on 06/05/2020"@en ;</v>
      </c>
      <c r="P705" s="21" t="s">
        <v>529</v>
      </c>
      <c r="Q705" s="21" t="str">
        <f t="shared" si="67"/>
        <v>&lt;https://example.org/ns/casesCovid#Country&gt;&lt;https://example.org/id/concept/Macará&gt;;</v>
      </c>
      <c r="R705" s="21" t="str">
        <f t="shared" si="68"/>
        <v xml:space="preserve">&lt;https://example.org/ns/casesCovid#numberofcases&gt; 2 ; </v>
      </c>
      <c r="T705" s="49" t="str">
        <f t="shared" si="64"/>
        <v xml:space="preserve">eg:O694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06/05/2020"@en ;
&lt;https://example.org/ns/casesCovid#typecases&gt;&lt;https://example.org/id/concept/confirmedCanton&gt;;
&lt;https://example.org/ns/casesCovid#Country&gt;&lt;https://example.org/id/concept/Macará&gt;;
&lt;https://example.org/ns/casesCovid#numberofcases&gt; 2 ; 
</v>
      </c>
    </row>
    <row r="706" spans="1:20" ht="14.4" thickBot="1">
      <c r="A706" s="41" t="s">
        <v>191</v>
      </c>
      <c r="C706" s="23" t="s">
        <v>191</v>
      </c>
      <c r="H706" s="33" t="s">
        <v>1129</v>
      </c>
      <c r="I706" s="59">
        <v>25</v>
      </c>
      <c r="K706" s="33" t="str">
        <f t="shared" si="65"/>
        <v>eg:O695 rdf:type qb:Observation ;</v>
      </c>
      <c r="L706" s="21" t="s">
        <v>526</v>
      </c>
      <c r="M706" s="21" t="s">
        <v>527</v>
      </c>
      <c r="N706" s="21" t="s">
        <v>528</v>
      </c>
      <c r="O706" s="51" t="str">
        <f t="shared" si="66"/>
        <v>rdfs:label "number of confirmed cases of Covid in Catamayo on 06/05/2020"@en ;</v>
      </c>
      <c r="P706" s="21" t="s">
        <v>529</v>
      </c>
      <c r="Q706" s="21" t="str">
        <f t="shared" si="67"/>
        <v>&lt;https://example.org/ns/casesCovid#Country&gt;&lt;https://example.org/id/concept/Catamayo&gt;;</v>
      </c>
      <c r="R706" s="21" t="str">
        <f t="shared" si="68"/>
        <v xml:space="preserve">&lt;https://example.org/ns/casesCovid#numberofcases&gt; 25 ; </v>
      </c>
      <c r="T706" s="49" t="str">
        <f t="shared" si="64"/>
        <v xml:space="preserve">eg:O695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06/05/2020"@en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707" spans="1:20" ht="14.4" thickBot="1">
      <c r="A707" s="41" t="s">
        <v>593</v>
      </c>
      <c r="C707" s="23" t="s">
        <v>593</v>
      </c>
      <c r="H707" s="33" t="s">
        <v>1130</v>
      </c>
      <c r="I707" s="59">
        <v>1</v>
      </c>
      <c r="K707" s="33" t="str">
        <f t="shared" si="65"/>
        <v>eg:O696 rdf:type qb:Observation ;</v>
      </c>
      <c r="L707" s="21" t="s">
        <v>526</v>
      </c>
      <c r="M707" s="21" t="s">
        <v>527</v>
      </c>
      <c r="N707" s="21" t="s">
        <v>528</v>
      </c>
      <c r="O707" s="51" t="str">
        <f t="shared" si="66"/>
        <v>rdfs:label "number of confirmed cases of Covid in Saraguro on 06/05/2020"@en ;</v>
      </c>
      <c r="P707" s="21" t="s">
        <v>529</v>
      </c>
      <c r="Q707" s="21" t="str">
        <f t="shared" si="67"/>
        <v>&lt;https://example.org/ns/casesCovid#Country&gt;&lt;https://example.org/id/concept/Saraguro&gt;;</v>
      </c>
      <c r="R707" s="21" t="str">
        <f t="shared" si="68"/>
        <v xml:space="preserve">&lt;https://example.org/ns/casesCovid#numberofcases&gt; 1 ; </v>
      </c>
      <c r="T707" s="49" t="str">
        <f t="shared" si="64"/>
        <v xml:space="preserve">eg:O696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06/05/2020"@en ;
&lt;https://example.org/ns/casesCovid#typecases&gt;&lt;https://example.org/id/concept/confirmedCanton&gt;;
&lt;https://example.org/ns/casesCovid#Country&gt;&lt;https://example.org/id/concept/Saraguro&gt;;
&lt;https://example.org/ns/casesCovid#numberofcases&gt; 1 ; 
</v>
      </c>
    </row>
    <row r="708" spans="1:20" ht="14.4" thickBot="1">
      <c r="A708" s="41" t="s">
        <v>192</v>
      </c>
      <c r="C708" s="23" t="s">
        <v>192</v>
      </c>
      <c r="H708" s="33" t="s">
        <v>1131</v>
      </c>
      <c r="I708" s="59">
        <v>3</v>
      </c>
      <c r="K708" s="33" t="str">
        <f t="shared" si="65"/>
        <v>eg:O697 rdf:type qb:Observation ;</v>
      </c>
      <c r="L708" s="21" t="s">
        <v>526</v>
      </c>
      <c r="M708" s="21" t="s">
        <v>527</v>
      </c>
      <c r="N708" s="21" t="s">
        <v>528</v>
      </c>
      <c r="O708" s="51" t="str">
        <f t="shared" si="66"/>
        <v>rdfs:label "number of confirmed cases of Covid in Chaguarpamba on 06/05/2020"@en ;</v>
      </c>
      <c r="P708" s="21" t="s">
        <v>529</v>
      </c>
      <c r="Q708" s="21" t="str">
        <f t="shared" si="67"/>
        <v>&lt;https://example.org/ns/casesCovid#Country&gt;&lt;https://example.org/id/concept/Chaguarpamba&gt;;</v>
      </c>
      <c r="R708" s="21" t="str">
        <f t="shared" si="68"/>
        <v xml:space="preserve">&lt;https://example.org/ns/casesCovid#numberofcases&gt; 3 ; </v>
      </c>
      <c r="T708" s="49" t="str">
        <f t="shared" si="64"/>
        <v xml:space="preserve">eg:O697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06/05/2020"@en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3 ; 
</v>
      </c>
    </row>
    <row r="709" spans="1:20" ht="14.4" thickBot="1">
      <c r="A709" s="41" t="s">
        <v>193</v>
      </c>
      <c r="C709" s="23" t="s">
        <v>193</v>
      </c>
      <c r="H709" s="33" t="s">
        <v>1132</v>
      </c>
      <c r="I709" s="59">
        <v>1</v>
      </c>
      <c r="K709" s="33" t="str">
        <f t="shared" si="65"/>
        <v>eg:O698 rdf:type qb:Observation ;</v>
      </c>
      <c r="L709" s="21" t="s">
        <v>526</v>
      </c>
      <c r="M709" s="21" t="s">
        <v>527</v>
      </c>
      <c r="N709" s="21" t="s">
        <v>528</v>
      </c>
      <c r="O709" s="51" t="str">
        <f t="shared" si="66"/>
        <v>rdfs:label "number of confirmed cases of Covid in Zapotillo on 06/05/2020"@en ;</v>
      </c>
      <c r="P709" s="21" t="s">
        <v>529</v>
      </c>
      <c r="Q709" s="21" t="str">
        <f t="shared" si="67"/>
        <v>&lt;https://example.org/ns/casesCovid#Country&gt;&lt;https://example.org/id/concept/Zapotillo&gt;;</v>
      </c>
      <c r="R709" s="21" t="str">
        <f t="shared" si="68"/>
        <v xml:space="preserve">&lt;https://example.org/ns/casesCovid#numberofcases&gt; 1 ; </v>
      </c>
      <c r="T709" s="49" t="str">
        <f t="shared" si="64"/>
        <v xml:space="preserve">eg:O698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06/05/2020"@en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710" spans="1:20" ht="14.4" thickBot="1">
      <c r="A710" s="41" t="s">
        <v>194</v>
      </c>
      <c r="C710" s="23" t="s">
        <v>194</v>
      </c>
      <c r="H710" s="33" t="s">
        <v>1133</v>
      </c>
      <c r="I710" s="59">
        <v>7</v>
      </c>
      <c r="K710" s="33" t="str">
        <f t="shared" si="65"/>
        <v>eg:O699 rdf:type qb:Observation ;</v>
      </c>
      <c r="L710" s="21" t="s">
        <v>526</v>
      </c>
      <c r="M710" s="21" t="s">
        <v>527</v>
      </c>
      <c r="N710" s="21" t="s">
        <v>528</v>
      </c>
      <c r="O710" s="51" t="str">
        <f t="shared" si="66"/>
        <v>rdfs:label "number of confirmed cases of Covid in Paltas on 06/05/2020"@en ;</v>
      </c>
      <c r="P710" s="21" t="s">
        <v>529</v>
      </c>
      <c r="Q710" s="21" t="str">
        <f t="shared" si="67"/>
        <v>&lt;https://example.org/ns/casesCovid#Country&gt;&lt;https://example.org/id/concept/Paltas&gt;;</v>
      </c>
      <c r="R710" s="21" t="str">
        <f t="shared" si="68"/>
        <v xml:space="preserve">&lt;https://example.org/ns/casesCovid#numberofcases&gt; 7 ; </v>
      </c>
      <c r="T710" s="49" t="str">
        <f t="shared" si="64"/>
        <v xml:space="preserve">eg:O699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06/05/2020"@en ;
&lt;https://example.org/ns/casesCovid#typecases&gt;&lt;https://example.org/id/concept/confirmedCanton&gt;;
&lt;https://example.org/ns/casesCovid#Country&gt;&lt;https://example.org/id/concept/Paltas&gt;;
&lt;https://example.org/ns/casesCovid#numberofcases&gt; 7 ; 
</v>
      </c>
    </row>
    <row r="711" spans="1:20" ht="14.4" thickBot="1">
      <c r="A711" s="41" t="s">
        <v>195</v>
      </c>
      <c r="C711" s="23" t="s">
        <v>195</v>
      </c>
      <c r="H711" s="33" t="s">
        <v>1134</v>
      </c>
      <c r="I711" s="59">
        <v>1</v>
      </c>
      <c r="K711" s="33" t="str">
        <f t="shared" si="65"/>
        <v>eg:O700 rdf:type qb:Observation ;</v>
      </c>
      <c r="L711" s="21" t="s">
        <v>526</v>
      </c>
      <c r="M711" s="21" t="s">
        <v>527</v>
      </c>
      <c r="N711" s="21" t="s">
        <v>528</v>
      </c>
      <c r="O711" s="51" t="str">
        <f t="shared" si="66"/>
        <v>rdfs:label "number of confirmed cases of Covid in Espíndola on 06/05/2020"@en ;</v>
      </c>
      <c r="P711" s="21" t="s">
        <v>529</v>
      </c>
      <c r="Q711" s="21" t="str">
        <f t="shared" si="67"/>
        <v>&lt;https://example.org/ns/casesCovid#Country&gt;&lt;https://example.org/id/concept/Espíndola&gt;;</v>
      </c>
      <c r="R711" s="21" t="str">
        <f t="shared" si="68"/>
        <v xml:space="preserve">&lt;https://example.org/ns/casesCovid#numberofcases&gt; 1 ; </v>
      </c>
      <c r="T711" s="49" t="str">
        <f t="shared" si="64"/>
        <v xml:space="preserve">eg:O700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06/05/2020"@en ;
&lt;https://example.org/ns/casesCovid#typecases&gt;&lt;https://example.org/id/concept/confirmedCanton&gt;;
&lt;https://example.org/ns/casesCovid#Country&gt;&lt;https://example.org/id/concept/Espíndola&gt;;
&lt;https://example.org/ns/casesCovid#numberofcases&gt; 1 ; 
</v>
      </c>
    </row>
    <row r="712" spans="1:20" ht="14.4" thickBot="1">
      <c r="A712" s="41" t="s">
        <v>196</v>
      </c>
      <c r="C712" s="23" t="s">
        <v>196</v>
      </c>
      <c r="H712" s="33" t="s">
        <v>1135</v>
      </c>
      <c r="I712" s="59">
        <v>42</v>
      </c>
      <c r="K712" s="33" t="str">
        <f t="shared" si="65"/>
        <v>eg:O701 rdf:type qb:Observation ;</v>
      </c>
      <c r="L712" s="21" t="s">
        <v>526</v>
      </c>
      <c r="M712" s="21" t="s">
        <v>527</v>
      </c>
      <c r="N712" s="21" t="s">
        <v>528</v>
      </c>
      <c r="O712" s="51" t="str">
        <f t="shared" si="66"/>
        <v>rdfs:label "number of confirmed cases of Covid in Mejía on 06/05/2020"@en ;</v>
      </c>
      <c r="P712" s="21" t="s">
        <v>529</v>
      </c>
      <c r="Q712" s="21" t="str">
        <f t="shared" si="67"/>
        <v>&lt;https://example.org/ns/casesCovid#Country&gt;&lt;https://example.org/id/concept/Mejía&gt;;</v>
      </c>
      <c r="R712" s="21" t="str">
        <f t="shared" si="68"/>
        <v xml:space="preserve">&lt;https://example.org/ns/casesCovid#numberofcases&gt; 42 ; </v>
      </c>
      <c r="T712" s="49" t="str">
        <f t="shared" si="64"/>
        <v xml:space="preserve">eg:O701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06/05/2020"@en ;
&lt;https://example.org/ns/casesCovid#typecases&gt;&lt;https://example.org/id/concept/confirmedCanton&gt;;
&lt;https://example.org/ns/casesCovid#Country&gt;&lt;https://example.org/id/concept/Mejía&gt;;
&lt;https://example.org/ns/casesCovid#numberofcases&gt; 42 ; 
</v>
      </c>
    </row>
    <row r="713" spans="1:20" ht="14.4" thickBot="1">
      <c r="A713" s="41" t="s">
        <v>197</v>
      </c>
      <c r="C713" s="23" t="s">
        <v>271</v>
      </c>
      <c r="D713" s="23" t="s">
        <v>299</v>
      </c>
      <c r="E713" t="s">
        <v>316</v>
      </c>
      <c r="H713" s="33" t="s">
        <v>1136</v>
      </c>
      <c r="I713" s="59">
        <v>3</v>
      </c>
      <c r="K713" s="33" t="str">
        <f t="shared" si="65"/>
        <v>eg:O702 rdf:type qb:Observation ;</v>
      </c>
      <c r="L713" s="21" t="s">
        <v>526</v>
      </c>
      <c r="M713" s="21" t="s">
        <v>527</v>
      </c>
      <c r="N713" s="21" t="s">
        <v>528</v>
      </c>
      <c r="O713" s="51" t="str">
        <f t="shared" si="66"/>
        <v>rdfs:label "number of confirmed cases of Covid in Pedro Vicente Maldonado on 06/05/2020"@en ;</v>
      </c>
      <c r="P713" s="21" t="s">
        <v>529</v>
      </c>
      <c r="Q713" s="21" t="str">
        <f t="shared" si="67"/>
        <v>&lt;https://example.org/ns/casesCovid#Country&gt;&lt;https://example.org/id/concept/PedroVicenteMaldonado&gt;;</v>
      </c>
      <c r="R713" s="21" t="str">
        <f t="shared" si="68"/>
        <v xml:space="preserve">&lt;https://example.org/ns/casesCovid#numberofcases&gt; 3 ; </v>
      </c>
      <c r="T713" s="49" t="str">
        <f t="shared" si="64"/>
        <v xml:space="preserve">eg:O702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06/05/2020"@en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3 ; 
</v>
      </c>
    </row>
    <row r="714" spans="1:20" ht="14.4" thickBot="1">
      <c r="A714" s="41" t="s">
        <v>198</v>
      </c>
      <c r="C714" s="23" t="s">
        <v>198</v>
      </c>
      <c r="H714" s="33" t="s">
        <v>1137</v>
      </c>
      <c r="I714" s="59">
        <v>1795</v>
      </c>
      <c r="K714" s="33" t="str">
        <f t="shared" si="65"/>
        <v>eg:O703 rdf:type qb:Observation ;</v>
      </c>
      <c r="L714" s="21" t="s">
        <v>526</v>
      </c>
      <c r="M714" s="21" t="s">
        <v>527</v>
      </c>
      <c r="N714" s="21" t="s">
        <v>528</v>
      </c>
      <c r="O714" s="51" t="str">
        <f t="shared" si="66"/>
        <v>rdfs:label "number of confirmed cases of Covid in Quito on 06/05/2020"@en ;</v>
      </c>
      <c r="P714" s="21" t="s">
        <v>529</v>
      </c>
      <c r="Q714" s="21" t="str">
        <f t="shared" si="67"/>
        <v>&lt;https://example.org/ns/casesCovid#Country&gt;&lt;https://example.org/id/concept/Quito&gt;;</v>
      </c>
      <c r="R714" s="21" t="str">
        <f t="shared" si="68"/>
        <v xml:space="preserve">&lt;https://example.org/ns/casesCovid#numberofcases&gt; 1795 ; </v>
      </c>
      <c r="T714" s="49" t="str">
        <f t="shared" si="64"/>
        <v xml:space="preserve">eg:O703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06/05/2020"@en ;
&lt;https://example.org/ns/casesCovid#typecases&gt;&lt;https://example.org/id/concept/confirmedCanton&gt;;
&lt;https://example.org/ns/casesCovid#Country&gt;&lt;https://example.org/id/concept/Quito&gt;;
&lt;https://example.org/ns/casesCovid#numberofcases&gt; 1795 ; 
</v>
      </c>
    </row>
    <row r="715" spans="1:20" ht="14.4" thickBot="1">
      <c r="A715" s="41" t="s">
        <v>199</v>
      </c>
      <c r="C715" s="23" t="s">
        <v>264</v>
      </c>
      <c r="D715" s="23" t="s">
        <v>309</v>
      </c>
      <c r="E715" t="s">
        <v>276</v>
      </c>
      <c r="F715" t="s">
        <v>317</v>
      </c>
      <c r="G715" t="s">
        <v>318</v>
      </c>
      <c r="H715" s="33" t="s">
        <v>1138</v>
      </c>
      <c r="I715" s="59">
        <v>1</v>
      </c>
      <c r="K715" s="33" t="str">
        <f t="shared" si="65"/>
        <v>eg:O704 rdf:type qb:Observation ;</v>
      </c>
      <c r="L715" s="21" t="s">
        <v>526</v>
      </c>
      <c r="M715" s="21" t="s">
        <v>527</v>
      </c>
      <c r="N715" s="21" t="s">
        <v>528</v>
      </c>
      <c r="O715" s="51" t="str">
        <f t="shared" si="66"/>
        <v>rdfs:label "number of confirmed cases of Covid in San Miguel de los Bancos on 06/05/2020"@en ;</v>
      </c>
      <c r="P715" s="21" t="s">
        <v>529</v>
      </c>
      <c r="Q715" s="21" t="str">
        <f t="shared" si="67"/>
        <v>&lt;https://example.org/ns/casesCovid#Country&gt;&lt;https://example.org/id/concept/SanMigueldelosBancos&gt;;</v>
      </c>
      <c r="R715" s="21" t="str">
        <f t="shared" si="68"/>
        <v xml:space="preserve">&lt;https://example.org/ns/casesCovid#numberofcases&gt; 1 ; </v>
      </c>
      <c r="T715" s="49" t="str">
        <f t="shared" si="64"/>
        <v xml:space="preserve">eg:O704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06/05/2020"@en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1 ; 
</v>
      </c>
    </row>
    <row r="716" spans="1:20" ht="14.4" thickBot="1">
      <c r="A716" s="41" t="s">
        <v>200</v>
      </c>
      <c r="C716" s="23" t="s">
        <v>271</v>
      </c>
      <c r="D716" s="23" t="s">
        <v>319</v>
      </c>
      <c r="H716" s="33" t="s">
        <v>1139</v>
      </c>
      <c r="I716" s="59">
        <v>6</v>
      </c>
      <c r="K716" s="33" t="str">
        <f t="shared" si="65"/>
        <v>eg:O705 rdf:type qb:Observation ;</v>
      </c>
      <c r="L716" s="21" t="s">
        <v>526</v>
      </c>
      <c r="M716" s="21" t="s">
        <v>527</v>
      </c>
      <c r="N716" s="21" t="s">
        <v>528</v>
      </c>
      <c r="O716" s="51" t="str">
        <f t="shared" si="66"/>
        <v>rdfs:label "number of confirmed cases of Covid in Pedro Moncayo on 06/05/2020"@en ;</v>
      </c>
      <c r="P716" s="21" t="s">
        <v>529</v>
      </c>
      <c r="Q716" s="21" t="str">
        <f t="shared" si="67"/>
        <v>&lt;https://example.org/ns/casesCovid#Country&gt;&lt;https://example.org/id/concept/PedroMoncayo&gt;;</v>
      </c>
      <c r="R716" s="21" t="str">
        <f t="shared" si="68"/>
        <v xml:space="preserve">&lt;https://example.org/ns/casesCovid#numberofcases&gt; 6 ; </v>
      </c>
      <c r="T716" s="49" t="str">
        <f t="shared" si="64"/>
        <v xml:space="preserve">eg:O705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06/05/2020"@en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6 ; 
</v>
      </c>
    </row>
    <row r="717" spans="1:20" ht="14.4" thickBot="1">
      <c r="A717" s="41" t="s">
        <v>201</v>
      </c>
      <c r="C717" s="23" t="s">
        <v>201</v>
      </c>
      <c r="H717" s="33" t="s">
        <v>1140</v>
      </c>
      <c r="I717" s="59">
        <v>6</v>
      </c>
      <c r="K717" s="33" t="str">
        <f t="shared" si="65"/>
        <v>eg:O706 rdf:type qb:Observation ;</v>
      </c>
      <c r="L717" s="21" t="s">
        <v>526</v>
      </c>
      <c r="M717" s="21" t="s">
        <v>527</v>
      </c>
      <c r="N717" s="21" t="s">
        <v>528</v>
      </c>
      <c r="O717" s="51" t="str">
        <f t="shared" si="66"/>
        <v>rdfs:label "number of confirmed cases of Covid in Cayambe on 06/05/2020"@en ;</v>
      </c>
      <c r="P717" s="21" t="s">
        <v>529</v>
      </c>
      <c r="Q717" s="21" t="str">
        <f t="shared" si="67"/>
        <v>&lt;https://example.org/ns/casesCovid#Country&gt;&lt;https://example.org/id/concept/Cayambe&gt;;</v>
      </c>
      <c r="R717" s="21" t="str">
        <f t="shared" si="68"/>
        <v xml:space="preserve">&lt;https://example.org/ns/casesCovid#numberofcases&gt; 6 ; </v>
      </c>
      <c r="T717" s="49" t="str">
        <f t="shared" si="64"/>
        <v xml:space="preserve">eg:O706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06/05/2020"@en ;
&lt;https://example.org/ns/casesCovid#typecases&gt;&lt;https://example.org/id/concept/confirmedCanton&gt;;
&lt;https://example.org/ns/casesCovid#Country&gt;&lt;https://example.org/id/concept/Cayambe&gt;;
&lt;https://example.org/ns/casesCovid#numberofcases&gt; 6 ; 
</v>
      </c>
    </row>
    <row r="718" spans="1:20" ht="14.4" thickBot="1">
      <c r="A718" s="41" t="s">
        <v>202</v>
      </c>
      <c r="C718" s="23" t="s">
        <v>296</v>
      </c>
      <c r="D718" s="23" t="s">
        <v>198</v>
      </c>
      <c r="H718" s="33" t="s">
        <v>1141</v>
      </c>
      <c r="I718" s="59">
        <v>8</v>
      </c>
      <c r="K718" s="33" t="str">
        <f t="shared" si="65"/>
        <v>eg:O707 rdf:type qb:Observation ;</v>
      </c>
      <c r="L718" s="21" t="s">
        <v>526</v>
      </c>
      <c r="M718" s="21" t="s">
        <v>527</v>
      </c>
      <c r="N718" s="21" t="s">
        <v>528</v>
      </c>
      <c r="O718" s="51" t="str">
        <f t="shared" si="66"/>
        <v>rdfs:label "number of confirmed cases of Covid in Puerto Quito on 06/05/2020"@en ;</v>
      </c>
      <c r="P718" s="21" t="s">
        <v>529</v>
      </c>
      <c r="Q718" s="21" t="str">
        <f t="shared" si="67"/>
        <v>&lt;https://example.org/ns/casesCovid#Country&gt;&lt;https://example.org/id/concept/PuertoQuito&gt;;</v>
      </c>
      <c r="R718" s="21" t="str">
        <f t="shared" si="68"/>
        <v xml:space="preserve">&lt;https://example.org/ns/casesCovid#numberofcases&gt; 8 ; </v>
      </c>
      <c r="T718" s="49" t="str">
        <f t="shared" si="64"/>
        <v xml:space="preserve">eg:O707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06/05/2020"@en ;
&lt;https://example.org/ns/casesCovid#typecases&gt;&lt;https://example.org/id/concept/confirmedCanton&gt;;
&lt;https://example.org/ns/casesCovid#Country&gt;&lt;https://example.org/id/concept/PuertoQuito&gt;;
&lt;https://example.org/ns/casesCovid#numberofcases&gt; 8 ; 
</v>
      </c>
    </row>
    <row r="719" spans="1:20" ht="14.4" thickBot="1">
      <c r="A719" s="41" t="s">
        <v>203</v>
      </c>
      <c r="C719" s="23" t="s">
        <v>203</v>
      </c>
      <c r="H719" s="33" t="s">
        <v>1142</v>
      </c>
      <c r="I719" s="59">
        <v>52</v>
      </c>
      <c r="K719" s="33" t="str">
        <f t="shared" si="65"/>
        <v>eg:O708 rdf:type qb:Observation ;</v>
      </c>
      <c r="L719" s="21" t="s">
        <v>526</v>
      </c>
      <c r="M719" s="21" t="s">
        <v>527</v>
      </c>
      <c r="N719" s="21" t="s">
        <v>528</v>
      </c>
      <c r="O719" s="51" t="str">
        <f t="shared" si="66"/>
        <v>rdfs:label "number of confirmed cases of Covid in Rumiñahui on 06/05/2020"@en ;</v>
      </c>
      <c r="P719" s="21" t="s">
        <v>529</v>
      </c>
      <c r="Q719" s="21" t="str">
        <f t="shared" si="67"/>
        <v>&lt;https://example.org/ns/casesCovid#Country&gt;&lt;https://example.org/id/concept/Rumiñahui&gt;;</v>
      </c>
      <c r="R719" s="21" t="str">
        <f t="shared" si="68"/>
        <v xml:space="preserve">&lt;https://example.org/ns/casesCovid#numberofcases&gt; 52 ; </v>
      </c>
      <c r="T719" s="49" t="str">
        <f t="shared" si="64"/>
        <v xml:space="preserve">eg:O708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06/05/2020"@en ;
&lt;https://example.org/ns/casesCovid#typecases&gt;&lt;https://example.org/id/concept/confirmedCanton&gt;;
&lt;https://example.org/ns/casesCovid#Country&gt;&lt;https://example.org/id/concept/Rumiñahui&gt;;
&lt;https://example.org/ns/casesCovid#numberofcases&gt; 52 ; 
</v>
      </c>
    </row>
    <row r="720" spans="1:20" ht="14.4" thickBot="1">
      <c r="A720" s="41" t="s">
        <v>205</v>
      </c>
      <c r="C720" s="23" t="s">
        <v>205</v>
      </c>
      <c r="H720" s="33" t="s">
        <v>1143</v>
      </c>
      <c r="I720" s="59">
        <v>194</v>
      </c>
      <c r="K720" s="33" t="str">
        <f t="shared" si="65"/>
        <v>eg:O709 rdf:type qb:Observation ;</v>
      </c>
      <c r="L720" s="21" t="s">
        <v>526</v>
      </c>
      <c r="M720" s="21" t="s">
        <v>527</v>
      </c>
      <c r="N720" s="21" t="s">
        <v>528</v>
      </c>
      <c r="O720" s="51" t="str">
        <f t="shared" si="66"/>
        <v>rdfs:label "number of confirmed cases of Covid in Ambato on 06/05/2020"@en ;</v>
      </c>
      <c r="P720" s="21" t="s">
        <v>529</v>
      </c>
      <c r="Q720" s="21" t="str">
        <f t="shared" si="67"/>
        <v>&lt;https://example.org/ns/casesCovid#Country&gt;&lt;https://example.org/id/concept/Ambato&gt;;</v>
      </c>
      <c r="R720" s="21" t="str">
        <f t="shared" si="68"/>
        <v xml:space="preserve">&lt;https://example.org/ns/casesCovid#numberofcases&gt; 194 ; </v>
      </c>
      <c r="T720" s="49" t="str">
        <f t="shared" si="64"/>
        <v xml:space="preserve">eg:O709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06/05/2020"@en ;
&lt;https://example.org/ns/casesCovid#typecases&gt;&lt;https://example.org/id/concept/confirmedCanton&gt;;
&lt;https://example.org/ns/casesCovid#Country&gt;&lt;https://example.org/id/concept/Ambato&gt;;
&lt;https://example.org/ns/casesCovid#numberofcases&gt; 194 ; 
</v>
      </c>
    </row>
    <row r="721" spans="1:20" ht="14.4" thickBot="1">
      <c r="A721" s="41" t="s">
        <v>206</v>
      </c>
      <c r="C721" s="23" t="s">
        <v>264</v>
      </c>
      <c r="D721" s="23" t="s">
        <v>271</v>
      </c>
      <c r="E721" t="s">
        <v>276</v>
      </c>
      <c r="F721" t="s">
        <v>320</v>
      </c>
      <c r="H721" s="33" t="s">
        <v>1144</v>
      </c>
      <c r="I721" s="59">
        <v>20</v>
      </c>
      <c r="K721" s="33" t="str">
        <f t="shared" si="65"/>
        <v>eg:O710 rdf:type qb:Observation ;</v>
      </c>
      <c r="L721" s="21" t="s">
        <v>526</v>
      </c>
      <c r="M721" s="21" t="s">
        <v>527</v>
      </c>
      <c r="N721" s="21" t="s">
        <v>528</v>
      </c>
      <c r="O721" s="51" t="str">
        <f t="shared" si="66"/>
        <v>rdfs:label "number of confirmed cases of Covid in San Pedro de Pelileo on 06/05/2020"@en ;</v>
      </c>
      <c r="P721" s="21" t="s">
        <v>529</v>
      </c>
      <c r="Q721" s="21" t="str">
        <f t="shared" si="67"/>
        <v>&lt;https://example.org/ns/casesCovid#Country&gt;&lt;https://example.org/id/concept/SanPedrodePelileo&gt;;</v>
      </c>
      <c r="R721" s="21" t="str">
        <f t="shared" si="68"/>
        <v xml:space="preserve">&lt;https://example.org/ns/casesCovid#numberofcases&gt; 20 ; </v>
      </c>
      <c r="T721" s="49" t="str">
        <f t="shared" si="64"/>
        <v xml:space="preserve">eg:O710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06/05/2020"@en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20 ; 
</v>
      </c>
    </row>
    <row r="722" spans="1:20" ht="14.4" thickBot="1">
      <c r="A722" s="41" t="s">
        <v>207</v>
      </c>
      <c r="C722" s="23" t="s">
        <v>258</v>
      </c>
      <c r="D722" s="23" t="s">
        <v>276</v>
      </c>
      <c r="E722" t="s">
        <v>321</v>
      </c>
      <c r="H722" s="33" t="s">
        <v>1145</v>
      </c>
      <c r="I722" s="59">
        <v>3</v>
      </c>
      <c r="K722" s="33" t="str">
        <f t="shared" si="65"/>
        <v>eg:O711 rdf:type qb:Observation ;</v>
      </c>
      <c r="L722" s="21" t="s">
        <v>526</v>
      </c>
      <c r="M722" s="21" t="s">
        <v>527</v>
      </c>
      <c r="N722" s="21" t="s">
        <v>528</v>
      </c>
      <c r="O722" s="51" t="str">
        <f t="shared" si="66"/>
        <v>rdfs:label "number of confirmed cases of Covid in Santiago de Píllaro on 06/05/2020"@en ;</v>
      </c>
      <c r="P722" s="21" t="s">
        <v>529</v>
      </c>
      <c r="Q722" s="21" t="str">
        <f t="shared" si="67"/>
        <v>&lt;https://example.org/ns/casesCovid#Country&gt;&lt;https://example.org/id/concept/SantiagodePíllaro&gt;;</v>
      </c>
      <c r="R722" s="21" t="str">
        <f t="shared" si="68"/>
        <v xml:space="preserve">&lt;https://example.org/ns/casesCovid#numberofcases&gt; 3 ; </v>
      </c>
      <c r="T722" s="49" t="str">
        <f t="shared" si="64"/>
        <v xml:space="preserve">eg:O711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Píllaro on 06/05/2020"@en ;
&lt;https://example.org/ns/casesCovid#typecases&gt;&lt;https://example.org/id/concept/confirmedCanton&gt;;
&lt;https://example.org/ns/casesCovid#Country&gt;&lt;https://example.org/id/concept/SantiagodePíllaro&gt;;
&lt;https://example.org/ns/casesCovid#numberofcases&gt; 3 ; 
</v>
      </c>
    </row>
    <row r="723" spans="1:20" ht="14.4" thickBot="1">
      <c r="A723" s="41" t="s">
        <v>208</v>
      </c>
      <c r="C723" s="23" t="s">
        <v>208</v>
      </c>
      <c r="H723" s="33" t="s">
        <v>1146</v>
      </c>
      <c r="I723" s="59">
        <v>2</v>
      </c>
      <c r="K723" s="33" t="str">
        <f t="shared" si="65"/>
        <v>eg:O712 rdf:type qb:Observation ;</v>
      </c>
      <c r="L723" s="21" t="s">
        <v>526</v>
      </c>
      <c r="M723" s="21" t="s">
        <v>527</v>
      </c>
      <c r="N723" s="21" t="s">
        <v>528</v>
      </c>
      <c r="O723" s="51" t="str">
        <f t="shared" si="66"/>
        <v>rdfs:label "number of confirmed cases of Covid in Quero on 06/05/2020"@en ;</v>
      </c>
      <c r="P723" s="21" t="s">
        <v>529</v>
      </c>
      <c r="Q723" s="21" t="str">
        <f t="shared" si="67"/>
        <v>&lt;https://example.org/ns/casesCovid#Country&gt;&lt;https://example.org/id/concept/Quero&gt;;</v>
      </c>
      <c r="R723" s="21" t="str">
        <f t="shared" si="68"/>
        <v xml:space="preserve">&lt;https://example.org/ns/casesCovid#numberofcases&gt; 2 ; </v>
      </c>
      <c r="T723" s="49" t="str">
        <f t="shared" si="64"/>
        <v xml:space="preserve">eg:O712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06/05/2020"@en ;
&lt;https://example.org/ns/casesCovid#typecases&gt;&lt;https://example.org/id/concept/confirmedCanton&gt;;
&lt;https://example.org/ns/casesCovid#Country&gt;&lt;https://example.org/id/concept/Quero&gt;;
&lt;https://example.org/ns/casesCovid#numberofcases&gt; 2 ; 
</v>
      </c>
    </row>
    <row r="724" spans="1:20" ht="14.4" thickBot="1">
      <c r="A724" s="41" t="s">
        <v>209</v>
      </c>
      <c r="C724" s="23" t="s">
        <v>209</v>
      </c>
      <c r="H724" s="33" t="s">
        <v>1147</v>
      </c>
      <c r="I724" s="59">
        <v>3</v>
      </c>
      <c r="K724" s="33" t="str">
        <f t="shared" si="65"/>
        <v>eg:O713 rdf:type qb:Observation ;</v>
      </c>
      <c r="L724" s="21" t="s">
        <v>526</v>
      </c>
      <c r="M724" s="21" t="s">
        <v>527</v>
      </c>
      <c r="N724" s="21" t="s">
        <v>528</v>
      </c>
      <c r="O724" s="51" t="str">
        <f t="shared" si="66"/>
        <v>rdfs:label "number of confirmed cases of Covid in Cevallos on 06/05/2020"@en ;</v>
      </c>
      <c r="P724" s="21" t="s">
        <v>529</v>
      </c>
      <c r="Q724" s="21" t="str">
        <f t="shared" si="67"/>
        <v>&lt;https://example.org/ns/casesCovid#Country&gt;&lt;https://example.org/id/concept/Cevallos&gt;;</v>
      </c>
      <c r="R724" s="21" t="str">
        <f t="shared" si="68"/>
        <v xml:space="preserve">&lt;https://example.org/ns/casesCovid#numberofcases&gt; 3 ; </v>
      </c>
      <c r="T724" s="49" t="str">
        <f t="shared" si="64"/>
        <v xml:space="preserve">eg:O713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06/05/2020"@en ;
&lt;https://example.org/ns/casesCovid#typecases&gt;&lt;https://example.org/id/concept/confirmedCanton&gt;;
&lt;https://example.org/ns/casesCovid#Country&gt;&lt;https://example.org/id/concept/Cevallos&gt;;
&lt;https://example.org/ns/casesCovid#numberofcases&gt; 3 ; 
</v>
      </c>
    </row>
    <row r="725" spans="1:20" ht="14.4" thickBot="1">
      <c r="A725" s="41" t="s">
        <v>210</v>
      </c>
      <c r="C725" s="23" t="s">
        <v>210</v>
      </c>
      <c r="H725" s="33" t="s">
        <v>1148</v>
      </c>
      <c r="I725" s="59">
        <v>3</v>
      </c>
      <c r="K725" s="33" t="str">
        <f t="shared" si="65"/>
        <v>eg:O714 rdf:type qb:Observation ;</v>
      </c>
      <c r="L725" s="21" t="s">
        <v>526</v>
      </c>
      <c r="M725" s="21" t="s">
        <v>527</v>
      </c>
      <c r="N725" s="21" t="s">
        <v>528</v>
      </c>
      <c r="O725" s="51" t="str">
        <f t="shared" si="66"/>
        <v>rdfs:label "number of confirmed cases of Covid in Tisaleo on 06/05/2020"@en ;</v>
      </c>
      <c r="P725" s="21" t="s">
        <v>529</v>
      </c>
      <c r="Q725" s="21" t="str">
        <f t="shared" si="67"/>
        <v>&lt;https://example.org/ns/casesCovid#Country&gt;&lt;https://example.org/id/concept/Tisaleo&gt;;</v>
      </c>
      <c r="R725" s="21" t="str">
        <f t="shared" si="68"/>
        <v xml:space="preserve">&lt;https://example.org/ns/casesCovid#numberofcases&gt; 3 ; </v>
      </c>
      <c r="T725" s="49" t="str">
        <f t="shared" si="64"/>
        <v xml:space="preserve">eg:O714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06/05/2020"@en ;
&lt;https://example.org/ns/casesCovid#typecases&gt;&lt;https://example.org/id/concept/confirmedCanton&gt;;
&lt;https://example.org/ns/casesCovid#Country&gt;&lt;https://example.org/id/concept/Tisaleo&gt;;
&lt;https://example.org/ns/casesCovid#numberofcases&gt; 3 ; 
</v>
      </c>
    </row>
    <row r="726" spans="1:20" ht="14.4" thickBot="1">
      <c r="A726" s="41" t="s">
        <v>211</v>
      </c>
      <c r="C726" s="23" t="s">
        <v>322</v>
      </c>
      <c r="D726" s="23" t="s">
        <v>280</v>
      </c>
      <c r="E726" t="s">
        <v>323</v>
      </c>
      <c r="F726" t="s">
        <v>253</v>
      </c>
      <c r="H726" s="33" t="s">
        <v>1149</v>
      </c>
      <c r="I726" s="59">
        <v>3</v>
      </c>
      <c r="K726" s="33" t="str">
        <f t="shared" si="65"/>
        <v>eg:O715 rdf:type qb:Observation ;</v>
      </c>
      <c r="L726" s="21" t="s">
        <v>526</v>
      </c>
      <c r="M726" s="21" t="s">
        <v>527</v>
      </c>
      <c r="N726" s="21" t="s">
        <v>528</v>
      </c>
      <c r="O726" s="51" t="str">
        <f t="shared" si="66"/>
        <v>rdfs:label "number of confirmed cases of Covid in Baños De Agua Santa on 06/05/2020"@en ;</v>
      </c>
      <c r="P726" s="21" t="s">
        <v>529</v>
      </c>
      <c r="Q726" s="21" t="str">
        <f t="shared" si="67"/>
        <v>&lt;https://example.org/ns/casesCovid#Country&gt;&lt;https://example.org/id/concept/BañosDeAguaSanta&gt;;</v>
      </c>
      <c r="R726" s="21" t="str">
        <f t="shared" si="68"/>
        <v xml:space="preserve">&lt;https://example.org/ns/casesCovid#numberofcases&gt; 3 ; </v>
      </c>
      <c r="T726" s="49" t="str">
        <f t="shared" si="64"/>
        <v xml:space="preserve">eg:O715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06/05/2020"@en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3 ; 
</v>
      </c>
    </row>
    <row r="727" spans="1:20" ht="14.4" thickBot="1">
      <c r="A727" s="41" t="s">
        <v>214</v>
      </c>
      <c r="C727" s="23" t="s">
        <v>264</v>
      </c>
      <c r="D727" s="23" t="s">
        <v>324</v>
      </c>
      <c r="H727" s="33" t="s">
        <v>1150</v>
      </c>
      <c r="I727" s="59">
        <v>14</v>
      </c>
      <c r="K727" s="33" t="str">
        <f t="shared" si="65"/>
        <v>eg:O716 rdf:type qb:Observation ;</v>
      </c>
      <c r="L727" s="21" t="s">
        <v>526</v>
      </c>
      <c r="M727" s="21" t="s">
        <v>527</v>
      </c>
      <c r="N727" s="21" t="s">
        <v>528</v>
      </c>
      <c r="O727" s="51" t="str">
        <f t="shared" si="66"/>
        <v>rdfs:label "number of confirmed cases of Covid in San Cristóbal on 06/05/2020"@en ;</v>
      </c>
      <c r="P727" s="21" t="s">
        <v>529</v>
      </c>
      <c r="Q727" s="21" t="str">
        <f t="shared" si="67"/>
        <v>&lt;https://example.org/ns/casesCovid#Country&gt;&lt;https://example.org/id/concept/SanCristóbal&gt;;</v>
      </c>
      <c r="R727" s="21" t="str">
        <f t="shared" si="68"/>
        <v xml:space="preserve">&lt;https://example.org/ns/casesCovid#numberofcases&gt; 14 ; </v>
      </c>
      <c r="T727" s="49" t="str">
        <f t="shared" si="64"/>
        <v xml:space="preserve">eg:O716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Cristóbal on 06/05/2020"@en ;
&lt;https://example.org/ns/casesCovid#typecases&gt;&lt;https://example.org/id/concept/confirmedCanton&gt;;
&lt;https://example.org/ns/casesCovid#Country&gt;&lt;https://example.org/id/concept/SanCristóbal&gt;;
&lt;https://example.org/ns/casesCovid#numberofcases&gt; 14 ; 
</v>
      </c>
    </row>
    <row r="728" spans="1:20" ht="14.4" thickBot="1">
      <c r="A728" s="41" t="s">
        <v>215</v>
      </c>
      <c r="C728" s="23" t="s">
        <v>215</v>
      </c>
      <c r="H728" s="33" t="s">
        <v>1151</v>
      </c>
      <c r="I728" s="59">
        <v>6</v>
      </c>
      <c r="K728" s="33" t="str">
        <f t="shared" si="65"/>
        <v>eg:O717 rdf:type qb:Observation ;</v>
      </c>
      <c r="L728" s="21" t="s">
        <v>526</v>
      </c>
      <c r="M728" s="21" t="s">
        <v>527</v>
      </c>
      <c r="N728" s="21" t="s">
        <v>528</v>
      </c>
      <c r="O728" s="51" t="str">
        <f t="shared" si="66"/>
        <v>rdfs:label "number of confirmed cases of Covid in Isabela on 06/05/2020"@en ;</v>
      </c>
      <c r="P728" s="21" t="s">
        <v>529</v>
      </c>
      <c r="Q728" s="21" t="str">
        <f t="shared" si="67"/>
        <v>&lt;https://example.org/ns/casesCovid#Country&gt;&lt;https://example.org/id/concept/Isabela&gt;;</v>
      </c>
      <c r="R728" s="21" t="str">
        <f t="shared" si="68"/>
        <v xml:space="preserve">&lt;https://example.org/ns/casesCovid#numberofcases&gt; 6 ; </v>
      </c>
      <c r="T728" s="49" t="str">
        <f t="shared" si="64"/>
        <v xml:space="preserve">eg:O717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Isabela on 06/05/2020"@en ;
&lt;https://example.org/ns/casesCovid#typecases&gt;&lt;https://example.org/id/concept/confirmedCanton&gt;;
&lt;https://example.org/ns/casesCovid#Country&gt;&lt;https://example.org/id/concept/Isabela&gt;;
&lt;https://example.org/ns/casesCovid#numberofcases&gt; 6 ; 
</v>
      </c>
    </row>
    <row r="729" spans="1:20" ht="14.4" thickBot="1">
      <c r="A729" s="41" t="s">
        <v>216</v>
      </c>
      <c r="C729" s="23" t="s">
        <v>253</v>
      </c>
      <c r="D729" s="23" t="s">
        <v>325</v>
      </c>
      <c r="H729" s="33" t="s">
        <v>1152</v>
      </c>
      <c r="I729" s="59">
        <v>50</v>
      </c>
      <c r="K729" s="33" t="str">
        <f t="shared" si="65"/>
        <v>eg:O718 rdf:type qb:Observation ;</v>
      </c>
      <c r="L729" s="21" t="s">
        <v>526</v>
      </c>
      <c r="M729" s="21" t="s">
        <v>527</v>
      </c>
      <c r="N729" s="21" t="s">
        <v>528</v>
      </c>
      <c r="O729" s="51" t="str">
        <f t="shared" si="66"/>
        <v>rdfs:label "number of confirmed cases of Covid in Santa Cruz on 06/05/2020"@en ;</v>
      </c>
      <c r="P729" s="21" t="s">
        <v>529</v>
      </c>
      <c r="Q729" s="21" t="str">
        <f t="shared" si="67"/>
        <v>&lt;https://example.org/ns/casesCovid#Country&gt;&lt;https://example.org/id/concept/SantaCruz&gt;;</v>
      </c>
      <c r="R729" s="21" t="str">
        <f t="shared" si="68"/>
        <v xml:space="preserve">&lt;https://example.org/ns/casesCovid#numberofcases&gt; 50 ; </v>
      </c>
      <c r="T729" s="49" t="str">
        <f t="shared" si="64"/>
        <v xml:space="preserve">eg:O718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06/05/2020"@en ;
&lt;https://example.org/ns/casesCovid#typecases&gt;&lt;https://example.org/id/concept/confirmedCanton&gt;;
&lt;https://example.org/ns/casesCovid#Country&gt;&lt;https://example.org/id/concept/SantaCruz&gt;;
&lt;https://example.org/ns/casesCovid#numberofcases&gt; 50 ; 
</v>
      </c>
    </row>
    <row r="730" spans="1:20" ht="14.4" thickBot="1">
      <c r="A730" s="41" t="s">
        <v>219</v>
      </c>
      <c r="C730" s="23" t="s">
        <v>219</v>
      </c>
      <c r="H730" s="33" t="s">
        <v>1153</v>
      </c>
      <c r="I730" s="59">
        <v>4</v>
      </c>
      <c r="K730" s="33" t="str">
        <f t="shared" si="65"/>
        <v>eg:O719 rdf:type qb:Observation ;</v>
      </c>
      <c r="L730" s="21" t="s">
        <v>526</v>
      </c>
      <c r="M730" s="21" t="s">
        <v>527</v>
      </c>
      <c r="N730" s="21" t="s">
        <v>528</v>
      </c>
      <c r="O730" s="51" t="str">
        <f t="shared" si="66"/>
        <v>rdfs:label "number of confirmed cases of Covid in Gualaquiza on 06/05/2020"@en ;</v>
      </c>
      <c r="P730" s="21" t="s">
        <v>529</v>
      </c>
      <c r="Q730" s="21" t="str">
        <f t="shared" si="67"/>
        <v>&lt;https://example.org/ns/casesCovid#Country&gt;&lt;https://example.org/id/concept/Gualaquiza&gt;;</v>
      </c>
      <c r="R730" s="21" t="str">
        <f t="shared" si="68"/>
        <v xml:space="preserve">&lt;https://example.org/ns/casesCovid#numberofcases&gt; 4 ; </v>
      </c>
      <c r="T730" s="49" t="str">
        <f t="shared" si="64"/>
        <v xml:space="preserve">eg:O719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06/05/2020"@en ;
&lt;https://example.org/ns/casesCovid#typecases&gt;&lt;https://example.org/id/concept/confirmedCanton&gt;;
&lt;https://example.org/ns/casesCovid#Country&gt;&lt;https://example.org/id/concept/Gualaquiza&gt;;
&lt;https://example.org/ns/casesCovid#numberofcases&gt; 4 ; 
</v>
      </c>
    </row>
    <row r="731" spans="1:20" ht="14.4" thickBot="1">
      <c r="A731" s="41" t="s">
        <v>220</v>
      </c>
      <c r="C731" s="23" t="s">
        <v>220</v>
      </c>
      <c r="H731" s="33" t="s">
        <v>1154</v>
      </c>
      <c r="I731" s="59">
        <v>9</v>
      </c>
      <c r="K731" s="33" t="str">
        <f t="shared" si="65"/>
        <v>eg:O720 rdf:type qb:Observation ;</v>
      </c>
      <c r="L731" s="21" t="s">
        <v>526</v>
      </c>
      <c r="M731" s="21" t="s">
        <v>527</v>
      </c>
      <c r="N731" s="21" t="s">
        <v>528</v>
      </c>
      <c r="O731" s="51" t="str">
        <f t="shared" si="66"/>
        <v>rdfs:label "number of confirmed cases of Covid in Morona on 06/05/2020"@en ;</v>
      </c>
      <c r="P731" s="21" t="s">
        <v>529</v>
      </c>
      <c r="Q731" s="21" t="str">
        <f t="shared" si="67"/>
        <v>&lt;https://example.org/ns/casesCovid#Country&gt;&lt;https://example.org/id/concept/Morona&gt;;</v>
      </c>
      <c r="R731" s="21" t="str">
        <f t="shared" si="68"/>
        <v xml:space="preserve">&lt;https://example.org/ns/casesCovid#numberofcases&gt; 9 ; </v>
      </c>
      <c r="T731" s="49" t="str">
        <f t="shared" si="64"/>
        <v xml:space="preserve">eg:O720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06/05/2020"@en ;
&lt;https://example.org/ns/casesCovid#typecases&gt;&lt;https://example.org/id/concept/confirmedCanton&gt;;
&lt;https://example.org/ns/casesCovid#Country&gt;&lt;https://example.org/id/concept/Morona&gt;;
&lt;https://example.org/ns/casesCovid#numberofcases&gt; 9 ; 
</v>
      </c>
    </row>
    <row r="732" spans="1:20" ht="14.4" thickBot="1">
      <c r="A732" s="41" t="s">
        <v>221</v>
      </c>
      <c r="C732" s="23" t="s">
        <v>221</v>
      </c>
      <c r="H732" s="33" t="s">
        <v>1155</v>
      </c>
      <c r="I732" s="59">
        <v>7</v>
      </c>
      <c r="K732" s="33" t="str">
        <f t="shared" si="65"/>
        <v>eg:O721 rdf:type qb:Observation ;</v>
      </c>
      <c r="L732" s="21" t="s">
        <v>526</v>
      </c>
      <c r="M732" s="21" t="s">
        <v>527</v>
      </c>
      <c r="N732" s="21" t="s">
        <v>528</v>
      </c>
      <c r="O732" s="51" t="str">
        <f t="shared" si="66"/>
        <v>rdfs:label "number of confirmed cases of Covid in Sucúa on 06/05/2020"@en ;</v>
      </c>
      <c r="P732" s="21" t="s">
        <v>529</v>
      </c>
      <c r="Q732" s="21" t="str">
        <f t="shared" si="67"/>
        <v>&lt;https://example.org/ns/casesCovid#Country&gt;&lt;https://example.org/id/concept/Sucúa&gt;;</v>
      </c>
      <c r="R732" s="21" t="str">
        <f t="shared" si="68"/>
        <v xml:space="preserve">&lt;https://example.org/ns/casesCovid#numberofcases&gt; 7 ; </v>
      </c>
      <c r="T732" s="49" t="str">
        <f t="shared" si="64"/>
        <v xml:space="preserve">eg:O721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06/05/2020"@en ;
&lt;https://example.org/ns/casesCovid#typecases&gt;&lt;https://example.org/id/concept/confirmedCanton&gt;;
&lt;https://example.org/ns/casesCovid#Country&gt;&lt;https://example.org/id/concept/Sucúa&gt;;
&lt;https://example.org/ns/casesCovid#numberofcases&gt; 7 ; 
</v>
      </c>
    </row>
    <row r="733" spans="1:20" ht="14.4" thickBot="1">
      <c r="A733" s="41" t="s">
        <v>222</v>
      </c>
      <c r="C733" s="23" t="s">
        <v>222</v>
      </c>
      <c r="H733" s="33" t="s">
        <v>1156</v>
      </c>
      <c r="I733" s="59">
        <v>11</v>
      </c>
      <c r="K733" s="33" t="str">
        <f t="shared" si="65"/>
        <v>eg:O722 rdf:type qb:Observation ;</v>
      </c>
      <c r="L733" s="21" t="s">
        <v>526</v>
      </c>
      <c r="M733" s="21" t="s">
        <v>527</v>
      </c>
      <c r="N733" s="21" t="s">
        <v>528</v>
      </c>
      <c r="O733" s="51" t="str">
        <f t="shared" si="66"/>
        <v>rdfs:label "number of confirmed cases of Covid in Palora on 06/05/2020"@en ;</v>
      </c>
      <c r="P733" s="21" t="s">
        <v>529</v>
      </c>
      <c r="Q733" s="21" t="str">
        <f t="shared" si="67"/>
        <v>&lt;https://example.org/ns/casesCovid#Country&gt;&lt;https://example.org/id/concept/Palora&gt;;</v>
      </c>
      <c r="R733" s="21" t="str">
        <f t="shared" si="68"/>
        <v xml:space="preserve">&lt;https://example.org/ns/casesCovid#numberofcases&gt; 11 ; </v>
      </c>
      <c r="T733" s="49" t="str">
        <f t="shared" si="64"/>
        <v xml:space="preserve">eg:O722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06/05/2020"@en ;
&lt;https://example.org/ns/casesCovid#typecases&gt;&lt;https://example.org/id/concept/confirmedCanton&gt;;
&lt;https://example.org/ns/casesCovid#Country&gt;&lt;https://example.org/id/concept/Palora&gt;;
&lt;https://example.org/ns/casesCovid#numberofcases&gt; 11 ; 
</v>
      </c>
    </row>
    <row r="734" spans="1:20" ht="14.4" thickBot="1">
      <c r="A734" s="41" t="s">
        <v>223</v>
      </c>
      <c r="C734" s="23" t="s">
        <v>223</v>
      </c>
      <c r="H734" s="33" t="s">
        <v>1157</v>
      </c>
      <c r="I734" s="59">
        <v>1</v>
      </c>
      <c r="K734" s="33" t="str">
        <f t="shared" si="65"/>
        <v>eg:O723 rdf:type qb:Observation ;</v>
      </c>
      <c r="L734" s="21" t="s">
        <v>526</v>
      </c>
      <c r="M734" s="21" t="s">
        <v>527</v>
      </c>
      <c r="N734" s="21" t="s">
        <v>528</v>
      </c>
      <c r="O734" s="51" t="str">
        <f t="shared" si="66"/>
        <v>rdfs:label "number of confirmed cases of Covid in Taisha on 06/05/2020"@en ;</v>
      </c>
      <c r="P734" s="21" t="s">
        <v>529</v>
      </c>
      <c r="Q734" s="21" t="str">
        <f t="shared" si="67"/>
        <v>&lt;https://example.org/ns/casesCovid#Country&gt;&lt;https://example.org/id/concept/Taisha&gt;;</v>
      </c>
      <c r="R734" s="21" t="str">
        <f t="shared" si="68"/>
        <v xml:space="preserve">&lt;https://example.org/ns/casesCovid#numberofcases&gt; 1 ; </v>
      </c>
      <c r="T734" s="49" t="str">
        <f t="shared" si="64"/>
        <v xml:space="preserve">eg:O723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06/05/2020"@en ;
&lt;https://example.org/ns/casesCovid#typecases&gt;&lt;https://example.org/id/concept/confirmedCanton&gt;;
&lt;https://example.org/ns/casesCovid#Country&gt;&lt;https://example.org/id/concept/Taisha&gt;;
&lt;https://example.org/ns/casesCovid#numberofcases&gt; 1 ; 
</v>
      </c>
    </row>
    <row r="735" spans="1:20" ht="14.4" thickBot="1">
      <c r="A735" s="41" t="s">
        <v>224</v>
      </c>
      <c r="C735" s="23" t="s">
        <v>224</v>
      </c>
      <c r="H735" s="33" t="s">
        <v>1158</v>
      </c>
      <c r="I735" s="59">
        <v>1</v>
      </c>
      <c r="K735" s="33" t="str">
        <f t="shared" si="65"/>
        <v>eg:O724 rdf:type qb:Observation ;</v>
      </c>
      <c r="L735" s="21" t="s">
        <v>526</v>
      </c>
      <c r="M735" s="21" t="s">
        <v>527</v>
      </c>
      <c r="N735" s="21" t="s">
        <v>528</v>
      </c>
      <c r="O735" s="51" t="str">
        <f t="shared" si="66"/>
        <v>rdfs:label "number of confirmed cases of Covid in Tiwintza on 06/05/2020"@en ;</v>
      </c>
      <c r="P735" s="21" t="s">
        <v>529</v>
      </c>
      <c r="Q735" s="21" t="str">
        <f t="shared" si="67"/>
        <v>&lt;https://example.org/ns/casesCovid#Country&gt;&lt;https://example.org/id/concept/Tiwintza&gt;;</v>
      </c>
      <c r="R735" s="21" t="str">
        <f t="shared" si="68"/>
        <v xml:space="preserve">&lt;https://example.org/ns/casesCovid#numberofcases&gt; 1 ; </v>
      </c>
      <c r="T735" s="49" t="str">
        <f t="shared" si="64"/>
        <v xml:space="preserve">eg:O724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06/05/2020"@en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736" spans="1:20" ht="14.4" thickBot="1">
      <c r="A736" s="41" t="s">
        <v>225</v>
      </c>
      <c r="C736" s="23" t="s">
        <v>326</v>
      </c>
      <c r="D736" s="23" t="s">
        <v>327</v>
      </c>
      <c r="H736" s="33" t="s">
        <v>1159</v>
      </c>
      <c r="I736" s="59">
        <v>3</v>
      </c>
      <c r="K736" s="33" t="str">
        <f t="shared" si="65"/>
        <v>eg:O725 rdf:type qb:Observation ;</v>
      </c>
      <c r="L736" s="21" t="s">
        <v>526</v>
      </c>
      <c r="M736" s="21" t="s">
        <v>527</v>
      </c>
      <c r="N736" s="21" t="s">
        <v>528</v>
      </c>
      <c r="O736" s="51" t="str">
        <f t="shared" si="66"/>
        <v>rdfs:label "number of confirmed cases of Covid in Pablo Sexto on 06/05/2020"@en ;</v>
      </c>
      <c r="P736" s="21" t="s">
        <v>529</v>
      </c>
      <c r="Q736" s="21" t="str">
        <f t="shared" si="67"/>
        <v>&lt;https://example.org/ns/casesCovid#Country&gt;&lt;https://example.org/id/concept/PabloSexto&gt;;</v>
      </c>
      <c r="R736" s="21" t="str">
        <f t="shared" si="68"/>
        <v xml:space="preserve">&lt;https://example.org/ns/casesCovid#numberofcases&gt; 3 ; </v>
      </c>
      <c r="T736" s="49" t="str">
        <f t="shared" si="64"/>
        <v xml:space="preserve">eg:O725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06/05/2020"@en ;
&lt;https://example.org/ns/casesCovid#typecases&gt;&lt;https://example.org/id/concept/confirmedCanton&gt;;
&lt;https://example.org/ns/casesCovid#Country&gt;&lt;https://example.org/id/concept/PabloSexto&gt;;
&lt;https://example.org/ns/casesCovid#numberofcases&gt; 3 ; 
</v>
      </c>
    </row>
    <row r="737" spans="1:20" ht="14.4" thickBot="1">
      <c r="A737" s="41" t="s">
        <v>226</v>
      </c>
      <c r="C737" s="23" t="s">
        <v>226</v>
      </c>
      <c r="H737" s="33" t="s">
        <v>1160</v>
      </c>
      <c r="I737" s="59">
        <v>1</v>
      </c>
      <c r="K737" s="33" t="str">
        <f t="shared" si="65"/>
        <v>eg:O726 rdf:type qb:Observation ;</v>
      </c>
      <c r="L737" s="21" t="s">
        <v>526</v>
      </c>
      <c r="M737" s="21" t="s">
        <v>527</v>
      </c>
      <c r="N737" s="21" t="s">
        <v>528</v>
      </c>
      <c r="O737" s="51" t="str">
        <f t="shared" si="66"/>
        <v>rdfs:label "number of confirmed cases of Covid in Huamboya on 06/05/2020"@en ;</v>
      </c>
      <c r="P737" s="21" t="s">
        <v>529</v>
      </c>
      <c r="Q737" s="21" t="str">
        <f t="shared" si="67"/>
        <v>&lt;https://example.org/ns/casesCovid#Country&gt;&lt;https://example.org/id/concept/Huamboya&gt;;</v>
      </c>
      <c r="R737" s="21" t="str">
        <f t="shared" si="68"/>
        <v xml:space="preserve">&lt;https://example.org/ns/casesCovid#numberofcases&gt; 1 ; </v>
      </c>
      <c r="T737" s="49" t="str">
        <f t="shared" si="64"/>
        <v xml:space="preserve">eg:O726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06/05/2020"@en ;
&lt;https://example.org/ns/casesCovid#typecases&gt;&lt;https://example.org/id/concept/confirmedCanton&gt;;
&lt;https://example.org/ns/casesCovid#Country&gt;&lt;https://example.org/id/concept/Huamboya&gt;;
&lt;https://example.org/ns/casesCovid#numberofcases&gt; 1 ; 
</v>
      </c>
    </row>
    <row r="738" spans="1:20" ht="14.4" thickBot="1">
      <c r="A738" s="41" t="s">
        <v>228</v>
      </c>
      <c r="C738" s="23" t="s">
        <v>228</v>
      </c>
      <c r="H738" s="33" t="s">
        <v>1161</v>
      </c>
      <c r="I738" s="59">
        <v>1</v>
      </c>
      <c r="K738" s="33" t="str">
        <f t="shared" si="65"/>
        <v>eg:O727 rdf:type qb:Observation ;</v>
      </c>
      <c r="L738" s="21" t="s">
        <v>526</v>
      </c>
      <c r="M738" s="21" t="s">
        <v>527</v>
      </c>
      <c r="N738" s="21" t="s">
        <v>528</v>
      </c>
      <c r="O738" s="51" t="str">
        <f t="shared" si="66"/>
        <v>rdfs:label "number of confirmed cases of Covid in Quijos on 06/05/2020"@en ;</v>
      </c>
      <c r="P738" s="21" t="s">
        <v>529</v>
      </c>
      <c r="Q738" s="21" t="str">
        <f t="shared" si="67"/>
        <v>&lt;https://example.org/ns/casesCovid#Country&gt;&lt;https://example.org/id/concept/Quijos&gt;;</v>
      </c>
      <c r="R738" s="21" t="str">
        <f t="shared" si="68"/>
        <v xml:space="preserve">&lt;https://example.org/ns/casesCovid#numberofcases&gt; 1 ; </v>
      </c>
      <c r="T738" s="49" t="str">
        <f t="shared" si="64"/>
        <v xml:space="preserve">eg:O727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06/05/2020"@en ;
&lt;https://example.org/ns/casesCovid#typecases&gt;&lt;https://example.org/id/concept/confirmedCanton&gt;;
&lt;https://example.org/ns/casesCovid#Country&gt;&lt;https://example.org/id/concept/Quijos&gt;;
&lt;https://example.org/ns/casesCovid#numberofcases&gt; 1 ; 
</v>
      </c>
    </row>
    <row r="739" spans="1:20" ht="14.4" thickBot="1">
      <c r="A739" s="41" t="s">
        <v>229</v>
      </c>
      <c r="C739" s="23" t="s">
        <v>229</v>
      </c>
      <c r="H739" s="33" t="s">
        <v>1162</v>
      </c>
      <c r="I739" s="59">
        <v>29</v>
      </c>
      <c r="K739" s="33" t="str">
        <f t="shared" si="65"/>
        <v>eg:O728 rdf:type qb:Observation ;</v>
      </c>
      <c r="L739" s="21" t="s">
        <v>526</v>
      </c>
      <c r="M739" s="21" t="s">
        <v>527</v>
      </c>
      <c r="N739" s="21" t="s">
        <v>528</v>
      </c>
      <c r="O739" s="51" t="str">
        <f t="shared" si="66"/>
        <v>rdfs:label "number of confirmed cases of Covid in Tena on 06/05/2020"@en ;</v>
      </c>
      <c r="P739" s="21" t="s">
        <v>529</v>
      </c>
      <c r="Q739" s="21" t="str">
        <f t="shared" si="67"/>
        <v>&lt;https://example.org/ns/casesCovid#Country&gt;&lt;https://example.org/id/concept/Tena&gt;;</v>
      </c>
      <c r="R739" s="21" t="str">
        <f t="shared" si="68"/>
        <v xml:space="preserve">&lt;https://example.org/ns/casesCovid#numberofcases&gt; 29 ; </v>
      </c>
      <c r="T739" s="49" t="str">
        <f t="shared" si="64"/>
        <v xml:space="preserve">eg:O728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06/05/2020"@en ;
&lt;https://example.org/ns/casesCovid#typecases&gt;&lt;https://example.org/id/concept/confirmedCanton&gt;;
&lt;https://example.org/ns/casesCovid#Country&gt;&lt;https://example.org/id/concept/Tena&gt;;
&lt;https://example.org/ns/casesCovid#numberofcases&gt; 29 ; 
</v>
      </c>
    </row>
    <row r="740" spans="1:20" ht="14.4" thickBot="1">
      <c r="A740" s="41" t="s">
        <v>230</v>
      </c>
      <c r="C740" s="23" t="s">
        <v>230</v>
      </c>
      <c r="H740" s="33" t="s">
        <v>1163</v>
      </c>
      <c r="I740" s="59">
        <v>8</v>
      </c>
      <c r="K740" s="33" t="str">
        <f t="shared" si="65"/>
        <v>eg:O729 rdf:type qb:Observation ;</v>
      </c>
      <c r="L740" s="21" t="s">
        <v>526</v>
      </c>
      <c r="M740" s="21" t="s">
        <v>527</v>
      </c>
      <c r="N740" s="21" t="s">
        <v>528</v>
      </c>
      <c r="O740" s="51" t="str">
        <f t="shared" si="66"/>
        <v>rdfs:label "number of confirmed cases of Covid in Archidona on 06/05/2020"@en ;</v>
      </c>
      <c r="P740" s="21" t="s">
        <v>529</v>
      </c>
      <c r="Q740" s="21" t="str">
        <f t="shared" si="67"/>
        <v>&lt;https://example.org/ns/casesCovid#Country&gt;&lt;https://example.org/id/concept/Archidona&gt;;</v>
      </c>
      <c r="R740" s="21" t="str">
        <f t="shared" si="68"/>
        <v xml:space="preserve">&lt;https://example.org/ns/casesCovid#numberofcases&gt; 8 ; </v>
      </c>
      <c r="T740" s="49" t="str">
        <f t="shared" si="64"/>
        <v xml:space="preserve">eg:O729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06/05/2020"@en ;
&lt;https://example.org/ns/casesCovid#typecases&gt;&lt;https://example.org/id/concept/confirmedCanton&gt;;
&lt;https://example.org/ns/casesCovid#Country&gt;&lt;https://example.org/id/concept/Archidona&gt;;
&lt;https://example.org/ns/casesCovid#numberofcases&gt; 8 ; 
</v>
      </c>
    </row>
    <row r="741" spans="1:20" ht="14.4" thickBot="1">
      <c r="A741" s="41" t="s">
        <v>231</v>
      </c>
      <c r="C741" s="23" t="s">
        <v>328</v>
      </c>
      <c r="D741" s="23" t="s">
        <v>329</v>
      </c>
      <c r="E741" t="s">
        <v>330</v>
      </c>
      <c r="F741" t="s">
        <v>331</v>
      </c>
      <c r="H741" s="33" t="s">
        <v>1164</v>
      </c>
      <c r="I741" s="59">
        <v>2</v>
      </c>
      <c r="K741" s="33" t="str">
        <f t="shared" si="65"/>
        <v>eg:O730 rdf:type qb:Observation ;</v>
      </c>
      <c r="L741" s="21" t="s">
        <v>526</v>
      </c>
      <c r="M741" s="21" t="s">
        <v>527</v>
      </c>
      <c r="N741" s="21" t="s">
        <v>528</v>
      </c>
      <c r="O741" s="51" t="str">
        <f t="shared" si="66"/>
        <v>rdfs:label "number of confirmed cases of Covid in Carlos Julio Arosemena Tola on 06/05/2020"@en ;</v>
      </c>
      <c r="P741" s="21" t="s">
        <v>529</v>
      </c>
      <c r="Q741" s="21" t="str">
        <f t="shared" si="67"/>
        <v>&lt;https://example.org/ns/casesCovid#Country&gt;&lt;https://example.org/id/concept/CarlosJulioArosemenaTola&gt;;</v>
      </c>
      <c r="R741" s="21" t="str">
        <f t="shared" si="68"/>
        <v xml:space="preserve">&lt;https://example.org/ns/casesCovid#numberofcases&gt; 2 ; </v>
      </c>
      <c r="T741" s="49" t="str">
        <f t="shared" si="64"/>
        <v xml:space="preserve">eg:O730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06/05/2020"@en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2 ; 
</v>
      </c>
    </row>
    <row r="742" spans="1:20" ht="14.4" thickBot="1">
      <c r="A742" s="41" t="s">
        <v>232</v>
      </c>
      <c r="C742" s="23" t="s">
        <v>232</v>
      </c>
      <c r="H742" s="33" t="s">
        <v>1165</v>
      </c>
      <c r="I742" s="59">
        <v>44</v>
      </c>
      <c r="K742" s="33" t="str">
        <f t="shared" si="65"/>
        <v>eg:O731 rdf:type qb:Observation ;</v>
      </c>
      <c r="L742" s="21" t="s">
        <v>526</v>
      </c>
      <c r="M742" s="21" t="s">
        <v>527</v>
      </c>
      <c r="N742" s="21" t="s">
        <v>528</v>
      </c>
      <c r="O742" s="51" t="str">
        <f t="shared" si="66"/>
        <v>rdfs:label "number of confirmed cases of Covid in Orellana on 06/05/2020"@en ;</v>
      </c>
      <c r="P742" s="21" t="s">
        <v>529</v>
      </c>
      <c r="Q742" s="21" t="str">
        <f t="shared" si="67"/>
        <v>&lt;https://example.org/ns/casesCovid#Country&gt;&lt;https://example.org/id/concept/Orellana&gt;;</v>
      </c>
      <c r="R742" s="21" t="str">
        <f t="shared" si="68"/>
        <v xml:space="preserve">&lt;https://example.org/ns/casesCovid#numberofcases&gt; 44 ; </v>
      </c>
      <c r="T742" s="49" t="str">
        <f t="shared" si="64"/>
        <v xml:space="preserve">eg:O731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06/05/2020"@en ;
&lt;https://example.org/ns/casesCovid#typecases&gt;&lt;https://example.org/id/concept/confirmedCanton&gt;;
&lt;https://example.org/ns/casesCovid#Country&gt;&lt;https://example.org/id/concept/Orellana&gt;;
&lt;https://example.org/ns/casesCovid#numberofcases&gt; 44 ; 
</v>
      </c>
    </row>
    <row r="743" spans="1:20" ht="14.4" thickBot="1">
      <c r="A743" s="41" t="s">
        <v>233</v>
      </c>
      <c r="C743" s="23" t="s">
        <v>300</v>
      </c>
      <c r="D743" s="23" t="s">
        <v>332</v>
      </c>
      <c r="E743" t="s">
        <v>280</v>
      </c>
      <c r="F743" t="s">
        <v>251</v>
      </c>
      <c r="G743" t="s">
        <v>333</v>
      </c>
      <c r="H743" s="33" t="s">
        <v>1166</v>
      </c>
      <c r="I743" s="59">
        <v>3</v>
      </c>
      <c r="K743" s="33" t="str">
        <f t="shared" si="65"/>
        <v>eg:O732 rdf:type qb:Observation ;</v>
      </c>
      <c r="L743" s="21" t="s">
        <v>526</v>
      </c>
      <c r="M743" s="21" t="s">
        <v>527</v>
      </c>
      <c r="N743" s="21" t="s">
        <v>528</v>
      </c>
      <c r="O743" s="51" t="str">
        <f t="shared" si="66"/>
        <v>rdfs:label "number of confirmed cases of Covid in La Joya De Los Sachas on 06/05/2020"@en ;</v>
      </c>
      <c r="P743" s="21" t="s">
        <v>529</v>
      </c>
      <c r="Q743" s="21" t="str">
        <f t="shared" si="67"/>
        <v>&lt;https://example.org/ns/casesCovid#Country&gt;&lt;https://example.org/id/concept/LaJoyaDeLosSachas&gt;;</v>
      </c>
      <c r="R743" s="21" t="str">
        <f t="shared" si="68"/>
        <v xml:space="preserve">&lt;https://example.org/ns/casesCovid#numberofcases&gt; 3 ; </v>
      </c>
      <c r="T743" s="49" t="str">
        <f t="shared" si="64"/>
        <v xml:space="preserve">eg:O732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06/05/2020"@en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3 ; 
</v>
      </c>
    </row>
    <row r="744" spans="1:20" ht="14.4" thickBot="1">
      <c r="A744" s="41" t="s">
        <v>234</v>
      </c>
      <c r="C744" s="23" t="s">
        <v>234</v>
      </c>
      <c r="H744" s="33" t="s">
        <v>1167</v>
      </c>
      <c r="I744" s="59">
        <v>1</v>
      </c>
      <c r="K744" s="33" t="str">
        <f t="shared" si="65"/>
        <v>eg:O733 rdf:type qb:Observation ;</v>
      </c>
      <c r="L744" s="21" t="s">
        <v>526</v>
      </c>
      <c r="M744" s="21" t="s">
        <v>527</v>
      </c>
      <c r="N744" s="21" t="s">
        <v>528</v>
      </c>
      <c r="O744" s="51" t="str">
        <f t="shared" si="66"/>
        <v>rdfs:label "number of confirmed cases of Covid in Loreto on 06/05/2020"@en ;</v>
      </c>
      <c r="P744" s="21" t="s">
        <v>529</v>
      </c>
      <c r="Q744" s="21" t="str">
        <f t="shared" si="67"/>
        <v>&lt;https://example.org/ns/casesCovid#Country&gt;&lt;https://example.org/id/concept/Loreto&gt;;</v>
      </c>
      <c r="R744" s="21" t="str">
        <f t="shared" si="68"/>
        <v xml:space="preserve">&lt;https://example.org/ns/casesCovid#numberofcases&gt; 1 ; </v>
      </c>
      <c r="T744" s="49" t="str">
        <f t="shared" si="64"/>
        <v xml:space="preserve">eg:O733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06/05/2020"@en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745" spans="1:20" ht="14.4" thickBot="1">
      <c r="A745" s="41" t="s">
        <v>235</v>
      </c>
      <c r="C745" s="23" t="s">
        <v>235</v>
      </c>
      <c r="H745" s="33" t="s">
        <v>1168</v>
      </c>
      <c r="I745" s="59">
        <v>45</v>
      </c>
      <c r="K745" s="33" t="str">
        <f t="shared" si="65"/>
        <v>eg:O734 rdf:type qb:Observation ;</v>
      </c>
      <c r="L745" s="21" t="s">
        <v>526</v>
      </c>
      <c r="M745" s="21" t="s">
        <v>527</v>
      </c>
      <c r="N745" s="21" t="s">
        <v>528</v>
      </c>
      <c r="O745" s="51" t="str">
        <f t="shared" si="66"/>
        <v>rdfs:label "number of confirmed cases of Covid in Pastaza on 06/05/2020"@en ;</v>
      </c>
      <c r="P745" s="21" t="s">
        <v>529</v>
      </c>
      <c r="Q745" s="21" t="str">
        <f t="shared" si="67"/>
        <v>&lt;https://example.org/ns/casesCovid#Country&gt;&lt;https://example.org/id/concept/Pastaza&gt;;</v>
      </c>
      <c r="R745" s="21" t="str">
        <f t="shared" si="68"/>
        <v xml:space="preserve">&lt;https://example.org/ns/casesCovid#numberofcases&gt; 45 ; </v>
      </c>
      <c r="T745" s="49" t="str">
        <f t="shared" si="64"/>
        <v xml:space="preserve">eg:O734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06/05/2020"@en ;
&lt;https://example.org/ns/casesCovid#typecases&gt;&lt;https://example.org/id/concept/confirmedCanton&gt;;
&lt;https://example.org/ns/casesCovid#Country&gt;&lt;https://example.org/id/concept/Pastaza&gt;;
&lt;https://example.org/ns/casesCovid#numberofcases&gt; 45 ; 
</v>
      </c>
    </row>
    <row r="746" spans="1:20" ht="14.4" thickBot="1">
      <c r="A746" s="41" t="s">
        <v>236</v>
      </c>
      <c r="C746" s="23" t="s">
        <v>236</v>
      </c>
      <c r="H746" s="33" t="s">
        <v>1169</v>
      </c>
      <c r="I746" s="59">
        <v>8</v>
      </c>
      <c r="K746" s="33" t="str">
        <f t="shared" si="65"/>
        <v>eg:O735 rdf:type qb:Observation ;</v>
      </c>
      <c r="L746" s="21" t="s">
        <v>526</v>
      </c>
      <c r="M746" s="21" t="s">
        <v>527</v>
      </c>
      <c r="N746" s="21" t="s">
        <v>528</v>
      </c>
      <c r="O746" s="51" t="str">
        <f t="shared" si="66"/>
        <v>rdfs:label "number of confirmed cases of Covid in Mera on 06/05/2020"@en ;</v>
      </c>
      <c r="P746" s="21" t="s">
        <v>529</v>
      </c>
      <c r="Q746" s="21" t="str">
        <f t="shared" si="67"/>
        <v>&lt;https://example.org/ns/casesCovid#Country&gt;&lt;https://example.org/id/concept/Mera&gt;;</v>
      </c>
      <c r="R746" s="21" t="str">
        <f t="shared" si="68"/>
        <v xml:space="preserve">&lt;https://example.org/ns/casesCovid#numberofcases&gt; 8 ; </v>
      </c>
      <c r="T746" s="49" t="str">
        <f t="shared" si="64"/>
        <v xml:space="preserve">eg:O735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06/05/2020"@en ;
&lt;https://example.org/ns/casesCovid#typecases&gt;&lt;https://example.org/id/concept/confirmedCanton&gt;;
&lt;https://example.org/ns/casesCovid#Country&gt;&lt;https://example.org/id/concept/Mera&gt;;
&lt;https://example.org/ns/casesCovid#numberofcases&gt; 8 ; 
</v>
      </c>
    </row>
    <row r="747" spans="1:20" ht="14.4" thickBot="1">
      <c r="A747" s="41" t="s">
        <v>237</v>
      </c>
      <c r="C747" s="23" t="s">
        <v>253</v>
      </c>
      <c r="D747" s="23" t="s">
        <v>334</v>
      </c>
      <c r="H747" s="33" t="s">
        <v>1170</v>
      </c>
      <c r="I747" s="59">
        <v>19</v>
      </c>
      <c r="K747" s="33" t="str">
        <f t="shared" si="65"/>
        <v>eg:O736 rdf:type qb:Observation ;</v>
      </c>
      <c r="L747" s="21" t="s">
        <v>526</v>
      </c>
      <c r="M747" s="21" t="s">
        <v>527</v>
      </c>
      <c r="N747" s="21" t="s">
        <v>528</v>
      </c>
      <c r="O747" s="51" t="str">
        <f t="shared" si="66"/>
        <v>rdfs:label "number of confirmed cases of Covid in Santa Clara on 06/05/2020"@en ;</v>
      </c>
      <c r="P747" s="21" t="s">
        <v>529</v>
      </c>
      <c r="Q747" s="21" t="str">
        <f t="shared" si="67"/>
        <v>&lt;https://example.org/ns/casesCovid#Country&gt;&lt;https://example.org/id/concept/SantaClara&gt;;</v>
      </c>
      <c r="R747" s="21" t="str">
        <f t="shared" si="68"/>
        <v xml:space="preserve">&lt;https://example.org/ns/casesCovid#numberofcases&gt; 19 ; </v>
      </c>
      <c r="T747" s="49" t="str">
        <f t="shared" si="64"/>
        <v xml:space="preserve">eg:O736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06/05/2020"@en ;
&lt;https://example.org/ns/casesCovid#typecases&gt;&lt;https://example.org/id/concept/confirmedCanton&gt;;
&lt;https://example.org/ns/casesCovid#Country&gt;&lt;https://example.org/id/concept/SantaClara&gt;;
&lt;https://example.org/ns/casesCovid#numberofcases&gt; 19 ; 
</v>
      </c>
    </row>
    <row r="748" spans="1:20" ht="14.4" thickBot="1">
      <c r="A748" s="41" t="s">
        <v>238</v>
      </c>
      <c r="C748" s="23" t="s">
        <v>238</v>
      </c>
      <c r="H748" s="33" t="s">
        <v>1171</v>
      </c>
      <c r="I748" s="59">
        <v>4</v>
      </c>
      <c r="K748" s="33" t="str">
        <f t="shared" si="65"/>
        <v>eg:O737 rdf:type qb:Observation ;</v>
      </c>
      <c r="L748" s="21" t="s">
        <v>526</v>
      </c>
      <c r="M748" s="21" t="s">
        <v>527</v>
      </c>
      <c r="N748" s="21" t="s">
        <v>528</v>
      </c>
      <c r="O748" s="51" t="str">
        <f t="shared" si="66"/>
        <v>rdfs:label "number of confirmed cases of Covid in Arajuno on 06/05/2020"@en ;</v>
      </c>
      <c r="P748" s="21" t="s">
        <v>529</v>
      </c>
      <c r="Q748" s="21" t="str">
        <f t="shared" si="67"/>
        <v>&lt;https://example.org/ns/casesCovid#Country&gt;&lt;https://example.org/id/concept/Arajuno&gt;;</v>
      </c>
      <c r="R748" s="21" t="str">
        <f t="shared" si="68"/>
        <v xml:space="preserve">&lt;https://example.org/ns/casesCovid#numberofcases&gt; 4 ; </v>
      </c>
      <c r="T748" s="49" t="str">
        <f t="shared" si="64"/>
        <v xml:space="preserve">eg:O737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06/05/2020"@en ;
&lt;https://example.org/ns/casesCovid#typecases&gt;&lt;https://example.org/id/concept/confirmedCanton&gt;;
&lt;https://example.org/ns/casesCovid#Country&gt;&lt;https://example.org/id/concept/Arajuno&gt;;
&lt;https://example.org/ns/casesCovid#numberofcases&gt; 4 ; 
</v>
      </c>
    </row>
    <row r="749" spans="1:20" ht="14.4" thickBot="1">
      <c r="A749" s="41" t="s">
        <v>240</v>
      </c>
      <c r="C749" s="23" t="s">
        <v>240</v>
      </c>
      <c r="H749" s="33" t="s">
        <v>1172</v>
      </c>
      <c r="I749" s="59">
        <v>4</v>
      </c>
      <c r="K749" s="33" t="str">
        <f t="shared" si="65"/>
        <v>eg:O738 rdf:type qb:Observation ;</v>
      </c>
      <c r="L749" s="21" t="s">
        <v>526</v>
      </c>
      <c r="M749" s="21" t="s">
        <v>527</v>
      </c>
      <c r="N749" s="21" t="s">
        <v>528</v>
      </c>
      <c r="O749" s="51" t="str">
        <f t="shared" si="66"/>
        <v>rdfs:label "number of confirmed cases of Covid in Cuyabeno on 06/05/2020"@en ;</v>
      </c>
      <c r="P749" s="21" t="s">
        <v>529</v>
      </c>
      <c r="Q749" s="21" t="str">
        <f t="shared" si="67"/>
        <v>&lt;https://example.org/ns/casesCovid#Country&gt;&lt;https://example.org/id/concept/Cuyabeno&gt;;</v>
      </c>
      <c r="R749" s="21" t="str">
        <f t="shared" si="68"/>
        <v xml:space="preserve">&lt;https://example.org/ns/casesCovid#numberofcases&gt; 4 ; </v>
      </c>
      <c r="T749" s="49" t="str">
        <f t="shared" si="64"/>
        <v xml:space="preserve">eg:O738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06/05/2020"@en ;
&lt;https://example.org/ns/casesCovid#typecases&gt;&lt;https://example.org/id/concept/confirmedCanton&gt;;
&lt;https://example.org/ns/casesCovid#Country&gt;&lt;https://example.org/id/concept/Cuyabeno&gt;;
&lt;https://example.org/ns/casesCovid#numberofcases&gt; 4 ; 
</v>
      </c>
    </row>
    <row r="750" spans="1:20" ht="14.4" thickBot="1">
      <c r="A750" s="41" t="s">
        <v>241</v>
      </c>
      <c r="C750" s="23" t="s">
        <v>335</v>
      </c>
      <c r="D750" s="23" t="s">
        <v>336</v>
      </c>
      <c r="H750" s="33" t="s">
        <v>1173</v>
      </c>
      <c r="I750" s="59">
        <v>33</v>
      </c>
      <c r="K750" s="33" t="str">
        <f t="shared" si="65"/>
        <v>eg:O739 rdf:type qb:Observation ;</v>
      </c>
      <c r="L750" s="21" t="s">
        <v>526</v>
      </c>
      <c r="M750" s="21" t="s">
        <v>527</v>
      </c>
      <c r="N750" s="21" t="s">
        <v>528</v>
      </c>
      <c r="O750" s="51" t="str">
        <f t="shared" si="66"/>
        <v>rdfs:label "number of confirmed cases of Covid in Lago Agrio on 06/05/2020"@en ;</v>
      </c>
      <c r="P750" s="21" t="s">
        <v>529</v>
      </c>
      <c r="Q750" s="21" t="str">
        <f t="shared" si="67"/>
        <v>&lt;https://example.org/ns/casesCovid#Country&gt;&lt;https://example.org/id/concept/LagoAgrio&gt;;</v>
      </c>
      <c r="R750" s="21" t="str">
        <f t="shared" si="68"/>
        <v xml:space="preserve">&lt;https://example.org/ns/casesCovid#numberofcases&gt; 33 ; </v>
      </c>
      <c r="T750" s="49" t="str">
        <f t="shared" si="64"/>
        <v xml:space="preserve">eg:O739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06/05/2020"@en ;
&lt;https://example.org/ns/casesCovid#typecases&gt;&lt;https://example.org/id/concept/confirmedCanton&gt;;
&lt;https://example.org/ns/casesCovid#Country&gt;&lt;https://example.org/id/concept/LagoAgrio&gt;;
&lt;https://example.org/ns/casesCovid#numberofcases&gt; 33 ; 
</v>
      </c>
    </row>
    <row r="751" spans="1:20" ht="14.4" thickBot="1">
      <c r="A751" s="41" t="s">
        <v>242</v>
      </c>
      <c r="C751" s="23" t="s">
        <v>242</v>
      </c>
      <c r="H751" s="33" t="s">
        <v>1174</v>
      </c>
      <c r="I751" s="59">
        <v>5</v>
      </c>
      <c r="K751" s="33" t="str">
        <f t="shared" si="65"/>
        <v>eg:O740 rdf:type qb:Observation ;</v>
      </c>
      <c r="L751" s="21" t="s">
        <v>526</v>
      </c>
      <c r="M751" s="21" t="s">
        <v>527</v>
      </c>
      <c r="N751" s="21" t="s">
        <v>528</v>
      </c>
      <c r="O751" s="51" t="str">
        <f t="shared" si="66"/>
        <v>rdfs:label "number of confirmed cases of Covid in Shushufindi on 06/05/2020"@en ;</v>
      </c>
      <c r="P751" s="21" t="s">
        <v>529</v>
      </c>
      <c r="Q751" s="21" t="str">
        <f t="shared" si="67"/>
        <v>&lt;https://example.org/ns/casesCovid#Country&gt;&lt;https://example.org/id/concept/Shushufindi&gt;;</v>
      </c>
      <c r="R751" s="21" t="str">
        <f t="shared" si="68"/>
        <v xml:space="preserve">&lt;https://example.org/ns/casesCovid#numberofcases&gt; 5 ; </v>
      </c>
      <c r="T751" s="49" t="str">
        <f t="shared" si="64"/>
        <v xml:space="preserve">eg:O740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06/05/2020"@en ;
&lt;https://example.org/ns/casesCovid#typecases&gt;&lt;https://example.org/id/concept/confirmedCanton&gt;;
&lt;https://example.org/ns/casesCovid#Country&gt;&lt;https://example.org/id/concept/Shushufindi&gt;;
&lt;https://example.org/ns/casesCovid#numberofcases&gt; 5 ; 
</v>
      </c>
    </row>
    <row r="752" spans="1:20" ht="14.4" thickBot="1">
      <c r="A752" s="41" t="s">
        <v>244</v>
      </c>
      <c r="C752" s="23" t="s">
        <v>244</v>
      </c>
      <c r="H752" s="33" t="s">
        <v>1175</v>
      </c>
      <c r="I752" s="59">
        <v>1</v>
      </c>
      <c r="K752" s="33" t="str">
        <f t="shared" si="65"/>
        <v>eg:O741 rdf:type qb:Observation ;</v>
      </c>
      <c r="L752" s="21" t="s">
        <v>526</v>
      </c>
      <c r="M752" s="21" t="s">
        <v>527</v>
      </c>
      <c r="N752" s="21" t="s">
        <v>528</v>
      </c>
      <c r="O752" s="51" t="str">
        <f t="shared" si="66"/>
        <v>rdfs:label "number of confirmed cases of Covid in Nangaritza on 06/05/2020"@en ;</v>
      </c>
      <c r="P752" s="21" t="s">
        <v>529</v>
      </c>
      <c r="Q752" s="21" t="str">
        <f t="shared" si="67"/>
        <v>&lt;https://example.org/ns/casesCovid#Country&gt;&lt;https://example.org/id/concept/Nangaritza&gt;;</v>
      </c>
      <c r="R752" s="21" t="str">
        <f t="shared" si="68"/>
        <v xml:space="preserve">&lt;https://example.org/ns/casesCovid#numberofcases&gt; 1 ; </v>
      </c>
      <c r="T752" s="49" t="str">
        <f t="shared" si="64"/>
        <v xml:space="preserve">eg:O741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06/05/2020"@en ;
&lt;https://example.org/ns/casesCovid#typecases&gt;&lt;https://example.org/id/concept/confirmedCanton&gt;;
&lt;https://example.org/ns/casesCovid#Country&gt;&lt;https://example.org/id/concept/Nangaritza&gt;;
&lt;https://example.org/ns/casesCovid#numberofcases&gt; 1 ; 
</v>
      </c>
    </row>
    <row r="753" spans="1:20" ht="14.4" thickBot="1">
      <c r="A753" s="41" t="s">
        <v>245</v>
      </c>
      <c r="C753" s="23" t="s">
        <v>245</v>
      </c>
      <c r="H753" s="33" t="s">
        <v>1176</v>
      </c>
      <c r="I753" s="59">
        <v>8</v>
      </c>
      <c r="K753" s="33" t="str">
        <f t="shared" si="65"/>
        <v>eg:O742 rdf:type qb:Observation ;</v>
      </c>
      <c r="L753" s="21" t="s">
        <v>526</v>
      </c>
      <c r="M753" s="21" t="s">
        <v>527</v>
      </c>
      <c r="N753" s="21" t="s">
        <v>528</v>
      </c>
      <c r="O753" s="51" t="str">
        <f t="shared" si="66"/>
        <v>rdfs:label "number of confirmed cases of Covid in Yantzaza on 06/05/2020"@en ;</v>
      </c>
      <c r="P753" s="21" t="s">
        <v>529</v>
      </c>
      <c r="Q753" s="21" t="str">
        <f t="shared" si="67"/>
        <v>&lt;https://example.org/ns/casesCovid#Country&gt;&lt;https://example.org/id/concept/Yantzaza&gt;;</v>
      </c>
      <c r="R753" s="21" t="str">
        <f t="shared" si="68"/>
        <v xml:space="preserve">&lt;https://example.org/ns/casesCovid#numberofcases&gt; 8 ; </v>
      </c>
      <c r="T753" s="49" t="str">
        <f t="shared" si="64"/>
        <v xml:space="preserve">eg:O742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06/05/2020"@en ;
&lt;https://example.org/ns/casesCovid#typecases&gt;&lt;https://example.org/id/concept/confirmedCanton&gt;;
&lt;https://example.org/ns/casesCovid#Country&gt;&lt;https://example.org/id/concept/Yantzaza&gt;;
&lt;https://example.org/ns/casesCovid#numberofcases&gt; 8 ; 
</v>
      </c>
    </row>
    <row r="754" spans="1:20" ht="14.4" thickBot="1">
      <c r="A754" s="41" t="s">
        <v>246</v>
      </c>
      <c r="C754" s="23" t="s">
        <v>246</v>
      </c>
      <c r="H754" s="33" t="s">
        <v>1177</v>
      </c>
      <c r="I754" s="59">
        <v>44</v>
      </c>
      <c r="K754" s="33" t="str">
        <f t="shared" si="65"/>
        <v>eg:O743 rdf:type qb:Observation ;</v>
      </c>
      <c r="L754" s="21" t="s">
        <v>526</v>
      </c>
      <c r="M754" s="21" t="s">
        <v>527</v>
      </c>
      <c r="N754" s="21" t="s">
        <v>528</v>
      </c>
      <c r="O754" s="51" t="str">
        <f t="shared" si="66"/>
        <v>rdfs:label "number of confirmed cases of Covid in Zamora on 06/05/2020"@en ;</v>
      </c>
      <c r="P754" s="21" t="s">
        <v>529</v>
      </c>
      <c r="Q754" s="21" t="str">
        <f t="shared" si="67"/>
        <v>&lt;https://example.org/ns/casesCovid#Country&gt;&lt;https://example.org/id/concept/Zamora&gt;;</v>
      </c>
      <c r="R754" s="21" t="str">
        <f t="shared" si="68"/>
        <v xml:space="preserve">&lt;https://example.org/ns/casesCovid#numberofcases&gt; 44 ; </v>
      </c>
      <c r="T754" s="49" t="str">
        <f t="shared" si="64"/>
        <v xml:space="preserve">eg:O743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06/05/2020"@en ;
&lt;https://example.org/ns/casesCovid#typecases&gt;&lt;https://example.org/id/concept/confirmedCanton&gt;;
&lt;https://example.org/ns/casesCovid#Country&gt;&lt;https://example.org/id/concept/Zamora&gt;;
&lt;https://example.org/ns/casesCovid#numberofcases&gt; 44 ; 
</v>
      </c>
    </row>
    <row r="755" spans="1:20" ht="14.4" thickBot="1">
      <c r="A755" s="41" t="s">
        <v>247</v>
      </c>
      <c r="C755" s="23" t="s">
        <v>247</v>
      </c>
      <c r="H755" s="33" t="s">
        <v>1178</v>
      </c>
      <c r="I755" s="59">
        <v>4</v>
      </c>
      <c r="K755" s="33" t="str">
        <f t="shared" si="65"/>
        <v>eg:O744 rdf:type qb:Observation ;</v>
      </c>
      <c r="L755" s="21" t="s">
        <v>526</v>
      </c>
      <c r="M755" s="21" t="s">
        <v>527</v>
      </c>
      <c r="N755" s="21" t="s">
        <v>528</v>
      </c>
      <c r="O755" s="51" t="str">
        <f t="shared" si="66"/>
        <v>rdfs:label "number of confirmed cases of Covid in Paquisha on 06/05/2020"@en ;</v>
      </c>
      <c r="P755" s="21" t="s">
        <v>529</v>
      </c>
      <c r="Q755" s="21" t="str">
        <f t="shared" si="67"/>
        <v>&lt;https://example.org/ns/casesCovid#Country&gt;&lt;https://example.org/id/concept/Paquisha&gt;;</v>
      </c>
      <c r="R755" s="21" t="str">
        <f t="shared" si="68"/>
        <v xml:space="preserve">&lt;https://example.org/ns/casesCovid#numberofcases&gt; 4 ; </v>
      </c>
      <c r="T755" s="49" t="str">
        <f t="shared" si="64"/>
        <v xml:space="preserve">eg:O744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06/05/2020"@en ;
&lt;https://example.org/ns/casesCovid#typecases&gt;&lt;https://example.org/id/concept/confirmedCanton&gt;;
&lt;https://example.org/ns/casesCovid#Country&gt;&lt;https://example.org/id/concept/Paquisha&gt;;
&lt;https://example.org/ns/casesCovid#numberofcases&gt; 4 ; 
</v>
      </c>
    </row>
    <row r="756" spans="1:20" ht="14.4" thickBot="1">
      <c r="A756" s="41" t="s">
        <v>248</v>
      </c>
      <c r="C756" s="23" t="s">
        <v>337</v>
      </c>
      <c r="D756" s="23" t="s">
        <v>338</v>
      </c>
      <c r="E756" t="s">
        <v>339</v>
      </c>
      <c r="H756" s="33" t="s">
        <v>1180</v>
      </c>
      <c r="I756" s="59">
        <v>4</v>
      </c>
      <c r="K756" s="33" t="str">
        <f t="shared" si="65"/>
        <v>eg:O745 rdf:type qb:Observation ;</v>
      </c>
      <c r="L756" s="21" t="s">
        <v>526</v>
      </c>
      <c r="M756" s="21" t="s">
        <v>527</v>
      </c>
      <c r="N756" s="21" t="s">
        <v>528</v>
      </c>
      <c r="O756" s="51" t="str">
        <f t="shared" si="66"/>
        <v>rdfs:label "number of confirmed cases of Covid in Centinela del Cóndor on 06/05/2020"@en ;</v>
      </c>
      <c r="P756" s="21" t="s">
        <v>529</v>
      </c>
      <c r="Q756" s="21" t="str">
        <f t="shared" si="67"/>
        <v>&lt;https://example.org/ns/casesCovid#Country&gt;&lt;https://example.org/id/concept/CentineladelCóndor&gt;;</v>
      </c>
      <c r="R756" s="21" t="str">
        <f t="shared" si="68"/>
        <v xml:space="preserve">&lt;https://example.org/ns/casesCovid#numberofcases&gt; 4 ; </v>
      </c>
      <c r="T756" s="49" t="str">
        <f t="shared" si="64"/>
        <v xml:space="preserve">eg:O745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Cóndor on 06/05/2020"@en ;
&lt;https://example.org/ns/casesCovid#typecases&gt;&lt;https://example.org/id/concept/confirmedCanton&gt;;
&lt;https://example.org/ns/casesCovid#Country&gt;&lt;https://example.org/id/concept/CentineladelCóndor&gt;;
&lt;https://example.org/ns/casesCovid#numberofcases&gt; 4 ; 
</v>
      </c>
    </row>
    <row r="758" spans="1:20" ht="13.8" thickBot="1">
      <c r="A758" s="65" t="s">
        <v>2167</v>
      </c>
    </row>
    <row r="759" spans="1:20" ht="14.4" thickBot="1">
      <c r="A759" s="41" t="s">
        <v>41</v>
      </c>
      <c r="C759" s="23" t="s">
        <v>41</v>
      </c>
      <c r="H759" s="67" t="s">
        <v>1368</v>
      </c>
      <c r="I759" s="66">
        <v>30</v>
      </c>
      <c r="K759" s="33" t="str">
        <f t="shared" ref="K759" si="69">_xlfn.CONCAT("eg:",H759," rdf:type qb:Observation ;")</f>
        <v>eg:J001 rdf:type qb:Observation ;</v>
      </c>
      <c r="L759" s="21" t="s">
        <v>526</v>
      </c>
      <c r="M759" s="21" t="s">
        <v>527</v>
      </c>
      <c r="N759" s="21" t="s">
        <v>528</v>
      </c>
      <c r="O759" s="51" t="str">
        <f>_xlfn.CONCAT("rdfs:label ""number of confirmed cases of Covid in ",A759," on ", $A$758,"""@en ;")</f>
        <v>rdfs:label "number of confirmed cases of Covid in Arenillas on 21/05/2020"@en ;</v>
      </c>
      <c r="P759" s="21" t="s">
        <v>529</v>
      </c>
      <c r="Q759" s="21" t="str">
        <f t="shared" ref="Q759" si="70">_xlfn.CONCAT("&lt;https://example.org/ns/casesCovid#Country&gt;&lt;https://example.org/id/concept/",C759,D759,E759,F759,G759,"&gt;;")</f>
        <v>&lt;https://example.org/ns/casesCovid#Country&gt;&lt;https://example.org/id/concept/Arenillas&gt;;</v>
      </c>
      <c r="R759" s="21" t="str">
        <f t="shared" ref="R759" si="71">_xlfn.CONCAT("&lt;https://example.org/ns/casesCovid#numberofcases&gt; ",I759," ; ")</f>
        <v xml:space="preserve">&lt;https://example.org/ns/casesCovid#numberofcases&gt; 30 ; </v>
      </c>
      <c r="S759" s="41"/>
      <c r="T759" s="49" t="str">
        <f t="shared" ref="T759:T822" si="72">CONCATENATE(K759,CHAR(10),L759,CHAR(10),M759,CHAR(10),N759,CHAR(10),O759,CHAR(10),P759,CHAR(10),Q759,CHAR(10),R759,CHAR(10),S759)</f>
        <v xml:space="preserve">eg:J001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21/05/2020"@en ;
&lt;https://example.org/ns/casesCovid#typecases&gt;&lt;https://example.org/id/concept/confirmedCanton&gt;;
&lt;https://example.org/ns/casesCovid#Country&gt;&lt;https://example.org/id/concept/Arenillas&gt;;
&lt;https://example.org/ns/casesCovid#numberofcases&gt; 30 ; 
</v>
      </c>
    </row>
    <row r="760" spans="1:20" ht="14.4" thickBot="1">
      <c r="A760" s="41" t="s">
        <v>43</v>
      </c>
      <c r="C760" s="23" t="s">
        <v>43</v>
      </c>
      <c r="H760" s="67" t="s">
        <v>1369</v>
      </c>
      <c r="I760" s="66">
        <v>51</v>
      </c>
      <c r="K760" s="33" t="str">
        <f t="shared" ref="K760:K823" si="73">_xlfn.CONCAT("eg:",H760," rdf:type qb:Observation ;")</f>
        <v>eg:J002 rdf:type qb:Observation ;</v>
      </c>
      <c r="L760" s="21" t="s">
        <v>526</v>
      </c>
      <c r="M760" s="21" t="s">
        <v>527</v>
      </c>
      <c r="N760" s="21" t="s">
        <v>528</v>
      </c>
      <c r="O760" s="51" t="str">
        <f t="shared" ref="O760:O823" si="74">_xlfn.CONCAT("rdfs:label ""number of confirmed cases of Covid in ",A760," on ", $A$758,"""@en ;")</f>
        <v>rdfs:label "number of confirmed cases of Covid in Huaquillas on 21/05/2020"@en ;</v>
      </c>
      <c r="P760" s="21" t="s">
        <v>529</v>
      </c>
      <c r="Q760" s="21" t="str">
        <f t="shared" ref="Q760:Q823" si="75">_xlfn.CONCAT("&lt;https://example.org/ns/casesCovid#Country&gt;&lt;https://example.org/id/concept/",C760,D760,E760,F760,G760,"&gt;;")</f>
        <v>&lt;https://example.org/ns/casesCovid#Country&gt;&lt;https://example.org/id/concept/Huaquillas&gt;;</v>
      </c>
      <c r="R760" s="21" t="str">
        <f t="shared" ref="R760:R823" si="76">_xlfn.CONCAT("&lt;https://example.org/ns/casesCovid#numberofcases&gt; ",I760," ; ")</f>
        <v xml:space="preserve">&lt;https://example.org/ns/casesCovid#numberofcases&gt; 51 ; </v>
      </c>
      <c r="S760" s="41"/>
      <c r="T760" s="49" t="str">
        <f t="shared" si="72"/>
        <v xml:space="preserve">eg:J002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21/05/2020"@en ;
&lt;https://example.org/ns/casesCovid#typecases&gt;&lt;https://example.org/id/concept/confirmedCanton&gt;;
&lt;https://example.org/ns/casesCovid#Country&gt;&lt;https://example.org/id/concept/Huaquillas&gt;;
&lt;https://example.org/ns/casesCovid#numberofcases&gt; 51 ; 
</v>
      </c>
    </row>
    <row r="761" spans="1:20" ht="14.4" thickBot="1">
      <c r="A761" s="41" t="s">
        <v>46</v>
      </c>
      <c r="C761" s="23" t="s">
        <v>46</v>
      </c>
      <c r="H761" s="67" t="s">
        <v>1370</v>
      </c>
      <c r="I761" s="66">
        <v>545</v>
      </c>
      <c r="K761" s="33" t="str">
        <f t="shared" si="73"/>
        <v>eg:J003 rdf:type qb:Observation ;</v>
      </c>
      <c r="L761" s="21" t="s">
        <v>526</v>
      </c>
      <c r="M761" s="21" t="s">
        <v>527</v>
      </c>
      <c r="N761" s="21" t="s">
        <v>528</v>
      </c>
      <c r="O761" s="51" t="str">
        <f t="shared" si="74"/>
        <v>rdfs:label "number of confirmed cases of Covid in Machala on 21/05/2020"@en ;</v>
      </c>
      <c r="P761" s="21" t="s">
        <v>529</v>
      </c>
      <c r="Q761" s="21" t="str">
        <f t="shared" si="75"/>
        <v>&lt;https://example.org/ns/casesCovid#Country&gt;&lt;https://example.org/id/concept/Machala&gt;;</v>
      </c>
      <c r="R761" s="21" t="str">
        <f t="shared" si="76"/>
        <v xml:space="preserve">&lt;https://example.org/ns/casesCovid#numberofcases&gt; 545 ; </v>
      </c>
      <c r="S761" s="41"/>
      <c r="T761" s="49" t="str">
        <f t="shared" si="72"/>
        <v xml:space="preserve">eg:J003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21/05/2020"@en ;
&lt;https://example.org/ns/casesCovid#typecases&gt;&lt;https://example.org/id/concept/confirmedCanton&gt;;
&lt;https://example.org/ns/casesCovid#Country&gt;&lt;https://example.org/id/concept/Machala&gt;;
&lt;https://example.org/ns/casesCovid#numberofcases&gt; 545 ; 
</v>
      </c>
    </row>
    <row r="762" spans="1:20" ht="14.4" thickBot="1">
      <c r="A762" s="41" t="s">
        <v>48</v>
      </c>
      <c r="C762" s="23" t="s">
        <v>48</v>
      </c>
      <c r="H762" s="67" t="s">
        <v>1371</v>
      </c>
      <c r="I762" s="66">
        <v>63</v>
      </c>
      <c r="K762" s="33" t="str">
        <f t="shared" si="73"/>
        <v>eg:J004 rdf:type qb:Observation ;</v>
      </c>
      <c r="L762" s="21" t="s">
        <v>526</v>
      </c>
      <c r="M762" s="21" t="s">
        <v>527</v>
      </c>
      <c r="N762" s="21" t="s">
        <v>528</v>
      </c>
      <c r="O762" s="51" t="str">
        <f t="shared" si="74"/>
        <v>rdfs:label "number of confirmed cases of Covid in Pasaje on 21/05/2020"@en ;</v>
      </c>
      <c r="P762" s="21" t="s">
        <v>529</v>
      </c>
      <c r="Q762" s="21" t="str">
        <f t="shared" si="75"/>
        <v>&lt;https://example.org/ns/casesCovid#Country&gt;&lt;https://example.org/id/concept/Pasaje&gt;;</v>
      </c>
      <c r="R762" s="21" t="str">
        <f t="shared" si="76"/>
        <v xml:space="preserve">&lt;https://example.org/ns/casesCovid#numberofcases&gt; 63 ; </v>
      </c>
      <c r="S762" s="41"/>
      <c r="T762" s="49" t="str">
        <f t="shared" si="72"/>
        <v xml:space="preserve">eg:J004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21/05/2020"@en ;
&lt;https://example.org/ns/casesCovid#typecases&gt;&lt;https://example.org/id/concept/confirmedCanton&gt;;
&lt;https://example.org/ns/casesCovid#Country&gt;&lt;https://example.org/id/concept/Pasaje&gt;;
&lt;https://example.org/ns/casesCovid#numberofcases&gt; 63 ; 
</v>
      </c>
    </row>
    <row r="763" spans="1:20" ht="14.4" thickBot="1">
      <c r="A763" s="41" t="s">
        <v>50</v>
      </c>
      <c r="C763" s="23" t="s">
        <v>253</v>
      </c>
      <c r="D763" s="23" t="s">
        <v>260</v>
      </c>
      <c r="H763" s="67" t="s">
        <v>1372</v>
      </c>
      <c r="I763" s="66">
        <v>190</v>
      </c>
      <c r="K763" s="33" t="str">
        <f t="shared" si="73"/>
        <v>eg:J005 rdf:type qb:Observation ;</v>
      </c>
      <c r="L763" s="21" t="s">
        <v>526</v>
      </c>
      <c r="M763" s="21" t="s">
        <v>527</v>
      </c>
      <c r="N763" s="21" t="s">
        <v>528</v>
      </c>
      <c r="O763" s="51" t="str">
        <f t="shared" si="74"/>
        <v>rdfs:label "number of confirmed cases of Covid in Santa Rosa on 21/05/2020"@en ;</v>
      </c>
      <c r="P763" s="21" t="s">
        <v>529</v>
      </c>
      <c r="Q763" s="21" t="str">
        <f t="shared" si="75"/>
        <v>&lt;https://example.org/ns/casesCovid#Country&gt;&lt;https://example.org/id/concept/SantaRosa&gt;;</v>
      </c>
      <c r="R763" s="21" t="str">
        <f t="shared" si="76"/>
        <v xml:space="preserve">&lt;https://example.org/ns/casesCovid#numberofcases&gt; 190 ; </v>
      </c>
      <c r="S763" s="41"/>
      <c r="T763" s="49" t="str">
        <f t="shared" si="72"/>
        <v xml:space="preserve">eg:J005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21/05/2020"@en ;
&lt;https://example.org/ns/casesCovid#typecases&gt;&lt;https://example.org/id/concept/confirmedCanton&gt;;
&lt;https://example.org/ns/casesCovid#Country&gt;&lt;https://example.org/id/concept/SantaRosa&gt;;
&lt;https://example.org/ns/casesCovid#numberofcases&gt; 190 ; 
</v>
      </c>
    </row>
    <row r="764" spans="1:20" ht="14.4" thickBot="1">
      <c r="A764" s="41" t="s">
        <v>51</v>
      </c>
      <c r="C764" s="23" t="s">
        <v>51</v>
      </c>
      <c r="H764" s="67" t="s">
        <v>1373</v>
      </c>
      <c r="I764" s="66">
        <v>2</v>
      </c>
      <c r="K764" s="33" t="str">
        <f t="shared" si="73"/>
        <v>eg:J006 rdf:type qb:Observation ;</v>
      </c>
      <c r="L764" s="21" t="s">
        <v>526</v>
      </c>
      <c r="M764" s="21" t="s">
        <v>527</v>
      </c>
      <c r="N764" s="21" t="s">
        <v>528</v>
      </c>
      <c r="O764" s="51" t="str">
        <f t="shared" si="74"/>
        <v>rdfs:label "number of confirmed cases of Covid in Atahualpa on 21/05/2020"@en ;</v>
      </c>
      <c r="P764" s="21" t="s">
        <v>529</v>
      </c>
      <c r="Q764" s="21" t="str">
        <f t="shared" si="75"/>
        <v>&lt;https://example.org/ns/casesCovid#Country&gt;&lt;https://example.org/id/concept/Atahualpa&gt;;</v>
      </c>
      <c r="R764" s="21" t="str">
        <f t="shared" si="76"/>
        <v xml:space="preserve">&lt;https://example.org/ns/casesCovid#numberofcases&gt; 2 ; </v>
      </c>
      <c r="S764" s="41"/>
      <c r="T764" s="49" t="str">
        <f t="shared" si="72"/>
        <v xml:space="preserve">eg:J006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21/05/2020"@en ;
&lt;https://example.org/ns/casesCovid#typecases&gt;&lt;https://example.org/id/concept/confirmedCanton&gt;;
&lt;https://example.org/ns/casesCovid#Country&gt;&lt;https://example.org/id/concept/Atahualpa&gt;;
&lt;https://example.org/ns/casesCovid#numberofcases&gt; 2 ; 
</v>
      </c>
    </row>
    <row r="765" spans="1:20" ht="14.4" thickBot="1">
      <c r="A765" s="41" t="s">
        <v>52</v>
      </c>
      <c r="C765" s="23" t="s">
        <v>52</v>
      </c>
      <c r="H765" s="67" t="s">
        <v>1374</v>
      </c>
      <c r="I765" s="66">
        <v>16</v>
      </c>
      <c r="K765" s="33" t="str">
        <f t="shared" si="73"/>
        <v>eg:J007 rdf:type qb:Observation ;</v>
      </c>
      <c r="L765" s="21" t="s">
        <v>526</v>
      </c>
      <c r="M765" s="21" t="s">
        <v>527</v>
      </c>
      <c r="N765" s="21" t="s">
        <v>528</v>
      </c>
      <c r="O765" s="51" t="str">
        <f t="shared" si="74"/>
        <v>rdfs:label "number of confirmed cases of Covid in Zaruma on 21/05/2020"@en ;</v>
      </c>
      <c r="P765" s="21" t="s">
        <v>529</v>
      </c>
      <c r="Q765" s="21" t="str">
        <f t="shared" si="75"/>
        <v>&lt;https://example.org/ns/casesCovid#Country&gt;&lt;https://example.org/id/concept/Zaruma&gt;;</v>
      </c>
      <c r="R765" s="21" t="str">
        <f t="shared" si="76"/>
        <v xml:space="preserve">&lt;https://example.org/ns/casesCovid#numberofcases&gt; 16 ; </v>
      </c>
      <c r="S765" s="41"/>
      <c r="T765" s="49" t="str">
        <f t="shared" si="72"/>
        <v xml:space="preserve">eg:J007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21/05/2020"@en ;
&lt;https://example.org/ns/casesCovid#typecases&gt;&lt;https://example.org/id/concept/confirmedCanton&gt;;
&lt;https://example.org/ns/casesCovid#Country&gt;&lt;https://example.org/id/concept/Zaruma&gt;;
&lt;https://example.org/ns/casesCovid#numberofcases&gt; 16 ; 
</v>
      </c>
    </row>
    <row r="766" spans="1:20" ht="14.4" thickBot="1">
      <c r="A766" s="41" t="s">
        <v>53</v>
      </c>
      <c r="C766" s="23" t="s">
        <v>53</v>
      </c>
      <c r="H766" s="67" t="s">
        <v>1375</v>
      </c>
      <c r="I766" s="66">
        <v>23</v>
      </c>
      <c r="K766" s="33" t="str">
        <f t="shared" si="73"/>
        <v>eg:J008 rdf:type qb:Observation ;</v>
      </c>
      <c r="L766" s="21" t="s">
        <v>526</v>
      </c>
      <c r="M766" s="21" t="s">
        <v>527</v>
      </c>
      <c r="N766" s="21" t="s">
        <v>528</v>
      </c>
      <c r="O766" s="51" t="str">
        <f t="shared" si="74"/>
        <v>rdfs:label "number of confirmed cases of Covid in Portovelo on 21/05/2020"@en ;</v>
      </c>
      <c r="P766" s="21" t="s">
        <v>529</v>
      </c>
      <c r="Q766" s="21" t="str">
        <f t="shared" si="75"/>
        <v>&lt;https://example.org/ns/casesCovid#Country&gt;&lt;https://example.org/id/concept/Portovelo&gt;;</v>
      </c>
      <c r="R766" s="21" t="str">
        <f t="shared" si="76"/>
        <v xml:space="preserve">&lt;https://example.org/ns/casesCovid#numberofcases&gt; 23 ; </v>
      </c>
      <c r="S766" s="41"/>
      <c r="T766" s="49" t="str">
        <f t="shared" si="72"/>
        <v xml:space="preserve">eg:J008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21/05/2020"@en ;
&lt;https://example.org/ns/casesCovid#typecases&gt;&lt;https://example.org/id/concept/confirmedCanton&gt;;
&lt;https://example.org/ns/casesCovid#Country&gt;&lt;https://example.org/id/concept/Portovelo&gt;;
&lt;https://example.org/ns/casesCovid#numberofcases&gt; 23 ; 
</v>
      </c>
    </row>
    <row r="767" spans="1:20" ht="14.4" thickBot="1">
      <c r="A767" s="41" t="s">
        <v>54</v>
      </c>
      <c r="C767" s="23" t="s">
        <v>249</v>
      </c>
      <c r="D767" s="23" t="s">
        <v>261</v>
      </c>
      <c r="H767" s="67" t="s">
        <v>1376</v>
      </c>
      <c r="I767" s="66">
        <v>60</v>
      </c>
      <c r="K767" s="33" t="str">
        <f t="shared" si="73"/>
        <v>eg:J009 rdf:type qb:Observation ;</v>
      </c>
      <c r="L767" s="21" t="s">
        <v>526</v>
      </c>
      <c r="M767" s="21" t="s">
        <v>527</v>
      </c>
      <c r="N767" s="21" t="s">
        <v>528</v>
      </c>
      <c r="O767" s="51" t="str">
        <f t="shared" si="74"/>
        <v>rdfs:label "number of confirmed cases of Covid in El Guabo on 21/05/2020"@en ;</v>
      </c>
      <c r="P767" s="21" t="s">
        <v>529</v>
      </c>
      <c r="Q767" s="21" t="str">
        <f t="shared" si="75"/>
        <v>&lt;https://example.org/ns/casesCovid#Country&gt;&lt;https://example.org/id/concept/ElGuabo&gt;;</v>
      </c>
      <c r="R767" s="21" t="str">
        <f t="shared" si="76"/>
        <v xml:space="preserve">&lt;https://example.org/ns/casesCovid#numberofcases&gt; 60 ; </v>
      </c>
      <c r="S767" s="41"/>
      <c r="T767" s="49" t="str">
        <f t="shared" si="72"/>
        <v xml:space="preserve">eg:J009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21/05/2020"@en ;
&lt;https://example.org/ns/casesCovid#typecases&gt;&lt;https://example.org/id/concept/confirmedCanton&gt;;
&lt;https://example.org/ns/casesCovid#Country&gt;&lt;https://example.org/id/concept/ElGuabo&gt;;
&lt;https://example.org/ns/casesCovid#numberofcases&gt; 60 ; 
</v>
      </c>
    </row>
    <row r="768" spans="1:20" ht="14.4" thickBot="1">
      <c r="A768" s="41" t="s">
        <v>55</v>
      </c>
      <c r="C768" s="23" t="s">
        <v>262</v>
      </c>
      <c r="D768" s="23" t="s">
        <v>263</v>
      </c>
      <c r="H768" s="67" t="s">
        <v>1377</v>
      </c>
      <c r="I768" s="66">
        <v>2</v>
      </c>
      <c r="K768" s="33" t="str">
        <f t="shared" si="73"/>
        <v>eg:J010 rdf:type qb:Observation ;</v>
      </c>
      <c r="L768" s="21" t="s">
        <v>526</v>
      </c>
      <c r="M768" s="21" t="s">
        <v>527</v>
      </c>
      <c r="N768" s="21" t="s">
        <v>528</v>
      </c>
      <c r="O768" s="51" t="str">
        <f t="shared" si="74"/>
        <v>rdfs:label "number of confirmed cases of Covid in Las Lajas on 21/05/2020"@en ;</v>
      </c>
      <c r="P768" s="21" t="s">
        <v>529</v>
      </c>
      <c r="Q768" s="21" t="str">
        <f t="shared" si="75"/>
        <v>&lt;https://example.org/ns/casesCovid#Country&gt;&lt;https://example.org/id/concept/LasLajas&gt;;</v>
      </c>
      <c r="R768" s="21" t="str">
        <f t="shared" si="76"/>
        <v xml:space="preserve">&lt;https://example.org/ns/casesCovid#numberofcases&gt; 2 ; </v>
      </c>
      <c r="S768" s="41"/>
      <c r="T768" s="49" t="str">
        <f t="shared" si="72"/>
        <v xml:space="preserve">eg:J010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21/05/2020"@en ;
&lt;https://example.org/ns/casesCovid#typecases&gt;&lt;https://example.org/id/concept/confirmedCanton&gt;;
&lt;https://example.org/ns/casesCovid#Country&gt;&lt;https://example.org/id/concept/LasLajas&gt;;
&lt;https://example.org/ns/casesCovid#numberofcases&gt; 2 ; 
</v>
      </c>
    </row>
    <row r="769" spans="1:20" ht="14.4" thickBot="1">
      <c r="A769" s="41" t="s">
        <v>56</v>
      </c>
      <c r="C769" s="23" t="s">
        <v>56</v>
      </c>
      <c r="H769" s="67" t="s">
        <v>1378</v>
      </c>
      <c r="I769" s="66">
        <v>22</v>
      </c>
      <c r="K769" s="33" t="str">
        <f t="shared" si="73"/>
        <v>eg:J011 rdf:type qb:Observation ;</v>
      </c>
      <c r="L769" s="21" t="s">
        <v>526</v>
      </c>
      <c r="M769" s="21" t="s">
        <v>527</v>
      </c>
      <c r="N769" s="21" t="s">
        <v>528</v>
      </c>
      <c r="O769" s="51" t="str">
        <f t="shared" si="74"/>
        <v>rdfs:label "number of confirmed cases of Covid in Piñas on 21/05/2020"@en ;</v>
      </c>
      <c r="P769" s="21" t="s">
        <v>529</v>
      </c>
      <c r="Q769" s="21" t="str">
        <f t="shared" si="75"/>
        <v>&lt;https://example.org/ns/casesCovid#Country&gt;&lt;https://example.org/id/concept/Piñas&gt;;</v>
      </c>
      <c r="R769" s="21" t="str">
        <f t="shared" si="76"/>
        <v xml:space="preserve">&lt;https://example.org/ns/casesCovid#numberofcases&gt; 22 ; </v>
      </c>
      <c r="S769" s="41"/>
      <c r="T769" s="49" t="str">
        <f t="shared" si="72"/>
        <v xml:space="preserve">eg:J011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21/05/2020"@en ;
&lt;https://example.org/ns/casesCovid#typecases&gt;&lt;https://example.org/id/concept/confirmedCanton&gt;;
&lt;https://example.org/ns/casesCovid#Country&gt;&lt;https://example.org/id/concept/Piñas&gt;;
&lt;https://example.org/ns/casesCovid#numberofcases&gt; 22 ; 
</v>
      </c>
    </row>
    <row r="770" spans="1:20" ht="14.4" thickBot="1">
      <c r="A770" s="41" t="s">
        <v>57</v>
      </c>
      <c r="C770" s="23" t="s">
        <v>57</v>
      </c>
      <c r="H770" s="67" t="s">
        <v>1379</v>
      </c>
      <c r="I770" s="66">
        <v>348</v>
      </c>
      <c r="K770" s="33" t="str">
        <f t="shared" si="73"/>
        <v>eg:J012 rdf:type qb:Observation ;</v>
      </c>
      <c r="L770" s="21" t="s">
        <v>526</v>
      </c>
      <c r="M770" s="21" t="s">
        <v>527</v>
      </c>
      <c r="N770" s="21" t="s">
        <v>528</v>
      </c>
      <c r="O770" s="51" t="str">
        <f t="shared" si="74"/>
        <v>rdfs:label "number of confirmed cases of Covid in Esmeraldas on 21/05/2020"@en ;</v>
      </c>
      <c r="P770" s="21" t="s">
        <v>529</v>
      </c>
      <c r="Q770" s="21" t="str">
        <f t="shared" si="75"/>
        <v>&lt;https://example.org/ns/casesCovid#Country&gt;&lt;https://example.org/id/concept/Esmeraldas&gt;;</v>
      </c>
      <c r="R770" s="21" t="str">
        <f t="shared" si="76"/>
        <v xml:space="preserve">&lt;https://example.org/ns/casesCovid#numberofcases&gt; 348 ; </v>
      </c>
      <c r="S770" s="41"/>
      <c r="T770" s="49" t="str">
        <f t="shared" si="72"/>
        <v xml:space="preserve">eg:J012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21/05/2020"@en ;
&lt;https://example.org/ns/casesCovid#typecases&gt;&lt;https://example.org/id/concept/confirmedCanton&gt;;
&lt;https://example.org/ns/casesCovid#Country&gt;&lt;https://example.org/id/concept/Esmeraldas&gt;;
&lt;https://example.org/ns/casesCovid#numberofcases&gt; 348 ; 
</v>
      </c>
    </row>
    <row r="771" spans="1:20" ht="14.4" thickBot="1">
      <c r="A771" s="41" t="s">
        <v>58</v>
      </c>
      <c r="C771" s="23" t="s">
        <v>58</v>
      </c>
      <c r="H771" s="67" t="s">
        <v>1380</v>
      </c>
      <c r="I771" s="66">
        <v>110</v>
      </c>
      <c r="K771" s="33" t="str">
        <f t="shared" si="73"/>
        <v>eg:J013 rdf:type qb:Observation ;</v>
      </c>
      <c r="L771" s="21" t="s">
        <v>526</v>
      </c>
      <c r="M771" s="21" t="s">
        <v>527</v>
      </c>
      <c r="N771" s="21" t="s">
        <v>528</v>
      </c>
      <c r="O771" s="51" t="str">
        <f t="shared" si="74"/>
        <v>rdfs:label "number of confirmed cases of Covid in Quinindé on 21/05/2020"@en ;</v>
      </c>
      <c r="P771" s="21" t="s">
        <v>529</v>
      </c>
      <c r="Q771" s="21" t="str">
        <f t="shared" si="75"/>
        <v>&lt;https://example.org/ns/casesCovid#Country&gt;&lt;https://example.org/id/concept/Quinindé&gt;;</v>
      </c>
      <c r="R771" s="21" t="str">
        <f t="shared" si="76"/>
        <v xml:space="preserve">&lt;https://example.org/ns/casesCovid#numberofcases&gt; 110 ; </v>
      </c>
      <c r="S771" s="41"/>
      <c r="T771" s="49" t="str">
        <f t="shared" si="72"/>
        <v xml:space="preserve">eg:J013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21/05/2020"@en ;
&lt;https://example.org/ns/casesCovid#typecases&gt;&lt;https://example.org/id/concept/confirmedCanton&gt;;
&lt;https://example.org/ns/casesCovid#Country&gt;&lt;https://example.org/id/concept/Quinindé&gt;;
&lt;https://example.org/ns/casesCovid#numberofcases&gt; 110 ; 
</v>
      </c>
    </row>
    <row r="772" spans="1:20" ht="14.4" thickBot="1">
      <c r="A772" s="41" t="s">
        <v>59</v>
      </c>
      <c r="C772" s="23" t="s">
        <v>59</v>
      </c>
      <c r="H772" s="67" t="s">
        <v>1381</v>
      </c>
      <c r="I772" s="66">
        <v>19</v>
      </c>
      <c r="K772" s="33" t="str">
        <f t="shared" si="73"/>
        <v>eg:J014 rdf:type qb:Observation ;</v>
      </c>
      <c r="L772" s="21" t="s">
        <v>526</v>
      </c>
      <c r="M772" s="21" t="s">
        <v>527</v>
      </c>
      <c r="N772" s="21" t="s">
        <v>528</v>
      </c>
      <c r="O772" s="51" t="str">
        <f t="shared" si="74"/>
        <v>rdfs:label "number of confirmed cases of Covid in Rioverde on 21/05/2020"@en ;</v>
      </c>
      <c r="P772" s="21" t="s">
        <v>529</v>
      </c>
      <c r="Q772" s="21" t="str">
        <f t="shared" si="75"/>
        <v>&lt;https://example.org/ns/casesCovid#Country&gt;&lt;https://example.org/id/concept/Rioverde&gt;;</v>
      </c>
      <c r="R772" s="21" t="str">
        <f t="shared" si="76"/>
        <v xml:space="preserve">&lt;https://example.org/ns/casesCovid#numberofcases&gt; 19 ; </v>
      </c>
      <c r="S772" s="41"/>
      <c r="T772" s="49" t="str">
        <f t="shared" si="72"/>
        <v xml:space="preserve">eg:J014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21/05/2020"@en ;
&lt;https://example.org/ns/casesCovid#typecases&gt;&lt;https://example.org/id/concept/confirmedCanton&gt;;
&lt;https://example.org/ns/casesCovid#Country&gt;&lt;https://example.org/id/concept/Rioverde&gt;;
&lt;https://example.org/ns/casesCovid#numberofcases&gt; 19 ; 
</v>
      </c>
    </row>
    <row r="773" spans="1:20" ht="14.4" thickBot="1">
      <c r="A773" s="41" t="s">
        <v>60</v>
      </c>
      <c r="C773" s="23" t="s">
        <v>60</v>
      </c>
      <c r="H773" s="67" t="s">
        <v>1382</v>
      </c>
      <c r="I773" s="66">
        <v>25</v>
      </c>
      <c r="K773" s="33" t="str">
        <f t="shared" si="73"/>
        <v>eg:J015 rdf:type qb:Observation ;</v>
      </c>
      <c r="L773" s="21" t="s">
        <v>526</v>
      </c>
      <c r="M773" s="21" t="s">
        <v>527</v>
      </c>
      <c r="N773" s="21" t="s">
        <v>528</v>
      </c>
      <c r="O773" s="51" t="str">
        <f t="shared" si="74"/>
        <v>rdfs:label "number of confirmed cases of Covid in Atacames on 21/05/2020"@en ;</v>
      </c>
      <c r="P773" s="21" t="s">
        <v>529</v>
      </c>
      <c r="Q773" s="21" t="str">
        <f t="shared" si="75"/>
        <v>&lt;https://example.org/ns/casesCovid#Country&gt;&lt;https://example.org/id/concept/Atacames&gt;;</v>
      </c>
      <c r="R773" s="21" t="str">
        <f t="shared" si="76"/>
        <v xml:space="preserve">&lt;https://example.org/ns/casesCovid#numberofcases&gt; 25 ; </v>
      </c>
      <c r="S773" s="41"/>
      <c r="T773" s="49" t="str">
        <f t="shared" si="72"/>
        <v xml:space="preserve">eg:J015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21/05/2020"@en ;
&lt;https://example.org/ns/casesCovid#typecases&gt;&lt;https://example.org/id/concept/confirmedCanton&gt;;
&lt;https://example.org/ns/casesCovid#Country&gt;&lt;https://example.org/id/concept/Atacames&gt;;
&lt;https://example.org/ns/casesCovid#numberofcases&gt; 25 ; 
</v>
      </c>
    </row>
    <row r="774" spans="1:20" ht="14.4" thickBot="1">
      <c r="A774" s="41" t="s">
        <v>61</v>
      </c>
      <c r="C774" s="23" t="s">
        <v>61</v>
      </c>
      <c r="H774" s="67" t="s">
        <v>1383</v>
      </c>
      <c r="I774" s="66">
        <v>27</v>
      </c>
      <c r="K774" s="33" t="str">
        <f t="shared" si="73"/>
        <v>eg:J016 rdf:type qb:Observation ;</v>
      </c>
      <c r="L774" s="21" t="s">
        <v>526</v>
      </c>
      <c r="M774" s="21" t="s">
        <v>527</v>
      </c>
      <c r="N774" s="21" t="s">
        <v>528</v>
      </c>
      <c r="O774" s="51" t="str">
        <f t="shared" si="74"/>
        <v>rdfs:label "number of confirmed cases of Covid in Muisne on 21/05/2020"@en ;</v>
      </c>
      <c r="P774" s="21" t="s">
        <v>529</v>
      </c>
      <c r="Q774" s="21" t="str">
        <f t="shared" si="75"/>
        <v>&lt;https://example.org/ns/casesCovid#Country&gt;&lt;https://example.org/id/concept/Muisne&gt;;</v>
      </c>
      <c r="R774" s="21" t="str">
        <f t="shared" si="76"/>
        <v xml:space="preserve">&lt;https://example.org/ns/casesCovid#numberofcases&gt; 27 ; </v>
      </c>
      <c r="S774" s="41"/>
      <c r="T774" s="49" t="str">
        <f t="shared" si="72"/>
        <v xml:space="preserve">eg:J016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21/05/2020"@en ;
&lt;https://example.org/ns/casesCovid#typecases&gt;&lt;https://example.org/id/concept/confirmedCanton&gt;;
&lt;https://example.org/ns/casesCovid#Country&gt;&lt;https://example.org/id/concept/Muisne&gt;;
&lt;https://example.org/ns/casesCovid#numberofcases&gt; 27 ; 
</v>
      </c>
    </row>
    <row r="775" spans="1:20" ht="14.4" thickBot="1">
      <c r="A775" s="41" t="s">
        <v>62</v>
      </c>
      <c r="C775" s="23" t="s">
        <v>264</v>
      </c>
      <c r="D775" s="23" t="s">
        <v>265</v>
      </c>
      <c r="H775" s="67" t="s">
        <v>1384</v>
      </c>
      <c r="I775" s="66">
        <v>19</v>
      </c>
      <c r="K775" s="33" t="str">
        <f t="shared" si="73"/>
        <v>eg:J017 rdf:type qb:Observation ;</v>
      </c>
      <c r="L775" s="21" t="s">
        <v>526</v>
      </c>
      <c r="M775" s="21" t="s">
        <v>527</v>
      </c>
      <c r="N775" s="21" t="s">
        <v>528</v>
      </c>
      <c r="O775" s="51" t="str">
        <f t="shared" si="74"/>
        <v>rdfs:label "number of confirmed cases of Covid in San Lorenzo on 21/05/2020"@en ;</v>
      </c>
      <c r="P775" s="21" t="s">
        <v>529</v>
      </c>
      <c r="Q775" s="21" t="str">
        <f t="shared" si="75"/>
        <v>&lt;https://example.org/ns/casesCovid#Country&gt;&lt;https://example.org/id/concept/SanLorenzo&gt;;</v>
      </c>
      <c r="R775" s="21" t="str">
        <f t="shared" si="76"/>
        <v xml:space="preserve">&lt;https://example.org/ns/casesCovid#numberofcases&gt; 19 ; </v>
      </c>
      <c r="S775" s="41"/>
      <c r="T775" s="49" t="str">
        <f t="shared" si="72"/>
        <v xml:space="preserve">eg:J017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21/05/2020"@en ;
&lt;https://example.org/ns/casesCovid#typecases&gt;&lt;https://example.org/id/concept/confirmedCanton&gt;;
&lt;https://example.org/ns/casesCovid#Country&gt;&lt;https://example.org/id/concept/SanLorenzo&gt;;
&lt;https://example.org/ns/casesCovid#numberofcases&gt; 19 ; 
</v>
      </c>
    </row>
    <row r="776" spans="1:20" ht="14.4" thickBot="1">
      <c r="A776" s="41" t="s">
        <v>63</v>
      </c>
      <c r="C776" s="23" t="s">
        <v>266</v>
      </c>
      <c r="D776" s="23" t="s">
        <v>267</v>
      </c>
      <c r="H776" s="67" t="s">
        <v>1385</v>
      </c>
      <c r="I776" s="66">
        <v>37</v>
      </c>
      <c r="K776" s="33" t="str">
        <f t="shared" si="73"/>
        <v>eg:J018 rdf:type qb:Observation ;</v>
      </c>
      <c r="L776" s="21" t="s">
        <v>526</v>
      </c>
      <c r="M776" s="21" t="s">
        <v>527</v>
      </c>
      <c r="N776" s="21" t="s">
        <v>528</v>
      </c>
      <c r="O776" s="51" t="str">
        <f t="shared" si="74"/>
        <v>rdfs:label "number of confirmed cases of Covid in Eloy Alfaro on 21/05/2020"@en ;</v>
      </c>
      <c r="P776" s="21" t="s">
        <v>529</v>
      </c>
      <c r="Q776" s="21" t="str">
        <f t="shared" si="75"/>
        <v>&lt;https://example.org/ns/casesCovid#Country&gt;&lt;https://example.org/id/concept/EloyAlfaro&gt;;</v>
      </c>
      <c r="R776" s="21" t="str">
        <f t="shared" si="76"/>
        <v xml:space="preserve">&lt;https://example.org/ns/casesCovid#numberofcases&gt; 37 ; </v>
      </c>
      <c r="S776" s="41"/>
      <c r="T776" s="49" t="str">
        <f t="shared" si="72"/>
        <v xml:space="preserve">eg:J018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21/05/2020"@en ;
&lt;https://example.org/ns/casesCovid#typecases&gt;&lt;https://example.org/id/concept/confirmedCanton&gt;;
&lt;https://example.org/ns/casesCovid#Country&gt;&lt;https://example.org/id/concept/EloyAlfaro&gt;;
&lt;https://example.org/ns/casesCovid#numberofcases&gt; 37 ; 
</v>
      </c>
    </row>
    <row r="777" spans="1:20" ht="14.4" thickBot="1">
      <c r="A777" s="41" t="s">
        <v>1343</v>
      </c>
      <c r="C777" s="23" t="s">
        <v>268</v>
      </c>
      <c r="D777" s="23" t="s">
        <v>269</v>
      </c>
      <c r="E777" t="s">
        <v>1359</v>
      </c>
      <c r="H777" s="67" t="s">
        <v>1386</v>
      </c>
      <c r="I777" s="66">
        <v>18</v>
      </c>
      <c r="K777" s="33" t="str">
        <f t="shared" si="73"/>
        <v>eg:J019 rdf:type qb:Observation ;</v>
      </c>
      <c r="L777" s="21" t="s">
        <v>526</v>
      </c>
      <c r="M777" s="21" t="s">
        <v>527</v>
      </c>
      <c r="N777" s="21" t="s">
        <v>528</v>
      </c>
      <c r="O777" s="51" t="str">
        <f t="shared" si="74"/>
        <v>rdfs:label "number of confirmed cases of Covid in Alfredo Baquerizo M. on 21/05/2020"@en ;</v>
      </c>
      <c r="P777" s="21" t="s">
        <v>529</v>
      </c>
      <c r="Q777" s="21" t="str">
        <f t="shared" si="75"/>
        <v>&lt;https://example.org/ns/casesCovid#Country&gt;&lt;https://example.org/id/concept/AlfredoBaquerizoM.&gt;;</v>
      </c>
      <c r="R777" s="21" t="str">
        <f t="shared" si="76"/>
        <v xml:space="preserve">&lt;https://example.org/ns/casesCovid#numberofcases&gt; 18 ; </v>
      </c>
      <c r="S777" s="41"/>
      <c r="T777" s="49" t="str">
        <f t="shared" si="72"/>
        <v xml:space="preserve">eg:J019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M. on 21/05/2020"@en ;
&lt;https://example.org/ns/casesCovid#typecases&gt;&lt;https://example.org/id/concept/confirmedCanton&gt;;
&lt;https://example.org/ns/casesCovid#Country&gt;&lt;https://example.org/id/concept/AlfredoBaquerizoM.&gt;;
&lt;https://example.org/ns/casesCovid#numberofcases&gt; 18 ; 
</v>
      </c>
    </row>
    <row r="778" spans="1:20" ht="14.4" thickBot="1">
      <c r="A778" s="41" t="s">
        <v>66</v>
      </c>
      <c r="C778" s="23" t="s">
        <v>66</v>
      </c>
      <c r="H778" s="67" t="s">
        <v>1387</v>
      </c>
      <c r="I778" s="66">
        <v>30</v>
      </c>
      <c r="K778" s="33" t="str">
        <f t="shared" si="73"/>
        <v>eg:J020 rdf:type qb:Observation ;</v>
      </c>
      <c r="L778" s="21" t="s">
        <v>526</v>
      </c>
      <c r="M778" s="21" t="s">
        <v>527</v>
      </c>
      <c r="N778" s="21" t="s">
        <v>528</v>
      </c>
      <c r="O778" s="51" t="str">
        <f t="shared" si="74"/>
        <v>rdfs:label "number of confirmed cases of Covid in Balao on 21/05/2020"@en ;</v>
      </c>
      <c r="P778" s="21" t="s">
        <v>529</v>
      </c>
      <c r="Q778" s="21" t="str">
        <f t="shared" si="75"/>
        <v>&lt;https://example.org/ns/casesCovid#Country&gt;&lt;https://example.org/id/concept/Balao&gt;;</v>
      </c>
      <c r="R778" s="21" t="str">
        <f t="shared" si="76"/>
        <v xml:space="preserve">&lt;https://example.org/ns/casesCovid#numberofcases&gt; 30 ; </v>
      </c>
      <c r="S778" s="41"/>
      <c r="T778" s="49" t="str">
        <f t="shared" si="72"/>
        <v xml:space="preserve">eg:J020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21/05/2020"@en ;
&lt;https://example.org/ns/casesCovid#typecases&gt;&lt;https://example.org/id/concept/confirmedCanton&gt;;
&lt;https://example.org/ns/casesCovid#Country&gt;&lt;https://example.org/id/concept/Balao&gt;;
&lt;https://example.org/ns/casesCovid#numberofcases&gt; 30 ; 
</v>
      </c>
    </row>
    <row r="779" spans="1:20" ht="14.4" thickBot="1">
      <c r="A779" s="41" t="s">
        <v>67</v>
      </c>
      <c r="C779" s="23" t="s">
        <v>67</v>
      </c>
      <c r="H779" s="67" t="s">
        <v>1388</v>
      </c>
      <c r="I779" s="66">
        <v>106</v>
      </c>
      <c r="K779" s="33" t="str">
        <f t="shared" si="73"/>
        <v>eg:J021 rdf:type qb:Observation ;</v>
      </c>
      <c r="L779" s="21" t="s">
        <v>526</v>
      </c>
      <c r="M779" s="21" t="s">
        <v>527</v>
      </c>
      <c r="N779" s="21" t="s">
        <v>528</v>
      </c>
      <c r="O779" s="51" t="str">
        <f t="shared" si="74"/>
        <v>rdfs:label "number of confirmed cases of Covid in Balzar on 21/05/2020"@en ;</v>
      </c>
      <c r="P779" s="21" t="s">
        <v>529</v>
      </c>
      <c r="Q779" s="21" t="str">
        <f t="shared" si="75"/>
        <v>&lt;https://example.org/ns/casesCovid#Country&gt;&lt;https://example.org/id/concept/Balzar&gt;;</v>
      </c>
      <c r="R779" s="21" t="str">
        <f t="shared" si="76"/>
        <v xml:space="preserve">&lt;https://example.org/ns/casesCovid#numberofcases&gt; 106 ; </v>
      </c>
      <c r="S779" s="41"/>
      <c r="T779" s="49" t="str">
        <f t="shared" si="72"/>
        <v xml:space="preserve">eg:J021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21/05/2020"@en ;
&lt;https://example.org/ns/casesCovid#typecases&gt;&lt;https://example.org/id/concept/confirmedCanton&gt;;
&lt;https://example.org/ns/casesCovid#Country&gt;&lt;https://example.org/id/concept/Balzar&gt;;
&lt;https://example.org/ns/casesCovid#numberofcases&gt; 106 ; 
</v>
      </c>
    </row>
    <row r="780" spans="1:20" ht="14.4" thickBot="1">
      <c r="A780" s="41" t="s">
        <v>68</v>
      </c>
      <c r="C780" s="23" t="s">
        <v>68</v>
      </c>
      <c r="H780" s="67" t="s">
        <v>1389</v>
      </c>
      <c r="I780" s="66">
        <v>28</v>
      </c>
      <c r="K780" s="33" t="str">
        <f t="shared" si="73"/>
        <v>eg:J022 rdf:type qb:Observation ;</v>
      </c>
      <c r="L780" s="21" t="s">
        <v>526</v>
      </c>
      <c r="M780" s="21" t="s">
        <v>527</v>
      </c>
      <c r="N780" s="21" t="s">
        <v>528</v>
      </c>
      <c r="O780" s="51" t="str">
        <f t="shared" si="74"/>
        <v>rdfs:label "number of confirmed cases of Covid in Colimes on 21/05/2020"@en ;</v>
      </c>
      <c r="P780" s="21" t="s">
        <v>529</v>
      </c>
      <c r="Q780" s="21" t="str">
        <f t="shared" si="75"/>
        <v>&lt;https://example.org/ns/casesCovid#Country&gt;&lt;https://example.org/id/concept/Colimes&gt;;</v>
      </c>
      <c r="R780" s="21" t="str">
        <f t="shared" si="76"/>
        <v xml:space="preserve">&lt;https://example.org/ns/casesCovid#numberofcases&gt; 28 ; </v>
      </c>
      <c r="S780" s="41"/>
      <c r="T780" s="49" t="str">
        <f t="shared" si="72"/>
        <v xml:space="preserve">eg:J022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21/05/2020"@en ;
&lt;https://example.org/ns/casesCovid#typecases&gt;&lt;https://example.org/id/concept/confirmedCanton&gt;;
&lt;https://example.org/ns/casesCovid#Country&gt;&lt;https://example.org/id/concept/Colimes&gt;;
&lt;https://example.org/ns/casesCovid#numberofcases&gt; 28 ; 
</v>
      </c>
    </row>
    <row r="781" spans="1:20" ht="14.4" thickBot="1">
      <c r="A781" s="41" t="s">
        <v>69</v>
      </c>
      <c r="C781" s="23" t="s">
        <v>69</v>
      </c>
      <c r="H781" s="67" t="s">
        <v>1390</v>
      </c>
      <c r="I781" s="66">
        <v>650</v>
      </c>
      <c r="K781" s="33" t="str">
        <f t="shared" si="73"/>
        <v>eg:J023 rdf:type qb:Observation ;</v>
      </c>
      <c r="L781" s="21" t="s">
        <v>526</v>
      </c>
      <c r="M781" s="21" t="s">
        <v>527</v>
      </c>
      <c r="N781" s="21" t="s">
        <v>528</v>
      </c>
      <c r="O781" s="51" t="str">
        <f t="shared" si="74"/>
        <v>rdfs:label "number of confirmed cases of Covid in Daule on 21/05/2020"@en ;</v>
      </c>
      <c r="P781" s="21" t="s">
        <v>529</v>
      </c>
      <c r="Q781" s="21" t="str">
        <f t="shared" si="75"/>
        <v>&lt;https://example.org/ns/casesCovid#Country&gt;&lt;https://example.org/id/concept/Daule&gt;;</v>
      </c>
      <c r="R781" s="21" t="str">
        <f t="shared" si="76"/>
        <v xml:space="preserve">&lt;https://example.org/ns/casesCovid#numberofcases&gt; 650 ; </v>
      </c>
      <c r="S781" s="41"/>
      <c r="T781" s="49" t="str">
        <f t="shared" si="72"/>
        <v xml:space="preserve">eg:J023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21/05/2020"@en ;
&lt;https://example.org/ns/casesCovid#typecases&gt;&lt;https://example.org/id/concept/confirmedCanton&gt;;
&lt;https://example.org/ns/casesCovid#Country&gt;&lt;https://example.org/id/concept/Daule&gt;;
&lt;https://example.org/ns/casesCovid#numberofcases&gt; 650 ; 
</v>
      </c>
    </row>
    <row r="782" spans="1:20" ht="14.4" thickBot="1">
      <c r="A782" s="41" t="s">
        <v>1344</v>
      </c>
      <c r="C782" s="23" t="s">
        <v>1344</v>
      </c>
      <c r="H782" s="67" t="s">
        <v>1391</v>
      </c>
      <c r="I782" s="66">
        <v>650</v>
      </c>
      <c r="K782" s="33" t="str">
        <f t="shared" si="73"/>
        <v>eg:J024 rdf:type qb:Observation ;</v>
      </c>
      <c r="L782" s="21" t="s">
        <v>526</v>
      </c>
      <c r="M782" s="21" t="s">
        <v>527</v>
      </c>
      <c r="N782" s="21" t="s">
        <v>528</v>
      </c>
      <c r="O782" s="51" t="str">
        <f t="shared" si="74"/>
        <v>rdfs:label "number of confirmed cases of Covid in Duran on 21/05/2020"@en ;</v>
      </c>
      <c r="P782" s="21" t="s">
        <v>529</v>
      </c>
      <c r="Q782" s="21" t="str">
        <f t="shared" si="75"/>
        <v>&lt;https://example.org/ns/casesCovid#Country&gt;&lt;https://example.org/id/concept/Duran&gt;;</v>
      </c>
      <c r="R782" s="21" t="str">
        <f t="shared" si="76"/>
        <v xml:space="preserve">&lt;https://example.org/ns/casesCovid#numberofcases&gt; 650 ; </v>
      </c>
      <c r="S782" s="41"/>
      <c r="T782" s="49" t="str">
        <f t="shared" si="72"/>
        <v xml:space="preserve">eg:J024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Duran on 21/05/2020"@en ;
&lt;https://example.org/ns/casesCovid#typecases&gt;&lt;https://example.org/id/concept/confirmedCanton&gt;;
&lt;https://example.org/ns/casesCovid#Country&gt;&lt;https://example.org/id/concept/Duran&gt;;
&lt;https://example.org/ns/casesCovid#numberofcases&gt; 650 ; 
</v>
      </c>
    </row>
    <row r="783" spans="1:20" ht="14.4" thickBot="1">
      <c r="A783" s="41" t="s">
        <v>71</v>
      </c>
      <c r="C783" s="23" t="s">
        <v>71</v>
      </c>
      <c r="H783" s="67" t="s">
        <v>1392</v>
      </c>
      <c r="I783" s="66">
        <v>129</v>
      </c>
      <c r="K783" s="33" t="str">
        <f t="shared" si="73"/>
        <v>eg:J025 rdf:type qb:Observation ;</v>
      </c>
      <c r="L783" s="21" t="s">
        <v>526</v>
      </c>
      <c r="M783" s="21" t="s">
        <v>527</v>
      </c>
      <c r="N783" s="21" t="s">
        <v>528</v>
      </c>
      <c r="O783" s="51" t="str">
        <f t="shared" si="74"/>
        <v>rdfs:label "number of confirmed cases of Covid in Empalme on 21/05/2020"@en ;</v>
      </c>
      <c r="P783" s="21" t="s">
        <v>529</v>
      </c>
      <c r="Q783" s="21" t="str">
        <f t="shared" si="75"/>
        <v>&lt;https://example.org/ns/casesCovid#Country&gt;&lt;https://example.org/id/concept/Empalme&gt;;</v>
      </c>
      <c r="R783" s="21" t="str">
        <f t="shared" si="76"/>
        <v xml:space="preserve">&lt;https://example.org/ns/casesCovid#numberofcases&gt; 129 ; </v>
      </c>
      <c r="S783" s="41"/>
      <c r="T783" s="49" t="str">
        <f t="shared" si="72"/>
        <v xml:space="preserve">eg:J025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21/05/2020"@en ;
&lt;https://example.org/ns/casesCovid#typecases&gt;&lt;https://example.org/id/concept/confirmedCanton&gt;;
&lt;https://example.org/ns/casesCovid#Country&gt;&lt;https://example.org/id/concept/Empalme&gt;;
&lt;https://example.org/ns/casesCovid#numberofcases&gt; 129 ; 
</v>
      </c>
    </row>
    <row r="784" spans="1:20" ht="14.4" thickBot="1">
      <c r="A784" s="41" t="s">
        <v>72</v>
      </c>
      <c r="C784" s="23" t="s">
        <v>72</v>
      </c>
      <c r="H784" s="67" t="s">
        <v>1393</v>
      </c>
      <c r="I784" s="66">
        <v>9395</v>
      </c>
      <c r="K784" s="33" t="str">
        <f t="shared" si="73"/>
        <v>eg:J026 rdf:type qb:Observation ;</v>
      </c>
      <c r="L784" s="21" t="s">
        <v>526</v>
      </c>
      <c r="M784" s="21" t="s">
        <v>527</v>
      </c>
      <c r="N784" s="21" t="s">
        <v>528</v>
      </c>
      <c r="O784" s="51" t="str">
        <f t="shared" si="74"/>
        <v>rdfs:label "number of confirmed cases of Covid in Guayaquil on 21/05/2020"@en ;</v>
      </c>
      <c r="P784" s="21" t="s">
        <v>529</v>
      </c>
      <c r="Q784" s="21" t="str">
        <f t="shared" si="75"/>
        <v>&lt;https://example.org/ns/casesCovid#Country&gt;&lt;https://example.org/id/concept/Guayaquil&gt;;</v>
      </c>
      <c r="R784" s="21" t="str">
        <f t="shared" si="76"/>
        <v xml:space="preserve">&lt;https://example.org/ns/casesCovid#numberofcases&gt; 9395 ; </v>
      </c>
      <c r="S784" s="41"/>
      <c r="T784" s="49" t="str">
        <f t="shared" si="72"/>
        <v xml:space="preserve">eg:J026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21/05/2020"@en ;
&lt;https://example.org/ns/casesCovid#typecases&gt;&lt;https://example.org/id/concept/confirmedCanton&gt;;
&lt;https://example.org/ns/casesCovid#Country&gt;&lt;https://example.org/id/concept/Guayaquil&gt;;
&lt;https://example.org/ns/casesCovid#numberofcases&gt; 9395 ; 
</v>
      </c>
    </row>
    <row r="785" spans="1:20" ht="14.4" thickBot="1">
      <c r="A785" s="41" t="s">
        <v>73</v>
      </c>
      <c r="C785" s="23" t="s">
        <v>73</v>
      </c>
      <c r="H785" s="67" t="s">
        <v>1394</v>
      </c>
      <c r="I785" s="66">
        <v>588</v>
      </c>
      <c r="K785" s="33" t="str">
        <f t="shared" si="73"/>
        <v>eg:J027 rdf:type qb:Observation ;</v>
      </c>
      <c r="L785" s="21" t="s">
        <v>526</v>
      </c>
      <c r="M785" s="21" t="s">
        <v>527</v>
      </c>
      <c r="N785" s="21" t="s">
        <v>528</v>
      </c>
      <c r="O785" s="51" t="str">
        <f t="shared" si="74"/>
        <v>rdfs:label "number of confirmed cases of Covid in Milagro on 21/05/2020"@en ;</v>
      </c>
      <c r="P785" s="21" t="s">
        <v>529</v>
      </c>
      <c r="Q785" s="21" t="str">
        <f t="shared" si="75"/>
        <v>&lt;https://example.org/ns/casesCovid#Country&gt;&lt;https://example.org/id/concept/Milagro&gt;;</v>
      </c>
      <c r="R785" s="21" t="str">
        <f t="shared" si="76"/>
        <v xml:space="preserve">&lt;https://example.org/ns/casesCovid#numberofcases&gt; 588 ; </v>
      </c>
      <c r="S785" s="41"/>
      <c r="T785" s="49" t="str">
        <f t="shared" si="72"/>
        <v xml:space="preserve">eg:J027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21/05/2020"@en ;
&lt;https://example.org/ns/casesCovid#typecases&gt;&lt;https://example.org/id/concept/confirmedCanton&gt;;
&lt;https://example.org/ns/casesCovid#Country&gt;&lt;https://example.org/id/concept/Milagro&gt;;
&lt;https://example.org/ns/casesCovid#numberofcases&gt; 588 ; 
</v>
      </c>
    </row>
    <row r="786" spans="1:20" ht="14.4" thickBot="1">
      <c r="A786" s="41" t="s">
        <v>74</v>
      </c>
      <c r="C786" s="23" t="s">
        <v>74</v>
      </c>
      <c r="H786" s="67" t="s">
        <v>1395</v>
      </c>
      <c r="I786" s="66">
        <v>218</v>
      </c>
      <c r="K786" s="33" t="str">
        <f t="shared" si="73"/>
        <v>eg:J028 rdf:type qb:Observation ;</v>
      </c>
      <c r="L786" s="21" t="s">
        <v>526</v>
      </c>
      <c r="M786" s="21" t="s">
        <v>527</v>
      </c>
      <c r="N786" s="21" t="s">
        <v>528</v>
      </c>
      <c r="O786" s="51" t="str">
        <f t="shared" si="74"/>
        <v>rdfs:label "number of confirmed cases of Covid in Naranjal on 21/05/2020"@en ;</v>
      </c>
      <c r="P786" s="21" t="s">
        <v>529</v>
      </c>
      <c r="Q786" s="21" t="str">
        <f t="shared" si="75"/>
        <v>&lt;https://example.org/ns/casesCovid#Country&gt;&lt;https://example.org/id/concept/Naranjal&gt;;</v>
      </c>
      <c r="R786" s="21" t="str">
        <f t="shared" si="76"/>
        <v xml:space="preserve">&lt;https://example.org/ns/casesCovid#numberofcases&gt; 218 ; </v>
      </c>
      <c r="S786" s="41"/>
      <c r="T786" s="49" t="str">
        <f t="shared" si="72"/>
        <v xml:space="preserve">eg:J028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21/05/2020"@en ;
&lt;https://example.org/ns/casesCovid#typecases&gt;&lt;https://example.org/id/concept/confirmedCanton&gt;;
&lt;https://example.org/ns/casesCovid#Country&gt;&lt;https://example.org/id/concept/Naranjal&gt;;
&lt;https://example.org/ns/casesCovid#numberofcases&gt; 218 ; 
</v>
      </c>
    </row>
    <row r="787" spans="1:20" ht="14.4" thickBot="1">
      <c r="A787" s="41" t="s">
        <v>75</v>
      </c>
      <c r="C787" s="23" t="s">
        <v>271</v>
      </c>
      <c r="D787" s="23" t="s">
        <v>272</v>
      </c>
      <c r="H787" s="67" t="s">
        <v>1396</v>
      </c>
      <c r="I787" s="66">
        <v>125</v>
      </c>
      <c r="K787" s="33" t="str">
        <f t="shared" si="73"/>
        <v>eg:J029 rdf:type qb:Observation ;</v>
      </c>
      <c r="L787" s="21" t="s">
        <v>526</v>
      </c>
      <c r="M787" s="21" t="s">
        <v>527</v>
      </c>
      <c r="N787" s="21" t="s">
        <v>528</v>
      </c>
      <c r="O787" s="51" t="str">
        <f t="shared" si="74"/>
        <v>rdfs:label "number of confirmed cases of Covid in Pedro Carbo on 21/05/2020"@en ;</v>
      </c>
      <c r="P787" s="21" t="s">
        <v>529</v>
      </c>
      <c r="Q787" s="21" t="str">
        <f t="shared" si="75"/>
        <v>&lt;https://example.org/ns/casesCovid#Country&gt;&lt;https://example.org/id/concept/PedroCarbo&gt;;</v>
      </c>
      <c r="R787" s="21" t="str">
        <f t="shared" si="76"/>
        <v xml:space="preserve">&lt;https://example.org/ns/casesCovid#numberofcases&gt; 125 ; </v>
      </c>
      <c r="S787" s="41"/>
      <c r="T787" s="49" t="str">
        <f t="shared" si="72"/>
        <v xml:space="preserve">eg:J029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21/05/2020"@en ;
&lt;https://example.org/ns/casesCovid#typecases&gt;&lt;https://example.org/id/concept/confirmedCanton&gt;;
&lt;https://example.org/ns/casesCovid#Country&gt;&lt;https://example.org/id/concept/PedroCarbo&gt;;
&lt;https://example.org/ns/casesCovid#numberofcases&gt; 125 ; 
</v>
      </c>
    </row>
    <row r="788" spans="1:20" ht="14.4" thickBot="1">
      <c r="A788" s="41" t="s">
        <v>76</v>
      </c>
      <c r="C788" s="23" t="s">
        <v>76</v>
      </c>
      <c r="H788" s="67" t="s">
        <v>1397</v>
      </c>
      <c r="I788" s="66">
        <v>163</v>
      </c>
      <c r="K788" s="33" t="str">
        <f t="shared" si="73"/>
        <v>eg:J030 rdf:type qb:Observation ;</v>
      </c>
      <c r="L788" s="21" t="s">
        <v>526</v>
      </c>
      <c r="M788" s="21" t="s">
        <v>527</v>
      </c>
      <c r="N788" s="21" t="s">
        <v>528</v>
      </c>
      <c r="O788" s="51" t="str">
        <f t="shared" si="74"/>
        <v>rdfs:label "number of confirmed cases of Covid in Salitre on 21/05/2020"@en ;</v>
      </c>
      <c r="P788" s="21" t="s">
        <v>529</v>
      </c>
      <c r="Q788" s="21" t="str">
        <f t="shared" si="75"/>
        <v>&lt;https://example.org/ns/casesCovid#Country&gt;&lt;https://example.org/id/concept/Salitre&gt;;</v>
      </c>
      <c r="R788" s="21" t="str">
        <f t="shared" si="76"/>
        <v xml:space="preserve">&lt;https://example.org/ns/casesCovid#numberofcases&gt; 163 ; </v>
      </c>
      <c r="S788" s="41"/>
      <c r="T788" s="49" t="str">
        <f t="shared" si="72"/>
        <v xml:space="preserve">eg:J030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21/05/2020"@en ;
&lt;https://example.org/ns/casesCovid#typecases&gt;&lt;https://example.org/id/concept/confirmedCanton&gt;;
&lt;https://example.org/ns/casesCovid#Country&gt;&lt;https://example.org/id/concept/Salitre&gt;;
&lt;https://example.org/ns/casesCovid#numberofcases&gt; 163 ; 
</v>
      </c>
    </row>
    <row r="789" spans="1:20" ht="14.4" thickBot="1">
      <c r="A789" s="41" t="s">
        <v>1345</v>
      </c>
      <c r="C789" s="23" t="s">
        <v>1345</v>
      </c>
      <c r="H789" s="67" t="s">
        <v>1398</v>
      </c>
      <c r="I789" s="66">
        <v>663</v>
      </c>
      <c r="K789" s="33" t="str">
        <f t="shared" si="73"/>
        <v>eg:J031 rdf:type qb:Observation ;</v>
      </c>
      <c r="L789" s="21" t="s">
        <v>526</v>
      </c>
      <c r="M789" s="21" t="s">
        <v>527</v>
      </c>
      <c r="N789" s="21" t="s">
        <v>528</v>
      </c>
      <c r="O789" s="51" t="str">
        <f t="shared" si="74"/>
        <v>rdfs:label "number of confirmed cases of Covid in Samborondon on 21/05/2020"@en ;</v>
      </c>
      <c r="P789" s="21" t="s">
        <v>529</v>
      </c>
      <c r="Q789" s="21" t="str">
        <f t="shared" si="75"/>
        <v>&lt;https://example.org/ns/casesCovid#Country&gt;&lt;https://example.org/id/concept/Samborondon&gt;;</v>
      </c>
      <c r="R789" s="21" t="str">
        <f t="shared" si="76"/>
        <v xml:space="preserve">&lt;https://example.org/ns/casesCovid#numberofcases&gt; 663 ; </v>
      </c>
      <c r="S789" s="41"/>
      <c r="T789" s="49" t="str">
        <f t="shared" si="72"/>
        <v xml:space="preserve">eg:J031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Samborondon on 21/05/2020"@en ;
&lt;https://example.org/ns/casesCovid#typecases&gt;&lt;https://example.org/id/concept/confirmedCanton&gt;;
&lt;https://example.org/ns/casesCovid#Country&gt;&lt;https://example.org/id/concept/Samborondon&gt;;
&lt;https://example.org/ns/casesCovid#numberofcases&gt; 663 ; 
</v>
      </c>
    </row>
    <row r="790" spans="1:20" ht="14.4" thickBot="1">
      <c r="A790" s="41" t="s">
        <v>78</v>
      </c>
      <c r="C790" s="23" t="s">
        <v>253</v>
      </c>
      <c r="D790" s="23" t="s">
        <v>273</v>
      </c>
      <c r="H790" s="67" t="s">
        <v>1399</v>
      </c>
      <c r="I790" s="66">
        <v>54</v>
      </c>
      <c r="K790" s="33" t="str">
        <f t="shared" si="73"/>
        <v>eg:J032 rdf:type qb:Observation ;</v>
      </c>
      <c r="L790" s="21" t="s">
        <v>526</v>
      </c>
      <c r="M790" s="21" t="s">
        <v>527</v>
      </c>
      <c r="N790" s="21" t="s">
        <v>528</v>
      </c>
      <c r="O790" s="51" t="str">
        <f t="shared" si="74"/>
        <v>rdfs:label "number of confirmed cases of Covid in Santa Lucía on 21/05/2020"@en ;</v>
      </c>
      <c r="P790" s="21" t="s">
        <v>529</v>
      </c>
      <c r="Q790" s="21" t="str">
        <f t="shared" si="75"/>
        <v>&lt;https://example.org/ns/casesCovid#Country&gt;&lt;https://example.org/id/concept/SantaLucía&gt;;</v>
      </c>
      <c r="R790" s="21" t="str">
        <f t="shared" si="76"/>
        <v xml:space="preserve">&lt;https://example.org/ns/casesCovid#numberofcases&gt; 54 ; </v>
      </c>
      <c r="S790" s="41"/>
      <c r="T790" s="49" t="str">
        <f t="shared" si="72"/>
        <v xml:space="preserve">eg:J032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21/05/2020"@en ;
&lt;https://example.org/ns/casesCovid#typecases&gt;&lt;https://example.org/id/concept/confirmedCanton&gt;;
&lt;https://example.org/ns/casesCovid#Country&gt;&lt;https://example.org/id/concept/SantaLucía&gt;;
&lt;https://example.org/ns/casesCovid#numberofcases&gt; 54 ; 
</v>
      </c>
    </row>
    <row r="791" spans="1:20" ht="14.4" thickBot="1">
      <c r="A791" s="41" t="s">
        <v>79</v>
      </c>
      <c r="C791" s="23" t="s">
        <v>79</v>
      </c>
      <c r="H791" s="67" t="s">
        <v>1400</v>
      </c>
      <c r="I791" s="66">
        <v>126</v>
      </c>
      <c r="K791" s="33" t="str">
        <f t="shared" si="73"/>
        <v>eg:J033 rdf:type qb:Observation ;</v>
      </c>
      <c r="L791" s="21" t="s">
        <v>526</v>
      </c>
      <c r="M791" s="21" t="s">
        <v>527</v>
      </c>
      <c r="N791" s="21" t="s">
        <v>528</v>
      </c>
      <c r="O791" s="51" t="str">
        <f t="shared" si="74"/>
        <v>rdfs:label "number of confirmed cases of Covid in Playas on 21/05/2020"@en ;</v>
      </c>
      <c r="P791" s="21" t="s">
        <v>529</v>
      </c>
      <c r="Q791" s="21" t="str">
        <f t="shared" si="75"/>
        <v>&lt;https://example.org/ns/casesCovid#Country&gt;&lt;https://example.org/id/concept/Playas&gt;;</v>
      </c>
      <c r="R791" s="21" t="str">
        <f t="shared" si="76"/>
        <v xml:space="preserve">&lt;https://example.org/ns/casesCovid#numberofcases&gt; 126 ; </v>
      </c>
      <c r="S791" s="41"/>
      <c r="T791" s="49" t="str">
        <f t="shared" si="72"/>
        <v xml:space="preserve">eg:J033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21/05/2020"@en ;
&lt;https://example.org/ns/casesCovid#typecases&gt;&lt;https://example.org/id/concept/confirmedCanton&gt;;
&lt;https://example.org/ns/casesCovid#Country&gt;&lt;https://example.org/id/concept/Playas&gt;;
&lt;https://example.org/ns/casesCovid#numberofcases&gt; 126 ; 
</v>
      </c>
    </row>
    <row r="792" spans="1:20" ht="14.4" thickBot="1">
      <c r="A792" s="41" t="s">
        <v>1346</v>
      </c>
      <c r="C792" s="23" t="s">
        <v>1360</v>
      </c>
      <c r="D792" s="23" t="s">
        <v>144</v>
      </c>
      <c r="H792" s="67" t="s">
        <v>1401</v>
      </c>
      <c r="I792" s="66">
        <v>11</v>
      </c>
      <c r="K792" s="33" t="str">
        <f t="shared" si="73"/>
        <v>eg:J034 rdf:type qb:Observation ;</v>
      </c>
      <c r="L792" s="21" t="s">
        <v>526</v>
      </c>
      <c r="M792" s="21" t="s">
        <v>527</v>
      </c>
      <c r="N792" s="21" t="s">
        <v>528</v>
      </c>
      <c r="O792" s="51" t="str">
        <f t="shared" si="74"/>
        <v>rdfs:label "number of confirmed cases of Covid in Simon Bolivar on 21/05/2020"@en ;</v>
      </c>
      <c r="P792" s="21" t="s">
        <v>529</v>
      </c>
      <c r="Q792" s="21" t="str">
        <f t="shared" si="75"/>
        <v>&lt;https://example.org/ns/casesCovid#Country&gt;&lt;https://example.org/id/concept/SimonBolivar&gt;;</v>
      </c>
      <c r="R792" s="21" t="str">
        <f t="shared" si="76"/>
        <v xml:space="preserve">&lt;https://example.org/ns/casesCovid#numberofcases&gt; 11 ; </v>
      </c>
      <c r="S792" s="41"/>
      <c r="T792" s="49" t="str">
        <f t="shared" si="72"/>
        <v xml:space="preserve">eg:J034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Simon Bolivar on 21/05/2020"@en ;
&lt;https://example.org/ns/casesCovid#typecases&gt;&lt;https://example.org/id/concept/confirmedCanton&gt;;
&lt;https://example.org/ns/casesCovid#Country&gt;&lt;https://example.org/id/concept/SimonBolivar&gt;;
&lt;https://example.org/ns/casesCovid#numberofcases&gt; 11 ; 
</v>
      </c>
    </row>
    <row r="793" spans="1:20" ht="14.4" thickBot="1">
      <c r="A793" s="41" t="s">
        <v>81</v>
      </c>
      <c r="C793" s="23" t="s">
        <v>264</v>
      </c>
      <c r="D793" s="23" t="s">
        <v>275</v>
      </c>
      <c r="E793" t="s">
        <v>276</v>
      </c>
      <c r="F793" t="s">
        <v>277</v>
      </c>
      <c r="H793" s="67" t="s">
        <v>1402</v>
      </c>
      <c r="I793" s="66">
        <v>175</v>
      </c>
      <c r="K793" s="33" t="str">
        <f t="shared" si="73"/>
        <v>eg:J035 rdf:type qb:Observation ;</v>
      </c>
      <c r="L793" s="21" t="s">
        <v>526</v>
      </c>
      <c r="M793" s="21" t="s">
        <v>527</v>
      </c>
      <c r="N793" s="21" t="s">
        <v>528</v>
      </c>
      <c r="O793" s="51" t="str">
        <f t="shared" si="74"/>
        <v>rdfs:label "number of confirmed cases of Covid in San Jacinto de Yaguachi on 21/05/2020"@en ;</v>
      </c>
      <c r="P793" s="21" t="s">
        <v>529</v>
      </c>
      <c r="Q793" s="21" t="str">
        <f t="shared" si="75"/>
        <v>&lt;https://example.org/ns/casesCovid#Country&gt;&lt;https://example.org/id/concept/SanJacintodeYaguachi&gt;;</v>
      </c>
      <c r="R793" s="21" t="str">
        <f t="shared" si="76"/>
        <v xml:space="preserve">&lt;https://example.org/ns/casesCovid#numberofcases&gt; 175 ; </v>
      </c>
      <c r="S793" s="41"/>
      <c r="T793" s="49" t="str">
        <f t="shared" si="72"/>
        <v xml:space="preserve">eg:J035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21/05/2020"@en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175 ; 
</v>
      </c>
    </row>
    <row r="794" spans="1:20" ht="14.4" thickBot="1">
      <c r="A794" s="41" t="s">
        <v>82</v>
      </c>
      <c r="C794" s="23" t="s">
        <v>82</v>
      </c>
      <c r="H794" s="67" t="s">
        <v>1403</v>
      </c>
      <c r="I794" s="66">
        <v>26</v>
      </c>
      <c r="K794" s="33" t="str">
        <f t="shared" si="73"/>
        <v>eg:J036 rdf:type qb:Observation ;</v>
      </c>
      <c r="L794" s="21" t="s">
        <v>526</v>
      </c>
      <c r="M794" s="21" t="s">
        <v>527</v>
      </c>
      <c r="N794" s="21" t="s">
        <v>528</v>
      </c>
      <c r="O794" s="51" t="str">
        <f t="shared" si="74"/>
        <v>rdfs:label "number of confirmed cases of Covid in Palestina on 21/05/2020"@en ;</v>
      </c>
      <c r="P794" s="21" t="s">
        <v>529</v>
      </c>
      <c r="Q794" s="21" t="str">
        <f t="shared" si="75"/>
        <v>&lt;https://example.org/ns/casesCovid#Country&gt;&lt;https://example.org/id/concept/Palestina&gt;;</v>
      </c>
      <c r="R794" s="21" t="str">
        <f t="shared" si="76"/>
        <v xml:space="preserve">&lt;https://example.org/ns/casesCovid#numberofcases&gt; 26 ; </v>
      </c>
      <c r="S794" s="41"/>
      <c r="T794" s="49" t="str">
        <f t="shared" si="72"/>
        <v xml:space="preserve">eg:J036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21/05/2020"@en ;
&lt;https://example.org/ns/casesCovid#typecases&gt;&lt;https://example.org/id/concept/confirmedCanton&gt;;
&lt;https://example.org/ns/casesCovid#Country&gt;&lt;https://example.org/id/concept/Palestina&gt;;
&lt;https://example.org/ns/casesCovid#numberofcases&gt; 26 ; 
</v>
      </c>
    </row>
    <row r="795" spans="1:20" ht="14.4" thickBot="1">
      <c r="A795" s="41" t="s">
        <v>1347</v>
      </c>
      <c r="C795" s="23" t="s">
        <v>249</v>
      </c>
      <c r="D795" s="23" t="s">
        <v>1361</v>
      </c>
      <c r="H795" s="67" t="s">
        <v>1404</v>
      </c>
      <c r="I795" s="66">
        <v>91</v>
      </c>
      <c r="K795" s="33" t="str">
        <f t="shared" si="73"/>
        <v>eg:J037 rdf:type qb:Observation ;</v>
      </c>
      <c r="L795" s="21" t="s">
        <v>526</v>
      </c>
      <c r="M795" s="21" t="s">
        <v>527</v>
      </c>
      <c r="N795" s="21" t="s">
        <v>528</v>
      </c>
      <c r="O795" s="51" t="str">
        <f t="shared" si="74"/>
        <v>rdfs:label "number of confirmed cases of Covid in El triunfo on 21/05/2020"@en ;</v>
      </c>
      <c r="P795" s="21" t="s">
        <v>529</v>
      </c>
      <c r="Q795" s="21" t="str">
        <f t="shared" si="75"/>
        <v>&lt;https://example.org/ns/casesCovid#Country&gt;&lt;https://example.org/id/concept/Eltriunfo&gt;;</v>
      </c>
      <c r="R795" s="21" t="str">
        <f t="shared" si="76"/>
        <v xml:space="preserve">&lt;https://example.org/ns/casesCovid#numberofcases&gt; 91 ; </v>
      </c>
      <c r="S795" s="41"/>
      <c r="T795" s="49" t="str">
        <f t="shared" si="72"/>
        <v xml:space="preserve">eg:J037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21/05/2020"@en ;
&lt;https://example.org/ns/casesCovid#typecases&gt;&lt;https://example.org/id/concept/confirmedCanton&gt;;
&lt;https://example.org/ns/casesCovid#Country&gt;&lt;https://example.org/id/concept/Eltriunfo&gt;;
&lt;https://example.org/ns/casesCovid#numberofcases&gt; 91 ; 
</v>
      </c>
    </row>
    <row r="796" spans="1:20" ht="14.4" thickBot="1">
      <c r="A796" s="41" t="s">
        <v>605</v>
      </c>
      <c r="C796" s="23" t="s">
        <v>279</v>
      </c>
      <c r="D796" s="23" t="s">
        <v>276</v>
      </c>
      <c r="E796" t="s">
        <v>281</v>
      </c>
      <c r="H796" s="67" t="s">
        <v>1405</v>
      </c>
      <c r="I796" s="66">
        <v>34</v>
      </c>
      <c r="K796" s="33" t="str">
        <f t="shared" si="73"/>
        <v>eg:J038 rdf:type qb:Observation ;</v>
      </c>
      <c r="L796" s="21" t="s">
        <v>526</v>
      </c>
      <c r="M796" s="21" t="s">
        <v>527</v>
      </c>
      <c r="N796" s="21" t="s">
        <v>528</v>
      </c>
      <c r="O796" s="51" t="str">
        <f t="shared" si="74"/>
        <v>rdfs:label "number of confirmed cases of Covid in Lomas de Sargentillo on 21/05/2020"@en ;</v>
      </c>
      <c r="P796" s="21" t="s">
        <v>529</v>
      </c>
      <c r="Q796" s="21" t="str">
        <f t="shared" si="75"/>
        <v>&lt;https://example.org/ns/casesCovid#Country&gt;&lt;https://example.org/id/concept/LomasdeSargentillo&gt;;</v>
      </c>
      <c r="R796" s="21" t="str">
        <f t="shared" si="76"/>
        <v xml:space="preserve">&lt;https://example.org/ns/casesCovid#numberofcases&gt; 34 ; </v>
      </c>
      <c r="S796" s="41"/>
      <c r="T796" s="49" t="str">
        <f t="shared" si="72"/>
        <v xml:space="preserve">eg:J038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21/05/2020"@en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</v>
      </c>
    </row>
    <row r="797" spans="1:20" ht="14.4" thickBot="1">
      <c r="A797" s="41" t="s">
        <v>85</v>
      </c>
      <c r="C797" s="23" t="s">
        <v>85</v>
      </c>
      <c r="H797" s="67" t="s">
        <v>1406</v>
      </c>
      <c r="I797" s="66">
        <v>139</v>
      </c>
      <c r="K797" s="33" t="str">
        <f t="shared" si="73"/>
        <v>eg:J039 rdf:type qb:Observation ;</v>
      </c>
      <c r="L797" s="21" t="s">
        <v>526</v>
      </c>
      <c r="M797" s="21" t="s">
        <v>527</v>
      </c>
      <c r="N797" s="21" t="s">
        <v>528</v>
      </c>
      <c r="O797" s="51" t="str">
        <f t="shared" si="74"/>
        <v>rdfs:label "number of confirmed cases of Covid in Naranjito on 21/05/2020"@en ;</v>
      </c>
      <c r="P797" s="21" t="s">
        <v>529</v>
      </c>
      <c r="Q797" s="21" t="str">
        <f t="shared" si="75"/>
        <v>&lt;https://example.org/ns/casesCovid#Country&gt;&lt;https://example.org/id/concept/Naranjito&gt;;</v>
      </c>
      <c r="R797" s="21" t="str">
        <f t="shared" si="76"/>
        <v xml:space="preserve">&lt;https://example.org/ns/casesCovid#numberofcases&gt; 139 ; </v>
      </c>
      <c r="S797" s="41"/>
      <c r="T797" s="49" t="str">
        <f t="shared" si="72"/>
        <v xml:space="preserve">eg:J039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21/05/2020"@en ;
&lt;https://example.org/ns/casesCovid#typecases&gt;&lt;https://example.org/id/concept/confirmedCanton&gt;;
&lt;https://example.org/ns/casesCovid#Country&gt;&lt;https://example.org/id/concept/Naranjito&gt;;
&lt;https://example.org/ns/casesCovid#numberofcases&gt; 139 ; 
</v>
      </c>
    </row>
    <row r="798" spans="1:20" ht="14.4" thickBot="1">
      <c r="A798" s="41" t="s">
        <v>86</v>
      </c>
      <c r="C798" s="23" t="s">
        <v>282</v>
      </c>
      <c r="D798" s="23" t="s">
        <v>283</v>
      </c>
      <c r="E798" t="s">
        <v>284</v>
      </c>
      <c r="H798" s="67" t="s">
        <v>1407</v>
      </c>
      <c r="I798" s="66">
        <v>9</v>
      </c>
      <c r="K798" s="33" t="str">
        <f t="shared" si="73"/>
        <v>eg:J040 rdf:type qb:Observation ;</v>
      </c>
      <c r="L798" s="21" t="s">
        <v>526</v>
      </c>
      <c r="M798" s="21" t="s">
        <v>527</v>
      </c>
      <c r="N798" s="21" t="s">
        <v>528</v>
      </c>
      <c r="O798" s="51" t="str">
        <f t="shared" si="74"/>
        <v>rdfs:label "number of confirmed cases of Covid in Crnel. Marcelino Maridueña on 21/05/2020"@en ;</v>
      </c>
      <c r="P798" s="21" t="s">
        <v>529</v>
      </c>
      <c r="Q798" s="21" t="str">
        <f t="shared" si="75"/>
        <v>&lt;https://example.org/ns/casesCovid#Country&gt;&lt;https://example.org/id/concept/Crnel.MarcelinoMaridueña&gt;;</v>
      </c>
      <c r="R798" s="21" t="str">
        <f t="shared" si="76"/>
        <v xml:space="preserve">&lt;https://example.org/ns/casesCovid#numberofcases&gt; 9 ; </v>
      </c>
      <c r="S798" s="41"/>
      <c r="T798" s="49" t="str">
        <f t="shared" si="72"/>
        <v xml:space="preserve">eg:J040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21/05/2020"@en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9 ; 
</v>
      </c>
    </row>
    <row r="799" spans="1:20" ht="14.4" thickBot="1">
      <c r="A799" s="41" t="s">
        <v>87</v>
      </c>
      <c r="C799" s="23" t="s">
        <v>87</v>
      </c>
      <c r="H799" s="67" t="s">
        <v>1408</v>
      </c>
      <c r="I799" s="66">
        <v>14</v>
      </c>
      <c r="K799" s="33" t="str">
        <f t="shared" si="73"/>
        <v>eg:J041 rdf:type qb:Observation ;</v>
      </c>
      <c r="L799" s="21" t="s">
        <v>526</v>
      </c>
      <c r="M799" s="21" t="s">
        <v>527</v>
      </c>
      <c r="N799" s="21" t="s">
        <v>528</v>
      </c>
      <c r="O799" s="51" t="str">
        <f t="shared" si="74"/>
        <v>rdfs:label "number of confirmed cases of Covid in Nobol on 21/05/2020"@en ;</v>
      </c>
      <c r="P799" s="21" t="s">
        <v>529</v>
      </c>
      <c r="Q799" s="21" t="str">
        <f t="shared" si="75"/>
        <v>&lt;https://example.org/ns/casesCovid#Country&gt;&lt;https://example.org/id/concept/Nobol&gt;;</v>
      </c>
      <c r="R799" s="21" t="str">
        <f t="shared" si="76"/>
        <v xml:space="preserve">&lt;https://example.org/ns/casesCovid#numberofcases&gt; 14 ; </v>
      </c>
      <c r="S799" s="41"/>
      <c r="T799" s="49" t="str">
        <f t="shared" si="72"/>
        <v xml:space="preserve">eg:J041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21/05/2020"@en ;
&lt;https://example.org/ns/casesCovid#typecases&gt;&lt;https://example.org/id/concept/confirmedCanton&gt;;
&lt;https://example.org/ns/casesCovid#Country&gt;&lt;https://example.org/id/concept/Nobol&gt;;
&lt;https://example.org/ns/casesCovid#numberofcases&gt; 14 ; 
</v>
      </c>
    </row>
    <row r="800" spans="1:20" ht="14.4" thickBot="1">
      <c r="A800" s="41" t="s">
        <v>88</v>
      </c>
      <c r="C800" s="23" t="s">
        <v>285</v>
      </c>
      <c r="D800" s="23" t="s">
        <v>286</v>
      </c>
      <c r="E800" t="s">
        <v>287</v>
      </c>
      <c r="H800" s="67" t="s">
        <v>1409</v>
      </c>
      <c r="I800" s="66">
        <v>56</v>
      </c>
      <c r="K800" s="33" t="str">
        <f t="shared" si="73"/>
        <v>eg:J042 rdf:type qb:Observation ;</v>
      </c>
      <c r="L800" s="21" t="s">
        <v>526</v>
      </c>
      <c r="M800" s="21" t="s">
        <v>527</v>
      </c>
      <c r="N800" s="21" t="s">
        <v>528</v>
      </c>
      <c r="O800" s="51" t="str">
        <f t="shared" si="74"/>
        <v>rdfs:label "number of confirmed cases of Covid in Gral. Antonio Elizalde on 21/05/2020"@en ;</v>
      </c>
      <c r="P800" s="21" t="s">
        <v>529</v>
      </c>
      <c r="Q800" s="21" t="str">
        <f t="shared" si="75"/>
        <v>&lt;https://example.org/ns/casesCovid#Country&gt;&lt;https://example.org/id/concept/Gral.AntonioElizalde&gt;;</v>
      </c>
      <c r="R800" s="21" t="str">
        <f t="shared" si="76"/>
        <v xml:space="preserve">&lt;https://example.org/ns/casesCovid#numberofcases&gt; 56 ; </v>
      </c>
      <c r="S800" s="41"/>
      <c r="T800" s="49" t="str">
        <f t="shared" si="72"/>
        <v xml:space="preserve">eg:J042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21/05/2020"@en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56 ; 
</v>
      </c>
    </row>
    <row r="801" spans="1:20" ht="14.4" thickBot="1">
      <c r="A801" s="41" t="s">
        <v>89</v>
      </c>
      <c r="C801" s="23" t="s">
        <v>288</v>
      </c>
      <c r="D801" s="23" t="s">
        <v>289</v>
      </c>
      <c r="H801" s="67" t="s">
        <v>1410</v>
      </c>
      <c r="I801" s="66">
        <v>18</v>
      </c>
      <c r="K801" s="33" t="str">
        <f t="shared" si="73"/>
        <v>eg:J043 rdf:type qb:Observation ;</v>
      </c>
      <c r="L801" s="21" t="s">
        <v>526</v>
      </c>
      <c r="M801" s="21" t="s">
        <v>527</v>
      </c>
      <c r="N801" s="21" t="s">
        <v>528</v>
      </c>
      <c r="O801" s="51" t="str">
        <f t="shared" si="74"/>
        <v>rdfs:label "number of confirmed cases of Covid in Isidro Ayora on 21/05/2020"@en ;</v>
      </c>
      <c r="P801" s="21" t="s">
        <v>529</v>
      </c>
      <c r="Q801" s="21" t="str">
        <f t="shared" si="75"/>
        <v>&lt;https://example.org/ns/casesCovid#Country&gt;&lt;https://example.org/id/concept/IsidroAyora&gt;;</v>
      </c>
      <c r="R801" s="21" t="str">
        <f t="shared" si="76"/>
        <v xml:space="preserve">&lt;https://example.org/ns/casesCovid#numberofcases&gt; 18 ; </v>
      </c>
      <c r="S801" s="41"/>
      <c r="T801" s="49" t="str">
        <f t="shared" si="72"/>
        <v xml:space="preserve">eg:J043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21/05/2020"@en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18 ; 
</v>
      </c>
    </row>
    <row r="802" spans="1:20" ht="14.4" thickBot="1">
      <c r="A802" s="41" t="s">
        <v>91</v>
      </c>
      <c r="C802" s="23" t="s">
        <v>91</v>
      </c>
      <c r="H802" s="67" t="s">
        <v>1411</v>
      </c>
      <c r="I802" s="66">
        <v>27</v>
      </c>
      <c r="K802" s="33" t="str">
        <f t="shared" si="73"/>
        <v>eg:J044 rdf:type qb:Observation ;</v>
      </c>
      <c r="L802" s="21" t="s">
        <v>526</v>
      </c>
      <c r="M802" s="21" t="s">
        <v>527</v>
      </c>
      <c r="N802" s="21" t="s">
        <v>528</v>
      </c>
      <c r="O802" s="51" t="str">
        <f t="shared" si="74"/>
        <v>rdfs:label "number of confirmed cases of Covid in Baba on 21/05/2020"@en ;</v>
      </c>
      <c r="P802" s="21" t="s">
        <v>529</v>
      </c>
      <c r="Q802" s="21" t="str">
        <f t="shared" si="75"/>
        <v>&lt;https://example.org/ns/casesCovid#Country&gt;&lt;https://example.org/id/concept/Baba&gt;;</v>
      </c>
      <c r="R802" s="21" t="str">
        <f t="shared" si="76"/>
        <v xml:space="preserve">&lt;https://example.org/ns/casesCovid#numberofcases&gt; 27 ; </v>
      </c>
      <c r="S802" s="41"/>
      <c r="T802" s="49" t="str">
        <f t="shared" si="72"/>
        <v xml:space="preserve">eg:J044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21/05/2020"@en ;
&lt;https://example.org/ns/casesCovid#typecases&gt;&lt;https://example.org/id/concept/confirmedCanton&gt;;
&lt;https://example.org/ns/casesCovid#Country&gt;&lt;https://example.org/id/concept/Baba&gt;;
&lt;https://example.org/ns/casesCovid#numberofcases&gt; 27 ; 
</v>
      </c>
    </row>
    <row r="803" spans="1:20" ht="14.4" thickBot="1">
      <c r="A803" s="41" t="s">
        <v>92</v>
      </c>
      <c r="C803" s="23" t="s">
        <v>92</v>
      </c>
      <c r="H803" s="67" t="s">
        <v>1412</v>
      </c>
      <c r="I803" s="66">
        <v>528</v>
      </c>
      <c r="K803" s="33" t="str">
        <f t="shared" si="73"/>
        <v>eg:J045 rdf:type qb:Observation ;</v>
      </c>
      <c r="L803" s="21" t="s">
        <v>526</v>
      </c>
      <c r="M803" s="21" t="s">
        <v>527</v>
      </c>
      <c r="N803" s="21" t="s">
        <v>528</v>
      </c>
      <c r="O803" s="51" t="str">
        <f t="shared" si="74"/>
        <v>rdfs:label "number of confirmed cases of Covid in Babahoyo on 21/05/2020"@en ;</v>
      </c>
      <c r="P803" s="21" t="s">
        <v>529</v>
      </c>
      <c r="Q803" s="21" t="str">
        <f t="shared" si="75"/>
        <v>&lt;https://example.org/ns/casesCovid#Country&gt;&lt;https://example.org/id/concept/Babahoyo&gt;;</v>
      </c>
      <c r="R803" s="21" t="str">
        <f t="shared" si="76"/>
        <v xml:space="preserve">&lt;https://example.org/ns/casesCovid#numberofcases&gt; 528 ; </v>
      </c>
      <c r="S803" s="41"/>
      <c r="T803" s="49" t="str">
        <f t="shared" si="72"/>
        <v xml:space="preserve">eg:J045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21/05/2020"@en ;
&lt;https://example.org/ns/casesCovid#typecases&gt;&lt;https://example.org/id/concept/confirmedCanton&gt;;
&lt;https://example.org/ns/casesCovid#Country&gt;&lt;https://example.org/id/concept/Babahoyo&gt;;
&lt;https://example.org/ns/casesCovid#numberofcases&gt; 528 ; 
</v>
      </c>
    </row>
    <row r="804" spans="1:20" ht="14.4" thickBot="1">
      <c r="A804" s="41" t="s">
        <v>93</v>
      </c>
      <c r="C804" s="23" t="s">
        <v>290</v>
      </c>
      <c r="D804" s="23" t="s">
        <v>291</v>
      </c>
      <c r="H804" s="67" t="s">
        <v>1413</v>
      </c>
      <c r="I804" s="66">
        <v>82</v>
      </c>
      <c r="K804" s="33" t="str">
        <f t="shared" si="73"/>
        <v>eg:J046 rdf:type qb:Observation ;</v>
      </c>
      <c r="L804" s="21" t="s">
        <v>526</v>
      </c>
      <c r="M804" s="21" t="s">
        <v>527</v>
      </c>
      <c r="N804" s="21" t="s">
        <v>528</v>
      </c>
      <c r="O804" s="51" t="str">
        <f t="shared" si="74"/>
        <v>rdfs:label "number of confirmed cases of Covid in Buena Fe on 21/05/2020"@en ;</v>
      </c>
      <c r="P804" s="21" t="s">
        <v>529</v>
      </c>
      <c r="Q804" s="21" t="str">
        <f t="shared" si="75"/>
        <v>&lt;https://example.org/ns/casesCovid#Country&gt;&lt;https://example.org/id/concept/BuenaFe&gt;;</v>
      </c>
      <c r="R804" s="21" t="str">
        <f t="shared" si="76"/>
        <v xml:space="preserve">&lt;https://example.org/ns/casesCovid#numberofcases&gt; 82 ; </v>
      </c>
      <c r="S804" s="41"/>
      <c r="T804" s="49" t="str">
        <f t="shared" si="72"/>
        <v xml:space="preserve">eg:J046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21/05/2020"@en ;
&lt;https://example.org/ns/casesCovid#typecases&gt;&lt;https://example.org/id/concept/confirmedCanton&gt;;
&lt;https://example.org/ns/casesCovid#Country&gt;&lt;https://example.org/id/concept/BuenaFe&gt;;
&lt;https://example.org/ns/casesCovid#numberofcases&gt; 82 ; 
</v>
      </c>
    </row>
    <row r="805" spans="1:20" ht="14.4" thickBot="1">
      <c r="A805" s="41" t="s">
        <v>94</v>
      </c>
      <c r="C805" s="23" t="s">
        <v>94</v>
      </c>
      <c r="H805" s="67" t="s">
        <v>1414</v>
      </c>
      <c r="I805" s="66">
        <v>6</v>
      </c>
      <c r="K805" s="33" t="str">
        <f t="shared" si="73"/>
        <v>eg:J047 rdf:type qb:Observation ;</v>
      </c>
      <c r="L805" s="21" t="s">
        <v>526</v>
      </c>
      <c r="M805" s="21" t="s">
        <v>527</v>
      </c>
      <c r="N805" s="21" t="s">
        <v>528</v>
      </c>
      <c r="O805" s="51" t="str">
        <f t="shared" si="74"/>
        <v>rdfs:label "number of confirmed cases of Covid in Mocache on 21/05/2020"@en ;</v>
      </c>
      <c r="P805" s="21" t="s">
        <v>529</v>
      </c>
      <c r="Q805" s="21" t="str">
        <f t="shared" si="75"/>
        <v>&lt;https://example.org/ns/casesCovid#Country&gt;&lt;https://example.org/id/concept/Mocache&gt;;</v>
      </c>
      <c r="R805" s="21" t="str">
        <f t="shared" si="76"/>
        <v xml:space="preserve">&lt;https://example.org/ns/casesCovid#numberofcases&gt; 6 ; </v>
      </c>
      <c r="S805" s="41"/>
      <c r="T805" s="49" t="str">
        <f t="shared" si="72"/>
        <v xml:space="preserve">eg:J047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21/05/2020"@en ;
&lt;https://example.org/ns/casesCovid#typecases&gt;&lt;https://example.org/id/concept/confirmedCanton&gt;;
&lt;https://example.org/ns/casesCovid#Country&gt;&lt;https://example.org/id/concept/Mocache&gt;;
&lt;https://example.org/ns/casesCovid#numberofcases&gt; 6 ; 
</v>
      </c>
    </row>
    <row r="806" spans="1:20" ht="14.4" thickBot="1">
      <c r="A806" s="41" t="s">
        <v>95</v>
      </c>
      <c r="C806" s="23" t="s">
        <v>95</v>
      </c>
      <c r="H806" s="67" t="s">
        <v>1415</v>
      </c>
      <c r="I806" s="66">
        <v>33</v>
      </c>
      <c r="K806" s="33" t="str">
        <f t="shared" si="73"/>
        <v>eg:J048 rdf:type qb:Observation ;</v>
      </c>
      <c r="L806" s="21" t="s">
        <v>526</v>
      </c>
      <c r="M806" s="21" t="s">
        <v>527</v>
      </c>
      <c r="N806" s="21" t="s">
        <v>528</v>
      </c>
      <c r="O806" s="51" t="str">
        <f t="shared" si="74"/>
        <v>rdfs:label "number of confirmed cases of Covid in Montalvo on 21/05/2020"@en ;</v>
      </c>
      <c r="P806" s="21" t="s">
        <v>529</v>
      </c>
      <c r="Q806" s="21" t="str">
        <f t="shared" si="75"/>
        <v>&lt;https://example.org/ns/casesCovid#Country&gt;&lt;https://example.org/id/concept/Montalvo&gt;;</v>
      </c>
      <c r="R806" s="21" t="str">
        <f t="shared" si="76"/>
        <v xml:space="preserve">&lt;https://example.org/ns/casesCovid#numberofcases&gt; 33 ; </v>
      </c>
      <c r="S806" s="41"/>
      <c r="T806" s="49" t="str">
        <f t="shared" si="72"/>
        <v xml:space="preserve">eg:J048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21/05/2020"@en ;
&lt;https://example.org/ns/casesCovid#typecases&gt;&lt;https://example.org/id/concept/confirmedCanton&gt;;
&lt;https://example.org/ns/casesCovid#Country&gt;&lt;https://example.org/id/concept/Montalvo&gt;;
&lt;https://example.org/ns/casesCovid#numberofcases&gt; 33 ; 
</v>
      </c>
    </row>
    <row r="807" spans="1:20" ht="14.4" thickBot="1">
      <c r="A807" s="41" t="s">
        <v>96</v>
      </c>
      <c r="C807" s="23" t="s">
        <v>96</v>
      </c>
      <c r="H807" s="67" t="s">
        <v>1416</v>
      </c>
      <c r="I807" s="66">
        <v>11</v>
      </c>
      <c r="K807" s="33" t="str">
        <f t="shared" si="73"/>
        <v>eg:J049 rdf:type qb:Observation ;</v>
      </c>
      <c r="L807" s="21" t="s">
        <v>526</v>
      </c>
      <c r="M807" s="21" t="s">
        <v>527</v>
      </c>
      <c r="N807" s="21" t="s">
        <v>528</v>
      </c>
      <c r="O807" s="51" t="str">
        <f t="shared" si="74"/>
        <v>rdfs:label "number of confirmed cases of Covid in Palenque on 21/05/2020"@en ;</v>
      </c>
      <c r="P807" s="21" t="s">
        <v>529</v>
      </c>
      <c r="Q807" s="21" t="str">
        <f t="shared" si="75"/>
        <v>&lt;https://example.org/ns/casesCovid#Country&gt;&lt;https://example.org/id/concept/Palenque&gt;;</v>
      </c>
      <c r="R807" s="21" t="str">
        <f t="shared" si="76"/>
        <v xml:space="preserve">&lt;https://example.org/ns/casesCovid#numberofcases&gt; 11 ; </v>
      </c>
      <c r="S807" s="41"/>
      <c r="T807" s="49" t="str">
        <f t="shared" si="72"/>
        <v xml:space="preserve">eg:J049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21/05/2020"@en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</v>
      </c>
    </row>
    <row r="808" spans="1:20" ht="14.4" thickBot="1">
      <c r="A808" s="41" t="s">
        <v>97</v>
      </c>
      <c r="C808" s="23" t="s">
        <v>97</v>
      </c>
      <c r="H808" s="67" t="s">
        <v>1417</v>
      </c>
      <c r="I808" s="66">
        <v>50</v>
      </c>
      <c r="K808" s="33" t="str">
        <f t="shared" si="73"/>
        <v>eg:J050 rdf:type qb:Observation ;</v>
      </c>
      <c r="L808" s="21" t="s">
        <v>526</v>
      </c>
      <c r="M808" s="21" t="s">
        <v>527</v>
      </c>
      <c r="N808" s="21" t="s">
        <v>528</v>
      </c>
      <c r="O808" s="51" t="str">
        <f t="shared" si="74"/>
        <v>rdfs:label "number of confirmed cases of Covid in Puebloviejo on 21/05/2020"@en ;</v>
      </c>
      <c r="P808" s="21" t="s">
        <v>529</v>
      </c>
      <c r="Q808" s="21" t="str">
        <f t="shared" si="75"/>
        <v>&lt;https://example.org/ns/casesCovid#Country&gt;&lt;https://example.org/id/concept/Puebloviejo&gt;;</v>
      </c>
      <c r="R808" s="21" t="str">
        <f t="shared" si="76"/>
        <v xml:space="preserve">&lt;https://example.org/ns/casesCovid#numberofcases&gt; 50 ; </v>
      </c>
      <c r="S808" s="41"/>
      <c r="T808" s="49" t="str">
        <f t="shared" si="72"/>
        <v xml:space="preserve">eg:J050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21/05/2020"@en ;
&lt;https://example.org/ns/casesCovid#typecases&gt;&lt;https://example.org/id/concept/confirmedCanton&gt;;
&lt;https://example.org/ns/casesCovid#Country&gt;&lt;https://example.org/id/concept/Puebloviejo&gt;;
&lt;https://example.org/ns/casesCovid#numberofcases&gt; 50 ; 
</v>
      </c>
    </row>
    <row r="809" spans="1:20" ht="14.4" thickBot="1">
      <c r="A809" s="41" t="s">
        <v>98</v>
      </c>
      <c r="C809" s="23" t="s">
        <v>98</v>
      </c>
      <c r="H809" s="67" t="s">
        <v>1418</v>
      </c>
      <c r="I809" s="66">
        <v>311</v>
      </c>
      <c r="K809" s="33" t="str">
        <f t="shared" si="73"/>
        <v>eg:J051 rdf:type qb:Observation ;</v>
      </c>
      <c r="L809" s="21" t="s">
        <v>526</v>
      </c>
      <c r="M809" s="21" t="s">
        <v>527</v>
      </c>
      <c r="N809" s="21" t="s">
        <v>528</v>
      </c>
      <c r="O809" s="51" t="str">
        <f t="shared" si="74"/>
        <v>rdfs:label "number of confirmed cases of Covid in Quevedo on 21/05/2020"@en ;</v>
      </c>
      <c r="P809" s="21" t="s">
        <v>529</v>
      </c>
      <c r="Q809" s="21" t="str">
        <f t="shared" si="75"/>
        <v>&lt;https://example.org/ns/casesCovid#Country&gt;&lt;https://example.org/id/concept/Quevedo&gt;;</v>
      </c>
      <c r="R809" s="21" t="str">
        <f t="shared" si="76"/>
        <v xml:space="preserve">&lt;https://example.org/ns/casesCovid#numberofcases&gt; 311 ; </v>
      </c>
      <c r="S809" s="41"/>
      <c r="T809" s="49" t="str">
        <f t="shared" si="72"/>
        <v xml:space="preserve">eg:J051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21/05/2020"@en ;
&lt;https://example.org/ns/casesCovid#typecases&gt;&lt;https://example.org/id/concept/confirmedCanton&gt;;
&lt;https://example.org/ns/casesCovid#Country&gt;&lt;https://example.org/id/concept/Quevedo&gt;;
&lt;https://example.org/ns/casesCovid#numberofcases&gt; 311 ; 
</v>
      </c>
    </row>
    <row r="810" spans="1:20" ht="14.4" thickBot="1">
      <c r="A810" s="41" t="s">
        <v>99</v>
      </c>
      <c r="C810" s="23" t="s">
        <v>99</v>
      </c>
      <c r="H810" s="67" t="s">
        <v>1419</v>
      </c>
      <c r="I810" s="66">
        <v>43</v>
      </c>
      <c r="K810" s="33" t="str">
        <f t="shared" si="73"/>
        <v>eg:J052 rdf:type qb:Observation ;</v>
      </c>
      <c r="L810" s="21" t="s">
        <v>526</v>
      </c>
      <c r="M810" s="21" t="s">
        <v>527</v>
      </c>
      <c r="N810" s="21" t="s">
        <v>528</v>
      </c>
      <c r="O810" s="51" t="str">
        <f t="shared" si="74"/>
        <v>rdfs:label "number of confirmed cases of Covid in Urdaneta on 21/05/2020"@en ;</v>
      </c>
      <c r="P810" s="21" t="s">
        <v>529</v>
      </c>
      <c r="Q810" s="21" t="str">
        <f t="shared" si="75"/>
        <v>&lt;https://example.org/ns/casesCovid#Country&gt;&lt;https://example.org/id/concept/Urdaneta&gt;;</v>
      </c>
      <c r="R810" s="21" t="str">
        <f t="shared" si="76"/>
        <v xml:space="preserve">&lt;https://example.org/ns/casesCovid#numberofcases&gt; 43 ; </v>
      </c>
      <c r="S810" s="41"/>
      <c r="T810" s="49" t="str">
        <f t="shared" si="72"/>
        <v xml:space="preserve">eg:J052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21/05/2020"@en ;
&lt;https://example.org/ns/casesCovid#typecases&gt;&lt;https://example.org/id/concept/confirmedCanton&gt;;
&lt;https://example.org/ns/casesCovid#Country&gt;&lt;https://example.org/id/concept/Urdaneta&gt;;
&lt;https://example.org/ns/casesCovid#numberofcases&gt; 43 ; 
</v>
      </c>
    </row>
    <row r="811" spans="1:20" ht="14.4" thickBot="1">
      <c r="A811" s="41" t="s">
        <v>100</v>
      </c>
      <c r="C811" s="23" t="s">
        <v>100</v>
      </c>
      <c r="H811" s="67" t="s">
        <v>1420</v>
      </c>
      <c r="I811" s="66">
        <v>125</v>
      </c>
      <c r="K811" s="33" t="str">
        <f t="shared" si="73"/>
        <v>eg:J053 rdf:type qb:Observation ;</v>
      </c>
      <c r="L811" s="21" t="s">
        <v>526</v>
      </c>
      <c r="M811" s="21" t="s">
        <v>527</v>
      </c>
      <c r="N811" s="21" t="s">
        <v>528</v>
      </c>
      <c r="O811" s="51" t="str">
        <f t="shared" si="74"/>
        <v>rdfs:label "number of confirmed cases of Covid in Ventanas on 21/05/2020"@en ;</v>
      </c>
      <c r="P811" s="21" t="s">
        <v>529</v>
      </c>
      <c r="Q811" s="21" t="str">
        <f t="shared" si="75"/>
        <v>&lt;https://example.org/ns/casesCovid#Country&gt;&lt;https://example.org/id/concept/Ventanas&gt;;</v>
      </c>
      <c r="R811" s="21" t="str">
        <f t="shared" si="76"/>
        <v xml:space="preserve">&lt;https://example.org/ns/casesCovid#numberofcases&gt; 125 ; </v>
      </c>
      <c r="S811" s="41"/>
      <c r="T811" s="49" t="str">
        <f t="shared" si="72"/>
        <v xml:space="preserve">eg:J053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21/05/2020"@en ;
&lt;https://example.org/ns/casesCovid#typecases&gt;&lt;https://example.org/id/concept/confirmedCanton&gt;;
&lt;https://example.org/ns/casesCovid#Country&gt;&lt;https://example.org/id/concept/Ventanas&gt;;
&lt;https://example.org/ns/casesCovid#numberofcases&gt; 125 ; 
</v>
      </c>
    </row>
    <row r="812" spans="1:20" ht="14.4" thickBot="1">
      <c r="A812" s="41" t="s">
        <v>101</v>
      </c>
      <c r="C812" s="23" t="s">
        <v>101</v>
      </c>
      <c r="H812" s="67" t="s">
        <v>1421</v>
      </c>
      <c r="I812" s="66">
        <v>101</v>
      </c>
      <c r="K812" s="33" t="str">
        <f t="shared" si="73"/>
        <v>eg:J054 rdf:type qb:Observation ;</v>
      </c>
      <c r="L812" s="21" t="s">
        <v>526</v>
      </c>
      <c r="M812" s="21" t="s">
        <v>527</v>
      </c>
      <c r="N812" s="21" t="s">
        <v>528</v>
      </c>
      <c r="O812" s="51" t="str">
        <f t="shared" si="74"/>
        <v>rdfs:label "number of confirmed cases of Covid in Vinces on 21/05/2020"@en ;</v>
      </c>
      <c r="P812" s="21" t="s">
        <v>529</v>
      </c>
      <c r="Q812" s="21" t="str">
        <f t="shared" si="75"/>
        <v>&lt;https://example.org/ns/casesCovid#Country&gt;&lt;https://example.org/id/concept/Vinces&gt;;</v>
      </c>
      <c r="R812" s="21" t="str">
        <f t="shared" si="76"/>
        <v xml:space="preserve">&lt;https://example.org/ns/casesCovid#numberofcases&gt; 101 ; </v>
      </c>
      <c r="S812" s="41"/>
      <c r="T812" s="49" t="str">
        <f t="shared" si="72"/>
        <v xml:space="preserve">eg:J054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21/05/2020"@en ;
&lt;https://example.org/ns/casesCovid#typecases&gt;&lt;https://example.org/id/concept/confirmedCanton&gt;;
&lt;https://example.org/ns/casesCovid#Country&gt;&lt;https://example.org/id/concept/Vinces&gt;;
&lt;https://example.org/ns/casesCovid#numberofcases&gt; 101 ; 
</v>
      </c>
    </row>
    <row r="813" spans="1:20" ht="14.4" thickBot="1">
      <c r="A813" s="41" t="s">
        <v>102</v>
      </c>
      <c r="C813" s="23" t="s">
        <v>102</v>
      </c>
      <c r="H813" s="67" t="s">
        <v>1422</v>
      </c>
      <c r="I813" s="66">
        <v>7</v>
      </c>
      <c r="K813" s="33" t="str">
        <f t="shared" si="73"/>
        <v>eg:J055 rdf:type qb:Observation ;</v>
      </c>
      <c r="L813" s="21" t="s">
        <v>526</v>
      </c>
      <c r="M813" s="21" t="s">
        <v>527</v>
      </c>
      <c r="N813" s="21" t="s">
        <v>528</v>
      </c>
      <c r="O813" s="51" t="str">
        <f t="shared" si="74"/>
        <v>rdfs:label "number of confirmed cases of Covid in Quinsaloma on 21/05/2020"@en ;</v>
      </c>
      <c r="P813" s="21" t="s">
        <v>529</v>
      </c>
      <c r="Q813" s="21" t="str">
        <f t="shared" si="75"/>
        <v>&lt;https://example.org/ns/casesCovid#Country&gt;&lt;https://example.org/id/concept/Quinsaloma&gt;;</v>
      </c>
      <c r="R813" s="21" t="str">
        <f t="shared" si="76"/>
        <v xml:space="preserve">&lt;https://example.org/ns/casesCovid#numberofcases&gt; 7 ; </v>
      </c>
      <c r="S813" s="41"/>
      <c r="T813" s="49" t="str">
        <f t="shared" si="72"/>
        <v xml:space="preserve">eg:J055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21/05/2020"@en ;
&lt;https://example.org/ns/casesCovid#typecases&gt;&lt;https://example.org/id/concept/confirmedCanton&gt;;
&lt;https://example.org/ns/casesCovid#Country&gt;&lt;https://example.org/id/concept/Quinsaloma&gt;;
&lt;https://example.org/ns/casesCovid#numberofcases&gt; 7 ; 
</v>
      </c>
    </row>
    <row r="814" spans="1:20" ht="14.4" thickBot="1">
      <c r="A814" s="41" t="s">
        <v>103</v>
      </c>
      <c r="C814" s="23" t="s">
        <v>103</v>
      </c>
      <c r="H814" s="67" t="s">
        <v>1423</v>
      </c>
      <c r="I814" s="66">
        <v>16</v>
      </c>
      <c r="K814" s="33" t="str">
        <f t="shared" si="73"/>
        <v>eg:J056 rdf:type qb:Observation ;</v>
      </c>
      <c r="L814" s="21" t="s">
        <v>526</v>
      </c>
      <c r="M814" s="21" t="s">
        <v>527</v>
      </c>
      <c r="N814" s="21" t="s">
        <v>528</v>
      </c>
      <c r="O814" s="51" t="str">
        <f t="shared" si="74"/>
        <v>rdfs:label "number of confirmed cases of Covid in Valencia on 21/05/2020"@en ;</v>
      </c>
      <c r="P814" s="21" t="s">
        <v>529</v>
      </c>
      <c r="Q814" s="21" t="str">
        <f t="shared" si="75"/>
        <v>&lt;https://example.org/ns/casesCovid#Country&gt;&lt;https://example.org/id/concept/Valencia&gt;;</v>
      </c>
      <c r="R814" s="21" t="str">
        <f t="shared" si="76"/>
        <v xml:space="preserve">&lt;https://example.org/ns/casesCovid#numberofcases&gt; 16 ; </v>
      </c>
      <c r="S814" s="41"/>
      <c r="T814" s="49" t="str">
        <f t="shared" si="72"/>
        <v xml:space="preserve">eg:J056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21/05/2020"@en ;
&lt;https://example.org/ns/casesCovid#typecases&gt;&lt;https://example.org/id/concept/confirmedCanton&gt;;
&lt;https://example.org/ns/casesCovid#Country&gt;&lt;https://example.org/id/concept/Valencia&gt;;
&lt;https://example.org/ns/casesCovid#numberofcases&gt; 16 ; 
</v>
      </c>
    </row>
    <row r="815" spans="1:20" ht="14.4" thickBot="1">
      <c r="A815" s="41" t="s">
        <v>595</v>
      </c>
      <c r="C815" s="23" t="s">
        <v>292</v>
      </c>
      <c r="D815" s="23" t="s">
        <v>280</v>
      </c>
      <c r="E815" t="s">
        <v>293</v>
      </c>
      <c r="H815" s="67" t="s">
        <v>1424</v>
      </c>
      <c r="I815" s="66">
        <v>25</v>
      </c>
      <c r="K815" s="33" t="str">
        <f t="shared" si="73"/>
        <v>eg:J057 rdf:type qb:Observation ;</v>
      </c>
      <c r="L815" s="21" t="s">
        <v>526</v>
      </c>
      <c r="M815" s="21" t="s">
        <v>527</v>
      </c>
      <c r="N815" s="21" t="s">
        <v>528</v>
      </c>
      <c r="O815" s="51" t="str">
        <f t="shared" si="74"/>
        <v>rdfs:label "number of confirmed cases of Covid in 24 De Mayo on 21/05/2020"@en ;</v>
      </c>
      <c r="P815" s="21" t="s">
        <v>529</v>
      </c>
      <c r="Q815" s="21" t="str">
        <f t="shared" si="75"/>
        <v>&lt;https://example.org/ns/casesCovid#Country&gt;&lt;https://example.org/id/concept/24DeMayo&gt;;</v>
      </c>
      <c r="R815" s="21" t="str">
        <f t="shared" si="76"/>
        <v xml:space="preserve">&lt;https://example.org/ns/casesCovid#numberofcases&gt; 25 ; </v>
      </c>
      <c r="S815" s="41"/>
      <c r="T815" s="49" t="str">
        <f t="shared" si="72"/>
        <v xml:space="preserve">eg:J057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21/05/2020"@en ;
&lt;https://example.org/ns/casesCovid#typecases&gt;&lt;https://example.org/id/concept/confirmedCanton&gt;;
&lt;https://example.org/ns/casesCovid#Country&gt;&lt;https://example.org/id/concept/24DeMayo&gt;;
&lt;https://example.org/ns/casesCovid#numberofcases&gt; 25 ; 
</v>
      </c>
    </row>
    <row r="816" spans="1:20" ht="14.4" thickBot="1">
      <c r="A816" s="41" t="s">
        <v>106</v>
      </c>
      <c r="C816" s="23" t="s">
        <v>106</v>
      </c>
      <c r="H816" s="67" t="s">
        <v>1425</v>
      </c>
      <c r="I816" s="66">
        <v>38</v>
      </c>
      <c r="K816" s="33" t="str">
        <f t="shared" si="73"/>
        <v>eg:J058 rdf:type qb:Observation ;</v>
      </c>
      <c r="L816" s="21" t="s">
        <v>526</v>
      </c>
      <c r="M816" s="21" t="s">
        <v>527</v>
      </c>
      <c r="N816" s="21" t="s">
        <v>528</v>
      </c>
      <c r="O816" s="51" t="str">
        <f t="shared" si="74"/>
        <v>rdfs:label "number of confirmed cases of Covid in Bolívar on 21/05/2020"@en ;</v>
      </c>
      <c r="P816" s="21" t="s">
        <v>529</v>
      </c>
      <c r="Q816" s="21" t="str">
        <f t="shared" si="75"/>
        <v>&lt;https://example.org/ns/casesCovid#Country&gt;&lt;https://example.org/id/concept/Bolívar&gt;;</v>
      </c>
      <c r="R816" s="21" t="str">
        <f t="shared" si="76"/>
        <v xml:space="preserve">&lt;https://example.org/ns/casesCovid#numberofcases&gt; 38 ; </v>
      </c>
      <c r="S816" s="41"/>
      <c r="T816" s="49" t="str">
        <f t="shared" si="72"/>
        <v xml:space="preserve">eg:J058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21/05/2020"@en ;
&lt;https://example.org/ns/casesCovid#typecases&gt;&lt;https://example.org/id/concept/confirmedCanton&gt;;
&lt;https://example.org/ns/casesCovid#Country&gt;&lt;https://example.org/id/concept/Bolívar&gt;;
&lt;https://example.org/ns/casesCovid#numberofcases&gt; 38 ; 
</v>
      </c>
    </row>
    <row r="817" spans="1:20" ht="14.4" thickBot="1">
      <c r="A817" s="41" t="s">
        <v>107</v>
      </c>
      <c r="C817" s="23" t="s">
        <v>107</v>
      </c>
      <c r="H817" s="67" t="s">
        <v>1426</v>
      </c>
      <c r="I817" s="66">
        <v>143</v>
      </c>
      <c r="K817" s="33" t="str">
        <f t="shared" si="73"/>
        <v>eg:J059 rdf:type qb:Observation ;</v>
      </c>
      <c r="L817" s="21" t="s">
        <v>526</v>
      </c>
      <c r="M817" s="21" t="s">
        <v>527</v>
      </c>
      <c r="N817" s="21" t="s">
        <v>528</v>
      </c>
      <c r="O817" s="51" t="str">
        <f t="shared" si="74"/>
        <v>rdfs:label "number of confirmed cases of Covid in Jipijapa on 21/05/2020"@en ;</v>
      </c>
      <c r="P817" s="21" t="s">
        <v>529</v>
      </c>
      <c r="Q817" s="21" t="str">
        <f t="shared" si="75"/>
        <v>&lt;https://example.org/ns/casesCovid#Country&gt;&lt;https://example.org/id/concept/Jipijapa&gt;;</v>
      </c>
      <c r="R817" s="21" t="str">
        <f t="shared" si="76"/>
        <v xml:space="preserve">&lt;https://example.org/ns/casesCovid#numberofcases&gt; 143 ; </v>
      </c>
      <c r="S817" s="41"/>
      <c r="T817" s="49" t="str">
        <f t="shared" si="72"/>
        <v xml:space="preserve">eg:J059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21/05/2020"@en ;
&lt;https://example.org/ns/casesCovid#typecases&gt;&lt;https://example.org/id/concept/confirmedCanton&gt;;
&lt;https://example.org/ns/casesCovid#Country&gt;&lt;https://example.org/id/concept/Jipijapa&gt;;
&lt;https://example.org/ns/casesCovid#numberofcases&gt; 143 ; 
</v>
      </c>
    </row>
    <row r="818" spans="1:20" ht="14.4" thickBot="1">
      <c r="A818" s="41" t="s">
        <v>108</v>
      </c>
      <c r="C818" s="23" t="s">
        <v>108</v>
      </c>
      <c r="H818" s="67" t="s">
        <v>1427</v>
      </c>
      <c r="I818" s="66">
        <v>359</v>
      </c>
      <c r="K818" s="33" t="str">
        <f t="shared" si="73"/>
        <v>eg:J060 rdf:type qb:Observation ;</v>
      </c>
      <c r="L818" s="21" t="s">
        <v>526</v>
      </c>
      <c r="M818" s="21" t="s">
        <v>527</v>
      </c>
      <c r="N818" s="21" t="s">
        <v>528</v>
      </c>
      <c r="O818" s="51" t="str">
        <f t="shared" si="74"/>
        <v>rdfs:label "number of confirmed cases of Covid in Manta on 21/05/2020"@en ;</v>
      </c>
      <c r="P818" s="21" t="s">
        <v>529</v>
      </c>
      <c r="Q818" s="21" t="str">
        <f t="shared" si="75"/>
        <v>&lt;https://example.org/ns/casesCovid#Country&gt;&lt;https://example.org/id/concept/Manta&gt;;</v>
      </c>
      <c r="R818" s="21" t="str">
        <f t="shared" si="76"/>
        <v xml:space="preserve">&lt;https://example.org/ns/casesCovid#numberofcases&gt; 359 ; </v>
      </c>
      <c r="S818" s="41"/>
      <c r="T818" s="49" t="str">
        <f t="shared" si="72"/>
        <v xml:space="preserve">eg:J060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21/05/2020"@en ;
&lt;https://example.org/ns/casesCovid#typecases&gt;&lt;https://example.org/id/concept/confirmedCanton&gt;;
&lt;https://example.org/ns/casesCovid#Country&gt;&lt;https://example.org/id/concept/Manta&gt;;
&lt;https://example.org/ns/casesCovid#numberofcases&gt; 359 ; 
</v>
      </c>
    </row>
    <row r="819" spans="1:20" ht="14.4" thickBot="1">
      <c r="A819" s="41" t="s">
        <v>109</v>
      </c>
      <c r="C819" s="23" t="s">
        <v>109</v>
      </c>
      <c r="H819" s="67" t="s">
        <v>1428</v>
      </c>
      <c r="I819" s="66">
        <v>143</v>
      </c>
      <c r="K819" s="33" t="str">
        <f t="shared" si="73"/>
        <v>eg:J061 rdf:type qb:Observation ;</v>
      </c>
      <c r="L819" s="21" t="s">
        <v>526</v>
      </c>
      <c r="M819" s="21" t="s">
        <v>527</v>
      </c>
      <c r="N819" s="21" t="s">
        <v>528</v>
      </c>
      <c r="O819" s="51" t="str">
        <f t="shared" si="74"/>
        <v>rdfs:label "number of confirmed cases of Covid in Montecristi on 21/05/2020"@en ;</v>
      </c>
      <c r="P819" s="21" t="s">
        <v>529</v>
      </c>
      <c r="Q819" s="21" t="str">
        <f t="shared" si="75"/>
        <v>&lt;https://example.org/ns/casesCovid#Country&gt;&lt;https://example.org/id/concept/Montecristi&gt;;</v>
      </c>
      <c r="R819" s="21" t="str">
        <f t="shared" si="76"/>
        <v xml:space="preserve">&lt;https://example.org/ns/casesCovid#numberofcases&gt; 143 ; </v>
      </c>
      <c r="S819" s="41"/>
      <c r="T819" s="49" t="str">
        <f t="shared" si="72"/>
        <v xml:space="preserve">eg:J061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21/05/2020"@en ;
&lt;https://example.org/ns/casesCovid#typecases&gt;&lt;https://example.org/id/concept/confirmedCanton&gt;;
&lt;https://example.org/ns/casesCovid#Country&gt;&lt;https://example.org/id/concept/Montecristi&gt;;
&lt;https://example.org/ns/casesCovid#numberofcases&gt; 143 ; 
</v>
      </c>
    </row>
    <row r="820" spans="1:20" ht="14.4" thickBot="1">
      <c r="A820" s="41" t="s">
        <v>110</v>
      </c>
      <c r="C820" s="23" t="s">
        <v>110</v>
      </c>
      <c r="H820" s="67" t="s">
        <v>1429</v>
      </c>
      <c r="I820" s="66">
        <v>470</v>
      </c>
      <c r="K820" s="33" t="str">
        <f t="shared" si="73"/>
        <v>eg:J062 rdf:type qb:Observation ;</v>
      </c>
      <c r="L820" s="21" t="s">
        <v>526</v>
      </c>
      <c r="M820" s="21" t="s">
        <v>527</v>
      </c>
      <c r="N820" s="21" t="s">
        <v>528</v>
      </c>
      <c r="O820" s="51" t="str">
        <f t="shared" si="74"/>
        <v>rdfs:label "number of confirmed cases of Covid in Portoviejo on 21/05/2020"@en ;</v>
      </c>
      <c r="P820" s="21" t="s">
        <v>529</v>
      </c>
      <c r="Q820" s="21" t="str">
        <f t="shared" si="75"/>
        <v>&lt;https://example.org/ns/casesCovid#Country&gt;&lt;https://example.org/id/concept/Portoviejo&gt;;</v>
      </c>
      <c r="R820" s="21" t="str">
        <f t="shared" si="76"/>
        <v xml:space="preserve">&lt;https://example.org/ns/casesCovid#numberofcases&gt; 470 ; </v>
      </c>
      <c r="S820" s="41"/>
      <c r="T820" s="49" t="str">
        <f t="shared" si="72"/>
        <v xml:space="preserve">eg:J062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21/05/2020"@en ;
&lt;https://example.org/ns/casesCovid#typecases&gt;&lt;https://example.org/id/concept/confirmedCanton&gt;;
&lt;https://example.org/ns/casesCovid#Country&gt;&lt;https://example.org/id/concept/Portoviejo&gt;;
&lt;https://example.org/ns/casesCovid#numberofcases&gt; 470 ; 
</v>
      </c>
    </row>
    <row r="821" spans="1:20" ht="14.4" thickBot="1">
      <c r="A821" s="41" t="s">
        <v>111</v>
      </c>
      <c r="C821" s="23" t="s">
        <v>111</v>
      </c>
      <c r="H821" s="67" t="s">
        <v>1430</v>
      </c>
      <c r="I821" s="66">
        <v>56</v>
      </c>
      <c r="K821" s="33" t="str">
        <f t="shared" si="73"/>
        <v>eg:J063 rdf:type qb:Observation ;</v>
      </c>
      <c r="L821" s="21" t="s">
        <v>526</v>
      </c>
      <c r="M821" s="21" t="s">
        <v>527</v>
      </c>
      <c r="N821" s="21" t="s">
        <v>528</v>
      </c>
      <c r="O821" s="51" t="str">
        <f t="shared" si="74"/>
        <v>rdfs:label "number of confirmed cases of Covid in Rocafuerte on 21/05/2020"@en ;</v>
      </c>
      <c r="P821" s="21" t="s">
        <v>529</v>
      </c>
      <c r="Q821" s="21" t="str">
        <f t="shared" si="75"/>
        <v>&lt;https://example.org/ns/casesCovid#Country&gt;&lt;https://example.org/id/concept/Rocafuerte&gt;;</v>
      </c>
      <c r="R821" s="21" t="str">
        <f t="shared" si="76"/>
        <v xml:space="preserve">&lt;https://example.org/ns/casesCovid#numberofcases&gt; 56 ; </v>
      </c>
      <c r="S821" s="41"/>
      <c r="T821" s="49" t="str">
        <f t="shared" si="72"/>
        <v xml:space="preserve">eg:J063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21/05/2020"@en ;
&lt;https://example.org/ns/casesCovid#typecases&gt;&lt;https://example.org/id/concept/confirmedCanton&gt;;
&lt;https://example.org/ns/casesCovid#Country&gt;&lt;https://example.org/id/concept/Rocafuerte&gt;;
&lt;https://example.org/ns/casesCovid#numberofcases&gt; 56 ; 
</v>
      </c>
    </row>
    <row r="822" spans="1:20" ht="14.4" thickBot="1">
      <c r="A822" s="41" t="s">
        <v>112</v>
      </c>
      <c r="C822" s="23" t="s">
        <v>253</v>
      </c>
      <c r="D822" s="23" t="s">
        <v>294</v>
      </c>
      <c r="H822" s="67" t="s">
        <v>1431</v>
      </c>
      <c r="I822" s="66">
        <v>49</v>
      </c>
      <c r="K822" s="33" t="str">
        <f t="shared" si="73"/>
        <v>eg:J064 rdf:type qb:Observation ;</v>
      </c>
      <c r="L822" s="21" t="s">
        <v>526</v>
      </c>
      <c r="M822" s="21" t="s">
        <v>527</v>
      </c>
      <c r="N822" s="21" t="s">
        <v>528</v>
      </c>
      <c r="O822" s="51" t="str">
        <f t="shared" si="74"/>
        <v>rdfs:label "number of confirmed cases of Covid in Santa Ana on 21/05/2020"@en ;</v>
      </c>
      <c r="P822" s="21" t="s">
        <v>529</v>
      </c>
      <c r="Q822" s="21" t="str">
        <f t="shared" si="75"/>
        <v>&lt;https://example.org/ns/casesCovid#Country&gt;&lt;https://example.org/id/concept/SantaAna&gt;;</v>
      </c>
      <c r="R822" s="21" t="str">
        <f t="shared" si="76"/>
        <v xml:space="preserve">&lt;https://example.org/ns/casesCovid#numberofcases&gt; 49 ; </v>
      </c>
      <c r="S822" s="41"/>
      <c r="T822" s="49" t="str">
        <f t="shared" si="72"/>
        <v xml:space="preserve">eg:J064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21/05/2020"@en ;
&lt;https://example.org/ns/casesCovid#typecases&gt;&lt;https://example.org/id/concept/confirmedCanton&gt;;
&lt;https://example.org/ns/casesCovid#Country&gt;&lt;https://example.org/id/concept/SantaAna&gt;;
&lt;https://example.org/ns/casesCovid#numberofcases&gt; 49 ; 
</v>
      </c>
    </row>
    <row r="823" spans="1:20" ht="14.4" thickBot="1">
      <c r="A823" s="41" t="s">
        <v>113</v>
      </c>
      <c r="C823" s="23" t="s">
        <v>113</v>
      </c>
      <c r="H823" s="67" t="s">
        <v>1432</v>
      </c>
      <c r="I823" s="66">
        <v>56</v>
      </c>
      <c r="K823" s="33" t="str">
        <f t="shared" si="73"/>
        <v>eg:J065 rdf:type qb:Observation ;</v>
      </c>
      <c r="L823" s="21" t="s">
        <v>526</v>
      </c>
      <c r="M823" s="21" t="s">
        <v>527</v>
      </c>
      <c r="N823" s="21" t="s">
        <v>528</v>
      </c>
      <c r="O823" s="51" t="str">
        <f t="shared" si="74"/>
        <v>rdfs:label "number of confirmed cases of Covid in Sucre on 21/05/2020"@en ;</v>
      </c>
      <c r="P823" s="21" t="s">
        <v>529</v>
      </c>
      <c r="Q823" s="21" t="str">
        <f t="shared" si="75"/>
        <v>&lt;https://example.org/ns/casesCovid#Country&gt;&lt;https://example.org/id/concept/Sucre&gt;;</v>
      </c>
      <c r="R823" s="21" t="str">
        <f t="shared" si="76"/>
        <v xml:space="preserve">&lt;https://example.org/ns/casesCovid#numberofcases&gt; 56 ; </v>
      </c>
      <c r="S823" s="41"/>
      <c r="T823" s="49" t="str">
        <f t="shared" ref="T823:T886" si="77">CONCATENATE(K823,CHAR(10),L823,CHAR(10),M823,CHAR(10),N823,CHAR(10),O823,CHAR(10),P823,CHAR(10),Q823,CHAR(10),R823,CHAR(10),S823)</f>
        <v xml:space="preserve">eg:J065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21/05/2020"@en ;
&lt;https://example.org/ns/casesCovid#typecases&gt;&lt;https://example.org/id/concept/confirmedCanton&gt;;
&lt;https://example.org/ns/casesCovid#Country&gt;&lt;https://example.org/id/concept/Sucre&gt;;
&lt;https://example.org/ns/casesCovid#numberofcases&gt; 56 ; 
</v>
      </c>
    </row>
    <row r="824" spans="1:20" ht="14.4" thickBot="1">
      <c r="A824" s="41" t="s">
        <v>114</v>
      </c>
      <c r="C824" s="23" t="s">
        <v>114</v>
      </c>
      <c r="H824" s="67" t="s">
        <v>1433</v>
      </c>
      <c r="I824" s="66">
        <v>50</v>
      </c>
      <c r="K824" s="33" t="str">
        <f t="shared" ref="K824:K887" si="78">_xlfn.CONCAT("eg:",H824," rdf:type qb:Observation ;")</f>
        <v>eg:J066 rdf:type qb:Observation ;</v>
      </c>
      <c r="L824" s="21" t="s">
        <v>526</v>
      </c>
      <c r="M824" s="21" t="s">
        <v>527</v>
      </c>
      <c r="N824" s="21" t="s">
        <v>528</v>
      </c>
      <c r="O824" s="51" t="str">
        <f t="shared" ref="O824:O887" si="79">_xlfn.CONCAT("rdfs:label ""number of confirmed cases of Covid in ",A824," on ", $A$758,"""@en ;")</f>
        <v>rdfs:label "number of confirmed cases of Covid in Paján on 21/05/2020"@en ;</v>
      </c>
      <c r="P824" s="21" t="s">
        <v>529</v>
      </c>
      <c r="Q824" s="21" t="str">
        <f t="shared" ref="Q824:Q887" si="80">_xlfn.CONCAT("&lt;https://example.org/ns/casesCovid#Country&gt;&lt;https://example.org/id/concept/",C824,D824,E824,F824,G824,"&gt;;")</f>
        <v>&lt;https://example.org/ns/casesCovid#Country&gt;&lt;https://example.org/id/concept/Paján&gt;;</v>
      </c>
      <c r="R824" s="21" t="str">
        <f t="shared" ref="R824:R887" si="81">_xlfn.CONCAT("&lt;https://example.org/ns/casesCovid#numberofcases&gt; ",I824," ; ")</f>
        <v xml:space="preserve">&lt;https://example.org/ns/casesCovid#numberofcases&gt; 50 ; </v>
      </c>
      <c r="S824" s="41"/>
      <c r="T824" s="49" t="str">
        <f t="shared" si="77"/>
        <v xml:space="preserve">eg:J066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21/05/2020"@en ;
&lt;https://example.org/ns/casesCovid#typecases&gt;&lt;https://example.org/id/concept/confirmedCanton&gt;;
&lt;https://example.org/ns/casesCovid#Country&gt;&lt;https://example.org/id/concept/Paján&gt;;
&lt;https://example.org/ns/casesCovid#numberofcases&gt; 50 ; 
</v>
      </c>
    </row>
    <row r="825" spans="1:20" ht="14.4" thickBot="1">
      <c r="A825" s="41" t="s">
        <v>115</v>
      </c>
      <c r="C825" s="23" t="s">
        <v>115</v>
      </c>
      <c r="H825" s="67" t="s">
        <v>1434</v>
      </c>
      <c r="I825" s="66">
        <v>26</v>
      </c>
      <c r="K825" s="33" t="str">
        <f t="shared" si="78"/>
        <v>eg:J067 rdf:type qb:Observation ;</v>
      </c>
      <c r="L825" s="21" t="s">
        <v>526</v>
      </c>
      <c r="M825" s="21" t="s">
        <v>527</v>
      </c>
      <c r="N825" s="21" t="s">
        <v>528</v>
      </c>
      <c r="O825" s="51" t="str">
        <f t="shared" si="79"/>
        <v>rdfs:label "number of confirmed cases of Covid in Jaramijó on 21/05/2020"@en ;</v>
      </c>
      <c r="P825" s="21" t="s">
        <v>529</v>
      </c>
      <c r="Q825" s="21" t="str">
        <f t="shared" si="80"/>
        <v>&lt;https://example.org/ns/casesCovid#Country&gt;&lt;https://example.org/id/concept/Jaramijó&gt;;</v>
      </c>
      <c r="R825" s="21" t="str">
        <f t="shared" si="81"/>
        <v xml:space="preserve">&lt;https://example.org/ns/casesCovid#numberofcases&gt; 26 ; </v>
      </c>
      <c r="S825" s="41"/>
      <c r="T825" s="49" t="str">
        <f t="shared" si="77"/>
        <v xml:space="preserve">eg:J067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21/05/2020"@en ;
&lt;https://example.org/ns/casesCovid#typecases&gt;&lt;https://example.org/id/concept/confirmedCanton&gt;;
&lt;https://example.org/ns/casesCovid#Country&gt;&lt;https://example.org/id/concept/Jaramijó&gt;;
&lt;https://example.org/ns/casesCovid#numberofcases&gt; 26 ; 
</v>
      </c>
    </row>
    <row r="826" spans="1:20" ht="14.4" thickBot="1">
      <c r="A826" s="41" t="s">
        <v>116</v>
      </c>
      <c r="C826" s="23" t="s">
        <v>116</v>
      </c>
      <c r="H826" s="67" t="s">
        <v>1435</v>
      </c>
      <c r="I826" s="66">
        <v>8</v>
      </c>
      <c r="K826" s="33" t="str">
        <f t="shared" si="78"/>
        <v>eg:J068 rdf:type qb:Observation ;</v>
      </c>
      <c r="L826" s="21" t="s">
        <v>526</v>
      </c>
      <c r="M826" s="21" t="s">
        <v>527</v>
      </c>
      <c r="N826" s="21" t="s">
        <v>528</v>
      </c>
      <c r="O826" s="51" t="str">
        <f t="shared" si="79"/>
        <v>rdfs:label "number of confirmed cases of Covid in Olmedo on 21/05/2020"@en ;</v>
      </c>
      <c r="P826" s="21" t="s">
        <v>529</v>
      </c>
      <c r="Q826" s="21" t="str">
        <f t="shared" si="80"/>
        <v>&lt;https://example.org/ns/casesCovid#Country&gt;&lt;https://example.org/id/concept/Olmedo&gt;;</v>
      </c>
      <c r="R826" s="21" t="str">
        <f t="shared" si="81"/>
        <v xml:space="preserve">&lt;https://example.org/ns/casesCovid#numberofcases&gt; 8 ; </v>
      </c>
      <c r="S826" s="41"/>
      <c r="T826" s="49" t="str">
        <f t="shared" si="77"/>
        <v xml:space="preserve">eg:J068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21/05/2020"@en ;
&lt;https://example.org/ns/casesCovid#typecases&gt;&lt;https://example.org/id/concept/confirmedCanton&gt;;
&lt;https://example.org/ns/casesCovid#Country&gt;&lt;https://example.org/id/concept/Olmedo&gt;;
&lt;https://example.org/ns/casesCovid#numberofcases&gt; 8 ; 
</v>
      </c>
    </row>
    <row r="827" spans="1:20" ht="14.4" thickBot="1">
      <c r="A827" s="41" t="s">
        <v>588</v>
      </c>
      <c r="C827" s="23" t="s">
        <v>588</v>
      </c>
      <c r="H827" s="67" t="s">
        <v>1436</v>
      </c>
      <c r="I827" s="66">
        <v>19</v>
      </c>
      <c r="K827" s="33" t="str">
        <f t="shared" si="78"/>
        <v>eg:J069 rdf:type qb:Observation ;</v>
      </c>
      <c r="L827" s="21" t="s">
        <v>526</v>
      </c>
      <c r="M827" s="21" t="s">
        <v>527</v>
      </c>
      <c r="N827" s="21" t="s">
        <v>528</v>
      </c>
      <c r="O827" s="51" t="str">
        <f t="shared" si="79"/>
        <v>rdfs:label "number of confirmed cases of Covid in Junín on 21/05/2020"@en ;</v>
      </c>
      <c r="P827" s="21" t="s">
        <v>529</v>
      </c>
      <c r="Q827" s="21" t="str">
        <f t="shared" si="80"/>
        <v>&lt;https://example.org/ns/casesCovid#Country&gt;&lt;https://example.org/id/concept/Junín&gt;;</v>
      </c>
      <c r="R827" s="21" t="str">
        <f t="shared" si="81"/>
        <v xml:space="preserve">&lt;https://example.org/ns/casesCovid#numberofcases&gt; 19 ; </v>
      </c>
      <c r="S827" s="41"/>
      <c r="T827" s="49" t="str">
        <f t="shared" si="77"/>
        <v xml:space="preserve">eg:J069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21/05/2020"@en ;
&lt;https://example.org/ns/casesCovid#typecases&gt;&lt;https://example.org/id/concept/confirmedCanton&gt;;
&lt;https://example.org/ns/casesCovid#Country&gt;&lt;https://example.org/id/concept/Junín&gt;;
&lt;https://example.org/ns/casesCovid#numberofcases&gt; 19 ; 
</v>
      </c>
    </row>
    <row r="828" spans="1:20" ht="14.4" thickBot="1">
      <c r="A828" s="41" t="s">
        <v>118</v>
      </c>
      <c r="C828" s="23" t="s">
        <v>249</v>
      </c>
      <c r="D828" s="23" t="s">
        <v>295</v>
      </c>
      <c r="H828" s="67" t="s">
        <v>1437</v>
      </c>
      <c r="I828" s="66">
        <v>108</v>
      </c>
      <c r="K828" s="33" t="str">
        <f t="shared" si="78"/>
        <v>eg:J070 rdf:type qb:Observation ;</v>
      </c>
      <c r="L828" s="21" t="s">
        <v>526</v>
      </c>
      <c r="M828" s="21" t="s">
        <v>527</v>
      </c>
      <c r="N828" s="21" t="s">
        <v>528</v>
      </c>
      <c r="O828" s="51" t="str">
        <f t="shared" si="79"/>
        <v>rdfs:label "number of confirmed cases of Covid in El Carmen on 21/05/2020"@en ;</v>
      </c>
      <c r="P828" s="21" t="s">
        <v>529</v>
      </c>
      <c r="Q828" s="21" t="str">
        <f t="shared" si="80"/>
        <v>&lt;https://example.org/ns/casesCovid#Country&gt;&lt;https://example.org/id/concept/ElCarmen&gt;;</v>
      </c>
      <c r="R828" s="21" t="str">
        <f t="shared" si="81"/>
        <v xml:space="preserve">&lt;https://example.org/ns/casesCovid#numberofcases&gt; 108 ; </v>
      </c>
      <c r="S828" s="41"/>
      <c r="T828" s="49" t="str">
        <f t="shared" si="77"/>
        <v xml:space="preserve">eg:J070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21/05/2020"@en ;
&lt;https://example.org/ns/casesCovid#typecases&gt;&lt;https://example.org/id/concept/confirmedCanton&gt;;
&lt;https://example.org/ns/casesCovid#Country&gt;&lt;https://example.org/id/concept/ElCarmen&gt;;
&lt;https://example.org/ns/casesCovid#numberofcases&gt; 108 ; 
</v>
      </c>
    </row>
    <row r="829" spans="1:20" ht="14.4" thickBot="1">
      <c r="A829" s="41" t="s">
        <v>1348</v>
      </c>
      <c r="C829" s="23" t="s">
        <v>1362</v>
      </c>
      <c r="D829" s="23" t="s">
        <v>1363</v>
      </c>
      <c r="H829" s="67" t="s">
        <v>1438</v>
      </c>
      <c r="I829" s="66">
        <v>18</v>
      </c>
      <c r="K829" s="33" t="str">
        <f t="shared" si="78"/>
        <v>eg:J071 rdf:type qb:Observation ;</v>
      </c>
      <c r="L829" s="21" t="s">
        <v>526</v>
      </c>
      <c r="M829" s="21" t="s">
        <v>527</v>
      </c>
      <c r="N829" s="21" t="s">
        <v>528</v>
      </c>
      <c r="O829" s="51" t="str">
        <f t="shared" si="79"/>
        <v>rdfs:label "number of confirmed cases of Covid in Puero Lopez on 21/05/2020"@en ;</v>
      </c>
      <c r="P829" s="21" t="s">
        <v>529</v>
      </c>
      <c r="Q829" s="21" t="str">
        <f t="shared" si="80"/>
        <v>&lt;https://example.org/ns/casesCovid#Country&gt;&lt;https://example.org/id/concept/PueroLopez&gt;;</v>
      </c>
      <c r="R829" s="21" t="str">
        <f t="shared" si="81"/>
        <v xml:space="preserve">&lt;https://example.org/ns/casesCovid#numberofcases&gt; 18 ; </v>
      </c>
      <c r="S829" s="41"/>
      <c r="T829" s="49" t="str">
        <f t="shared" si="77"/>
        <v xml:space="preserve">eg:J071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Puero Lopez on 21/05/2020"@en ;
&lt;https://example.org/ns/casesCovid#typecases&gt;&lt;https://example.org/id/concept/confirmedCanton&gt;;
&lt;https://example.org/ns/casesCovid#Country&gt;&lt;https://example.org/id/concept/PueroLopez&gt;;
&lt;https://example.org/ns/casesCovid#numberofcases&gt; 18 ; 
</v>
      </c>
    </row>
    <row r="830" spans="1:20" ht="14.4" thickBot="1">
      <c r="A830" s="41" t="s">
        <v>120</v>
      </c>
      <c r="C830" s="23" t="s">
        <v>120</v>
      </c>
      <c r="H830" s="67" t="s">
        <v>1439</v>
      </c>
      <c r="I830" s="66">
        <v>13</v>
      </c>
      <c r="K830" s="33" t="str">
        <f t="shared" si="78"/>
        <v>eg:J072 rdf:type qb:Observation ;</v>
      </c>
      <c r="L830" s="21" t="s">
        <v>526</v>
      </c>
      <c r="M830" s="21" t="s">
        <v>527</v>
      </c>
      <c r="N830" s="21" t="s">
        <v>528</v>
      </c>
      <c r="O830" s="51" t="str">
        <f t="shared" si="79"/>
        <v>rdfs:label "number of confirmed cases of Covid in Pichincha on 21/05/2020"@en ;</v>
      </c>
      <c r="P830" s="21" t="s">
        <v>529</v>
      </c>
      <c r="Q830" s="21" t="str">
        <f t="shared" si="80"/>
        <v>&lt;https://example.org/ns/casesCovid#Country&gt;&lt;https://example.org/id/concept/Pichincha&gt;;</v>
      </c>
      <c r="R830" s="21" t="str">
        <f t="shared" si="81"/>
        <v xml:space="preserve">&lt;https://example.org/ns/casesCovid#numberofcases&gt; 13 ; </v>
      </c>
      <c r="S830" s="41"/>
      <c r="T830" s="49" t="str">
        <f t="shared" si="77"/>
        <v xml:space="preserve">eg:J072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21/05/2020"@en ;
&lt;https://example.org/ns/casesCovid#typecases&gt;&lt;https://example.org/id/concept/confirmedCanton&gt;;
&lt;https://example.org/ns/casesCovid#Country&gt;&lt;https://example.org/id/concept/Pichincha&gt;;
&lt;https://example.org/ns/casesCovid#numberofcases&gt; 13 ; 
</v>
      </c>
    </row>
    <row r="831" spans="1:20" ht="14.4" thickBot="1">
      <c r="A831" s="41" t="s">
        <v>121</v>
      </c>
      <c r="C831" s="23" t="s">
        <v>121</v>
      </c>
      <c r="H831" s="67" t="s">
        <v>1440</v>
      </c>
      <c r="I831" s="66">
        <v>102</v>
      </c>
      <c r="K831" s="33" t="str">
        <f t="shared" si="78"/>
        <v>eg:J073 rdf:type qb:Observation ;</v>
      </c>
      <c r="L831" s="21" t="s">
        <v>526</v>
      </c>
      <c r="M831" s="21" t="s">
        <v>527</v>
      </c>
      <c r="N831" s="21" t="s">
        <v>528</v>
      </c>
      <c r="O831" s="51" t="str">
        <f t="shared" si="79"/>
        <v>rdfs:label "number of confirmed cases of Covid in Chone on 21/05/2020"@en ;</v>
      </c>
      <c r="P831" s="21" t="s">
        <v>529</v>
      </c>
      <c r="Q831" s="21" t="str">
        <f t="shared" si="80"/>
        <v>&lt;https://example.org/ns/casesCovid#Country&gt;&lt;https://example.org/id/concept/Chone&gt;;</v>
      </c>
      <c r="R831" s="21" t="str">
        <f t="shared" si="81"/>
        <v xml:space="preserve">&lt;https://example.org/ns/casesCovid#numberofcases&gt; 102 ; </v>
      </c>
      <c r="S831" s="41"/>
      <c r="T831" s="49" t="str">
        <f t="shared" si="77"/>
        <v xml:space="preserve">eg:J073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21/05/2020"@en ;
&lt;https://example.org/ns/casesCovid#typecases&gt;&lt;https://example.org/id/concept/confirmedCanton&gt;;
&lt;https://example.org/ns/casesCovid#Country&gt;&lt;https://example.org/id/concept/Chone&gt;;
&lt;https://example.org/ns/casesCovid#numberofcases&gt; 102 ; 
</v>
      </c>
    </row>
    <row r="832" spans="1:20" ht="14.4" thickBot="1">
      <c r="A832" s="41" t="s">
        <v>122</v>
      </c>
      <c r="C832" s="23" t="s">
        <v>298</v>
      </c>
      <c r="D832" s="23" t="s">
        <v>267</v>
      </c>
      <c r="H832" s="67" t="s">
        <v>1441</v>
      </c>
      <c r="I832" s="66">
        <v>15</v>
      </c>
      <c r="K832" s="33" t="str">
        <f t="shared" si="78"/>
        <v>eg:J074 rdf:type qb:Observation ;</v>
      </c>
      <c r="L832" s="21" t="s">
        <v>526</v>
      </c>
      <c r="M832" s="21" t="s">
        <v>527</v>
      </c>
      <c r="N832" s="21" t="s">
        <v>528</v>
      </c>
      <c r="O832" s="51" t="str">
        <f t="shared" si="79"/>
        <v>rdfs:label "number of confirmed cases of Covid in Flavio Alfaro on 21/05/2020"@en ;</v>
      </c>
      <c r="P832" s="21" t="s">
        <v>529</v>
      </c>
      <c r="Q832" s="21" t="str">
        <f t="shared" si="80"/>
        <v>&lt;https://example.org/ns/casesCovid#Country&gt;&lt;https://example.org/id/concept/FlavioAlfaro&gt;;</v>
      </c>
      <c r="R832" s="21" t="str">
        <f t="shared" si="81"/>
        <v xml:space="preserve">&lt;https://example.org/ns/casesCovid#numberofcases&gt; 15 ; </v>
      </c>
      <c r="S832" s="41"/>
      <c r="T832" s="49" t="str">
        <f t="shared" si="77"/>
        <v xml:space="preserve">eg:J074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21/05/2020"@en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15 ; 
</v>
      </c>
    </row>
    <row r="833" spans="1:20" ht="14.4" thickBot="1">
      <c r="A833" s="41" t="s">
        <v>123</v>
      </c>
      <c r="C833" s="23" t="s">
        <v>123</v>
      </c>
      <c r="H833" s="67" t="s">
        <v>1442</v>
      </c>
      <c r="I833" s="66">
        <v>74</v>
      </c>
      <c r="K833" s="33" t="str">
        <f t="shared" si="78"/>
        <v>eg:J075 rdf:type qb:Observation ;</v>
      </c>
      <c r="L833" s="21" t="s">
        <v>526</v>
      </c>
      <c r="M833" s="21" t="s">
        <v>527</v>
      </c>
      <c r="N833" s="21" t="s">
        <v>528</v>
      </c>
      <c r="O833" s="51" t="str">
        <f t="shared" si="79"/>
        <v>rdfs:label "number of confirmed cases of Covid in Pedernales on 21/05/2020"@en ;</v>
      </c>
      <c r="P833" s="21" t="s">
        <v>529</v>
      </c>
      <c r="Q833" s="21" t="str">
        <f t="shared" si="80"/>
        <v>&lt;https://example.org/ns/casesCovid#Country&gt;&lt;https://example.org/id/concept/Pedernales&gt;;</v>
      </c>
      <c r="R833" s="21" t="str">
        <f t="shared" si="81"/>
        <v xml:space="preserve">&lt;https://example.org/ns/casesCovid#numberofcases&gt; 74 ; </v>
      </c>
      <c r="S833" s="41"/>
      <c r="T833" s="49" t="str">
        <f t="shared" si="77"/>
        <v xml:space="preserve">eg:J075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21/05/2020"@en ;
&lt;https://example.org/ns/casesCovid#typecases&gt;&lt;https://example.org/id/concept/confirmedCanton&gt;;
&lt;https://example.org/ns/casesCovid#Country&gt;&lt;https://example.org/id/concept/Pedernales&gt;;
&lt;https://example.org/ns/casesCovid#numberofcases&gt; 74 ; 
</v>
      </c>
    </row>
    <row r="834" spans="1:20" ht="14.4" thickBot="1">
      <c r="A834" s="41" t="s">
        <v>124</v>
      </c>
      <c r="C834" s="23" t="s">
        <v>124</v>
      </c>
      <c r="H834" s="67" t="s">
        <v>1443</v>
      </c>
      <c r="I834" s="66">
        <v>34</v>
      </c>
      <c r="K834" s="33" t="str">
        <f t="shared" si="78"/>
        <v>eg:J076 rdf:type qb:Observation ;</v>
      </c>
      <c r="L834" s="21" t="s">
        <v>526</v>
      </c>
      <c r="M834" s="21" t="s">
        <v>527</v>
      </c>
      <c r="N834" s="21" t="s">
        <v>528</v>
      </c>
      <c r="O834" s="51" t="str">
        <f t="shared" si="79"/>
        <v>rdfs:label "number of confirmed cases of Covid in Tosagua on 21/05/2020"@en ;</v>
      </c>
      <c r="P834" s="21" t="s">
        <v>529</v>
      </c>
      <c r="Q834" s="21" t="str">
        <f t="shared" si="80"/>
        <v>&lt;https://example.org/ns/casesCovid#Country&gt;&lt;https://example.org/id/concept/Tosagua&gt;;</v>
      </c>
      <c r="R834" s="21" t="str">
        <f t="shared" si="81"/>
        <v xml:space="preserve">&lt;https://example.org/ns/casesCovid#numberofcases&gt; 34 ; </v>
      </c>
      <c r="S834" s="41"/>
      <c r="T834" s="49" t="str">
        <f t="shared" si="77"/>
        <v xml:space="preserve">eg:J076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21/05/2020"@en ;
&lt;https://example.org/ns/casesCovid#typecases&gt;&lt;https://example.org/id/concept/confirmedCanton&gt;;
&lt;https://example.org/ns/casesCovid#Country&gt;&lt;https://example.org/id/concept/Tosagua&gt;;
&lt;https://example.org/ns/casesCovid#numberofcases&gt; 34 ; 
</v>
      </c>
    </row>
    <row r="835" spans="1:20" ht="14.4" thickBot="1">
      <c r="A835" s="41" t="s">
        <v>596</v>
      </c>
      <c r="C835" s="23" t="s">
        <v>596</v>
      </c>
      <c r="H835" s="67" t="s">
        <v>1444</v>
      </c>
      <c r="I835" s="66">
        <v>2</v>
      </c>
      <c r="K835" s="33" t="str">
        <f t="shared" si="78"/>
        <v>eg:J077 rdf:type qb:Observation ;</v>
      </c>
      <c r="L835" s="21" t="s">
        <v>526</v>
      </c>
      <c r="M835" s="21" t="s">
        <v>527</v>
      </c>
      <c r="N835" s="21" t="s">
        <v>528</v>
      </c>
      <c r="O835" s="51" t="str">
        <f t="shared" si="79"/>
        <v>rdfs:label "number of confirmed cases of Covid in Jama on 21/05/2020"@en ;</v>
      </c>
      <c r="P835" s="21" t="s">
        <v>529</v>
      </c>
      <c r="Q835" s="21" t="str">
        <f t="shared" si="80"/>
        <v>&lt;https://example.org/ns/casesCovid#Country&gt;&lt;https://example.org/id/concept/Jama&gt;;</v>
      </c>
      <c r="R835" s="21" t="str">
        <f t="shared" si="81"/>
        <v xml:space="preserve">&lt;https://example.org/ns/casesCovid#numberofcases&gt; 2 ; </v>
      </c>
      <c r="S835" s="41"/>
      <c r="T835" s="49" t="str">
        <f t="shared" si="77"/>
        <v xml:space="preserve">eg:J077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Jama on 21/05/2020"@en ;
&lt;https://example.org/ns/casesCovid#typecases&gt;&lt;https://example.org/id/concept/confirmedCanton&gt;;
&lt;https://example.org/ns/casesCovid#Country&gt;&lt;https://example.org/id/concept/Jama&gt;;
&lt;https://example.org/ns/casesCovid#numberofcases&gt; 2 ; 
</v>
      </c>
    </row>
    <row r="836" spans="1:20" ht="14.4" thickBot="1">
      <c r="A836" s="41" t="s">
        <v>125</v>
      </c>
      <c r="C836" s="23" t="s">
        <v>264</v>
      </c>
      <c r="D836" s="23" t="s">
        <v>299</v>
      </c>
      <c r="H836" s="67" t="s">
        <v>1445</v>
      </c>
      <c r="I836" s="66">
        <v>6</v>
      </c>
      <c r="K836" s="33" t="str">
        <f t="shared" si="78"/>
        <v>eg:J078 rdf:type qb:Observation ;</v>
      </c>
      <c r="L836" s="21" t="s">
        <v>526</v>
      </c>
      <c r="M836" s="21" t="s">
        <v>527</v>
      </c>
      <c r="N836" s="21" t="s">
        <v>528</v>
      </c>
      <c r="O836" s="51" t="str">
        <f t="shared" si="79"/>
        <v>rdfs:label "number of confirmed cases of Covid in San Vicente on 21/05/2020"@en ;</v>
      </c>
      <c r="P836" s="21" t="s">
        <v>529</v>
      </c>
      <c r="Q836" s="21" t="str">
        <f t="shared" si="80"/>
        <v>&lt;https://example.org/ns/casesCovid#Country&gt;&lt;https://example.org/id/concept/SanVicente&gt;;</v>
      </c>
      <c r="R836" s="21" t="str">
        <f t="shared" si="81"/>
        <v xml:space="preserve">&lt;https://example.org/ns/casesCovid#numberofcases&gt; 6 ; </v>
      </c>
      <c r="S836" s="41"/>
      <c r="T836" s="49" t="str">
        <f t="shared" si="77"/>
        <v xml:space="preserve">eg:J078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21/05/2020"@en ;
&lt;https://example.org/ns/casesCovid#typecases&gt;&lt;https://example.org/id/concept/confirmedCanton&gt;;
&lt;https://example.org/ns/casesCovid#Country&gt;&lt;https://example.org/id/concept/SanVicente&gt;;
&lt;https://example.org/ns/casesCovid#numberofcases&gt; 6 ; 
</v>
      </c>
    </row>
    <row r="837" spans="1:20" ht="14.4" thickBot="1">
      <c r="A837" s="41" t="s">
        <v>126</v>
      </c>
      <c r="C837" s="23" t="s">
        <v>253</v>
      </c>
      <c r="D837" s="23" t="s">
        <v>254</v>
      </c>
      <c r="H837" s="67" t="s">
        <v>1446</v>
      </c>
      <c r="I837" s="66">
        <v>302</v>
      </c>
      <c r="K837" s="33" t="str">
        <f t="shared" si="78"/>
        <v>eg:J079 rdf:type qb:Observation ;</v>
      </c>
      <c r="L837" s="21" t="s">
        <v>526</v>
      </c>
      <c r="M837" s="21" t="s">
        <v>527</v>
      </c>
      <c r="N837" s="21" t="s">
        <v>528</v>
      </c>
      <c r="O837" s="51" t="str">
        <f t="shared" si="79"/>
        <v>rdfs:label "number of confirmed cases of Covid in Santa Elena on 21/05/2020"@en ;</v>
      </c>
      <c r="P837" s="21" t="s">
        <v>529</v>
      </c>
      <c r="Q837" s="21" t="str">
        <f t="shared" si="80"/>
        <v>&lt;https://example.org/ns/casesCovid#Country&gt;&lt;https://example.org/id/concept/SantaElena&gt;;</v>
      </c>
      <c r="R837" s="21" t="str">
        <f t="shared" si="81"/>
        <v xml:space="preserve">&lt;https://example.org/ns/casesCovid#numberofcases&gt; 302 ; </v>
      </c>
      <c r="S837" s="41"/>
      <c r="T837" s="49" t="str">
        <f t="shared" si="77"/>
        <v xml:space="preserve">eg:J079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21/05/2020"@en ;
&lt;https://example.org/ns/casesCovid#typecases&gt;&lt;https://example.org/id/concept/confirmedCanton&gt;;
&lt;https://example.org/ns/casesCovid#Country&gt;&lt;https://example.org/id/concept/SantaElena&gt;;
&lt;https://example.org/ns/casesCovid#numberofcases&gt; 302 ; 
</v>
      </c>
    </row>
    <row r="838" spans="1:20" ht="14.4" thickBot="1">
      <c r="A838" s="41" t="s">
        <v>127</v>
      </c>
      <c r="C838" s="23" t="s">
        <v>300</v>
      </c>
      <c r="D838" s="23" t="s">
        <v>301</v>
      </c>
      <c r="H838" s="67" t="s">
        <v>1447</v>
      </c>
      <c r="I838" s="66">
        <v>264</v>
      </c>
      <c r="K838" s="33" t="str">
        <f t="shared" si="78"/>
        <v>eg:J080 rdf:type qb:Observation ;</v>
      </c>
      <c r="L838" s="21" t="s">
        <v>526</v>
      </c>
      <c r="M838" s="21" t="s">
        <v>527</v>
      </c>
      <c r="N838" s="21" t="s">
        <v>528</v>
      </c>
      <c r="O838" s="51" t="str">
        <f t="shared" si="79"/>
        <v>rdfs:label "number of confirmed cases of Covid in La Libertad on 21/05/2020"@en ;</v>
      </c>
      <c r="P838" s="21" t="s">
        <v>529</v>
      </c>
      <c r="Q838" s="21" t="str">
        <f t="shared" si="80"/>
        <v>&lt;https://example.org/ns/casesCovid#Country&gt;&lt;https://example.org/id/concept/LaLibertad&gt;;</v>
      </c>
      <c r="R838" s="21" t="str">
        <f t="shared" si="81"/>
        <v xml:space="preserve">&lt;https://example.org/ns/casesCovid#numberofcases&gt; 264 ; </v>
      </c>
      <c r="S838" s="41"/>
      <c r="T838" s="49" t="str">
        <f t="shared" si="77"/>
        <v xml:space="preserve">eg:J080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21/05/2020"@en ;
&lt;https://example.org/ns/casesCovid#typecases&gt;&lt;https://example.org/id/concept/confirmedCanton&gt;;
&lt;https://example.org/ns/casesCovid#Country&gt;&lt;https://example.org/id/concept/LaLibertad&gt;;
&lt;https://example.org/ns/casesCovid#numberofcases&gt; 264 ; 
</v>
      </c>
    </row>
    <row r="839" spans="1:20" ht="14.4" thickBot="1">
      <c r="A839" s="41" t="s">
        <v>128</v>
      </c>
      <c r="C839" s="23" t="s">
        <v>128</v>
      </c>
      <c r="H839" s="67" t="s">
        <v>1448</v>
      </c>
      <c r="I839" s="66">
        <v>154</v>
      </c>
      <c r="K839" s="33" t="str">
        <f t="shared" si="78"/>
        <v>eg:J081 rdf:type qb:Observation ;</v>
      </c>
      <c r="L839" s="21" t="s">
        <v>526</v>
      </c>
      <c r="M839" s="21" t="s">
        <v>527</v>
      </c>
      <c r="N839" s="21" t="s">
        <v>528</v>
      </c>
      <c r="O839" s="51" t="str">
        <f t="shared" si="79"/>
        <v>rdfs:label "number of confirmed cases of Covid in Salinas on 21/05/2020"@en ;</v>
      </c>
      <c r="P839" s="21" t="s">
        <v>529</v>
      </c>
      <c r="Q839" s="21" t="str">
        <f t="shared" si="80"/>
        <v>&lt;https://example.org/ns/casesCovid#Country&gt;&lt;https://example.org/id/concept/Salinas&gt;;</v>
      </c>
      <c r="R839" s="21" t="str">
        <f t="shared" si="81"/>
        <v xml:space="preserve">&lt;https://example.org/ns/casesCovid#numberofcases&gt; 154 ; </v>
      </c>
      <c r="S839" s="41"/>
      <c r="T839" s="49" t="str">
        <f t="shared" si="77"/>
        <v xml:space="preserve">eg:J081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21/05/2020"@en ;
&lt;https://example.org/ns/casesCovid#typecases&gt;&lt;https://example.org/id/concept/confirmedCanton&gt;;
&lt;https://example.org/ns/casesCovid#Country&gt;&lt;https://example.org/id/concept/Salinas&gt;;
&lt;https://example.org/ns/casesCovid#numberofcases&gt; 154 ; 
</v>
      </c>
    </row>
    <row r="840" spans="1:20" ht="14.4" thickBot="1">
      <c r="A840" s="41" t="s">
        <v>130</v>
      </c>
      <c r="C840" s="23" t="s">
        <v>300</v>
      </c>
      <c r="D840" s="23" t="s">
        <v>302</v>
      </c>
      <c r="H840" s="67" t="s">
        <v>1449</v>
      </c>
      <c r="I840" s="66">
        <v>67</v>
      </c>
      <c r="K840" s="33" t="str">
        <f t="shared" si="78"/>
        <v>eg:J082 rdf:type qb:Observation ;</v>
      </c>
      <c r="L840" s="21" t="s">
        <v>526</v>
      </c>
      <c r="M840" s="21" t="s">
        <v>527</v>
      </c>
      <c r="N840" s="21" t="s">
        <v>528</v>
      </c>
      <c r="O840" s="51" t="str">
        <f t="shared" si="79"/>
        <v>rdfs:label "number of confirmed cases of Covid in La Concordia on 21/05/2020"@en ;</v>
      </c>
      <c r="P840" s="21" t="s">
        <v>529</v>
      </c>
      <c r="Q840" s="21" t="str">
        <f t="shared" si="80"/>
        <v>&lt;https://example.org/ns/casesCovid#Country&gt;&lt;https://example.org/id/concept/LaConcordia&gt;;</v>
      </c>
      <c r="R840" s="21" t="str">
        <f t="shared" si="81"/>
        <v xml:space="preserve">&lt;https://example.org/ns/casesCovid#numberofcases&gt; 67 ; </v>
      </c>
      <c r="S840" s="41"/>
      <c r="T840" s="49" t="str">
        <f t="shared" si="77"/>
        <v xml:space="preserve">eg:J082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21/05/2020"@en ;
&lt;https://example.org/ns/casesCovid#typecases&gt;&lt;https://example.org/id/concept/confirmedCanton&gt;;
&lt;https://example.org/ns/casesCovid#Country&gt;&lt;https://example.org/id/concept/LaConcordia&gt;;
&lt;https://example.org/ns/casesCovid#numberofcases&gt; 67 ; 
</v>
      </c>
    </row>
    <row r="841" spans="1:20" ht="14.4" thickBot="1">
      <c r="A841" s="41" t="s">
        <v>131</v>
      </c>
      <c r="C841" s="23" t="s">
        <v>303</v>
      </c>
      <c r="D841" s="23" t="s">
        <v>256</v>
      </c>
      <c r="H841" s="67" t="s">
        <v>1450</v>
      </c>
      <c r="I841" s="66">
        <v>678</v>
      </c>
      <c r="K841" s="33" t="str">
        <f t="shared" si="78"/>
        <v>eg:J083 rdf:type qb:Observation ;</v>
      </c>
      <c r="L841" s="21" t="s">
        <v>526</v>
      </c>
      <c r="M841" s="21" t="s">
        <v>527</v>
      </c>
      <c r="N841" s="21" t="s">
        <v>528</v>
      </c>
      <c r="O841" s="51" t="str">
        <f t="shared" si="79"/>
        <v>rdfs:label "number of confirmed cases of Covid in Santo Domingo on 21/05/2020"@en ;</v>
      </c>
      <c r="P841" s="21" t="s">
        <v>529</v>
      </c>
      <c r="Q841" s="21" t="str">
        <f t="shared" si="80"/>
        <v>&lt;https://example.org/ns/casesCovid#Country&gt;&lt;https://example.org/id/concept/SantoDomingo&gt;;</v>
      </c>
      <c r="R841" s="21" t="str">
        <f t="shared" si="81"/>
        <v xml:space="preserve">&lt;https://example.org/ns/casesCovid#numberofcases&gt; 678 ; </v>
      </c>
      <c r="S841" s="41"/>
      <c r="T841" s="49" t="str">
        <f t="shared" si="77"/>
        <v xml:space="preserve">eg:J083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21/05/2020"@en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678 ; 
</v>
      </c>
    </row>
    <row r="842" spans="1:20" ht="14.4" thickBot="1">
      <c r="A842" s="41" t="s">
        <v>1349</v>
      </c>
      <c r="C842" s="23" t="s">
        <v>304</v>
      </c>
      <c r="D842" s="23" t="s">
        <v>305</v>
      </c>
      <c r="E842" t="s">
        <v>1364</v>
      </c>
      <c r="H842" s="67" t="s">
        <v>1451</v>
      </c>
      <c r="I842" s="66">
        <v>31</v>
      </c>
      <c r="K842" s="33" t="str">
        <f t="shared" si="78"/>
        <v>eg:J084 rdf:type qb:Observation ;</v>
      </c>
      <c r="L842" s="21" t="s">
        <v>526</v>
      </c>
      <c r="M842" s="21" t="s">
        <v>527</v>
      </c>
      <c r="N842" s="21" t="s">
        <v>528</v>
      </c>
      <c r="O842" s="51" t="str">
        <f t="shared" si="79"/>
        <v>rdfs:label "number of confirmed cases of Covid in Camilo Ponce Enriquez on 21/05/2020"@en ;</v>
      </c>
      <c r="P842" s="21" t="s">
        <v>529</v>
      </c>
      <c r="Q842" s="21" t="str">
        <f t="shared" si="80"/>
        <v>&lt;https://example.org/ns/casesCovid#Country&gt;&lt;https://example.org/id/concept/CamiloPonceEnriquez&gt;;</v>
      </c>
      <c r="R842" s="21" t="str">
        <f t="shared" si="81"/>
        <v xml:space="preserve">&lt;https://example.org/ns/casesCovid#numberofcases&gt; 31 ; </v>
      </c>
      <c r="S842" s="41"/>
      <c r="T842" s="49" t="str">
        <f t="shared" si="77"/>
        <v xml:space="preserve">eg:J084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Enriquez on 21/05/2020"@en ;
&lt;https://example.org/ns/casesCovid#typecases&gt;&lt;https://example.org/id/concept/confirmedCanton&gt;;
&lt;https://example.org/ns/casesCovid#Country&gt;&lt;https://example.org/id/concept/CamiloPonceEnriquez&gt;;
&lt;https://example.org/ns/casesCovid#numberofcases&gt; 31 ; 
</v>
      </c>
    </row>
    <row r="843" spans="1:20" ht="14.4" thickBot="1">
      <c r="A843" s="41" t="s">
        <v>135</v>
      </c>
      <c r="C843" s="23" t="s">
        <v>135</v>
      </c>
      <c r="H843" s="67" t="s">
        <v>1452</v>
      </c>
      <c r="I843" s="66">
        <v>664</v>
      </c>
      <c r="K843" s="33" t="str">
        <f t="shared" si="78"/>
        <v>eg:J085 rdf:type qb:Observation ;</v>
      </c>
      <c r="L843" s="21" t="s">
        <v>526</v>
      </c>
      <c r="M843" s="21" t="s">
        <v>527</v>
      </c>
      <c r="N843" s="21" t="s">
        <v>528</v>
      </c>
      <c r="O843" s="51" t="str">
        <f t="shared" si="79"/>
        <v>rdfs:label "number of confirmed cases of Covid in Cuenca on 21/05/2020"@en ;</v>
      </c>
      <c r="P843" s="21" t="s">
        <v>529</v>
      </c>
      <c r="Q843" s="21" t="str">
        <f t="shared" si="80"/>
        <v>&lt;https://example.org/ns/casesCovid#Country&gt;&lt;https://example.org/id/concept/Cuenca&gt;;</v>
      </c>
      <c r="R843" s="21" t="str">
        <f t="shared" si="81"/>
        <v xml:space="preserve">&lt;https://example.org/ns/casesCovid#numberofcases&gt; 664 ; </v>
      </c>
      <c r="S843" s="41"/>
      <c r="T843" s="49" t="str">
        <f t="shared" si="77"/>
        <v xml:space="preserve">eg:J085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21/05/2020"@en ;
&lt;https://example.org/ns/casesCovid#typecases&gt;&lt;https://example.org/id/concept/confirmedCanton&gt;;
&lt;https://example.org/ns/casesCovid#Country&gt;&lt;https://example.org/id/concept/Cuenca&gt;;
&lt;https://example.org/ns/casesCovid#numberofcases&gt; 664 ; 
</v>
      </c>
    </row>
    <row r="844" spans="1:20" ht="14.4" thickBot="1">
      <c r="A844" s="41" t="s">
        <v>1350</v>
      </c>
      <c r="C844" s="23" t="s">
        <v>1350</v>
      </c>
      <c r="H844" s="67" t="s">
        <v>1453</v>
      </c>
      <c r="I844" s="66">
        <v>20</v>
      </c>
      <c r="K844" s="33" t="str">
        <f t="shared" si="78"/>
        <v>eg:J086 rdf:type qb:Observation ;</v>
      </c>
      <c r="L844" s="21" t="s">
        <v>526</v>
      </c>
      <c r="M844" s="21" t="s">
        <v>527</v>
      </c>
      <c r="N844" s="21" t="s">
        <v>528</v>
      </c>
      <c r="O844" s="51" t="str">
        <f t="shared" si="79"/>
        <v>rdfs:label "number of confirmed cases of Covid in Gualaseo on 21/05/2020"@en ;</v>
      </c>
      <c r="P844" s="21" t="s">
        <v>529</v>
      </c>
      <c r="Q844" s="21" t="str">
        <f t="shared" si="80"/>
        <v>&lt;https://example.org/ns/casesCovid#Country&gt;&lt;https://example.org/id/concept/Gualaseo&gt;;</v>
      </c>
      <c r="R844" s="21" t="str">
        <f t="shared" si="81"/>
        <v xml:space="preserve">&lt;https://example.org/ns/casesCovid#numberofcases&gt; 20 ; </v>
      </c>
      <c r="S844" s="41"/>
      <c r="T844" s="49" t="str">
        <f t="shared" si="77"/>
        <v xml:space="preserve">eg:J086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Gualaseo on 21/05/2020"@en ;
&lt;https://example.org/ns/casesCovid#typecases&gt;&lt;https://example.org/id/concept/confirmedCanton&gt;;
&lt;https://example.org/ns/casesCovid#Country&gt;&lt;https://example.org/id/concept/Gualaseo&gt;;
&lt;https://example.org/ns/casesCovid#numberofcases&gt; 20 ; 
</v>
      </c>
    </row>
    <row r="845" spans="1:20" ht="14.4" thickBot="1">
      <c r="A845" s="41" t="s">
        <v>137</v>
      </c>
      <c r="C845" s="23" t="s">
        <v>253</v>
      </c>
      <c r="D845" s="23" t="s">
        <v>307</v>
      </c>
      <c r="H845" s="67" t="s">
        <v>1454</v>
      </c>
      <c r="I845" s="66">
        <v>13</v>
      </c>
      <c r="K845" s="33" t="str">
        <f t="shared" si="78"/>
        <v>eg:J087 rdf:type qb:Observation ;</v>
      </c>
      <c r="L845" s="21" t="s">
        <v>526</v>
      </c>
      <c r="M845" s="21" t="s">
        <v>527</v>
      </c>
      <c r="N845" s="21" t="s">
        <v>528</v>
      </c>
      <c r="O845" s="51" t="str">
        <f t="shared" si="79"/>
        <v>rdfs:label "number of confirmed cases of Covid in Santa Isabel on 21/05/2020"@en ;</v>
      </c>
      <c r="P845" s="21" t="s">
        <v>529</v>
      </c>
      <c r="Q845" s="21" t="str">
        <f t="shared" si="80"/>
        <v>&lt;https://example.org/ns/casesCovid#Country&gt;&lt;https://example.org/id/concept/SantaIsabel&gt;;</v>
      </c>
      <c r="R845" s="21" t="str">
        <f t="shared" si="81"/>
        <v xml:space="preserve">&lt;https://example.org/ns/casesCovid#numberofcases&gt; 13 ; </v>
      </c>
      <c r="S845" s="41"/>
      <c r="T845" s="49" t="str">
        <f t="shared" si="77"/>
        <v xml:space="preserve">eg:J087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21/05/2020"@en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13 ; 
</v>
      </c>
    </row>
    <row r="846" spans="1:20" ht="14.4" thickBot="1">
      <c r="A846" s="41" t="s">
        <v>597</v>
      </c>
      <c r="C846" s="23" t="s">
        <v>249</v>
      </c>
      <c r="D846" s="23" t="s">
        <v>599</v>
      </c>
      <c r="H846" s="67" t="s">
        <v>1455</v>
      </c>
      <c r="I846" s="66">
        <v>1</v>
      </c>
      <c r="K846" s="33" t="str">
        <f t="shared" si="78"/>
        <v>eg:J088 rdf:type qb:Observation ;</v>
      </c>
      <c r="L846" s="21" t="s">
        <v>526</v>
      </c>
      <c r="M846" s="21" t="s">
        <v>527</v>
      </c>
      <c r="N846" s="21" t="s">
        <v>528</v>
      </c>
      <c r="O846" s="51" t="str">
        <f t="shared" si="79"/>
        <v>rdfs:label "number of confirmed cases of Covid in El Pan on 21/05/2020"@en ;</v>
      </c>
      <c r="P846" s="21" t="s">
        <v>529</v>
      </c>
      <c r="Q846" s="21" t="str">
        <f t="shared" si="80"/>
        <v>&lt;https://example.org/ns/casesCovid#Country&gt;&lt;https://example.org/id/concept/ElPan&gt;;</v>
      </c>
      <c r="R846" s="21" t="str">
        <f t="shared" si="81"/>
        <v xml:space="preserve">&lt;https://example.org/ns/casesCovid#numberofcases&gt; 1 ; </v>
      </c>
      <c r="S846" s="41"/>
      <c r="T846" s="49" t="str">
        <f t="shared" si="77"/>
        <v xml:space="preserve">eg:J088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 on 21/05/2020"@en ;
&lt;https://example.org/ns/casesCovid#typecases&gt;&lt;https://example.org/id/concept/confirmedCanton&gt;;
&lt;https://example.org/ns/casesCovid#Country&gt;&lt;https://example.org/id/concept/ElPan&gt;;
&lt;https://example.org/ns/casesCovid#numberofcases&gt; 1 ; 
</v>
      </c>
    </row>
    <row r="847" spans="1:20" ht="14.4" thickBot="1">
      <c r="A847" s="41" t="s">
        <v>138</v>
      </c>
      <c r="C847" s="23" t="s">
        <v>138</v>
      </c>
      <c r="H847" s="67" t="s">
        <v>1456</v>
      </c>
      <c r="I847" s="66">
        <v>3</v>
      </c>
      <c r="K847" s="33" t="str">
        <f t="shared" si="78"/>
        <v>eg:J089 rdf:type qb:Observation ;</v>
      </c>
      <c r="L847" s="21" t="s">
        <v>526</v>
      </c>
      <c r="M847" s="21" t="s">
        <v>527</v>
      </c>
      <c r="N847" s="21" t="s">
        <v>528</v>
      </c>
      <c r="O847" s="51" t="str">
        <f t="shared" si="79"/>
        <v>rdfs:label "number of confirmed cases of Covid in Nabón on 21/05/2020"@en ;</v>
      </c>
      <c r="P847" s="21" t="s">
        <v>529</v>
      </c>
      <c r="Q847" s="21" t="str">
        <f t="shared" si="80"/>
        <v>&lt;https://example.org/ns/casesCovid#Country&gt;&lt;https://example.org/id/concept/Nabón&gt;;</v>
      </c>
      <c r="R847" s="21" t="str">
        <f t="shared" si="81"/>
        <v xml:space="preserve">&lt;https://example.org/ns/casesCovid#numberofcases&gt; 3 ; </v>
      </c>
      <c r="S847" s="41"/>
      <c r="T847" s="49" t="str">
        <f t="shared" si="77"/>
        <v xml:space="preserve">eg:J089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21/05/2020"@en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848" spans="1:20" ht="14.4" thickBot="1">
      <c r="A848" s="41" t="s">
        <v>139</v>
      </c>
      <c r="C848" s="23" t="s">
        <v>139</v>
      </c>
      <c r="H848" s="67" t="s">
        <v>1457</v>
      </c>
      <c r="I848" s="66">
        <v>30</v>
      </c>
      <c r="K848" s="33" t="str">
        <f t="shared" si="78"/>
        <v>eg:J090 rdf:type qb:Observation ;</v>
      </c>
      <c r="L848" s="21" t="s">
        <v>526</v>
      </c>
      <c r="M848" s="21" t="s">
        <v>527</v>
      </c>
      <c r="N848" s="21" t="s">
        <v>528</v>
      </c>
      <c r="O848" s="51" t="str">
        <f t="shared" si="79"/>
        <v>rdfs:label "number of confirmed cases of Covid in Paute on 21/05/2020"@en ;</v>
      </c>
      <c r="P848" s="21" t="s">
        <v>529</v>
      </c>
      <c r="Q848" s="21" t="str">
        <f t="shared" si="80"/>
        <v>&lt;https://example.org/ns/casesCovid#Country&gt;&lt;https://example.org/id/concept/Paute&gt;;</v>
      </c>
      <c r="R848" s="21" t="str">
        <f t="shared" si="81"/>
        <v xml:space="preserve">&lt;https://example.org/ns/casesCovid#numberofcases&gt; 30 ; </v>
      </c>
      <c r="S848" s="41"/>
      <c r="T848" s="49" t="str">
        <f t="shared" si="77"/>
        <v xml:space="preserve">eg:J090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21/05/2020"@en ;
&lt;https://example.org/ns/casesCovid#typecases&gt;&lt;https://example.org/id/concept/confirmedCanton&gt;;
&lt;https://example.org/ns/casesCovid#Country&gt;&lt;https://example.org/id/concept/Paute&gt;;
&lt;https://example.org/ns/casesCovid#numberofcases&gt; 30 ; 
</v>
      </c>
    </row>
    <row r="849" spans="1:20" ht="14.4" thickBot="1">
      <c r="A849" s="41" t="s">
        <v>589</v>
      </c>
      <c r="C849" s="23" t="s">
        <v>589</v>
      </c>
      <c r="H849" s="67" t="s">
        <v>1458</v>
      </c>
      <c r="I849" s="66">
        <v>9</v>
      </c>
      <c r="K849" s="33" t="str">
        <f t="shared" si="78"/>
        <v>eg:J091 rdf:type qb:Observation ;</v>
      </c>
      <c r="L849" s="21" t="s">
        <v>526</v>
      </c>
      <c r="M849" s="21" t="s">
        <v>527</v>
      </c>
      <c r="N849" s="21" t="s">
        <v>528</v>
      </c>
      <c r="O849" s="51" t="str">
        <f t="shared" si="79"/>
        <v>rdfs:label "number of confirmed cases of Covid in Sígsig on 21/05/2020"@en ;</v>
      </c>
      <c r="P849" s="21" t="s">
        <v>529</v>
      </c>
      <c r="Q849" s="21" t="str">
        <f t="shared" si="80"/>
        <v>&lt;https://example.org/ns/casesCovid#Country&gt;&lt;https://example.org/id/concept/Sígsig&gt;;</v>
      </c>
      <c r="R849" s="21" t="str">
        <f t="shared" si="81"/>
        <v xml:space="preserve">&lt;https://example.org/ns/casesCovid#numberofcases&gt; 9 ; </v>
      </c>
      <c r="S849" s="41"/>
      <c r="T849" s="49" t="str">
        <f t="shared" si="77"/>
        <v xml:space="preserve">eg:J091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21/05/2020"@en ;
&lt;https://example.org/ns/casesCovid#typecases&gt;&lt;https://example.org/id/concept/confirmedCanton&gt;;
&lt;https://example.org/ns/casesCovid#Country&gt;&lt;https://example.org/id/concept/Sígsig&gt;;
&lt;https://example.org/ns/casesCovid#numberofcases&gt; 9 ; 
</v>
      </c>
    </row>
    <row r="850" spans="1:20" ht="14.4" thickBot="1">
      <c r="A850" s="41" t="s">
        <v>1351</v>
      </c>
      <c r="C850" s="23" t="s">
        <v>308</v>
      </c>
      <c r="D850" s="23" t="s">
        <v>276</v>
      </c>
      <c r="E850" t="s">
        <v>250</v>
      </c>
      <c r="H850" s="67" t="s">
        <v>1459</v>
      </c>
      <c r="I850" s="66">
        <v>3</v>
      </c>
      <c r="K850" s="33" t="str">
        <f t="shared" si="78"/>
        <v>eg:J092 rdf:type qb:Observation ;</v>
      </c>
      <c r="L850" s="21" t="s">
        <v>526</v>
      </c>
      <c r="M850" s="21" t="s">
        <v>527</v>
      </c>
      <c r="N850" s="21" t="s">
        <v>528</v>
      </c>
      <c r="O850" s="51" t="str">
        <f t="shared" si="79"/>
        <v>rdfs:label "number of confirmed cases of Covid in Sevilla de Oro on 21/05/2020"@en ;</v>
      </c>
      <c r="P850" s="21" t="s">
        <v>529</v>
      </c>
      <c r="Q850" s="21" t="str">
        <f t="shared" si="80"/>
        <v>&lt;https://example.org/ns/casesCovid#Country&gt;&lt;https://example.org/id/concept/SevilladeOro&gt;;</v>
      </c>
      <c r="R850" s="21" t="str">
        <f t="shared" si="81"/>
        <v xml:space="preserve">&lt;https://example.org/ns/casesCovid#numberofcases&gt; 3 ; </v>
      </c>
      <c r="S850" s="41"/>
      <c r="T850" s="49" t="str">
        <f t="shared" si="77"/>
        <v xml:space="preserve">eg:J092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21/05/2020"@en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3 ; 
</v>
      </c>
    </row>
    <row r="851" spans="1:20" ht="14.4" thickBot="1">
      <c r="A851" s="41" t="s">
        <v>142</v>
      </c>
      <c r="C851" s="23" t="s">
        <v>142</v>
      </c>
      <c r="H851" s="67" t="s">
        <v>1460</v>
      </c>
      <c r="I851" s="66">
        <v>3</v>
      </c>
      <c r="K851" s="33" t="str">
        <f t="shared" si="78"/>
        <v>eg:J093 rdf:type qb:Observation ;</v>
      </c>
      <c r="L851" s="21" t="s">
        <v>526</v>
      </c>
      <c r="M851" s="21" t="s">
        <v>527</v>
      </c>
      <c r="N851" s="21" t="s">
        <v>528</v>
      </c>
      <c r="O851" s="51" t="str">
        <f t="shared" si="79"/>
        <v>rdfs:label "number of confirmed cases of Covid in Guachapala on 21/05/2020"@en ;</v>
      </c>
      <c r="P851" s="21" t="s">
        <v>529</v>
      </c>
      <c r="Q851" s="21" t="str">
        <f t="shared" si="80"/>
        <v>&lt;https://example.org/ns/casesCovid#Country&gt;&lt;https://example.org/id/concept/Guachapala&gt;;</v>
      </c>
      <c r="R851" s="21" t="str">
        <f t="shared" si="81"/>
        <v xml:space="preserve">&lt;https://example.org/ns/casesCovid#numberofcases&gt; 3 ; </v>
      </c>
      <c r="S851" s="41"/>
      <c r="T851" s="49" t="str">
        <f t="shared" si="77"/>
        <v xml:space="preserve">eg:J093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21/05/2020"@en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</v>
      </c>
    </row>
    <row r="852" spans="1:20" ht="14.4" thickBot="1">
      <c r="A852" s="41" t="s">
        <v>143</v>
      </c>
      <c r="C852" s="23" t="s">
        <v>143</v>
      </c>
      <c r="H852" s="67" t="s">
        <v>1461</v>
      </c>
      <c r="I852" s="66">
        <v>4</v>
      </c>
      <c r="K852" s="33" t="str">
        <f t="shared" si="78"/>
        <v>eg:J094 rdf:type qb:Observation ;</v>
      </c>
      <c r="L852" s="21" t="s">
        <v>526</v>
      </c>
      <c r="M852" s="21" t="s">
        <v>527</v>
      </c>
      <c r="N852" s="21" t="s">
        <v>528</v>
      </c>
      <c r="O852" s="51" t="str">
        <f t="shared" si="79"/>
        <v>rdfs:label "number of confirmed cases of Covid in Girón on 21/05/2020"@en ;</v>
      </c>
      <c r="P852" s="21" t="s">
        <v>529</v>
      </c>
      <c r="Q852" s="21" t="str">
        <f t="shared" si="80"/>
        <v>&lt;https://example.org/ns/casesCovid#Country&gt;&lt;https://example.org/id/concept/Girón&gt;;</v>
      </c>
      <c r="R852" s="21" t="str">
        <f t="shared" si="81"/>
        <v xml:space="preserve">&lt;https://example.org/ns/casesCovid#numberofcases&gt; 4 ; </v>
      </c>
      <c r="S852" s="41"/>
      <c r="T852" s="49" t="str">
        <f t="shared" si="77"/>
        <v xml:space="preserve">eg:J094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21/05/2020"@en ;
&lt;https://example.org/ns/casesCovid#typecases&gt;&lt;https://example.org/id/concept/confirmedCanton&gt;;
&lt;https://example.org/ns/casesCovid#Country&gt;&lt;https://example.org/id/concept/Girón&gt;;
&lt;https://example.org/ns/casesCovid#numberofcases&gt; 4 ; 
</v>
      </c>
    </row>
    <row r="853" spans="1:20" ht="14.4" thickBot="1">
      <c r="A853" s="41" t="s">
        <v>590</v>
      </c>
      <c r="C853" s="23" t="s">
        <v>590</v>
      </c>
      <c r="H853" s="67" t="s">
        <v>1462</v>
      </c>
      <c r="I853" s="66">
        <v>1</v>
      </c>
      <c r="K853" s="33" t="str">
        <f t="shared" si="78"/>
        <v>eg:J095 rdf:type qb:Observation ;</v>
      </c>
      <c r="L853" s="21" t="s">
        <v>526</v>
      </c>
      <c r="M853" s="21" t="s">
        <v>527</v>
      </c>
      <c r="N853" s="21" t="s">
        <v>528</v>
      </c>
      <c r="O853" s="51" t="str">
        <f t="shared" si="79"/>
        <v>rdfs:label "number of confirmed cases of Covid in Chordeleg on 21/05/2020"@en ;</v>
      </c>
      <c r="P853" s="21" t="s">
        <v>529</v>
      </c>
      <c r="Q853" s="21" t="str">
        <f t="shared" si="80"/>
        <v>&lt;https://example.org/ns/casesCovid#Country&gt;&lt;https://example.org/id/concept/Chordeleg&gt;;</v>
      </c>
      <c r="R853" s="21" t="str">
        <f t="shared" si="81"/>
        <v xml:space="preserve">&lt;https://example.org/ns/casesCovid#numberofcases&gt; 1 ; </v>
      </c>
      <c r="S853" s="41"/>
      <c r="T853" s="49" t="str">
        <f t="shared" si="77"/>
        <v xml:space="preserve">eg:J095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21/05/2020"@en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854" spans="1:20" ht="14.4" thickBot="1">
      <c r="A854" s="41" t="s">
        <v>145</v>
      </c>
      <c r="C854" s="23" t="s">
        <v>145</v>
      </c>
      <c r="H854" s="67" t="s">
        <v>1463</v>
      </c>
      <c r="I854" s="66">
        <v>17</v>
      </c>
      <c r="K854" s="33" t="str">
        <f t="shared" si="78"/>
        <v>eg:J096 rdf:type qb:Observation ;</v>
      </c>
      <c r="L854" s="21" t="s">
        <v>526</v>
      </c>
      <c r="M854" s="21" t="s">
        <v>527</v>
      </c>
      <c r="N854" s="21" t="s">
        <v>528</v>
      </c>
      <c r="O854" s="51" t="str">
        <f t="shared" si="79"/>
        <v>rdfs:label "number of confirmed cases of Covid in Chillanes on 21/05/2020"@en ;</v>
      </c>
      <c r="P854" s="21" t="s">
        <v>529</v>
      </c>
      <c r="Q854" s="21" t="str">
        <f t="shared" si="80"/>
        <v>&lt;https://example.org/ns/casesCovid#Country&gt;&lt;https://example.org/id/concept/Chillanes&gt;;</v>
      </c>
      <c r="R854" s="21" t="str">
        <f t="shared" si="81"/>
        <v xml:space="preserve">&lt;https://example.org/ns/casesCovid#numberofcases&gt; 17 ; </v>
      </c>
      <c r="S854" s="41"/>
      <c r="T854" s="49" t="str">
        <f t="shared" si="77"/>
        <v xml:space="preserve">eg:J096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21/05/2020"@en ;
&lt;https://example.org/ns/casesCovid#typecases&gt;&lt;https://example.org/id/concept/confirmedCanton&gt;;
&lt;https://example.org/ns/casesCovid#Country&gt;&lt;https://example.org/id/concept/Chillanes&gt;;
&lt;https://example.org/ns/casesCovid#numberofcases&gt; 17 ; 
</v>
      </c>
    </row>
    <row r="855" spans="1:20" ht="14.4" thickBot="1">
      <c r="A855" s="41" t="s">
        <v>146</v>
      </c>
      <c r="C855" s="23" t="s">
        <v>146</v>
      </c>
      <c r="H855" s="67" t="s">
        <v>1464</v>
      </c>
      <c r="I855" s="66">
        <v>13</v>
      </c>
      <c r="K855" s="33" t="str">
        <f t="shared" si="78"/>
        <v>eg:J097 rdf:type qb:Observation ;</v>
      </c>
      <c r="L855" s="21" t="s">
        <v>526</v>
      </c>
      <c r="M855" s="21" t="s">
        <v>527</v>
      </c>
      <c r="N855" s="21" t="s">
        <v>528</v>
      </c>
      <c r="O855" s="51" t="str">
        <f t="shared" si="79"/>
        <v>rdfs:label "number of confirmed cases of Covid in Chimbo on 21/05/2020"@en ;</v>
      </c>
      <c r="P855" s="21" t="s">
        <v>529</v>
      </c>
      <c r="Q855" s="21" t="str">
        <f t="shared" si="80"/>
        <v>&lt;https://example.org/ns/casesCovid#Country&gt;&lt;https://example.org/id/concept/Chimbo&gt;;</v>
      </c>
      <c r="R855" s="21" t="str">
        <f t="shared" si="81"/>
        <v xml:space="preserve">&lt;https://example.org/ns/casesCovid#numberofcases&gt; 13 ; </v>
      </c>
      <c r="S855" s="41"/>
      <c r="T855" s="49" t="str">
        <f t="shared" si="77"/>
        <v xml:space="preserve">eg:J097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21/05/2020"@en ;
&lt;https://example.org/ns/casesCovid#typecases&gt;&lt;https://example.org/id/concept/confirmedCanton&gt;;
&lt;https://example.org/ns/casesCovid#Country&gt;&lt;https://example.org/id/concept/Chimbo&gt;;
&lt;https://example.org/ns/casesCovid#numberofcases&gt; 13 ; 
</v>
      </c>
    </row>
    <row r="856" spans="1:20" ht="14.4" thickBot="1">
      <c r="A856" s="41" t="s">
        <v>147</v>
      </c>
      <c r="C856" s="23" t="s">
        <v>147</v>
      </c>
      <c r="H856" s="67" t="s">
        <v>1465</v>
      </c>
      <c r="I856" s="66">
        <v>119</v>
      </c>
      <c r="K856" s="33" t="str">
        <f t="shared" si="78"/>
        <v>eg:J098 rdf:type qb:Observation ;</v>
      </c>
      <c r="L856" s="21" t="s">
        <v>526</v>
      </c>
      <c r="M856" s="21" t="s">
        <v>527</v>
      </c>
      <c r="N856" s="21" t="s">
        <v>528</v>
      </c>
      <c r="O856" s="51" t="str">
        <f t="shared" si="79"/>
        <v>rdfs:label "number of confirmed cases of Covid in Guaranda on 21/05/2020"@en ;</v>
      </c>
      <c r="P856" s="21" t="s">
        <v>529</v>
      </c>
      <c r="Q856" s="21" t="str">
        <f t="shared" si="80"/>
        <v>&lt;https://example.org/ns/casesCovid#Country&gt;&lt;https://example.org/id/concept/Guaranda&gt;;</v>
      </c>
      <c r="R856" s="21" t="str">
        <f t="shared" si="81"/>
        <v xml:space="preserve">&lt;https://example.org/ns/casesCovid#numberofcases&gt; 119 ; </v>
      </c>
      <c r="S856" s="41"/>
      <c r="T856" s="49" t="str">
        <f t="shared" si="77"/>
        <v xml:space="preserve">eg:J098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21/05/2020"@en ;
&lt;https://example.org/ns/casesCovid#typecases&gt;&lt;https://example.org/id/concept/confirmedCanton&gt;;
&lt;https://example.org/ns/casesCovid#Country&gt;&lt;https://example.org/id/concept/Guaranda&gt;;
&lt;https://example.org/ns/casesCovid#numberofcases&gt; 119 ; 
</v>
      </c>
    </row>
    <row r="857" spans="1:20" ht="14.4" thickBot="1">
      <c r="A857" s="41" t="s">
        <v>148</v>
      </c>
      <c r="C857" s="23" t="s">
        <v>264</v>
      </c>
      <c r="D857" s="23" t="s">
        <v>309</v>
      </c>
      <c r="H857" s="67" t="s">
        <v>1466</v>
      </c>
      <c r="I857" s="66">
        <v>17</v>
      </c>
      <c r="K857" s="33" t="str">
        <f t="shared" si="78"/>
        <v>eg:J099 rdf:type qb:Observation ;</v>
      </c>
      <c r="L857" s="21" t="s">
        <v>526</v>
      </c>
      <c r="M857" s="21" t="s">
        <v>527</v>
      </c>
      <c r="N857" s="21" t="s">
        <v>528</v>
      </c>
      <c r="O857" s="51" t="str">
        <f t="shared" si="79"/>
        <v>rdfs:label "number of confirmed cases of Covid in San Miguel on 21/05/2020"@en ;</v>
      </c>
      <c r="P857" s="21" t="s">
        <v>529</v>
      </c>
      <c r="Q857" s="21" t="str">
        <f t="shared" si="80"/>
        <v>&lt;https://example.org/ns/casesCovid#Country&gt;&lt;https://example.org/id/concept/SanMiguel&gt;;</v>
      </c>
      <c r="R857" s="21" t="str">
        <f t="shared" si="81"/>
        <v xml:space="preserve">&lt;https://example.org/ns/casesCovid#numberofcases&gt; 17 ; </v>
      </c>
      <c r="S857" s="41"/>
      <c r="T857" s="49" t="str">
        <f t="shared" si="77"/>
        <v xml:space="preserve">eg:J099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21/05/2020"@en ;
&lt;https://example.org/ns/casesCovid#typecases&gt;&lt;https://example.org/id/concept/confirmedCanton&gt;;
&lt;https://example.org/ns/casesCovid#Country&gt;&lt;https://example.org/id/concept/SanMiguel&gt;;
&lt;https://example.org/ns/casesCovid#numberofcases&gt; 17 ; 
</v>
      </c>
    </row>
    <row r="858" spans="1:20" ht="14.4" thickBot="1">
      <c r="A858" s="41" t="s">
        <v>149</v>
      </c>
      <c r="C858" s="23" t="s">
        <v>149</v>
      </c>
      <c r="H858" s="67" t="s">
        <v>1467</v>
      </c>
      <c r="I858" s="66">
        <v>57</v>
      </c>
      <c r="K858" s="33" t="str">
        <f t="shared" si="78"/>
        <v>eg:J100 rdf:type qb:Observation ;</v>
      </c>
      <c r="L858" s="21" t="s">
        <v>526</v>
      </c>
      <c r="M858" s="21" t="s">
        <v>527</v>
      </c>
      <c r="N858" s="21" t="s">
        <v>528</v>
      </c>
      <c r="O858" s="51" t="str">
        <f t="shared" si="79"/>
        <v>rdfs:label "number of confirmed cases of Covid in Echeandía on 21/05/2020"@en ;</v>
      </c>
      <c r="P858" s="21" t="s">
        <v>529</v>
      </c>
      <c r="Q858" s="21" t="str">
        <f t="shared" si="80"/>
        <v>&lt;https://example.org/ns/casesCovid#Country&gt;&lt;https://example.org/id/concept/Echeandía&gt;;</v>
      </c>
      <c r="R858" s="21" t="str">
        <f t="shared" si="81"/>
        <v xml:space="preserve">&lt;https://example.org/ns/casesCovid#numberofcases&gt; 57 ; </v>
      </c>
      <c r="S858" s="41"/>
      <c r="T858" s="49" t="str">
        <f t="shared" si="77"/>
        <v xml:space="preserve">eg:J100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21/05/2020"@en ;
&lt;https://example.org/ns/casesCovid#typecases&gt;&lt;https://example.org/id/concept/confirmedCanton&gt;;
&lt;https://example.org/ns/casesCovid#Country&gt;&lt;https://example.org/id/concept/Echeandía&gt;;
&lt;https://example.org/ns/casesCovid#numberofcases&gt; 57 ; 
</v>
      </c>
    </row>
    <row r="859" spans="1:20" ht="14.4" thickBot="1">
      <c r="A859" s="41" t="s">
        <v>150</v>
      </c>
      <c r="C859" s="23" t="s">
        <v>150</v>
      </c>
      <c r="H859" s="67" t="s">
        <v>1468</v>
      </c>
      <c r="I859" s="66">
        <v>51</v>
      </c>
      <c r="K859" s="33" t="str">
        <f t="shared" si="78"/>
        <v>eg:J101 rdf:type qb:Observation ;</v>
      </c>
      <c r="L859" s="21" t="s">
        <v>526</v>
      </c>
      <c r="M859" s="21" t="s">
        <v>527</v>
      </c>
      <c r="N859" s="21" t="s">
        <v>528</v>
      </c>
      <c r="O859" s="51" t="str">
        <f t="shared" si="79"/>
        <v>rdfs:label "number of confirmed cases of Covid in Caluma on 21/05/2020"@en ;</v>
      </c>
      <c r="P859" s="21" t="s">
        <v>529</v>
      </c>
      <c r="Q859" s="21" t="str">
        <f t="shared" si="80"/>
        <v>&lt;https://example.org/ns/casesCovid#Country&gt;&lt;https://example.org/id/concept/Caluma&gt;;</v>
      </c>
      <c r="R859" s="21" t="str">
        <f t="shared" si="81"/>
        <v xml:space="preserve">&lt;https://example.org/ns/casesCovid#numberofcases&gt; 51 ; </v>
      </c>
      <c r="S859" s="41"/>
      <c r="T859" s="49" t="str">
        <f t="shared" si="77"/>
        <v xml:space="preserve">eg:J101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21/05/2020"@en ;
&lt;https://example.org/ns/casesCovid#typecases&gt;&lt;https://example.org/id/concept/confirmedCanton&gt;;
&lt;https://example.org/ns/casesCovid#Country&gt;&lt;https://example.org/id/concept/Caluma&gt;;
&lt;https://example.org/ns/casesCovid#numberofcases&gt; 51 ; 
</v>
      </c>
    </row>
    <row r="860" spans="1:20" ht="14.4" thickBot="1">
      <c r="A860" s="41" t="s">
        <v>151</v>
      </c>
      <c r="C860" s="23" t="s">
        <v>262</v>
      </c>
      <c r="D860" s="23" t="s">
        <v>310</v>
      </c>
      <c r="H860" s="67" t="s">
        <v>1469</v>
      </c>
      <c r="I860" s="66">
        <v>15</v>
      </c>
      <c r="K860" s="33" t="str">
        <f t="shared" si="78"/>
        <v>eg:J102 rdf:type qb:Observation ;</v>
      </c>
      <c r="L860" s="21" t="s">
        <v>526</v>
      </c>
      <c r="M860" s="21" t="s">
        <v>527</v>
      </c>
      <c r="N860" s="21" t="s">
        <v>528</v>
      </c>
      <c r="O860" s="51" t="str">
        <f t="shared" si="79"/>
        <v>rdfs:label "number of confirmed cases of Covid in Las Naves on 21/05/2020"@en ;</v>
      </c>
      <c r="P860" s="21" t="s">
        <v>529</v>
      </c>
      <c r="Q860" s="21" t="str">
        <f t="shared" si="80"/>
        <v>&lt;https://example.org/ns/casesCovid#Country&gt;&lt;https://example.org/id/concept/LasNaves&gt;;</v>
      </c>
      <c r="R860" s="21" t="str">
        <f t="shared" si="81"/>
        <v xml:space="preserve">&lt;https://example.org/ns/casesCovid#numberofcases&gt; 15 ; </v>
      </c>
      <c r="S860" s="41"/>
      <c r="T860" s="49" t="str">
        <f t="shared" si="77"/>
        <v xml:space="preserve">eg:J102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21/05/2020"@en ;
&lt;https://example.org/ns/casesCovid#typecases&gt;&lt;https://example.org/id/concept/confirmedCanton&gt;;
&lt;https://example.org/ns/casesCovid#Country&gt;&lt;https://example.org/id/concept/LasNaves&gt;;
&lt;https://example.org/ns/casesCovid#numberofcases&gt; 15 ; 
</v>
      </c>
    </row>
    <row r="861" spans="1:20" ht="14.4" thickBot="1">
      <c r="A861" s="41" t="s">
        <v>153</v>
      </c>
      <c r="C861" s="23" t="s">
        <v>153</v>
      </c>
      <c r="H861" s="67" t="s">
        <v>1470</v>
      </c>
      <c r="I861" s="66">
        <v>52</v>
      </c>
      <c r="K861" s="33" t="str">
        <f t="shared" si="78"/>
        <v>eg:J103 rdf:type qb:Observation ;</v>
      </c>
      <c r="L861" s="21" t="s">
        <v>526</v>
      </c>
      <c r="M861" s="21" t="s">
        <v>527</v>
      </c>
      <c r="N861" s="21" t="s">
        <v>528</v>
      </c>
      <c r="O861" s="51" t="str">
        <f t="shared" si="79"/>
        <v>rdfs:label "number of confirmed cases of Covid in Azogues on 21/05/2020"@en ;</v>
      </c>
      <c r="P861" s="21" t="s">
        <v>529</v>
      </c>
      <c r="Q861" s="21" t="str">
        <f t="shared" si="80"/>
        <v>&lt;https://example.org/ns/casesCovid#Country&gt;&lt;https://example.org/id/concept/Azogues&gt;;</v>
      </c>
      <c r="R861" s="21" t="str">
        <f t="shared" si="81"/>
        <v xml:space="preserve">&lt;https://example.org/ns/casesCovid#numberofcases&gt; 52 ; </v>
      </c>
      <c r="S861" s="41"/>
      <c r="T861" s="49" t="str">
        <f t="shared" si="77"/>
        <v xml:space="preserve">eg:J103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21/05/2020"@en ;
&lt;https://example.org/ns/casesCovid#typecases&gt;&lt;https://example.org/id/concept/confirmedCanton&gt;;
&lt;https://example.org/ns/casesCovid#Country&gt;&lt;https://example.org/id/concept/Azogues&gt;;
&lt;https://example.org/ns/casesCovid#numberofcases&gt; 52 ; 
</v>
      </c>
    </row>
    <row r="862" spans="1:20" ht="14.4" thickBot="1">
      <c r="A862" s="41" t="s">
        <v>591</v>
      </c>
      <c r="C862" s="23" t="s">
        <v>591</v>
      </c>
      <c r="H862" s="67" t="s">
        <v>1471</v>
      </c>
      <c r="I862" s="66">
        <v>3</v>
      </c>
      <c r="K862" s="33" t="str">
        <f t="shared" si="78"/>
        <v>eg:J104 rdf:type qb:Observation ;</v>
      </c>
      <c r="L862" s="21" t="s">
        <v>526</v>
      </c>
      <c r="M862" s="21" t="s">
        <v>527</v>
      </c>
      <c r="N862" s="21" t="s">
        <v>528</v>
      </c>
      <c r="O862" s="51" t="str">
        <f t="shared" si="79"/>
        <v>rdfs:label "number of confirmed cases of Covid in Déleg on 21/05/2020"@en ;</v>
      </c>
      <c r="P862" s="21" t="s">
        <v>529</v>
      </c>
      <c r="Q862" s="21" t="str">
        <f t="shared" si="80"/>
        <v>&lt;https://example.org/ns/casesCovid#Country&gt;&lt;https://example.org/id/concept/Déleg&gt;;</v>
      </c>
      <c r="R862" s="21" t="str">
        <f t="shared" si="81"/>
        <v xml:space="preserve">&lt;https://example.org/ns/casesCovid#numberofcases&gt; 3 ; </v>
      </c>
      <c r="S862" s="41"/>
      <c r="T862" s="49" t="str">
        <f t="shared" si="77"/>
        <v xml:space="preserve">eg:J104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21/05/2020"@en ;
&lt;https://example.org/ns/casesCovid#typecases&gt;&lt;https://example.org/id/concept/confirmedCanton&gt;;
&lt;https://example.org/ns/casesCovid#Country&gt;&lt;https://example.org/id/concept/Déleg&gt;;
&lt;https://example.org/ns/casesCovid#numberofcases&gt; 3 ; 
</v>
      </c>
    </row>
    <row r="863" spans="1:20" ht="14.4" thickBot="1">
      <c r="A863" s="41" t="s">
        <v>155</v>
      </c>
      <c r="C863" s="23" t="s">
        <v>300</v>
      </c>
      <c r="D863" s="23" t="s">
        <v>311</v>
      </c>
      <c r="H863" s="67" t="s">
        <v>1472</v>
      </c>
      <c r="I863" s="66">
        <v>195</v>
      </c>
      <c r="K863" s="33" t="str">
        <f t="shared" si="78"/>
        <v>eg:J105 rdf:type qb:Observation ;</v>
      </c>
      <c r="L863" s="21" t="s">
        <v>526</v>
      </c>
      <c r="M863" s="21" t="s">
        <v>527</v>
      </c>
      <c r="N863" s="21" t="s">
        <v>528</v>
      </c>
      <c r="O863" s="51" t="str">
        <f t="shared" si="79"/>
        <v>rdfs:label "number of confirmed cases of Covid in La Troncal on 21/05/2020"@en ;</v>
      </c>
      <c r="P863" s="21" t="s">
        <v>529</v>
      </c>
      <c r="Q863" s="21" t="str">
        <f t="shared" si="80"/>
        <v>&lt;https://example.org/ns/casesCovid#Country&gt;&lt;https://example.org/id/concept/LaTroncal&gt;;</v>
      </c>
      <c r="R863" s="21" t="str">
        <f t="shared" si="81"/>
        <v xml:space="preserve">&lt;https://example.org/ns/casesCovid#numberofcases&gt; 195 ; </v>
      </c>
      <c r="S863" s="41"/>
      <c r="T863" s="49" t="str">
        <f t="shared" si="77"/>
        <v xml:space="preserve">eg:J105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21/05/2020"@en ;
&lt;https://example.org/ns/casesCovid#typecases&gt;&lt;https://example.org/id/concept/confirmedCanton&gt;;
&lt;https://example.org/ns/casesCovid#Country&gt;&lt;https://example.org/id/concept/LaTroncal&gt;;
&lt;https://example.org/ns/casesCovid#numberofcases&gt; 195 ; 
</v>
      </c>
    </row>
    <row r="864" spans="1:20" ht="14.4" thickBot="1">
      <c r="A864" s="41" t="s">
        <v>156</v>
      </c>
      <c r="C864" s="23" t="s">
        <v>249</v>
      </c>
      <c r="D864" s="23" t="s">
        <v>312</v>
      </c>
      <c r="H864" s="67" t="s">
        <v>1473</v>
      </c>
      <c r="I864" s="66">
        <v>13</v>
      </c>
      <c r="K864" s="33" t="str">
        <f t="shared" si="78"/>
        <v>eg:J106 rdf:type qb:Observation ;</v>
      </c>
      <c r="L864" s="21" t="s">
        <v>526</v>
      </c>
      <c r="M864" s="21" t="s">
        <v>527</v>
      </c>
      <c r="N864" s="21" t="s">
        <v>528</v>
      </c>
      <c r="O864" s="51" t="str">
        <f t="shared" si="79"/>
        <v>rdfs:label "number of confirmed cases of Covid in El Tambo on 21/05/2020"@en ;</v>
      </c>
      <c r="P864" s="21" t="s">
        <v>529</v>
      </c>
      <c r="Q864" s="21" t="str">
        <f t="shared" si="80"/>
        <v>&lt;https://example.org/ns/casesCovid#Country&gt;&lt;https://example.org/id/concept/ElTambo&gt;;</v>
      </c>
      <c r="R864" s="21" t="str">
        <f t="shared" si="81"/>
        <v xml:space="preserve">&lt;https://example.org/ns/casesCovid#numberofcases&gt; 13 ; </v>
      </c>
      <c r="S864" s="41"/>
      <c r="T864" s="49" t="str">
        <f t="shared" si="77"/>
        <v xml:space="preserve">eg:J106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21/05/2020"@en ;
&lt;https://example.org/ns/casesCovid#typecases&gt;&lt;https://example.org/id/concept/confirmedCanton&gt;;
&lt;https://example.org/ns/casesCovid#Country&gt;&lt;https://example.org/id/concept/ElTambo&gt;;
&lt;https://example.org/ns/casesCovid#numberofcases&gt; 13 ; 
</v>
      </c>
    </row>
    <row r="865" spans="1:20" ht="14.4" thickBot="1">
      <c r="A865" s="41" t="s">
        <v>1352</v>
      </c>
      <c r="C865" s="23" t="s">
        <v>1352</v>
      </c>
      <c r="H865" s="67" t="s">
        <v>1474</v>
      </c>
      <c r="I865" s="66">
        <v>9</v>
      </c>
      <c r="K865" s="33" t="str">
        <f t="shared" si="78"/>
        <v>eg:J107 rdf:type qb:Observation ;</v>
      </c>
      <c r="L865" s="21" t="s">
        <v>526</v>
      </c>
      <c r="M865" s="21" t="s">
        <v>527</v>
      </c>
      <c r="N865" s="21" t="s">
        <v>528</v>
      </c>
      <c r="O865" s="51" t="str">
        <f t="shared" si="79"/>
        <v>rdfs:label "number of confirmed cases of Covid in Biblían on 21/05/2020"@en ;</v>
      </c>
      <c r="P865" s="21" t="s">
        <v>529</v>
      </c>
      <c r="Q865" s="21" t="str">
        <f t="shared" si="80"/>
        <v>&lt;https://example.org/ns/casesCovid#Country&gt;&lt;https://example.org/id/concept/Biblían&gt;;</v>
      </c>
      <c r="R865" s="21" t="str">
        <f t="shared" si="81"/>
        <v xml:space="preserve">&lt;https://example.org/ns/casesCovid#numberofcases&gt; 9 ; </v>
      </c>
      <c r="S865" s="41"/>
      <c r="T865" s="49" t="str">
        <f t="shared" si="77"/>
        <v xml:space="preserve">eg:J107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Biblían on 21/05/2020"@en ;
&lt;https://example.org/ns/casesCovid#typecases&gt;&lt;https://example.org/id/concept/confirmedCanton&gt;;
&lt;https://example.org/ns/casesCovid#Country&gt;&lt;https://example.org/id/concept/Biblían&gt;;
&lt;https://example.org/ns/casesCovid#numberofcases&gt; 9 ; 
</v>
      </c>
    </row>
    <row r="866" spans="1:20" ht="14.4" thickBot="1">
      <c r="A866" s="41" t="s">
        <v>158</v>
      </c>
      <c r="C866" s="23" t="s">
        <v>158</v>
      </c>
      <c r="H866" s="67" t="s">
        <v>1475</v>
      </c>
      <c r="I866" s="66">
        <v>5</v>
      </c>
      <c r="K866" s="33" t="str">
        <f t="shared" si="78"/>
        <v>eg:J108 rdf:type qb:Observation ;</v>
      </c>
      <c r="L866" s="21" t="s">
        <v>526</v>
      </c>
      <c r="M866" s="21" t="s">
        <v>527</v>
      </c>
      <c r="N866" s="21" t="s">
        <v>528</v>
      </c>
      <c r="O866" s="51" t="str">
        <f t="shared" si="79"/>
        <v>rdfs:label "number of confirmed cases of Covid in Suscal on 21/05/2020"@en ;</v>
      </c>
      <c r="P866" s="21" t="s">
        <v>529</v>
      </c>
      <c r="Q866" s="21" t="str">
        <f t="shared" si="80"/>
        <v>&lt;https://example.org/ns/casesCovid#Country&gt;&lt;https://example.org/id/concept/Suscal&gt;;</v>
      </c>
      <c r="R866" s="21" t="str">
        <f t="shared" si="81"/>
        <v xml:space="preserve">&lt;https://example.org/ns/casesCovid#numberofcases&gt; 5 ; </v>
      </c>
      <c r="S866" s="41"/>
      <c r="T866" s="49" t="str">
        <f t="shared" si="77"/>
        <v xml:space="preserve">eg:J108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21/05/2020"@en ;
&lt;https://example.org/ns/casesCovid#typecases&gt;&lt;https://example.org/id/concept/confirmedCanton&gt;;
&lt;https://example.org/ns/casesCovid#Country&gt;&lt;https://example.org/id/concept/Suscal&gt;;
&lt;https://example.org/ns/casesCovid#numberofcases&gt; 5 ; 
</v>
      </c>
    </row>
    <row r="867" spans="1:20" ht="14.4" thickBot="1">
      <c r="A867" s="41" t="s">
        <v>152</v>
      </c>
      <c r="C867" s="23" t="s">
        <v>152</v>
      </c>
      <c r="H867" s="67" t="s">
        <v>1476</v>
      </c>
      <c r="I867" s="66">
        <v>24</v>
      </c>
      <c r="K867" s="33" t="str">
        <f t="shared" si="78"/>
        <v>eg:J109 rdf:type qb:Observation ;</v>
      </c>
      <c r="L867" s="21" t="s">
        <v>526</v>
      </c>
      <c r="M867" s="21" t="s">
        <v>527</v>
      </c>
      <c r="N867" s="21" t="s">
        <v>528</v>
      </c>
      <c r="O867" s="51" t="str">
        <f t="shared" si="79"/>
        <v>rdfs:label "number of confirmed cases of Covid in Cañar on 21/05/2020"@en ;</v>
      </c>
      <c r="P867" s="21" t="s">
        <v>529</v>
      </c>
      <c r="Q867" s="21" t="str">
        <f t="shared" si="80"/>
        <v>&lt;https://example.org/ns/casesCovid#Country&gt;&lt;https://example.org/id/concept/Cañar&gt;;</v>
      </c>
      <c r="R867" s="21" t="str">
        <f t="shared" si="81"/>
        <v xml:space="preserve">&lt;https://example.org/ns/casesCovid#numberofcases&gt; 24 ; </v>
      </c>
      <c r="S867" s="41"/>
      <c r="T867" s="49" t="str">
        <f t="shared" si="77"/>
        <v xml:space="preserve">eg:J109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21/05/2020"@en ;
&lt;https://example.org/ns/casesCovid#typecases&gt;&lt;https://example.org/id/concept/confirmedCanton&gt;;
&lt;https://example.org/ns/casesCovid#Country&gt;&lt;https://example.org/id/concept/Cañar&gt;;
&lt;https://example.org/ns/casesCovid#numberofcases&gt; 24 ; 
</v>
      </c>
    </row>
    <row r="868" spans="1:20" ht="14.4" thickBot="1">
      <c r="A868" s="41" t="s">
        <v>106</v>
      </c>
      <c r="C868" s="23" t="s">
        <v>106</v>
      </c>
      <c r="H868" s="67" t="s">
        <v>1477</v>
      </c>
      <c r="I868" s="66">
        <v>14</v>
      </c>
      <c r="K868" s="33" t="str">
        <f t="shared" si="78"/>
        <v>eg:J110 rdf:type qb:Observation ;</v>
      </c>
      <c r="L868" s="21" t="s">
        <v>526</v>
      </c>
      <c r="M868" s="21" t="s">
        <v>527</v>
      </c>
      <c r="N868" s="21" t="s">
        <v>528</v>
      </c>
      <c r="O868" s="51" t="str">
        <f t="shared" si="79"/>
        <v>rdfs:label "number of confirmed cases of Covid in Bolívar on 21/05/2020"@en ;</v>
      </c>
      <c r="P868" s="21" t="s">
        <v>529</v>
      </c>
      <c r="Q868" s="21" t="str">
        <f t="shared" si="80"/>
        <v>&lt;https://example.org/ns/casesCovid#Country&gt;&lt;https://example.org/id/concept/Bolívar&gt;;</v>
      </c>
      <c r="R868" s="21" t="str">
        <f t="shared" si="81"/>
        <v xml:space="preserve">&lt;https://example.org/ns/casesCovid#numberofcases&gt; 14 ; </v>
      </c>
      <c r="S868" s="41"/>
      <c r="T868" s="49" t="str">
        <f t="shared" si="77"/>
        <v xml:space="preserve">eg:J110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21/05/2020"@en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869" spans="1:20" ht="14.4" thickBot="1">
      <c r="A869" s="41" t="s">
        <v>1353</v>
      </c>
      <c r="C869" s="23" t="s">
        <v>1353</v>
      </c>
      <c r="H869" s="67" t="s">
        <v>1478</v>
      </c>
      <c r="I869" s="66">
        <v>89</v>
      </c>
      <c r="K869" s="33" t="str">
        <f t="shared" si="78"/>
        <v>eg:J111 rdf:type qb:Observation ;</v>
      </c>
      <c r="L869" s="21" t="s">
        <v>526</v>
      </c>
      <c r="M869" s="21" t="s">
        <v>527</v>
      </c>
      <c r="N869" s="21" t="s">
        <v>528</v>
      </c>
      <c r="O869" s="51" t="str">
        <f t="shared" si="79"/>
        <v>rdfs:label "number of confirmed cases of Covid in Tulcan on 21/05/2020"@en ;</v>
      </c>
      <c r="P869" s="21" t="s">
        <v>529</v>
      </c>
      <c r="Q869" s="21" t="str">
        <f t="shared" si="80"/>
        <v>&lt;https://example.org/ns/casesCovid#Country&gt;&lt;https://example.org/id/concept/Tulcan&gt;;</v>
      </c>
      <c r="R869" s="21" t="str">
        <f t="shared" si="81"/>
        <v xml:space="preserve">&lt;https://example.org/ns/casesCovid#numberofcases&gt; 89 ; </v>
      </c>
      <c r="S869" s="41"/>
      <c r="T869" s="49" t="str">
        <f t="shared" si="77"/>
        <v xml:space="preserve">eg:J111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Tulcan on 21/05/2020"@en ;
&lt;https://example.org/ns/casesCovid#typecases&gt;&lt;https://example.org/id/concept/confirmedCanton&gt;;
&lt;https://example.org/ns/casesCovid#Country&gt;&lt;https://example.org/id/concept/Tulcan&gt;;
&lt;https://example.org/ns/casesCovid#numberofcases&gt; 89 ; 
</v>
      </c>
    </row>
    <row r="870" spans="1:20" ht="14.4" thickBot="1">
      <c r="A870" s="41" t="s">
        <v>161</v>
      </c>
      <c r="C870" s="23" t="s">
        <v>161</v>
      </c>
      <c r="H870" s="67" t="s">
        <v>1479</v>
      </c>
      <c r="I870" s="66">
        <v>8</v>
      </c>
      <c r="K870" s="33" t="str">
        <f t="shared" si="78"/>
        <v>eg:J112 rdf:type qb:Observation ;</v>
      </c>
      <c r="L870" s="21" t="s">
        <v>526</v>
      </c>
      <c r="M870" s="21" t="s">
        <v>527</v>
      </c>
      <c r="N870" s="21" t="s">
        <v>528</v>
      </c>
      <c r="O870" s="51" t="str">
        <f t="shared" si="79"/>
        <v>rdfs:label "number of confirmed cases of Covid in Montúfar on 21/05/2020"@en ;</v>
      </c>
      <c r="P870" s="21" t="s">
        <v>529</v>
      </c>
      <c r="Q870" s="21" t="str">
        <f t="shared" si="80"/>
        <v>&lt;https://example.org/ns/casesCovid#Country&gt;&lt;https://example.org/id/concept/Montúfar&gt;;</v>
      </c>
      <c r="R870" s="21" t="str">
        <f t="shared" si="81"/>
        <v xml:space="preserve">&lt;https://example.org/ns/casesCovid#numberofcases&gt; 8 ; </v>
      </c>
      <c r="S870" s="41"/>
      <c r="T870" s="49" t="str">
        <f t="shared" si="77"/>
        <v xml:space="preserve">eg:J112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21/05/2020"@en ;
&lt;https://example.org/ns/casesCovid#typecases&gt;&lt;https://example.org/id/concept/confirmedCanton&gt;;
&lt;https://example.org/ns/casesCovid#Country&gt;&lt;https://example.org/id/concept/Montúfar&gt;;
&lt;https://example.org/ns/casesCovid#numberofcases&gt; 8 ; 
</v>
      </c>
    </row>
    <row r="871" spans="1:20" ht="14.4" thickBot="1">
      <c r="A871" s="41" t="s">
        <v>162</v>
      </c>
      <c r="C871" s="23" t="s">
        <v>162</v>
      </c>
      <c r="H871" s="67" t="s">
        <v>1480</v>
      </c>
      <c r="I871" s="66">
        <v>4</v>
      </c>
      <c r="K871" s="33" t="str">
        <f t="shared" si="78"/>
        <v>eg:J113 rdf:type qb:Observation ;</v>
      </c>
      <c r="L871" s="21" t="s">
        <v>526</v>
      </c>
      <c r="M871" s="21" t="s">
        <v>527</v>
      </c>
      <c r="N871" s="21" t="s">
        <v>528</v>
      </c>
      <c r="O871" s="51" t="str">
        <f t="shared" si="79"/>
        <v>rdfs:label "number of confirmed cases of Covid in Mira on 21/05/2020"@en ;</v>
      </c>
      <c r="P871" s="21" t="s">
        <v>529</v>
      </c>
      <c r="Q871" s="21" t="str">
        <f t="shared" si="80"/>
        <v>&lt;https://example.org/ns/casesCovid#Country&gt;&lt;https://example.org/id/concept/Mira&gt;;</v>
      </c>
      <c r="R871" s="21" t="str">
        <f t="shared" si="81"/>
        <v xml:space="preserve">&lt;https://example.org/ns/casesCovid#numberofcases&gt; 4 ; </v>
      </c>
      <c r="S871" s="41"/>
      <c r="T871" s="49" t="str">
        <f t="shared" si="77"/>
        <v xml:space="preserve">eg:J113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21/05/2020"@en ;
&lt;https://example.org/ns/casesCovid#typecases&gt;&lt;https://example.org/id/concept/confirmedCanton&gt;;
&lt;https://example.org/ns/casesCovid#Country&gt;&lt;https://example.org/id/concept/Mira&gt;;
&lt;https://example.org/ns/casesCovid#numberofcases&gt; 4 ; 
</v>
      </c>
    </row>
    <row r="872" spans="1:20" ht="14.4" thickBot="1">
      <c r="A872" s="41" t="s">
        <v>163</v>
      </c>
      <c r="C872" s="23" t="s">
        <v>264</v>
      </c>
      <c r="D872" s="23" t="s">
        <v>271</v>
      </c>
      <c r="E872" t="s">
        <v>280</v>
      </c>
      <c r="F872" t="s">
        <v>313</v>
      </c>
      <c r="H872" s="67" t="s">
        <v>1481</v>
      </c>
      <c r="I872" s="66">
        <v>10</v>
      </c>
      <c r="K872" s="33" t="str">
        <f t="shared" si="78"/>
        <v>eg:J114 rdf:type qb:Observation ;</v>
      </c>
      <c r="L872" s="21" t="s">
        <v>526</v>
      </c>
      <c r="M872" s="21" t="s">
        <v>527</v>
      </c>
      <c r="N872" s="21" t="s">
        <v>528</v>
      </c>
      <c r="O872" s="51" t="str">
        <f t="shared" si="79"/>
        <v>rdfs:label "number of confirmed cases of Covid in San Pedro De Huaca on 21/05/2020"@en ;</v>
      </c>
      <c r="P872" s="21" t="s">
        <v>529</v>
      </c>
      <c r="Q872" s="21" t="str">
        <f t="shared" si="80"/>
        <v>&lt;https://example.org/ns/casesCovid#Country&gt;&lt;https://example.org/id/concept/SanPedroDeHuaca&gt;;</v>
      </c>
      <c r="R872" s="21" t="str">
        <f t="shared" si="81"/>
        <v xml:space="preserve">&lt;https://example.org/ns/casesCovid#numberofcases&gt; 10 ; </v>
      </c>
      <c r="S872" s="41"/>
      <c r="T872" s="49" t="str">
        <f t="shared" si="77"/>
        <v xml:space="preserve">eg:J114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21/05/2020"@en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10 ; 
</v>
      </c>
    </row>
    <row r="873" spans="1:20" ht="14.4" thickBot="1">
      <c r="A873" s="41" t="s">
        <v>598</v>
      </c>
      <c r="C873" s="23" t="s">
        <v>598</v>
      </c>
      <c r="H873" s="67" t="s">
        <v>1482</v>
      </c>
      <c r="I873" s="66">
        <v>8</v>
      </c>
      <c r="K873" s="33" t="str">
        <f t="shared" si="78"/>
        <v>eg:J115 rdf:type qb:Observation ;</v>
      </c>
      <c r="L873" s="21" t="s">
        <v>526</v>
      </c>
      <c r="M873" s="21" t="s">
        <v>527</v>
      </c>
      <c r="N873" s="21" t="s">
        <v>528</v>
      </c>
      <c r="O873" s="51" t="str">
        <f t="shared" si="79"/>
        <v>rdfs:label "number of confirmed cases of Covid in Espejo on 21/05/2020"@en ;</v>
      </c>
      <c r="P873" s="21" t="s">
        <v>529</v>
      </c>
      <c r="Q873" s="21" t="str">
        <f t="shared" si="80"/>
        <v>&lt;https://example.org/ns/casesCovid#Country&gt;&lt;https://example.org/id/concept/Espejo&gt;;</v>
      </c>
      <c r="R873" s="21" t="str">
        <f t="shared" si="81"/>
        <v xml:space="preserve">&lt;https://example.org/ns/casesCovid#numberofcases&gt; 8 ; </v>
      </c>
      <c r="S873" s="41"/>
      <c r="T873" s="49" t="str">
        <f t="shared" si="77"/>
        <v xml:space="preserve">eg:J115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Espejo on 21/05/2020"@en ;
&lt;https://example.org/ns/casesCovid#typecases&gt;&lt;https://example.org/id/concept/confirmedCanton&gt;;
&lt;https://example.org/ns/casesCovid#Country&gt;&lt;https://example.org/id/concept/Espejo&gt;;
&lt;https://example.org/ns/casesCovid#numberofcases&gt; 8 ; 
</v>
      </c>
    </row>
    <row r="874" spans="1:20" ht="14.4" thickBot="1">
      <c r="A874" s="41" t="s">
        <v>165</v>
      </c>
      <c r="C874" s="23" t="s">
        <v>165</v>
      </c>
      <c r="H874" s="67" t="s">
        <v>1483</v>
      </c>
      <c r="I874" s="66">
        <v>52</v>
      </c>
      <c r="K874" s="33" t="str">
        <f t="shared" si="78"/>
        <v>eg:J116 rdf:type qb:Observation ;</v>
      </c>
      <c r="L874" s="21" t="s">
        <v>526</v>
      </c>
      <c r="M874" s="21" t="s">
        <v>527</v>
      </c>
      <c r="N874" s="21" t="s">
        <v>528</v>
      </c>
      <c r="O874" s="51" t="str">
        <f t="shared" si="79"/>
        <v>rdfs:label "number of confirmed cases of Covid in Colta on 21/05/2020"@en ;</v>
      </c>
      <c r="P874" s="21" t="s">
        <v>529</v>
      </c>
      <c r="Q874" s="21" t="str">
        <f t="shared" si="80"/>
        <v>&lt;https://example.org/ns/casesCovid#Country&gt;&lt;https://example.org/id/concept/Colta&gt;;</v>
      </c>
      <c r="R874" s="21" t="str">
        <f t="shared" si="81"/>
        <v xml:space="preserve">&lt;https://example.org/ns/casesCovid#numberofcases&gt; 52 ; </v>
      </c>
      <c r="S874" s="41"/>
      <c r="T874" s="49" t="str">
        <f t="shared" si="77"/>
        <v xml:space="preserve">eg:J116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21/05/2020"@en ;
&lt;https://example.org/ns/casesCovid#typecases&gt;&lt;https://example.org/id/concept/confirmedCanton&gt;;
&lt;https://example.org/ns/casesCovid#Country&gt;&lt;https://example.org/id/concept/Colta&gt;;
&lt;https://example.org/ns/casesCovid#numberofcases&gt; 52 ; 
</v>
      </c>
    </row>
    <row r="875" spans="1:20" ht="14.4" thickBot="1">
      <c r="A875" s="41" t="s">
        <v>166</v>
      </c>
      <c r="C875" s="23" t="s">
        <v>166</v>
      </c>
      <c r="H875" s="67" t="s">
        <v>1484</v>
      </c>
      <c r="I875" s="66">
        <v>229</v>
      </c>
      <c r="K875" s="33" t="str">
        <f t="shared" si="78"/>
        <v>eg:J117 rdf:type qb:Observation ;</v>
      </c>
      <c r="L875" s="21" t="s">
        <v>526</v>
      </c>
      <c r="M875" s="21" t="s">
        <v>527</v>
      </c>
      <c r="N875" s="21" t="s">
        <v>528</v>
      </c>
      <c r="O875" s="51" t="str">
        <f t="shared" si="79"/>
        <v>rdfs:label "number of confirmed cases of Covid in Riobamba on 21/05/2020"@en ;</v>
      </c>
      <c r="P875" s="21" t="s">
        <v>529</v>
      </c>
      <c r="Q875" s="21" t="str">
        <f t="shared" si="80"/>
        <v>&lt;https://example.org/ns/casesCovid#Country&gt;&lt;https://example.org/id/concept/Riobamba&gt;;</v>
      </c>
      <c r="R875" s="21" t="str">
        <f t="shared" si="81"/>
        <v xml:space="preserve">&lt;https://example.org/ns/casesCovid#numberofcases&gt; 229 ; </v>
      </c>
      <c r="S875" s="41"/>
      <c r="T875" s="49" t="str">
        <f t="shared" si="77"/>
        <v xml:space="preserve">eg:J117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21/05/2020"@en ;
&lt;https://example.org/ns/casesCovid#typecases&gt;&lt;https://example.org/id/concept/confirmedCanton&gt;;
&lt;https://example.org/ns/casesCovid#Country&gt;&lt;https://example.org/id/concept/Riobamba&gt;;
&lt;https://example.org/ns/casesCovid#numberofcases&gt; 229 ; 
</v>
      </c>
    </row>
    <row r="876" spans="1:20" ht="14.4" thickBot="1">
      <c r="A876" s="41" t="s">
        <v>167</v>
      </c>
      <c r="C876" s="23" t="s">
        <v>167</v>
      </c>
      <c r="H876" s="67" t="s">
        <v>1485</v>
      </c>
      <c r="I876" s="66">
        <v>8</v>
      </c>
      <c r="K876" s="33" t="str">
        <f t="shared" si="78"/>
        <v>eg:J118 rdf:type qb:Observation ;</v>
      </c>
      <c r="L876" s="21" t="s">
        <v>526</v>
      </c>
      <c r="M876" s="21" t="s">
        <v>527</v>
      </c>
      <c r="N876" s="21" t="s">
        <v>528</v>
      </c>
      <c r="O876" s="51" t="str">
        <f t="shared" si="79"/>
        <v>rdfs:label "number of confirmed cases of Covid in Cumandá on 21/05/2020"@en ;</v>
      </c>
      <c r="P876" s="21" t="s">
        <v>529</v>
      </c>
      <c r="Q876" s="21" t="str">
        <f t="shared" si="80"/>
        <v>&lt;https://example.org/ns/casesCovid#Country&gt;&lt;https://example.org/id/concept/Cumandá&gt;;</v>
      </c>
      <c r="R876" s="21" t="str">
        <f t="shared" si="81"/>
        <v xml:space="preserve">&lt;https://example.org/ns/casesCovid#numberofcases&gt; 8 ; </v>
      </c>
      <c r="S876" s="41"/>
      <c r="T876" s="49" t="str">
        <f t="shared" si="77"/>
        <v xml:space="preserve">eg:J118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21/05/2020"@en ;
&lt;https://example.org/ns/casesCovid#typecases&gt;&lt;https://example.org/id/concept/confirmedCanton&gt;;
&lt;https://example.org/ns/casesCovid#Country&gt;&lt;https://example.org/id/concept/Cumandá&gt;;
&lt;https://example.org/ns/casesCovid#numberofcases&gt; 8 ; 
</v>
      </c>
    </row>
    <row r="877" spans="1:20" ht="14.4" thickBot="1">
      <c r="A877" s="41" t="s">
        <v>168</v>
      </c>
      <c r="C877" s="23" t="s">
        <v>168</v>
      </c>
      <c r="H877" s="67" t="s">
        <v>1486</v>
      </c>
      <c r="I877" s="66">
        <v>22</v>
      </c>
      <c r="K877" s="33" t="str">
        <f t="shared" si="78"/>
        <v>eg:J119 rdf:type qb:Observation ;</v>
      </c>
      <c r="L877" s="21" t="s">
        <v>526</v>
      </c>
      <c r="M877" s="21" t="s">
        <v>527</v>
      </c>
      <c r="N877" s="21" t="s">
        <v>528</v>
      </c>
      <c r="O877" s="51" t="str">
        <f t="shared" si="79"/>
        <v>rdfs:label "number of confirmed cases of Covid in Guano on 21/05/2020"@en ;</v>
      </c>
      <c r="P877" s="21" t="s">
        <v>529</v>
      </c>
      <c r="Q877" s="21" t="str">
        <f t="shared" si="80"/>
        <v>&lt;https://example.org/ns/casesCovid#Country&gt;&lt;https://example.org/id/concept/Guano&gt;;</v>
      </c>
      <c r="R877" s="21" t="str">
        <f t="shared" si="81"/>
        <v xml:space="preserve">&lt;https://example.org/ns/casesCovid#numberofcases&gt; 22 ; </v>
      </c>
      <c r="S877" s="41"/>
      <c r="T877" s="49" t="str">
        <f t="shared" si="77"/>
        <v xml:space="preserve">eg:J119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21/05/2020"@en ;
&lt;https://example.org/ns/casesCovid#typecases&gt;&lt;https://example.org/id/concept/confirmedCanton&gt;;
&lt;https://example.org/ns/casesCovid#Country&gt;&lt;https://example.org/id/concept/Guano&gt;;
&lt;https://example.org/ns/casesCovid#numberofcases&gt; 22 ; 
</v>
      </c>
    </row>
    <row r="878" spans="1:20" ht="14.4" thickBot="1">
      <c r="A878" s="41" t="s">
        <v>169</v>
      </c>
      <c r="C878" s="23" t="s">
        <v>169</v>
      </c>
      <c r="H878" s="67" t="s">
        <v>1487</v>
      </c>
      <c r="I878" s="66">
        <v>5</v>
      </c>
      <c r="K878" s="33" t="str">
        <f t="shared" si="78"/>
        <v>eg:J120 rdf:type qb:Observation ;</v>
      </c>
      <c r="L878" s="21" t="s">
        <v>526</v>
      </c>
      <c r="M878" s="21" t="s">
        <v>527</v>
      </c>
      <c r="N878" s="21" t="s">
        <v>528</v>
      </c>
      <c r="O878" s="51" t="str">
        <f t="shared" si="79"/>
        <v>rdfs:label "number of confirmed cases of Covid in Chambo on 21/05/2020"@en ;</v>
      </c>
      <c r="P878" s="21" t="s">
        <v>529</v>
      </c>
      <c r="Q878" s="21" t="str">
        <f t="shared" si="80"/>
        <v>&lt;https://example.org/ns/casesCovid#Country&gt;&lt;https://example.org/id/concept/Chambo&gt;;</v>
      </c>
      <c r="R878" s="21" t="str">
        <f t="shared" si="81"/>
        <v xml:space="preserve">&lt;https://example.org/ns/casesCovid#numberofcases&gt; 5 ; </v>
      </c>
      <c r="S878" s="41"/>
      <c r="T878" s="49" t="str">
        <f t="shared" si="77"/>
        <v xml:space="preserve">eg:J120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21/05/2020"@en ;
&lt;https://example.org/ns/casesCovid#typecases&gt;&lt;https://example.org/id/concept/confirmedCanton&gt;;
&lt;https://example.org/ns/casesCovid#Country&gt;&lt;https://example.org/id/concept/Chambo&gt;;
&lt;https://example.org/ns/casesCovid#numberofcases&gt; 5 ; 
</v>
      </c>
    </row>
    <row r="879" spans="1:20" ht="14.4" thickBot="1">
      <c r="A879" s="41" t="s">
        <v>170</v>
      </c>
      <c r="C879" s="23" t="s">
        <v>170</v>
      </c>
      <c r="H879" s="67" t="s">
        <v>1488</v>
      </c>
      <c r="I879" s="66">
        <v>17</v>
      </c>
      <c r="K879" s="33" t="str">
        <f t="shared" si="78"/>
        <v>eg:J121 rdf:type qb:Observation ;</v>
      </c>
      <c r="L879" s="21" t="s">
        <v>526</v>
      </c>
      <c r="M879" s="21" t="s">
        <v>527</v>
      </c>
      <c r="N879" s="21" t="s">
        <v>528</v>
      </c>
      <c r="O879" s="51" t="str">
        <f t="shared" si="79"/>
        <v>rdfs:label "number of confirmed cases of Covid in Guamote on 21/05/2020"@en ;</v>
      </c>
      <c r="P879" s="21" t="s">
        <v>529</v>
      </c>
      <c r="Q879" s="21" t="str">
        <f t="shared" si="80"/>
        <v>&lt;https://example.org/ns/casesCovid#Country&gt;&lt;https://example.org/id/concept/Guamote&gt;;</v>
      </c>
      <c r="R879" s="21" t="str">
        <f t="shared" si="81"/>
        <v xml:space="preserve">&lt;https://example.org/ns/casesCovid#numberofcases&gt; 17 ; </v>
      </c>
      <c r="S879" s="41"/>
      <c r="T879" s="49" t="str">
        <f t="shared" si="77"/>
        <v xml:space="preserve">eg:J121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21/05/2020"@en ;
&lt;https://example.org/ns/casesCovid#typecases&gt;&lt;https://example.org/id/concept/confirmedCanton&gt;;
&lt;https://example.org/ns/casesCovid#Country&gt;&lt;https://example.org/id/concept/Guamote&gt;;
&lt;https://example.org/ns/casesCovid#numberofcases&gt; 17 ; 
</v>
      </c>
    </row>
    <row r="880" spans="1:20" ht="14.4" thickBot="1">
      <c r="A880" s="41" t="s">
        <v>171</v>
      </c>
      <c r="C880" s="23" t="s">
        <v>171</v>
      </c>
      <c r="H880" s="67" t="s">
        <v>1489</v>
      </c>
      <c r="I880" s="66">
        <v>16</v>
      </c>
      <c r="K880" s="33" t="str">
        <f t="shared" si="78"/>
        <v>eg:J122 rdf:type qb:Observation ;</v>
      </c>
      <c r="L880" s="21" t="s">
        <v>526</v>
      </c>
      <c r="M880" s="21" t="s">
        <v>527</v>
      </c>
      <c r="N880" s="21" t="s">
        <v>528</v>
      </c>
      <c r="O880" s="51" t="str">
        <f t="shared" si="79"/>
        <v>rdfs:label "number of confirmed cases of Covid in Alausí on 21/05/2020"@en ;</v>
      </c>
      <c r="P880" s="21" t="s">
        <v>529</v>
      </c>
      <c r="Q880" s="21" t="str">
        <f t="shared" si="80"/>
        <v>&lt;https://example.org/ns/casesCovid#Country&gt;&lt;https://example.org/id/concept/Alausí&gt;;</v>
      </c>
      <c r="R880" s="21" t="str">
        <f t="shared" si="81"/>
        <v xml:space="preserve">&lt;https://example.org/ns/casesCovid#numberofcases&gt; 16 ; </v>
      </c>
      <c r="S880" s="41"/>
      <c r="T880" s="49" t="str">
        <f t="shared" si="77"/>
        <v xml:space="preserve">eg:J122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21/05/2020"@en ;
&lt;https://example.org/ns/casesCovid#typecases&gt;&lt;https://example.org/id/concept/confirmedCanton&gt;;
&lt;https://example.org/ns/casesCovid#Country&gt;&lt;https://example.org/id/concept/Alausí&gt;;
&lt;https://example.org/ns/casesCovid#numberofcases&gt; 16 ; 
</v>
      </c>
    </row>
    <row r="881" spans="1:20" ht="14.4" thickBot="1">
      <c r="A881" s="41" t="s">
        <v>172</v>
      </c>
      <c r="C881" s="23" t="s">
        <v>172</v>
      </c>
      <c r="H881" s="67" t="s">
        <v>1490</v>
      </c>
      <c r="I881" s="66">
        <v>4</v>
      </c>
      <c r="K881" s="33" t="str">
        <f t="shared" si="78"/>
        <v>eg:J123 rdf:type qb:Observation ;</v>
      </c>
      <c r="L881" s="21" t="s">
        <v>526</v>
      </c>
      <c r="M881" s="21" t="s">
        <v>527</v>
      </c>
      <c r="N881" s="21" t="s">
        <v>528</v>
      </c>
      <c r="O881" s="51" t="str">
        <f t="shared" si="79"/>
        <v>rdfs:label "number of confirmed cases of Covid in Pallatanga on 21/05/2020"@en ;</v>
      </c>
      <c r="P881" s="21" t="s">
        <v>529</v>
      </c>
      <c r="Q881" s="21" t="str">
        <f t="shared" si="80"/>
        <v>&lt;https://example.org/ns/casesCovid#Country&gt;&lt;https://example.org/id/concept/Pallatanga&gt;;</v>
      </c>
      <c r="R881" s="21" t="str">
        <f t="shared" si="81"/>
        <v xml:space="preserve">&lt;https://example.org/ns/casesCovid#numberofcases&gt; 4 ; </v>
      </c>
      <c r="S881" s="41"/>
      <c r="T881" s="49" t="str">
        <f t="shared" si="77"/>
        <v xml:space="preserve">eg:J123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21/05/2020"@en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882" spans="1:20" ht="14.4" thickBot="1">
      <c r="A882" s="41" t="s">
        <v>173</v>
      </c>
      <c r="C882" s="23" t="s">
        <v>173</v>
      </c>
      <c r="H882" s="67" t="s">
        <v>1491</v>
      </c>
      <c r="I882" s="66">
        <v>4</v>
      </c>
      <c r="K882" s="33" t="str">
        <f t="shared" si="78"/>
        <v>eg:J124 rdf:type qb:Observation ;</v>
      </c>
      <c r="L882" s="21" t="s">
        <v>526</v>
      </c>
      <c r="M882" s="21" t="s">
        <v>527</v>
      </c>
      <c r="N882" s="21" t="s">
        <v>528</v>
      </c>
      <c r="O882" s="51" t="str">
        <f t="shared" si="79"/>
        <v>rdfs:label "number of confirmed cases of Covid in Penipe on 21/05/2020"@en ;</v>
      </c>
      <c r="P882" s="21" t="s">
        <v>529</v>
      </c>
      <c r="Q882" s="21" t="str">
        <f t="shared" si="80"/>
        <v>&lt;https://example.org/ns/casesCovid#Country&gt;&lt;https://example.org/id/concept/Penipe&gt;;</v>
      </c>
      <c r="R882" s="21" t="str">
        <f t="shared" si="81"/>
        <v xml:space="preserve">&lt;https://example.org/ns/casesCovid#numberofcases&gt; 4 ; </v>
      </c>
      <c r="S882" s="41"/>
      <c r="T882" s="49" t="str">
        <f t="shared" si="77"/>
        <v xml:space="preserve">eg:J124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21/05/2020"@en ;
&lt;https://example.org/ns/casesCovid#typecases&gt;&lt;https://example.org/id/concept/confirmedCanton&gt;;
&lt;https://example.org/ns/casesCovid#Country&gt;&lt;https://example.org/id/concept/Penipe&gt;;
&lt;https://example.org/ns/casesCovid#numberofcases&gt; 4 ; 
</v>
      </c>
    </row>
    <row r="883" spans="1:20" ht="14.4" thickBot="1">
      <c r="A883" s="41" t="s">
        <v>175</v>
      </c>
      <c r="C883" s="23" t="s">
        <v>175</v>
      </c>
      <c r="H883" s="67" t="s">
        <v>1492</v>
      </c>
      <c r="I883" s="66">
        <v>4</v>
      </c>
      <c r="K883" s="33" t="str">
        <f t="shared" si="78"/>
        <v>eg:J125 rdf:type qb:Observation ;</v>
      </c>
      <c r="L883" s="21" t="s">
        <v>526</v>
      </c>
      <c r="M883" s="21" t="s">
        <v>527</v>
      </c>
      <c r="N883" s="21" t="s">
        <v>528</v>
      </c>
      <c r="O883" s="51" t="str">
        <f t="shared" si="79"/>
        <v>rdfs:label "number of confirmed cases of Covid in Pangua on 21/05/2020"@en ;</v>
      </c>
      <c r="P883" s="21" t="s">
        <v>529</v>
      </c>
      <c r="Q883" s="21" t="str">
        <f t="shared" si="80"/>
        <v>&lt;https://example.org/ns/casesCovid#Country&gt;&lt;https://example.org/id/concept/Pangua&gt;;</v>
      </c>
      <c r="R883" s="21" t="str">
        <f t="shared" si="81"/>
        <v xml:space="preserve">&lt;https://example.org/ns/casesCovid#numberofcases&gt; 4 ; </v>
      </c>
      <c r="S883" s="41"/>
      <c r="T883" s="49" t="str">
        <f t="shared" si="77"/>
        <v xml:space="preserve">eg:J125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21/05/2020"@en ;
&lt;https://example.org/ns/casesCovid#typecases&gt;&lt;https://example.org/id/concept/confirmedCanton&gt;;
&lt;https://example.org/ns/casesCovid#Country&gt;&lt;https://example.org/id/concept/Pangua&gt;;
&lt;https://example.org/ns/casesCovid#numberofcases&gt; 4 ; 
</v>
      </c>
    </row>
    <row r="884" spans="1:20" ht="14.4" thickBot="1">
      <c r="A884" s="41" t="s">
        <v>176</v>
      </c>
      <c r="C884" s="23" t="s">
        <v>176</v>
      </c>
      <c r="H884" s="67" t="s">
        <v>1493</v>
      </c>
      <c r="I884" s="66">
        <v>50</v>
      </c>
      <c r="K884" s="33" t="str">
        <f t="shared" si="78"/>
        <v>eg:J126 rdf:type qb:Observation ;</v>
      </c>
      <c r="L884" s="21" t="s">
        <v>526</v>
      </c>
      <c r="M884" s="21" t="s">
        <v>527</v>
      </c>
      <c r="N884" s="21" t="s">
        <v>528</v>
      </c>
      <c r="O884" s="51" t="str">
        <f t="shared" si="79"/>
        <v>rdfs:label "number of confirmed cases of Covid in Pujilí on 21/05/2020"@en ;</v>
      </c>
      <c r="P884" s="21" t="s">
        <v>529</v>
      </c>
      <c r="Q884" s="21" t="str">
        <f t="shared" si="80"/>
        <v>&lt;https://example.org/ns/casesCovid#Country&gt;&lt;https://example.org/id/concept/Pujilí&gt;;</v>
      </c>
      <c r="R884" s="21" t="str">
        <f t="shared" si="81"/>
        <v xml:space="preserve">&lt;https://example.org/ns/casesCovid#numberofcases&gt; 50 ; </v>
      </c>
      <c r="S884" s="41"/>
      <c r="T884" s="49" t="str">
        <f t="shared" si="77"/>
        <v xml:space="preserve">eg:J126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21/05/2020"@en ;
&lt;https://example.org/ns/casesCovid#typecases&gt;&lt;https://example.org/id/concept/confirmedCanton&gt;;
&lt;https://example.org/ns/casesCovid#Country&gt;&lt;https://example.org/id/concept/Pujilí&gt;;
&lt;https://example.org/ns/casesCovid#numberofcases&gt; 50 ; 
</v>
      </c>
    </row>
    <row r="885" spans="1:20" ht="14.4" thickBot="1">
      <c r="A885" s="41" t="s">
        <v>177</v>
      </c>
      <c r="C885" s="23" t="s">
        <v>177</v>
      </c>
      <c r="H885" s="67" t="s">
        <v>1494</v>
      </c>
      <c r="I885" s="66">
        <v>34</v>
      </c>
      <c r="K885" s="33" t="str">
        <f t="shared" si="78"/>
        <v>eg:J127 rdf:type qb:Observation ;</v>
      </c>
      <c r="L885" s="21" t="s">
        <v>526</v>
      </c>
      <c r="M885" s="21" t="s">
        <v>527</v>
      </c>
      <c r="N885" s="21" t="s">
        <v>528</v>
      </c>
      <c r="O885" s="51" t="str">
        <f t="shared" si="79"/>
        <v>rdfs:label "number of confirmed cases of Covid in Salcedo on 21/05/2020"@en ;</v>
      </c>
      <c r="P885" s="21" t="s">
        <v>529</v>
      </c>
      <c r="Q885" s="21" t="str">
        <f t="shared" si="80"/>
        <v>&lt;https://example.org/ns/casesCovid#Country&gt;&lt;https://example.org/id/concept/Salcedo&gt;;</v>
      </c>
      <c r="R885" s="21" t="str">
        <f t="shared" si="81"/>
        <v xml:space="preserve">&lt;https://example.org/ns/casesCovid#numberofcases&gt; 34 ; </v>
      </c>
      <c r="S885" s="41"/>
      <c r="T885" s="49" t="str">
        <f t="shared" si="77"/>
        <v xml:space="preserve">eg:J127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21/05/2020"@en ;
&lt;https://example.org/ns/casesCovid#typecases&gt;&lt;https://example.org/id/concept/confirmedCanton&gt;;
&lt;https://example.org/ns/casesCovid#Country&gt;&lt;https://example.org/id/concept/Salcedo&gt;;
&lt;https://example.org/ns/casesCovid#numberofcases&gt; 34 ; 
</v>
      </c>
    </row>
    <row r="886" spans="1:20" ht="14.4" thickBot="1">
      <c r="A886" s="41" t="s">
        <v>178</v>
      </c>
      <c r="C886" s="23" t="s">
        <v>300</v>
      </c>
      <c r="D886" s="23" t="s">
        <v>314</v>
      </c>
      <c r="H886" s="67" t="s">
        <v>1495</v>
      </c>
      <c r="I886" s="66">
        <v>45</v>
      </c>
      <c r="K886" s="33" t="str">
        <f t="shared" si="78"/>
        <v>eg:J128 rdf:type qb:Observation ;</v>
      </c>
      <c r="L886" s="21" t="s">
        <v>526</v>
      </c>
      <c r="M886" s="21" t="s">
        <v>527</v>
      </c>
      <c r="N886" s="21" t="s">
        <v>528</v>
      </c>
      <c r="O886" s="51" t="str">
        <f t="shared" si="79"/>
        <v>rdfs:label "number of confirmed cases of Covid in La Maná on 21/05/2020"@en ;</v>
      </c>
      <c r="P886" s="21" t="s">
        <v>529</v>
      </c>
      <c r="Q886" s="21" t="str">
        <f t="shared" si="80"/>
        <v>&lt;https://example.org/ns/casesCovid#Country&gt;&lt;https://example.org/id/concept/LaManá&gt;;</v>
      </c>
      <c r="R886" s="21" t="str">
        <f t="shared" si="81"/>
        <v xml:space="preserve">&lt;https://example.org/ns/casesCovid#numberofcases&gt; 45 ; </v>
      </c>
      <c r="S886" s="41"/>
      <c r="T886" s="49" t="str">
        <f t="shared" si="77"/>
        <v xml:space="preserve">eg:J128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21/05/2020"@en ;
&lt;https://example.org/ns/casesCovid#typecases&gt;&lt;https://example.org/id/concept/confirmedCanton&gt;;
&lt;https://example.org/ns/casesCovid#Country&gt;&lt;https://example.org/id/concept/LaManá&gt;;
&lt;https://example.org/ns/casesCovid#numberofcases&gt; 45 ; 
</v>
      </c>
    </row>
    <row r="887" spans="1:20" ht="14.4" thickBot="1">
      <c r="A887" s="41" t="s">
        <v>179</v>
      </c>
      <c r="C887" s="23" t="s">
        <v>179</v>
      </c>
      <c r="H887" s="67" t="s">
        <v>1496</v>
      </c>
      <c r="I887" s="66">
        <v>142</v>
      </c>
      <c r="K887" s="33" t="str">
        <f t="shared" si="78"/>
        <v>eg:J129 rdf:type qb:Observation ;</v>
      </c>
      <c r="L887" s="21" t="s">
        <v>526</v>
      </c>
      <c r="M887" s="21" t="s">
        <v>527</v>
      </c>
      <c r="N887" s="21" t="s">
        <v>528</v>
      </c>
      <c r="O887" s="51" t="str">
        <f t="shared" si="79"/>
        <v>rdfs:label "number of confirmed cases of Covid in Latacunga on 21/05/2020"@en ;</v>
      </c>
      <c r="P887" s="21" t="s">
        <v>529</v>
      </c>
      <c r="Q887" s="21" t="str">
        <f t="shared" si="80"/>
        <v>&lt;https://example.org/ns/casesCovid#Country&gt;&lt;https://example.org/id/concept/Latacunga&gt;;</v>
      </c>
      <c r="R887" s="21" t="str">
        <f t="shared" si="81"/>
        <v xml:space="preserve">&lt;https://example.org/ns/casesCovid#numberofcases&gt; 142 ; </v>
      </c>
      <c r="S887" s="41"/>
      <c r="T887" s="49" t="str">
        <f t="shared" ref="T887:T950" si="82">CONCATENATE(K887,CHAR(10),L887,CHAR(10),M887,CHAR(10),N887,CHAR(10),O887,CHAR(10),P887,CHAR(10),Q887,CHAR(10),R887,CHAR(10),S887)</f>
        <v xml:space="preserve">eg:J129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21/05/2020"@en ;
&lt;https://example.org/ns/casesCovid#typecases&gt;&lt;https://example.org/id/concept/confirmedCanton&gt;;
&lt;https://example.org/ns/casesCovid#Country&gt;&lt;https://example.org/id/concept/Latacunga&gt;;
&lt;https://example.org/ns/casesCovid#numberofcases&gt; 142 ; 
</v>
      </c>
    </row>
    <row r="888" spans="1:20" ht="14.4" thickBot="1">
      <c r="A888" s="41" t="s">
        <v>180</v>
      </c>
      <c r="C888" s="23" t="s">
        <v>180</v>
      </c>
      <c r="H888" s="67" t="s">
        <v>1497</v>
      </c>
      <c r="I888" s="66">
        <v>5</v>
      </c>
      <c r="K888" s="33" t="str">
        <f t="shared" ref="K888:K951" si="83">_xlfn.CONCAT("eg:",H888," rdf:type qb:Observation ;")</f>
        <v>eg:J130 rdf:type qb:Observation ;</v>
      </c>
      <c r="L888" s="21" t="s">
        <v>526</v>
      </c>
      <c r="M888" s="21" t="s">
        <v>527</v>
      </c>
      <c r="N888" s="21" t="s">
        <v>528</v>
      </c>
      <c r="O888" s="51" t="str">
        <f t="shared" ref="O888:O951" si="84">_xlfn.CONCAT("rdfs:label ""number of confirmed cases of Covid in ",A888," on ", $A$758,"""@en ;")</f>
        <v>rdfs:label "number of confirmed cases of Covid in Sigchos on 21/05/2020"@en ;</v>
      </c>
      <c r="P888" s="21" t="s">
        <v>529</v>
      </c>
      <c r="Q888" s="21" t="str">
        <f t="shared" ref="Q888:Q951" si="85">_xlfn.CONCAT("&lt;https://example.org/ns/casesCovid#Country&gt;&lt;https://example.org/id/concept/",C888,D888,E888,F888,G888,"&gt;;")</f>
        <v>&lt;https://example.org/ns/casesCovid#Country&gt;&lt;https://example.org/id/concept/Sigchos&gt;;</v>
      </c>
      <c r="R888" s="21" t="str">
        <f t="shared" ref="R888:R951" si="86">_xlfn.CONCAT("&lt;https://example.org/ns/casesCovid#numberofcases&gt; ",I888," ; ")</f>
        <v xml:space="preserve">&lt;https://example.org/ns/casesCovid#numberofcases&gt; 5 ; </v>
      </c>
      <c r="S888" s="41"/>
      <c r="T888" s="49" t="str">
        <f t="shared" si="82"/>
        <v xml:space="preserve">eg:J130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21/05/2020"@en ;
&lt;https://example.org/ns/casesCovid#typecases&gt;&lt;https://example.org/id/concept/confirmedCanton&gt;;
&lt;https://example.org/ns/casesCovid#Country&gt;&lt;https://example.org/id/concept/Sigchos&gt;;
&lt;https://example.org/ns/casesCovid#numberofcases&gt; 5 ; 
</v>
      </c>
    </row>
    <row r="889" spans="1:20" ht="14.4" thickBot="1">
      <c r="A889" s="41" t="s">
        <v>181</v>
      </c>
      <c r="C889" s="23" t="s">
        <v>181</v>
      </c>
      <c r="H889" s="67" t="s">
        <v>1498</v>
      </c>
      <c r="I889" s="66">
        <v>19</v>
      </c>
      <c r="K889" s="33" t="str">
        <f t="shared" si="83"/>
        <v>eg:J131 rdf:type qb:Observation ;</v>
      </c>
      <c r="L889" s="21" t="s">
        <v>526</v>
      </c>
      <c r="M889" s="21" t="s">
        <v>527</v>
      </c>
      <c r="N889" s="21" t="s">
        <v>528</v>
      </c>
      <c r="O889" s="51" t="str">
        <f t="shared" si="84"/>
        <v>rdfs:label "number of confirmed cases of Covid in Saquisilí on 21/05/2020"@en ;</v>
      </c>
      <c r="P889" s="21" t="s">
        <v>529</v>
      </c>
      <c r="Q889" s="21" t="str">
        <f t="shared" si="85"/>
        <v>&lt;https://example.org/ns/casesCovid#Country&gt;&lt;https://example.org/id/concept/Saquisilí&gt;;</v>
      </c>
      <c r="R889" s="21" t="str">
        <f t="shared" si="86"/>
        <v xml:space="preserve">&lt;https://example.org/ns/casesCovid#numberofcases&gt; 19 ; </v>
      </c>
      <c r="S889" s="41"/>
      <c r="T889" s="49" t="str">
        <f t="shared" si="82"/>
        <v xml:space="preserve">eg:J131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21/05/2020"@en ;
&lt;https://example.org/ns/casesCovid#typecases&gt;&lt;https://example.org/id/concept/confirmedCanton&gt;;
&lt;https://example.org/ns/casesCovid#Country&gt;&lt;https://example.org/id/concept/Saquisilí&gt;;
&lt;https://example.org/ns/casesCovid#numberofcases&gt; 19 ; 
</v>
      </c>
    </row>
    <row r="890" spans="1:20" ht="14.4" thickBot="1">
      <c r="A890" s="41" t="s">
        <v>183</v>
      </c>
      <c r="C890" s="23" t="s">
        <v>183</v>
      </c>
      <c r="H890" s="67" t="s">
        <v>1499</v>
      </c>
      <c r="I890" s="66">
        <v>95</v>
      </c>
      <c r="K890" s="33" t="str">
        <f t="shared" si="83"/>
        <v>eg:J132 rdf:type qb:Observation ;</v>
      </c>
      <c r="L890" s="21" t="s">
        <v>526</v>
      </c>
      <c r="M890" s="21" t="s">
        <v>527</v>
      </c>
      <c r="N890" s="21" t="s">
        <v>528</v>
      </c>
      <c r="O890" s="51" t="str">
        <f t="shared" si="84"/>
        <v>rdfs:label "number of confirmed cases of Covid in Ibarra on 21/05/2020"@en ;</v>
      </c>
      <c r="P890" s="21" t="s">
        <v>529</v>
      </c>
      <c r="Q890" s="21" t="str">
        <f t="shared" si="85"/>
        <v>&lt;https://example.org/ns/casesCovid#Country&gt;&lt;https://example.org/id/concept/Ibarra&gt;;</v>
      </c>
      <c r="R890" s="21" t="str">
        <f t="shared" si="86"/>
        <v xml:space="preserve">&lt;https://example.org/ns/casesCovid#numberofcases&gt; 95 ; </v>
      </c>
      <c r="S890" s="41"/>
      <c r="T890" s="49" t="str">
        <f t="shared" si="82"/>
        <v xml:space="preserve">eg:J132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21/05/2020"@en ;
&lt;https://example.org/ns/casesCovid#typecases&gt;&lt;https://example.org/id/concept/confirmedCanton&gt;;
&lt;https://example.org/ns/casesCovid#Country&gt;&lt;https://example.org/id/concept/Ibarra&gt;;
&lt;https://example.org/ns/casesCovid#numberofcases&gt; 95 ; 
</v>
      </c>
    </row>
    <row r="891" spans="1:20" ht="14.4" thickBot="1">
      <c r="A891" s="41" t="s">
        <v>184</v>
      </c>
      <c r="C891" s="23" t="s">
        <v>184</v>
      </c>
      <c r="H891" s="67" t="s">
        <v>1500</v>
      </c>
      <c r="I891" s="66">
        <v>44</v>
      </c>
      <c r="K891" s="33" t="str">
        <f t="shared" si="83"/>
        <v>eg:J133 rdf:type qb:Observation ;</v>
      </c>
      <c r="L891" s="21" t="s">
        <v>526</v>
      </c>
      <c r="M891" s="21" t="s">
        <v>527</v>
      </c>
      <c r="N891" s="21" t="s">
        <v>528</v>
      </c>
      <c r="O891" s="51" t="str">
        <f t="shared" si="84"/>
        <v>rdfs:label "number of confirmed cases of Covid in Otavalo on 21/05/2020"@en ;</v>
      </c>
      <c r="P891" s="21" t="s">
        <v>529</v>
      </c>
      <c r="Q891" s="21" t="str">
        <f t="shared" si="85"/>
        <v>&lt;https://example.org/ns/casesCovid#Country&gt;&lt;https://example.org/id/concept/Otavalo&gt;;</v>
      </c>
      <c r="R891" s="21" t="str">
        <f t="shared" si="86"/>
        <v xml:space="preserve">&lt;https://example.org/ns/casesCovid#numberofcases&gt; 44 ; </v>
      </c>
      <c r="S891" s="41"/>
      <c r="T891" s="49" t="str">
        <f t="shared" si="82"/>
        <v xml:space="preserve">eg:J133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21/05/2020"@en ;
&lt;https://example.org/ns/casesCovid#typecases&gt;&lt;https://example.org/id/concept/confirmedCanton&gt;;
&lt;https://example.org/ns/casesCovid#Country&gt;&lt;https://example.org/id/concept/Otavalo&gt;;
&lt;https://example.org/ns/casesCovid#numberofcases&gt; 44 ; 
</v>
      </c>
    </row>
    <row r="892" spans="1:20" ht="14.4" thickBot="1">
      <c r="A892" s="41" t="s">
        <v>185</v>
      </c>
      <c r="C892" s="23" t="s">
        <v>185</v>
      </c>
      <c r="H892" s="67" t="s">
        <v>1501</v>
      </c>
      <c r="I892" s="66">
        <v>8</v>
      </c>
      <c r="K892" s="33" t="str">
        <f t="shared" si="83"/>
        <v>eg:J134 rdf:type qb:Observation ;</v>
      </c>
      <c r="L892" s="21" t="s">
        <v>526</v>
      </c>
      <c r="M892" s="21" t="s">
        <v>527</v>
      </c>
      <c r="N892" s="21" t="s">
        <v>528</v>
      </c>
      <c r="O892" s="51" t="str">
        <f t="shared" si="84"/>
        <v>rdfs:label "number of confirmed cases of Covid in Cotacachi on 21/05/2020"@en ;</v>
      </c>
      <c r="P892" s="21" t="s">
        <v>529</v>
      </c>
      <c r="Q892" s="21" t="str">
        <f t="shared" si="85"/>
        <v>&lt;https://example.org/ns/casesCovid#Country&gt;&lt;https://example.org/id/concept/Cotacachi&gt;;</v>
      </c>
      <c r="R892" s="21" t="str">
        <f t="shared" si="86"/>
        <v xml:space="preserve">&lt;https://example.org/ns/casesCovid#numberofcases&gt; 8 ; </v>
      </c>
      <c r="S892" s="41"/>
      <c r="T892" s="49" t="str">
        <f t="shared" si="82"/>
        <v xml:space="preserve">eg:J134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21/05/2020"@en ;
&lt;https://example.org/ns/casesCovid#typecases&gt;&lt;https://example.org/id/concept/confirmedCanton&gt;;
&lt;https://example.org/ns/casesCovid#Country&gt;&lt;https://example.org/id/concept/Cotacachi&gt;;
&lt;https://example.org/ns/casesCovid#numberofcases&gt; 8 ; 
</v>
      </c>
    </row>
    <row r="893" spans="1:20" ht="14.4" thickBot="1">
      <c r="A893" s="41" t="s">
        <v>186</v>
      </c>
      <c r="C893" s="23" t="s">
        <v>286</v>
      </c>
      <c r="D893" s="23" t="s">
        <v>315</v>
      </c>
      <c r="H893" s="67" t="s">
        <v>1502</v>
      </c>
      <c r="I893" s="66">
        <v>8</v>
      </c>
      <c r="K893" s="33" t="str">
        <f t="shared" si="83"/>
        <v>eg:J135 rdf:type qb:Observation ;</v>
      </c>
      <c r="L893" s="21" t="s">
        <v>526</v>
      </c>
      <c r="M893" s="21" t="s">
        <v>527</v>
      </c>
      <c r="N893" s="21" t="s">
        <v>528</v>
      </c>
      <c r="O893" s="51" t="str">
        <f t="shared" si="84"/>
        <v>rdfs:label "number of confirmed cases of Covid in Antonio Ante on 21/05/2020"@en ;</v>
      </c>
      <c r="P893" s="21" t="s">
        <v>529</v>
      </c>
      <c r="Q893" s="21" t="str">
        <f t="shared" si="85"/>
        <v>&lt;https://example.org/ns/casesCovid#Country&gt;&lt;https://example.org/id/concept/AntonioAnte&gt;;</v>
      </c>
      <c r="R893" s="21" t="str">
        <f t="shared" si="86"/>
        <v xml:space="preserve">&lt;https://example.org/ns/casesCovid#numberofcases&gt; 8 ; </v>
      </c>
      <c r="S893" s="41"/>
      <c r="T893" s="49" t="str">
        <f t="shared" si="82"/>
        <v xml:space="preserve">eg:J135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21/05/2020"@en ;
&lt;https://example.org/ns/casesCovid#typecases&gt;&lt;https://example.org/id/concept/confirmedCanton&gt;;
&lt;https://example.org/ns/casesCovid#Country&gt;&lt;https://example.org/id/concept/AntonioAnte&gt;;
&lt;https://example.org/ns/casesCovid#numberofcases&gt; 8 ; 
</v>
      </c>
    </row>
    <row r="894" spans="1:20" ht="14.4" thickBot="1">
      <c r="A894" s="41" t="s">
        <v>187</v>
      </c>
      <c r="C894" s="23" t="s">
        <v>187</v>
      </c>
      <c r="H894" s="67" t="s">
        <v>1503</v>
      </c>
      <c r="I894" s="66">
        <v>24</v>
      </c>
      <c r="K894" s="33" t="str">
        <f t="shared" si="83"/>
        <v>eg:J136 rdf:type qb:Observation ;</v>
      </c>
      <c r="L894" s="21" t="s">
        <v>526</v>
      </c>
      <c r="M894" s="21" t="s">
        <v>527</v>
      </c>
      <c r="N894" s="21" t="s">
        <v>528</v>
      </c>
      <c r="O894" s="51" t="str">
        <f t="shared" si="84"/>
        <v>rdfs:label "number of confirmed cases of Covid in Pimampiro on 21/05/2020"@en ;</v>
      </c>
      <c r="P894" s="21" t="s">
        <v>529</v>
      </c>
      <c r="Q894" s="21" t="str">
        <f t="shared" si="85"/>
        <v>&lt;https://example.org/ns/casesCovid#Country&gt;&lt;https://example.org/id/concept/Pimampiro&gt;;</v>
      </c>
      <c r="R894" s="21" t="str">
        <f t="shared" si="86"/>
        <v xml:space="preserve">&lt;https://example.org/ns/casesCovid#numberofcases&gt; 24 ; </v>
      </c>
      <c r="S894" s="41"/>
      <c r="T894" s="49" t="str">
        <f t="shared" si="82"/>
        <v xml:space="preserve">eg:J136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21/05/2020"@en ;
&lt;https://example.org/ns/casesCovid#typecases&gt;&lt;https://example.org/id/concept/confirmedCanton&gt;;
&lt;https://example.org/ns/casesCovid#Country&gt;&lt;https://example.org/id/concept/Pimampiro&gt;;
&lt;https://example.org/ns/casesCovid#numberofcases&gt; 24 ; 
</v>
      </c>
    </row>
    <row r="895" spans="1:20" ht="14.4" thickBot="1">
      <c r="A895" s="41" t="s">
        <v>189</v>
      </c>
      <c r="C895" s="23" t="s">
        <v>189</v>
      </c>
      <c r="H895" s="67" t="s">
        <v>1504</v>
      </c>
      <c r="I895" s="66">
        <v>4</v>
      </c>
      <c r="K895" s="33" t="str">
        <f t="shared" si="83"/>
        <v>eg:J137 rdf:type qb:Observation ;</v>
      </c>
      <c r="L895" s="21" t="s">
        <v>526</v>
      </c>
      <c r="M895" s="21" t="s">
        <v>527</v>
      </c>
      <c r="N895" s="21" t="s">
        <v>528</v>
      </c>
      <c r="O895" s="51" t="str">
        <f t="shared" si="84"/>
        <v>rdfs:label "number of confirmed cases of Covid in Calvas on 21/05/2020"@en ;</v>
      </c>
      <c r="P895" s="21" t="s">
        <v>529</v>
      </c>
      <c r="Q895" s="21" t="str">
        <f t="shared" si="85"/>
        <v>&lt;https://example.org/ns/casesCovid#Country&gt;&lt;https://example.org/id/concept/Calvas&gt;;</v>
      </c>
      <c r="R895" s="21" t="str">
        <f t="shared" si="86"/>
        <v xml:space="preserve">&lt;https://example.org/ns/casesCovid#numberofcases&gt; 4 ; </v>
      </c>
      <c r="S895" s="41"/>
      <c r="T895" s="49" t="str">
        <f t="shared" si="82"/>
        <v xml:space="preserve">eg:J137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21/05/2020"@en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896" spans="1:20" ht="14.4" thickBot="1">
      <c r="A896" s="41" t="s">
        <v>1354</v>
      </c>
      <c r="C896" s="23" t="s">
        <v>1354</v>
      </c>
      <c r="H896" s="67" t="s">
        <v>1505</v>
      </c>
      <c r="I896" s="66">
        <v>9</v>
      </c>
      <c r="K896" s="33" t="str">
        <f t="shared" si="83"/>
        <v>eg:J138 rdf:type qb:Observation ;</v>
      </c>
      <c r="L896" s="21" t="s">
        <v>526</v>
      </c>
      <c r="M896" s="21" t="s">
        <v>527</v>
      </c>
      <c r="N896" s="21" t="s">
        <v>528</v>
      </c>
      <c r="O896" s="51" t="str">
        <f t="shared" si="84"/>
        <v>rdfs:label "number of confirmed cases of Covid in Celica on 21/05/2020"@en ;</v>
      </c>
      <c r="P896" s="21" t="s">
        <v>529</v>
      </c>
      <c r="Q896" s="21" t="str">
        <f t="shared" si="85"/>
        <v>&lt;https://example.org/ns/casesCovid#Country&gt;&lt;https://example.org/id/concept/Celica&gt;;</v>
      </c>
      <c r="R896" s="21" t="str">
        <f t="shared" si="86"/>
        <v xml:space="preserve">&lt;https://example.org/ns/casesCovid#numberofcases&gt; 9 ; </v>
      </c>
      <c r="S896" s="41"/>
      <c r="T896" s="49" t="str">
        <f t="shared" si="82"/>
        <v xml:space="preserve">eg:J138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Celica on 21/05/2020"@en ;
&lt;https://example.org/ns/casesCovid#typecases&gt;&lt;https://example.org/id/concept/confirmedCanton&gt;;
&lt;https://example.org/ns/casesCovid#Country&gt;&lt;https://example.org/id/concept/Celica&gt;;
&lt;https://example.org/ns/casesCovid#numberofcases&gt; 9 ; 
</v>
      </c>
    </row>
    <row r="897" spans="1:20" ht="14.4" thickBot="1">
      <c r="A897" s="41" t="s">
        <v>188</v>
      </c>
      <c r="C897" s="23" t="s">
        <v>188</v>
      </c>
      <c r="H897" s="67" t="s">
        <v>1506</v>
      </c>
      <c r="I897" s="66">
        <v>258</v>
      </c>
      <c r="K897" s="33" t="str">
        <f t="shared" si="83"/>
        <v>eg:J139 rdf:type qb:Observation ;</v>
      </c>
      <c r="L897" s="21" t="s">
        <v>526</v>
      </c>
      <c r="M897" s="21" t="s">
        <v>527</v>
      </c>
      <c r="N897" s="21" t="s">
        <v>528</v>
      </c>
      <c r="O897" s="51" t="str">
        <f t="shared" si="84"/>
        <v>rdfs:label "number of confirmed cases of Covid in Loja on 21/05/2020"@en ;</v>
      </c>
      <c r="P897" s="21" t="s">
        <v>529</v>
      </c>
      <c r="Q897" s="21" t="str">
        <f t="shared" si="85"/>
        <v>&lt;https://example.org/ns/casesCovid#Country&gt;&lt;https://example.org/id/concept/Loja&gt;;</v>
      </c>
      <c r="R897" s="21" t="str">
        <f t="shared" si="86"/>
        <v xml:space="preserve">&lt;https://example.org/ns/casesCovid#numberofcases&gt; 258 ; </v>
      </c>
      <c r="S897" s="41"/>
      <c r="T897" s="49" t="str">
        <f t="shared" si="82"/>
        <v xml:space="preserve">eg:J139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21/05/2020"@en ;
&lt;https://example.org/ns/casesCovid#typecases&gt;&lt;https://example.org/id/concept/confirmedCanton&gt;;
&lt;https://example.org/ns/casesCovid#Country&gt;&lt;https://example.org/id/concept/Loja&gt;;
&lt;https://example.org/ns/casesCovid#numberofcases&gt; 258 ; 
</v>
      </c>
    </row>
    <row r="898" spans="1:20" ht="14.4" thickBot="1">
      <c r="A898" s="41" t="s">
        <v>190</v>
      </c>
      <c r="C898" s="23" t="s">
        <v>190</v>
      </c>
      <c r="H898" s="67" t="s">
        <v>1507</v>
      </c>
      <c r="I898" s="66">
        <v>4</v>
      </c>
      <c r="K898" s="33" t="str">
        <f t="shared" si="83"/>
        <v>eg:J140 rdf:type qb:Observation ;</v>
      </c>
      <c r="L898" s="21" t="s">
        <v>526</v>
      </c>
      <c r="M898" s="21" t="s">
        <v>527</v>
      </c>
      <c r="N898" s="21" t="s">
        <v>528</v>
      </c>
      <c r="O898" s="51" t="str">
        <f t="shared" si="84"/>
        <v>rdfs:label "number of confirmed cases of Covid in Macará on 21/05/2020"@en ;</v>
      </c>
      <c r="P898" s="21" t="s">
        <v>529</v>
      </c>
      <c r="Q898" s="21" t="str">
        <f t="shared" si="85"/>
        <v>&lt;https://example.org/ns/casesCovid#Country&gt;&lt;https://example.org/id/concept/Macará&gt;;</v>
      </c>
      <c r="R898" s="21" t="str">
        <f t="shared" si="86"/>
        <v xml:space="preserve">&lt;https://example.org/ns/casesCovid#numberofcases&gt; 4 ; </v>
      </c>
      <c r="S898" s="41"/>
      <c r="T898" s="49" t="str">
        <f t="shared" si="82"/>
        <v xml:space="preserve">eg:J140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21/05/2020"@en ;
&lt;https://example.org/ns/casesCovid#typecases&gt;&lt;https://example.org/id/concept/confirmedCanton&gt;;
&lt;https://example.org/ns/casesCovid#Country&gt;&lt;https://example.org/id/concept/Macará&gt;;
&lt;https://example.org/ns/casesCovid#numberofcases&gt; 4 ; 
</v>
      </c>
    </row>
    <row r="899" spans="1:20" ht="14.4" thickBot="1">
      <c r="A899" s="41" t="s">
        <v>191</v>
      </c>
      <c r="C899" s="23" t="s">
        <v>191</v>
      </c>
      <c r="H899" s="67" t="s">
        <v>1508</v>
      </c>
      <c r="I899" s="66">
        <v>25</v>
      </c>
      <c r="K899" s="33" t="str">
        <f t="shared" si="83"/>
        <v>eg:J141 rdf:type qb:Observation ;</v>
      </c>
      <c r="L899" s="21" t="s">
        <v>526</v>
      </c>
      <c r="M899" s="21" t="s">
        <v>527</v>
      </c>
      <c r="N899" s="21" t="s">
        <v>528</v>
      </c>
      <c r="O899" s="51" t="str">
        <f t="shared" si="84"/>
        <v>rdfs:label "number of confirmed cases of Covid in Catamayo on 21/05/2020"@en ;</v>
      </c>
      <c r="P899" s="21" t="s">
        <v>529</v>
      </c>
      <c r="Q899" s="21" t="str">
        <f t="shared" si="85"/>
        <v>&lt;https://example.org/ns/casesCovid#Country&gt;&lt;https://example.org/id/concept/Catamayo&gt;;</v>
      </c>
      <c r="R899" s="21" t="str">
        <f t="shared" si="86"/>
        <v xml:space="preserve">&lt;https://example.org/ns/casesCovid#numberofcases&gt; 25 ; </v>
      </c>
      <c r="S899" s="41"/>
      <c r="T899" s="49" t="str">
        <f t="shared" si="82"/>
        <v xml:space="preserve">eg:J141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21/05/2020"@en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900" spans="1:20" ht="14.4" thickBot="1">
      <c r="A900" s="41" t="s">
        <v>116</v>
      </c>
      <c r="C900" s="23" t="s">
        <v>116</v>
      </c>
      <c r="H900" s="67" t="s">
        <v>1509</v>
      </c>
      <c r="I900" s="66">
        <v>1</v>
      </c>
      <c r="K900" s="33" t="str">
        <f t="shared" si="83"/>
        <v>eg:J142 rdf:type qb:Observation ;</v>
      </c>
      <c r="L900" s="21" t="s">
        <v>526</v>
      </c>
      <c r="M900" s="21" t="s">
        <v>527</v>
      </c>
      <c r="N900" s="21" t="s">
        <v>528</v>
      </c>
      <c r="O900" s="51" t="str">
        <f t="shared" si="84"/>
        <v>rdfs:label "number of confirmed cases of Covid in Olmedo on 21/05/2020"@en ;</v>
      </c>
      <c r="P900" s="21" t="s">
        <v>529</v>
      </c>
      <c r="Q900" s="21" t="str">
        <f t="shared" si="85"/>
        <v>&lt;https://example.org/ns/casesCovid#Country&gt;&lt;https://example.org/id/concept/Olmedo&gt;;</v>
      </c>
      <c r="R900" s="21" t="str">
        <f t="shared" si="86"/>
        <v xml:space="preserve">&lt;https://example.org/ns/casesCovid#numberofcases&gt; 1 ; </v>
      </c>
      <c r="S900" s="41"/>
      <c r="T900" s="49" t="str">
        <f t="shared" si="82"/>
        <v xml:space="preserve">eg:J142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21/05/2020"@en ;
&lt;https://example.org/ns/casesCovid#typecases&gt;&lt;https://example.org/id/concept/confirmedCanton&gt;;
&lt;https://example.org/ns/casesCovid#Country&gt;&lt;https://example.org/id/concept/Olmedo&gt;;
&lt;https://example.org/ns/casesCovid#numberofcases&gt; 1 ; 
</v>
      </c>
    </row>
    <row r="901" spans="1:20" ht="14.4" thickBot="1">
      <c r="A901" s="41" t="s">
        <v>593</v>
      </c>
      <c r="C901" s="23" t="s">
        <v>593</v>
      </c>
      <c r="H901" s="67" t="s">
        <v>1510</v>
      </c>
      <c r="I901" s="66">
        <v>4</v>
      </c>
      <c r="K901" s="33" t="str">
        <f t="shared" si="83"/>
        <v>eg:J143 rdf:type qb:Observation ;</v>
      </c>
      <c r="L901" s="21" t="s">
        <v>526</v>
      </c>
      <c r="M901" s="21" t="s">
        <v>527</v>
      </c>
      <c r="N901" s="21" t="s">
        <v>528</v>
      </c>
      <c r="O901" s="51" t="str">
        <f t="shared" si="84"/>
        <v>rdfs:label "number of confirmed cases of Covid in Saraguro on 21/05/2020"@en ;</v>
      </c>
      <c r="P901" s="21" t="s">
        <v>529</v>
      </c>
      <c r="Q901" s="21" t="str">
        <f t="shared" si="85"/>
        <v>&lt;https://example.org/ns/casesCovid#Country&gt;&lt;https://example.org/id/concept/Saraguro&gt;;</v>
      </c>
      <c r="R901" s="21" t="str">
        <f t="shared" si="86"/>
        <v xml:space="preserve">&lt;https://example.org/ns/casesCovid#numberofcases&gt; 4 ; </v>
      </c>
      <c r="S901" s="41"/>
      <c r="T901" s="49" t="str">
        <f t="shared" si="82"/>
        <v xml:space="preserve">eg:J143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21/05/2020"@en ;
&lt;https://example.org/ns/casesCovid#typecases&gt;&lt;https://example.org/id/concept/confirmedCanton&gt;;
&lt;https://example.org/ns/casesCovid#Country&gt;&lt;https://example.org/id/concept/Saraguro&gt;;
&lt;https://example.org/ns/casesCovid#numberofcases&gt; 4 ; 
</v>
      </c>
    </row>
    <row r="902" spans="1:20" ht="14.4" thickBot="1">
      <c r="A902" s="41" t="s">
        <v>192</v>
      </c>
      <c r="C902" s="23" t="s">
        <v>192</v>
      </c>
      <c r="H902" s="67" t="s">
        <v>1511</v>
      </c>
      <c r="I902" s="66">
        <v>5</v>
      </c>
      <c r="K902" s="33" t="str">
        <f t="shared" si="83"/>
        <v>eg:J144 rdf:type qb:Observation ;</v>
      </c>
      <c r="L902" s="21" t="s">
        <v>526</v>
      </c>
      <c r="M902" s="21" t="s">
        <v>527</v>
      </c>
      <c r="N902" s="21" t="s">
        <v>528</v>
      </c>
      <c r="O902" s="51" t="str">
        <f t="shared" si="84"/>
        <v>rdfs:label "number of confirmed cases of Covid in Chaguarpamba on 21/05/2020"@en ;</v>
      </c>
      <c r="P902" s="21" t="s">
        <v>529</v>
      </c>
      <c r="Q902" s="21" t="str">
        <f t="shared" si="85"/>
        <v>&lt;https://example.org/ns/casesCovid#Country&gt;&lt;https://example.org/id/concept/Chaguarpamba&gt;;</v>
      </c>
      <c r="R902" s="21" t="str">
        <f t="shared" si="86"/>
        <v xml:space="preserve">&lt;https://example.org/ns/casesCovid#numberofcases&gt; 5 ; </v>
      </c>
      <c r="S902" s="41"/>
      <c r="T902" s="49" t="str">
        <f t="shared" si="82"/>
        <v xml:space="preserve">eg:J144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21/05/2020"@en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5 ; 
</v>
      </c>
    </row>
    <row r="903" spans="1:20" ht="14.4" thickBot="1">
      <c r="A903" s="41" t="s">
        <v>193</v>
      </c>
      <c r="C903" s="23" t="s">
        <v>193</v>
      </c>
      <c r="H903" s="67" t="s">
        <v>1512</v>
      </c>
      <c r="I903" s="66">
        <v>1</v>
      </c>
      <c r="K903" s="33" t="str">
        <f t="shared" si="83"/>
        <v>eg:J145 rdf:type qb:Observation ;</v>
      </c>
      <c r="L903" s="21" t="s">
        <v>526</v>
      </c>
      <c r="M903" s="21" t="s">
        <v>527</v>
      </c>
      <c r="N903" s="21" t="s">
        <v>528</v>
      </c>
      <c r="O903" s="51" t="str">
        <f t="shared" si="84"/>
        <v>rdfs:label "number of confirmed cases of Covid in Zapotillo on 21/05/2020"@en ;</v>
      </c>
      <c r="P903" s="21" t="s">
        <v>529</v>
      </c>
      <c r="Q903" s="21" t="str">
        <f t="shared" si="85"/>
        <v>&lt;https://example.org/ns/casesCovid#Country&gt;&lt;https://example.org/id/concept/Zapotillo&gt;;</v>
      </c>
      <c r="R903" s="21" t="str">
        <f t="shared" si="86"/>
        <v xml:space="preserve">&lt;https://example.org/ns/casesCovid#numberofcases&gt; 1 ; </v>
      </c>
      <c r="S903" s="41"/>
      <c r="T903" s="49" t="str">
        <f t="shared" si="82"/>
        <v xml:space="preserve">eg:J145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21/05/2020"@en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904" spans="1:20" ht="14.4" thickBot="1">
      <c r="A904" s="41" t="s">
        <v>194</v>
      </c>
      <c r="C904" s="23" t="s">
        <v>194</v>
      </c>
      <c r="H904" s="67" t="s">
        <v>1513</v>
      </c>
      <c r="I904" s="66">
        <v>11</v>
      </c>
      <c r="K904" s="33" t="str">
        <f t="shared" si="83"/>
        <v>eg:J146 rdf:type qb:Observation ;</v>
      </c>
      <c r="L904" s="21" t="s">
        <v>526</v>
      </c>
      <c r="M904" s="21" t="s">
        <v>527</v>
      </c>
      <c r="N904" s="21" t="s">
        <v>528</v>
      </c>
      <c r="O904" s="51" t="str">
        <f t="shared" si="84"/>
        <v>rdfs:label "number of confirmed cases of Covid in Paltas on 21/05/2020"@en ;</v>
      </c>
      <c r="P904" s="21" t="s">
        <v>529</v>
      </c>
      <c r="Q904" s="21" t="str">
        <f t="shared" si="85"/>
        <v>&lt;https://example.org/ns/casesCovid#Country&gt;&lt;https://example.org/id/concept/Paltas&gt;;</v>
      </c>
      <c r="R904" s="21" t="str">
        <f t="shared" si="86"/>
        <v xml:space="preserve">&lt;https://example.org/ns/casesCovid#numberofcases&gt; 11 ; </v>
      </c>
      <c r="S904" s="41"/>
      <c r="T904" s="49" t="str">
        <f t="shared" si="82"/>
        <v xml:space="preserve">eg:J146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21/05/2020"@en ;
&lt;https://example.org/ns/casesCovid#typecases&gt;&lt;https://example.org/id/concept/confirmedCanton&gt;;
&lt;https://example.org/ns/casesCovid#Country&gt;&lt;https://example.org/id/concept/Paltas&gt;;
&lt;https://example.org/ns/casesCovid#numberofcases&gt; 11 ; 
</v>
      </c>
    </row>
    <row r="905" spans="1:20" ht="14.4" thickBot="1">
      <c r="A905" s="41" t="s">
        <v>195</v>
      </c>
      <c r="C905" s="23" t="s">
        <v>195</v>
      </c>
      <c r="H905" s="67" t="s">
        <v>1514</v>
      </c>
      <c r="I905" s="66">
        <v>2</v>
      </c>
      <c r="K905" s="33" t="str">
        <f t="shared" si="83"/>
        <v>eg:J147 rdf:type qb:Observation ;</v>
      </c>
      <c r="L905" s="21" t="s">
        <v>526</v>
      </c>
      <c r="M905" s="21" t="s">
        <v>527</v>
      </c>
      <c r="N905" s="21" t="s">
        <v>528</v>
      </c>
      <c r="O905" s="51" t="str">
        <f t="shared" si="84"/>
        <v>rdfs:label "number of confirmed cases of Covid in Espíndola on 21/05/2020"@en ;</v>
      </c>
      <c r="P905" s="21" t="s">
        <v>529</v>
      </c>
      <c r="Q905" s="21" t="str">
        <f t="shared" si="85"/>
        <v>&lt;https://example.org/ns/casesCovid#Country&gt;&lt;https://example.org/id/concept/Espíndola&gt;;</v>
      </c>
      <c r="R905" s="21" t="str">
        <f t="shared" si="86"/>
        <v xml:space="preserve">&lt;https://example.org/ns/casesCovid#numberofcases&gt; 2 ; </v>
      </c>
      <c r="S905" s="41"/>
      <c r="T905" s="49" t="str">
        <f t="shared" si="82"/>
        <v xml:space="preserve">eg:J147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21/05/2020"@en ;
&lt;https://example.org/ns/casesCovid#typecases&gt;&lt;https://example.org/id/concept/confirmedCanton&gt;;
&lt;https://example.org/ns/casesCovid#Country&gt;&lt;https://example.org/id/concept/Espíndola&gt;;
&lt;https://example.org/ns/casesCovid#numberofcases&gt; 2 ; 
</v>
      </c>
    </row>
    <row r="906" spans="1:20" ht="14.4" thickBot="1">
      <c r="A906" s="41" t="s">
        <v>196</v>
      </c>
      <c r="C906" s="23" t="s">
        <v>196</v>
      </c>
      <c r="H906" s="67" t="s">
        <v>1515</v>
      </c>
      <c r="I906" s="66">
        <v>83</v>
      </c>
      <c r="K906" s="33" t="str">
        <f t="shared" si="83"/>
        <v>eg:J148 rdf:type qb:Observation ;</v>
      </c>
      <c r="L906" s="21" t="s">
        <v>526</v>
      </c>
      <c r="M906" s="21" t="s">
        <v>527</v>
      </c>
      <c r="N906" s="21" t="s">
        <v>528</v>
      </c>
      <c r="O906" s="51" t="str">
        <f t="shared" si="84"/>
        <v>rdfs:label "number of confirmed cases of Covid in Mejía on 21/05/2020"@en ;</v>
      </c>
      <c r="P906" s="21" t="s">
        <v>529</v>
      </c>
      <c r="Q906" s="21" t="str">
        <f t="shared" si="85"/>
        <v>&lt;https://example.org/ns/casesCovid#Country&gt;&lt;https://example.org/id/concept/Mejía&gt;;</v>
      </c>
      <c r="R906" s="21" t="str">
        <f t="shared" si="86"/>
        <v xml:space="preserve">&lt;https://example.org/ns/casesCovid#numberofcases&gt; 83 ; </v>
      </c>
      <c r="S906" s="41"/>
      <c r="T906" s="49" t="str">
        <f t="shared" si="82"/>
        <v xml:space="preserve">eg:J148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21/05/2020"@en ;
&lt;https://example.org/ns/casesCovid#typecases&gt;&lt;https://example.org/id/concept/confirmedCanton&gt;;
&lt;https://example.org/ns/casesCovid#Country&gt;&lt;https://example.org/id/concept/Mejía&gt;;
&lt;https://example.org/ns/casesCovid#numberofcases&gt; 83 ; 
</v>
      </c>
    </row>
    <row r="907" spans="1:20" ht="14.4" thickBot="1">
      <c r="A907" s="41" t="s">
        <v>197</v>
      </c>
      <c r="C907" s="23" t="s">
        <v>271</v>
      </c>
      <c r="D907" s="23" t="s">
        <v>299</v>
      </c>
      <c r="E907" t="s">
        <v>316</v>
      </c>
      <c r="H907" s="67" t="s">
        <v>1516</v>
      </c>
      <c r="I907" s="66">
        <v>5</v>
      </c>
      <c r="K907" s="33" t="str">
        <f t="shared" si="83"/>
        <v>eg:J149 rdf:type qb:Observation ;</v>
      </c>
      <c r="L907" s="21" t="s">
        <v>526</v>
      </c>
      <c r="M907" s="21" t="s">
        <v>527</v>
      </c>
      <c r="N907" s="21" t="s">
        <v>528</v>
      </c>
      <c r="O907" s="51" t="str">
        <f t="shared" si="84"/>
        <v>rdfs:label "number of confirmed cases of Covid in Pedro Vicente Maldonado on 21/05/2020"@en ;</v>
      </c>
      <c r="P907" s="21" t="s">
        <v>529</v>
      </c>
      <c r="Q907" s="21" t="str">
        <f t="shared" si="85"/>
        <v>&lt;https://example.org/ns/casesCovid#Country&gt;&lt;https://example.org/id/concept/PedroVicenteMaldonado&gt;;</v>
      </c>
      <c r="R907" s="21" t="str">
        <f t="shared" si="86"/>
        <v xml:space="preserve">&lt;https://example.org/ns/casesCovid#numberofcases&gt; 5 ; </v>
      </c>
      <c r="S907" s="41"/>
      <c r="T907" s="49" t="str">
        <f t="shared" si="82"/>
        <v xml:space="preserve">eg:J149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21/05/2020"@en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5 ; 
</v>
      </c>
    </row>
    <row r="908" spans="1:20" ht="14.4" thickBot="1">
      <c r="A908" s="41" t="s">
        <v>198</v>
      </c>
      <c r="C908" s="23" t="s">
        <v>198</v>
      </c>
      <c r="H908" s="67" t="s">
        <v>1517</v>
      </c>
      <c r="I908" s="66">
        <v>2999</v>
      </c>
      <c r="K908" s="33" t="str">
        <f t="shared" si="83"/>
        <v>eg:J150 rdf:type qb:Observation ;</v>
      </c>
      <c r="L908" s="21" t="s">
        <v>526</v>
      </c>
      <c r="M908" s="21" t="s">
        <v>527</v>
      </c>
      <c r="N908" s="21" t="s">
        <v>528</v>
      </c>
      <c r="O908" s="51" t="str">
        <f t="shared" si="84"/>
        <v>rdfs:label "number of confirmed cases of Covid in Quito on 21/05/2020"@en ;</v>
      </c>
      <c r="P908" s="21" t="s">
        <v>529</v>
      </c>
      <c r="Q908" s="21" t="str">
        <f t="shared" si="85"/>
        <v>&lt;https://example.org/ns/casesCovid#Country&gt;&lt;https://example.org/id/concept/Quito&gt;;</v>
      </c>
      <c r="R908" s="21" t="str">
        <f t="shared" si="86"/>
        <v xml:space="preserve">&lt;https://example.org/ns/casesCovid#numberofcases&gt; 2999 ; </v>
      </c>
      <c r="S908" s="41"/>
      <c r="T908" s="49" t="str">
        <f t="shared" si="82"/>
        <v xml:space="preserve">eg:J150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21/05/2020"@en ;
&lt;https://example.org/ns/casesCovid#typecases&gt;&lt;https://example.org/id/concept/confirmedCanton&gt;;
&lt;https://example.org/ns/casesCovid#Country&gt;&lt;https://example.org/id/concept/Quito&gt;;
&lt;https://example.org/ns/casesCovid#numberofcases&gt; 2999 ; 
</v>
      </c>
    </row>
    <row r="909" spans="1:20" ht="14.4" thickBot="1">
      <c r="A909" s="41" t="s">
        <v>594</v>
      </c>
      <c r="C909" s="23" t="s">
        <v>264</v>
      </c>
      <c r="D909" s="23" t="s">
        <v>309</v>
      </c>
      <c r="E909" t="s">
        <v>280</v>
      </c>
      <c r="F909" t="s">
        <v>251</v>
      </c>
      <c r="G909" t="s">
        <v>318</v>
      </c>
      <c r="H909" s="67" t="s">
        <v>1518</v>
      </c>
      <c r="I909" s="66">
        <v>2</v>
      </c>
      <c r="K909" s="33" t="str">
        <f t="shared" si="83"/>
        <v>eg:J151 rdf:type qb:Observation ;</v>
      </c>
      <c r="L909" s="21" t="s">
        <v>526</v>
      </c>
      <c r="M909" s="21" t="s">
        <v>527</v>
      </c>
      <c r="N909" s="21" t="s">
        <v>528</v>
      </c>
      <c r="O909" s="51" t="str">
        <f t="shared" si="84"/>
        <v>rdfs:label "number of confirmed cases of Covid in San Miguel De Los Bancos on 21/05/2020"@en ;</v>
      </c>
      <c r="P909" s="21" t="s">
        <v>529</v>
      </c>
      <c r="Q909" s="21" t="str">
        <f t="shared" si="85"/>
        <v>&lt;https://example.org/ns/casesCovid#Country&gt;&lt;https://example.org/id/concept/SanMiguelDeLosBancos&gt;;</v>
      </c>
      <c r="R909" s="21" t="str">
        <f t="shared" si="86"/>
        <v xml:space="preserve">&lt;https://example.org/ns/casesCovid#numberofcases&gt; 2 ; </v>
      </c>
      <c r="S909" s="41"/>
      <c r="T909" s="49" t="str">
        <f t="shared" si="82"/>
        <v xml:space="preserve">eg:J151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21/05/2020"@en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2 ; 
</v>
      </c>
    </row>
    <row r="910" spans="1:20" ht="14.4" thickBot="1">
      <c r="A910" s="41" t="s">
        <v>200</v>
      </c>
      <c r="C910" s="23" t="s">
        <v>271</v>
      </c>
      <c r="D910" s="23" t="s">
        <v>319</v>
      </c>
      <c r="H910" s="67" t="s">
        <v>1519</v>
      </c>
      <c r="I910" s="66">
        <v>11</v>
      </c>
      <c r="K910" s="33" t="str">
        <f t="shared" si="83"/>
        <v>eg:J152 rdf:type qb:Observation ;</v>
      </c>
      <c r="L910" s="21" t="s">
        <v>526</v>
      </c>
      <c r="M910" s="21" t="s">
        <v>527</v>
      </c>
      <c r="N910" s="21" t="s">
        <v>528</v>
      </c>
      <c r="O910" s="51" t="str">
        <f t="shared" si="84"/>
        <v>rdfs:label "number of confirmed cases of Covid in Pedro Moncayo on 21/05/2020"@en ;</v>
      </c>
      <c r="P910" s="21" t="s">
        <v>529</v>
      </c>
      <c r="Q910" s="21" t="str">
        <f t="shared" si="85"/>
        <v>&lt;https://example.org/ns/casesCovid#Country&gt;&lt;https://example.org/id/concept/PedroMoncayo&gt;;</v>
      </c>
      <c r="R910" s="21" t="str">
        <f t="shared" si="86"/>
        <v xml:space="preserve">&lt;https://example.org/ns/casesCovid#numberofcases&gt; 11 ; </v>
      </c>
      <c r="S910" s="41"/>
      <c r="T910" s="49" t="str">
        <f t="shared" si="82"/>
        <v xml:space="preserve">eg:J152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21/05/2020"@en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11 ; 
</v>
      </c>
    </row>
    <row r="911" spans="1:20" ht="14.4" thickBot="1">
      <c r="A911" s="41" t="s">
        <v>201</v>
      </c>
      <c r="C911" s="23" t="s">
        <v>201</v>
      </c>
      <c r="H911" s="67" t="s">
        <v>1520</v>
      </c>
      <c r="I911" s="66">
        <v>9</v>
      </c>
      <c r="K911" s="33" t="str">
        <f t="shared" si="83"/>
        <v>eg:J153 rdf:type qb:Observation ;</v>
      </c>
      <c r="L911" s="21" t="s">
        <v>526</v>
      </c>
      <c r="M911" s="21" t="s">
        <v>527</v>
      </c>
      <c r="N911" s="21" t="s">
        <v>528</v>
      </c>
      <c r="O911" s="51" t="str">
        <f t="shared" si="84"/>
        <v>rdfs:label "number of confirmed cases of Covid in Cayambe on 21/05/2020"@en ;</v>
      </c>
      <c r="P911" s="21" t="s">
        <v>529</v>
      </c>
      <c r="Q911" s="21" t="str">
        <f t="shared" si="85"/>
        <v>&lt;https://example.org/ns/casesCovid#Country&gt;&lt;https://example.org/id/concept/Cayambe&gt;;</v>
      </c>
      <c r="R911" s="21" t="str">
        <f t="shared" si="86"/>
        <v xml:space="preserve">&lt;https://example.org/ns/casesCovid#numberofcases&gt; 9 ; </v>
      </c>
      <c r="S911" s="41"/>
      <c r="T911" s="49" t="str">
        <f t="shared" si="82"/>
        <v xml:space="preserve">eg:J153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21/05/2020"@en ;
&lt;https://example.org/ns/casesCovid#typecases&gt;&lt;https://example.org/id/concept/confirmedCanton&gt;;
&lt;https://example.org/ns/casesCovid#Country&gt;&lt;https://example.org/id/concept/Cayambe&gt;;
&lt;https://example.org/ns/casesCovid#numberofcases&gt; 9 ; 
</v>
      </c>
    </row>
    <row r="912" spans="1:20" ht="14.4" thickBot="1">
      <c r="A912" s="41" t="s">
        <v>202</v>
      </c>
      <c r="C912" s="23" t="s">
        <v>296</v>
      </c>
      <c r="D912" s="23" t="s">
        <v>198</v>
      </c>
      <c r="H912" s="67" t="s">
        <v>1521</v>
      </c>
      <c r="I912" s="66">
        <v>11</v>
      </c>
      <c r="K912" s="33" t="str">
        <f t="shared" si="83"/>
        <v>eg:J154 rdf:type qb:Observation ;</v>
      </c>
      <c r="L912" s="21" t="s">
        <v>526</v>
      </c>
      <c r="M912" s="21" t="s">
        <v>527</v>
      </c>
      <c r="N912" s="21" t="s">
        <v>528</v>
      </c>
      <c r="O912" s="51" t="str">
        <f t="shared" si="84"/>
        <v>rdfs:label "number of confirmed cases of Covid in Puerto Quito on 21/05/2020"@en ;</v>
      </c>
      <c r="P912" s="21" t="s">
        <v>529</v>
      </c>
      <c r="Q912" s="21" t="str">
        <f t="shared" si="85"/>
        <v>&lt;https://example.org/ns/casesCovid#Country&gt;&lt;https://example.org/id/concept/PuertoQuito&gt;;</v>
      </c>
      <c r="R912" s="21" t="str">
        <f t="shared" si="86"/>
        <v xml:space="preserve">&lt;https://example.org/ns/casesCovid#numberofcases&gt; 11 ; </v>
      </c>
      <c r="S912" s="41"/>
      <c r="T912" s="49" t="str">
        <f t="shared" si="82"/>
        <v xml:space="preserve">eg:J154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21/05/2020"@en ;
&lt;https://example.org/ns/casesCovid#typecases&gt;&lt;https://example.org/id/concept/confirmedCanton&gt;;
&lt;https://example.org/ns/casesCovid#Country&gt;&lt;https://example.org/id/concept/PuertoQuito&gt;;
&lt;https://example.org/ns/casesCovid#numberofcases&gt; 11 ; 
</v>
      </c>
    </row>
    <row r="913" spans="1:20" ht="14.4" thickBot="1">
      <c r="A913" s="41" t="s">
        <v>203</v>
      </c>
      <c r="C913" s="23" t="s">
        <v>203</v>
      </c>
      <c r="H913" s="67" t="s">
        <v>1522</v>
      </c>
      <c r="I913" s="66">
        <v>81</v>
      </c>
      <c r="K913" s="33" t="str">
        <f t="shared" si="83"/>
        <v>eg:J155 rdf:type qb:Observation ;</v>
      </c>
      <c r="L913" s="21" t="s">
        <v>526</v>
      </c>
      <c r="M913" s="21" t="s">
        <v>527</v>
      </c>
      <c r="N913" s="21" t="s">
        <v>528</v>
      </c>
      <c r="O913" s="51" t="str">
        <f t="shared" si="84"/>
        <v>rdfs:label "number of confirmed cases of Covid in Rumiñahui on 21/05/2020"@en ;</v>
      </c>
      <c r="P913" s="21" t="s">
        <v>529</v>
      </c>
      <c r="Q913" s="21" t="str">
        <f t="shared" si="85"/>
        <v>&lt;https://example.org/ns/casesCovid#Country&gt;&lt;https://example.org/id/concept/Rumiñahui&gt;;</v>
      </c>
      <c r="R913" s="21" t="str">
        <f t="shared" si="86"/>
        <v xml:space="preserve">&lt;https://example.org/ns/casesCovid#numberofcases&gt; 81 ; </v>
      </c>
      <c r="S913" s="41"/>
      <c r="T913" s="49" t="str">
        <f t="shared" si="82"/>
        <v xml:space="preserve">eg:J155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21/05/2020"@en ;
&lt;https://example.org/ns/casesCovid#typecases&gt;&lt;https://example.org/id/concept/confirmedCanton&gt;;
&lt;https://example.org/ns/casesCovid#Country&gt;&lt;https://example.org/id/concept/Rumiñahui&gt;;
&lt;https://example.org/ns/casesCovid#numberofcases&gt; 81 ; 
</v>
      </c>
    </row>
    <row r="914" spans="1:20" ht="14.4" thickBot="1">
      <c r="A914" s="41" t="s">
        <v>205</v>
      </c>
      <c r="C914" s="23" t="s">
        <v>205</v>
      </c>
      <c r="H914" s="67" t="s">
        <v>1523</v>
      </c>
      <c r="I914" s="66">
        <v>334</v>
      </c>
      <c r="K914" s="33" t="str">
        <f t="shared" si="83"/>
        <v>eg:J156 rdf:type qb:Observation ;</v>
      </c>
      <c r="L914" s="21" t="s">
        <v>526</v>
      </c>
      <c r="M914" s="21" t="s">
        <v>527</v>
      </c>
      <c r="N914" s="21" t="s">
        <v>528</v>
      </c>
      <c r="O914" s="51" t="str">
        <f t="shared" si="84"/>
        <v>rdfs:label "number of confirmed cases of Covid in Ambato on 21/05/2020"@en ;</v>
      </c>
      <c r="P914" s="21" t="s">
        <v>529</v>
      </c>
      <c r="Q914" s="21" t="str">
        <f t="shared" si="85"/>
        <v>&lt;https://example.org/ns/casesCovid#Country&gt;&lt;https://example.org/id/concept/Ambato&gt;;</v>
      </c>
      <c r="R914" s="21" t="str">
        <f t="shared" si="86"/>
        <v xml:space="preserve">&lt;https://example.org/ns/casesCovid#numberofcases&gt; 334 ; </v>
      </c>
      <c r="S914" s="41"/>
      <c r="T914" s="49" t="str">
        <f t="shared" si="82"/>
        <v xml:space="preserve">eg:J156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21/05/2020"@en ;
&lt;https://example.org/ns/casesCovid#typecases&gt;&lt;https://example.org/id/concept/confirmedCanton&gt;;
&lt;https://example.org/ns/casesCovid#Country&gt;&lt;https://example.org/id/concept/Ambato&gt;;
&lt;https://example.org/ns/casesCovid#numberofcases&gt; 334 ; 
</v>
      </c>
    </row>
    <row r="915" spans="1:20" ht="14.4" thickBot="1">
      <c r="A915" s="41" t="s">
        <v>614</v>
      </c>
      <c r="C915" s="23" t="s">
        <v>264</v>
      </c>
      <c r="D915" s="23" t="s">
        <v>271</v>
      </c>
      <c r="E915" t="s">
        <v>280</v>
      </c>
      <c r="F915" t="s">
        <v>320</v>
      </c>
      <c r="H915" s="67" t="s">
        <v>1524</v>
      </c>
      <c r="I915" s="66">
        <v>46</v>
      </c>
      <c r="K915" s="33" t="str">
        <f t="shared" si="83"/>
        <v>eg:J157 rdf:type qb:Observation ;</v>
      </c>
      <c r="L915" s="21" t="s">
        <v>526</v>
      </c>
      <c r="M915" s="21" t="s">
        <v>527</v>
      </c>
      <c r="N915" s="21" t="s">
        <v>528</v>
      </c>
      <c r="O915" s="51" t="str">
        <f t="shared" si="84"/>
        <v>rdfs:label "number of confirmed cases of Covid in San Pedro De Pelileo on 21/05/2020"@en ;</v>
      </c>
      <c r="P915" s="21" t="s">
        <v>529</v>
      </c>
      <c r="Q915" s="21" t="str">
        <f t="shared" si="85"/>
        <v>&lt;https://example.org/ns/casesCovid#Country&gt;&lt;https://example.org/id/concept/SanPedroDePelileo&gt;;</v>
      </c>
      <c r="R915" s="21" t="str">
        <f t="shared" si="86"/>
        <v xml:space="preserve">&lt;https://example.org/ns/casesCovid#numberofcases&gt; 46 ; </v>
      </c>
      <c r="S915" s="41"/>
      <c r="T915" s="49" t="str">
        <f t="shared" si="82"/>
        <v xml:space="preserve">eg:J157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21/05/2020"@en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46 ; 
</v>
      </c>
    </row>
    <row r="916" spans="1:20" ht="14.4" thickBot="1">
      <c r="A916" s="41" t="s">
        <v>1355</v>
      </c>
      <c r="C916" s="23" t="s">
        <v>258</v>
      </c>
      <c r="D916" s="23" t="s">
        <v>276</v>
      </c>
      <c r="E916" t="s">
        <v>1365</v>
      </c>
      <c r="H916" s="67" t="s">
        <v>1525</v>
      </c>
      <c r="I916" s="66">
        <v>11</v>
      </c>
      <c r="K916" s="33" t="str">
        <f t="shared" si="83"/>
        <v>eg:J158 rdf:type qb:Observation ;</v>
      </c>
      <c r="L916" s="21" t="s">
        <v>526</v>
      </c>
      <c r="M916" s="21" t="s">
        <v>527</v>
      </c>
      <c r="N916" s="21" t="s">
        <v>528</v>
      </c>
      <c r="O916" s="51" t="str">
        <f t="shared" si="84"/>
        <v>rdfs:label "number of confirmed cases of Covid in Santiago de Pillaro on 21/05/2020"@en ;</v>
      </c>
      <c r="P916" s="21" t="s">
        <v>529</v>
      </c>
      <c r="Q916" s="21" t="str">
        <f t="shared" si="85"/>
        <v>&lt;https://example.org/ns/casesCovid#Country&gt;&lt;https://example.org/id/concept/SantiagodePillaro&gt;;</v>
      </c>
      <c r="R916" s="21" t="str">
        <f t="shared" si="86"/>
        <v xml:space="preserve">&lt;https://example.org/ns/casesCovid#numberofcases&gt; 11 ; </v>
      </c>
      <c r="S916" s="41"/>
      <c r="T916" s="49" t="str">
        <f t="shared" si="82"/>
        <v xml:space="preserve">eg:J158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Pillaro on 21/05/2020"@en ;
&lt;https://example.org/ns/casesCovid#typecases&gt;&lt;https://example.org/id/concept/confirmedCanton&gt;;
&lt;https://example.org/ns/casesCovid#Country&gt;&lt;https://example.org/id/concept/SantiagodePillaro&gt;;
&lt;https://example.org/ns/casesCovid#numberofcases&gt; 11 ; 
</v>
      </c>
    </row>
    <row r="917" spans="1:20" ht="14.4" thickBot="1">
      <c r="A917" s="41" t="s">
        <v>208</v>
      </c>
      <c r="C917" s="23" t="s">
        <v>208</v>
      </c>
      <c r="H917" s="67" t="s">
        <v>1526</v>
      </c>
      <c r="I917" s="66">
        <v>6</v>
      </c>
      <c r="K917" s="33" t="str">
        <f t="shared" si="83"/>
        <v>eg:J159 rdf:type qb:Observation ;</v>
      </c>
      <c r="L917" s="21" t="s">
        <v>526</v>
      </c>
      <c r="M917" s="21" t="s">
        <v>527</v>
      </c>
      <c r="N917" s="21" t="s">
        <v>528</v>
      </c>
      <c r="O917" s="51" t="str">
        <f t="shared" si="84"/>
        <v>rdfs:label "number of confirmed cases of Covid in Quero on 21/05/2020"@en ;</v>
      </c>
      <c r="P917" s="21" t="s">
        <v>529</v>
      </c>
      <c r="Q917" s="21" t="str">
        <f t="shared" si="85"/>
        <v>&lt;https://example.org/ns/casesCovid#Country&gt;&lt;https://example.org/id/concept/Quero&gt;;</v>
      </c>
      <c r="R917" s="21" t="str">
        <f t="shared" si="86"/>
        <v xml:space="preserve">&lt;https://example.org/ns/casesCovid#numberofcases&gt; 6 ; </v>
      </c>
      <c r="S917" s="41"/>
      <c r="T917" s="49" t="str">
        <f t="shared" si="82"/>
        <v xml:space="preserve">eg:J159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21/05/2020"@en ;
&lt;https://example.org/ns/casesCovid#typecases&gt;&lt;https://example.org/id/concept/confirmedCanton&gt;;
&lt;https://example.org/ns/casesCovid#Country&gt;&lt;https://example.org/id/concept/Quero&gt;;
&lt;https://example.org/ns/casesCovid#numberofcases&gt; 6 ; 
</v>
      </c>
    </row>
    <row r="918" spans="1:20" ht="14.4" thickBot="1">
      <c r="A918" s="41" t="s">
        <v>209</v>
      </c>
      <c r="C918" s="23" t="s">
        <v>209</v>
      </c>
      <c r="H918" s="67" t="s">
        <v>1527</v>
      </c>
      <c r="I918" s="66">
        <v>5</v>
      </c>
      <c r="K918" s="33" t="str">
        <f t="shared" si="83"/>
        <v>eg:J160 rdf:type qb:Observation ;</v>
      </c>
      <c r="L918" s="21" t="s">
        <v>526</v>
      </c>
      <c r="M918" s="21" t="s">
        <v>527</v>
      </c>
      <c r="N918" s="21" t="s">
        <v>528</v>
      </c>
      <c r="O918" s="51" t="str">
        <f t="shared" si="84"/>
        <v>rdfs:label "number of confirmed cases of Covid in Cevallos on 21/05/2020"@en ;</v>
      </c>
      <c r="P918" s="21" t="s">
        <v>529</v>
      </c>
      <c r="Q918" s="21" t="str">
        <f t="shared" si="85"/>
        <v>&lt;https://example.org/ns/casesCovid#Country&gt;&lt;https://example.org/id/concept/Cevallos&gt;;</v>
      </c>
      <c r="R918" s="21" t="str">
        <f t="shared" si="86"/>
        <v xml:space="preserve">&lt;https://example.org/ns/casesCovid#numberofcases&gt; 5 ; </v>
      </c>
      <c r="S918" s="41"/>
      <c r="T918" s="49" t="str">
        <f t="shared" si="82"/>
        <v xml:space="preserve">eg:J160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21/05/2020"@en ;
&lt;https://example.org/ns/casesCovid#typecases&gt;&lt;https://example.org/id/concept/confirmedCanton&gt;;
&lt;https://example.org/ns/casesCovid#Country&gt;&lt;https://example.org/id/concept/Cevallos&gt;;
&lt;https://example.org/ns/casesCovid#numberofcases&gt; 5 ; 
</v>
      </c>
    </row>
    <row r="919" spans="1:20" ht="14.4" thickBot="1">
      <c r="A919" s="41" t="s">
        <v>210</v>
      </c>
      <c r="C919" s="23" t="s">
        <v>210</v>
      </c>
      <c r="H919" s="67" t="s">
        <v>1528</v>
      </c>
      <c r="I919" s="66">
        <v>5</v>
      </c>
      <c r="K919" s="33" t="str">
        <f t="shared" si="83"/>
        <v>eg:J161 rdf:type qb:Observation ;</v>
      </c>
      <c r="L919" s="21" t="s">
        <v>526</v>
      </c>
      <c r="M919" s="21" t="s">
        <v>527</v>
      </c>
      <c r="N919" s="21" t="s">
        <v>528</v>
      </c>
      <c r="O919" s="51" t="str">
        <f t="shared" si="84"/>
        <v>rdfs:label "number of confirmed cases of Covid in Tisaleo on 21/05/2020"@en ;</v>
      </c>
      <c r="P919" s="21" t="s">
        <v>529</v>
      </c>
      <c r="Q919" s="21" t="str">
        <f t="shared" si="85"/>
        <v>&lt;https://example.org/ns/casesCovid#Country&gt;&lt;https://example.org/id/concept/Tisaleo&gt;;</v>
      </c>
      <c r="R919" s="21" t="str">
        <f t="shared" si="86"/>
        <v xml:space="preserve">&lt;https://example.org/ns/casesCovid#numberofcases&gt; 5 ; </v>
      </c>
      <c r="S919" s="41"/>
      <c r="T919" s="49" t="str">
        <f t="shared" si="82"/>
        <v xml:space="preserve">eg:J161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21/05/2020"@en ;
&lt;https://example.org/ns/casesCovid#typecases&gt;&lt;https://example.org/id/concept/confirmedCanton&gt;;
&lt;https://example.org/ns/casesCovid#Country&gt;&lt;https://example.org/id/concept/Tisaleo&gt;;
&lt;https://example.org/ns/casesCovid#numberofcases&gt; 5 ; 
</v>
      </c>
    </row>
    <row r="920" spans="1:20" ht="14.4" thickBot="1">
      <c r="A920" s="41" t="s">
        <v>606</v>
      </c>
      <c r="C920" s="23" t="s">
        <v>606</v>
      </c>
      <c r="H920" s="67" t="s">
        <v>1529</v>
      </c>
      <c r="I920" s="66">
        <v>3</v>
      </c>
      <c r="K920" s="33" t="str">
        <f t="shared" si="83"/>
        <v>eg:J162 rdf:type qb:Observation ;</v>
      </c>
      <c r="L920" s="21" t="s">
        <v>526</v>
      </c>
      <c r="M920" s="21" t="s">
        <v>527</v>
      </c>
      <c r="N920" s="21" t="s">
        <v>528</v>
      </c>
      <c r="O920" s="51" t="str">
        <f t="shared" si="84"/>
        <v>rdfs:label "number of confirmed cases of Covid in Patate on 21/05/2020"@en ;</v>
      </c>
      <c r="P920" s="21" t="s">
        <v>529</v>
      </c>
      <c r="Q920" s="21" t="str">
        <f t="shared" si="85"/>
        <v>&lt;https://example.org/ns/casesCovid#Country&gt;&lt;https://example.org/id/concept/Patate&gt;;</v>
      </c>
      <c r="R920" s="21" t="str">
        <f t="shared" si="86"/>
        <v xml:space="preserve">&lt;https://example.org/ns/casesCovid#numberofcases&gt; 3 ; </v>
      </c>
      <c r="S920" s="41"/>
      <c r="T920" s="49" t="str">
        <f t="shared" si="82"/>
        <v xml:space="preserve">eg:J162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Patate on 21/05/2020"@en ;
&lt;https://example.org/ns/casesCovid#typecases&gt;&lt;https://example.org/id/concept/confirmedCanton&gt;;
&lt;https://example.org/ns/casesCovid#Country&gt;&lt;https://example.org/id/concept/Patate&gt;;
&lt;https://example.org/ns/casesCovid#numberofcases&gt; 3 ; 
</v>
      </c>
    </row>
    <row r="921" spans="1:20" ht="14.4" thickBot="1">
      <c r="A921" s="41" t="s">
        <v>211</v>
      </c>
      <c r="C921" s="23" t="s">
        <v>322</v>
      </c>
      <c r="D921" s="23" t="s">
        <v>280</v>
      </c>
      <c r="E921" t="s">
        <v>323</v>
      </c>
      <c r="F921" t="s">
        <v>253</v>
      </c>
      <c r="H921" s="67" t="s">
        <v>1530</v>
      </c>
      <c r="I921" s="66">
        <v>6</v>
      </c>
      <c r="K921" s="33" t="str">
        <f t="shared" si="83"/>
        <v>eg:J163 rdf:type qb:Observation ;</v>
      </c>
      <c r="L921" s="21" t="s">
        <v>526</v>
      </c>
      <c r="M921" s="21" t="s">
        <v>527</v>
      </c>
      <c r="N921" s="21" t="s">
        <v>528</v>
      </c>
      <c r="O921" s="51" t="str">
        <f t="shared" si="84"/>
        <v>rdfs:label "number of confirmed cases of Covid in Baños De Agua Santa on 21/05/2020"@en ;</v>
      </c>
      <c r="P921" s="21" t="s">
        <v>529</v>
      </c>
      <c r="Q921" s="21" t="str">
        <f t="shared" si="85"/>
        <v>&lt;https://example.org/ns/casesCovid#Country&gt;&lt;https://example.org/id/concept/BañosDeAguaSanta&gt;;</v>
      </c>
      <c r="R921" s="21" t="str">
        <f t="shared" si="86"/>
        <v xml:space="preserve">&lt;https://example.org/ns/casesCovid#numberofcases&gt; 6 ; </v>
      </c>
      <c r="S921" s="41"/>
      <c r="T921" s="49" t="str">
        <f t="shared" si="82"/>
        <v xml:space="preserve">eg:J163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21/05/2020"@en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6 ; 
</v>
      </c>
    </row>
    <row r="922" spans="1:20" ht="14.4" thickBot="1">
      <c r="A922" s="41" t="s">
        <v>1356</v>
      </c>
      <c r="C922" s="23" t="s">
        <v>264</v>
      </c>
      <c r="D922" s="23" t="s">
        <v>1366</v>
      </c>
      <c r="H922" s="67" t="s">
        <v>1531</v>
      </c>
      <c r="I922" s="66">
        <v>17</v>
      </c>
      <c r="K922" s="33" t="str">
        <f t="shared" si="83"/>
        <v>eg:J164 rdf:type qb:Observation ;</v>
      </c>
      <c r="L922" s="21" t="s">
        <v>526</v>
      </c>
      <c r="M922" s="21" t="s">
        <v>527</v>
      </c>
      <c r="N922" s="21" t="s">
        <v>528</v>
      </c>
      <c r="O922" s="51" t="str">
        <f t="shared" si="84"/>
        <v>rdfs:label "number of confirmed cases of Covid in San Cristobal on 21/05/2020"@en ;</v>
      </c>
      <c r="P922" s="21" t="s">
        <v>529</v>
      </c>
      <c r="Q922" s="21" t="str">
        <f t="shared" si="85"/>
        <v>&lt;https://example.org/ns/casesCovid#Country&gt;&lt;https://example.org/id/concept/SanCristobal&gt;;</v>
      </c>
      <c r="R922" s="21" t="str">
        <f t="shared" si="86"/>
        <v xml:space="preserve">&lt;https://example.org/ns/casesCovid#numberofcases&gt; 17 ; </v>
      </c>
      <c r="S922" s="41"/>
      <c r="T922" s="49" t="str">
        <f t="shared" si="82"/>
        <v xml:space="preserve">eg:J164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Cristobal on 21/05/2020"@en ;
&lt;https://example.org/ns/casesCovid#typecases&gt;&lt;https://example.org/id/concept/confirmedCanton&gt;;
&lt;https://example.org/ns/casesCovid#Country&gt;&lt;https://example.org/id/concept/SanCristobal&gt;;
&lt;https://example.org/ns/casesCovid#numberofcases&gt; 17 ; 
</v>
      </c>
    </row>
    <row r="923" spans="1:20" ht="14.4" thickBot="1">
      <c r="A923" s="41" t="s">
        <v>1357</v>
      </c>
      <c r="C923" s="23" t="s">
        <v>1357</v>
      </c>
      <c r="H923" s="67" t="s">
        <v>1532</v>
      </c>
      <c r="I923" s="66">
        <v>5</v>
      </c>
      <c r="K923" s="33" t="str">
        <f t="shared" si="83"/>
        <v>eg:J165 rdf:type qb:Observation ;</v>
      </c>
      <c r="L923" s="21" t="s">
        <v>526</v>
      </c>
      <c r="M923" s="21" t="s">
        <v>527</v>
      </c>
      <c r="N923" s="21" t="s">
        <v>528</v>
      </c>
      <c r="O923" s="51" t="str">
        <f t="shared" si="84"/>
        <v>rdfs:label "number of confirmed cases of Covid in Isabella on 21/05/2020"@en ;</v>
      </c>
      <c r="P923" s="21" t="s">
        <v>529</v>
      </c>
      <c r="Q923" s="21" t="str">
        <f t="shared" si="85"/>
        <v>&lt;https://example.org/ns/casesCovid#Country&gt;&lt;https://example.org/id/concept/Isabella&gt;;</v>
      </c>
      <c r="R923" s="21" t="str">
        <f t="shared" si="86"/>
        <v xml:space="preserve">&lt;https://example.org/ns/casesCovid#numberofcases&gt; 5 ; </v>
      </c>
      <c r="S923" s="41"/>
      <c r="T923" s="49" t="str">
        <f t="shared" si="82"/>
        <v xml:space="preserve">eg:J165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Isabella on 21/05/2020"@en ;
&lt;https://example.org/ns/casesCovid#typecases&gt;&lt;https://example.org/id/concept/confirmedCanton&gt;;
&lt;https://example.org/ns/casesCovid#Country&gt;&lt;https://example.org/id/concept/Isabella&gt;;
&lt;https://example.org/ns/casesCovid#numberofcases&gt; 5 ; 
</v>
      </c>
    </row>
    <row r="924" spans="1:20" ht="14.4" thickBot="1">
      <c r="A924" s="41" t="s">
        <v>216</v>
      </c>
      <c r="C924" s="23" t="s">
        <v>253</v>
      </c>
      <c r="D924" s="23" t="s">
        <v>325</v>
      </c>
      <c r="H924" s="67" t="s">
        <v>1533</v>
      </c>
      <c r="I924" s="66">
        <v>54</v>
      </c>
      <c r="K924" s="33" t="str">
        <f t="shared" si="83"/>
        <v>eg:J166 rdf:type qb:Observation ;</v>
      </c>
      <c r="L924" s="21" t="s">
        <v>526</v>
      </c>
      <c r="M924" s="21" t="s">
        <v>527</v>
      </c>
      <c r="N924" s="21" t="s">
        <v>528</v>
      </c>
      <c r="O924" s="51" t="str">
        <f t="shared" si="84"/>
        <v>rdfs:label "number of confirmed cases of Covid in Santa Cruz on 21/05/2020"@en ;</v>
      </c>
      <c r="P924" s="21" t="s">
        <v>529</v>
      </c>
      <c r="Q924" s="21" t="str">
        <f t="shared" si="85"/>
        <v>&lt;https://example.org/ns/casesCovid#Country&gt;&lt;https://example.org/id/concept/SantaCruz&gt;;</v>
      </c>
      <c r="R924" s="21" t="str">
        <f t="shared" si="86"/>
        <v xml:space="preserve">&lt;https://example.org/ns/casesCovid#numberofcases&gt; 54 ; </v>
      </c>
      <c r="S924" s="41"/>
      <c r="T924" s="49" t="str">
        <f t="shared" si="82"/>
        <v xml:space="preserve">eg:J166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21/05/2020"@en ;
&lt;https://example.org/ns/casesCovid#typecases&gt;&lt;https://example.org/id/concept/confirmedCanton&gt;;
&lt;https://example.org/ns/casesCovid#Country&gt;&lt;https://example.org/id/concept/SantaCruz&gt;;
&lt;https://example.org/ns/casesCovid#numberofcases&gt; 54 ; 
</v>
      </c>
    </row>
    <row r="925" spans="1:20" ht="14.4" thickBot="1">
      <c r="A925" s="41" t="s">
        <v>219</v>
      </c>
      <c r="C925" s="23" t="s">
        <v>219</v>
      </c>
      <c r="H925" s="67" t="s">
        <v>1534</v>
      </c>
      <c r="I925" s="66">
        <v>16</v>
      </c>
      <c r="K925" s="33" t="str">
        <f t="shared" si="83"/>
        <v>eg:J167 rdf:type qb:Observation ;</v>
      </c>
      <c r="L925" s="21" t="s">
        <v>526</v>
      </c>
      <c r="M925" s="21" t="s">
        <v>527</v>
      </c>
      <c r="N925" s="21" t="s">
        <v>528</v>
      </c>
      <c r="O925" s="51" t="str">
        <f t="shared" si="84"/>
        <v>rdfs:label "number of confirmed cases of Covid in Gualaquiza on 21/05/2020"@en ;</v>
      </c>
      <c r="P925" s="21" t="s">
        <v>529</v>
      </c>
      <c r="Q925" s="21" t="str">
        <f t="shared" si="85"/>
        <v>&lt;https://example.org/ns/casesCovid#Country&gt;&lt;https://example.org/id/concept/Gualaquiza&gt;;</v>
      </c>
      <c r="R925" s="21" t="str">
        <f t="shared" si="86"/>
        <v xml:space="preserve">&lt;https://example.org/ns/casesCovid#numberofcases&gt; 16 ; </v>
      </c>
      <c r="S925" s="41"/>
      <c r="T925" s="49" t="str">
        <f t="shared" si="82"/>
        <v xml:space="preserve">eg:J167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21/05/2020"@en ;
&lt;https://example.org/ns/casesCovid#typecases&gt;&lt;https://example.org/id/concept/confirmedCanton&gt;;
&lt;https://example.org/ns/casesCovid#Country&gt;&lt;https://example.org/id/concept/Gualaquiza&gt;;
&lt;https://example.org/ns/casesCovid#numberofcases&gt; 16 ; 
</v>
      </c>
    </row>
    <row r="926" spans="1:20" ht="14.4" thickBot="1">
      <c r="A926" s="41" t="s">
        <v>220</v>
      </c>
      <c r="C926" s="23" t="s">
        <v>220</v>
      </c>
      <c r="H926" s="67" t="s">
        <v>1535</v>
      </c>
      <c r="I926" s="66">
        <v>24</v>
      </c>
      <c r="K926" s="33" t="str">
        <f t="shared" si="83"/>
        <v>eg:J168 rdf:type qb:Observation ;</v>
      </c>
      <c r="L926" s="21" t="s">
        <v>526</v>
      </c>
      <c r="M926" s="21" t="s">
        <v>527</v>
      </c>
      <c r="N926" s="21" t="s">
        <v>528</v>
      </c>
      <c r="O926" s="51" t="str">
        <f t="shared" si="84"/>
        <v>rdfs:label "number of confirmed cases of Covid in Morona on 21/05/2020"@en ;</v>
      </c>
      <c r="P926" s="21" t="s">
        <v>529</v>
      </c>
      <c r="Q926" s="21" t="str">
        <f t="shared" si="85"/>
        <v>&lt;https://example.org/ns/casesCovid#Country&gt;&lt;https://example.org/id/concept/Morona&gt;;</v>
      </c>
      <c r="R926" s="21" t="str">
        <f t="shared" si="86"/>
        <v xml:space="preserve">&lt;https://example.org/ns/casesCovid#numberofcases&gt; 24 ; </v>
      </c>
      <c r="S926" s="41"/>
      <c r="T926" s="49" t="str">
        <f t="shared" si="82"/>
        <v xml:space="preserve">eg:J168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21/05/2020"@en ;
&lt;https://example.org/ns/casesCovid#typecases&gt;&lt;https://example.org/id/concept/confirmedCanton&gt;;
&lt;https://example.org/ns/casesCovid#Country&gt;&lt;https://example.org/id/concept/Morona&gt;;
&lt;https://example.org/ns/casesCovid#numberofcases&gt; 24 ; 
</v>
      </c>
    </row>
    <row r="927" spans="1:20" ht="14.4" thickBot="1">
      <c r="A927" s="41" t="s">
        <v>221</v>
      </c>
      <c r="C927" s="23" t="s">
        <v>221</v>
      </c>
      <c r="H927" s="67" t="s">
        <v>1536</v>
      </c>
      <c r="I927" s="66">
        <v>6</v>
      </c>
      <c r="K927" s="33" t="str">
        <f t="shared" si="83"/>
        <v>eg:J169 rdf:type qb:Observation ;</v>
      </c>
      <c r="L927" s="21" t="s">
        <v>526</v>
      </c>
      <c r="M927" s="21" t="s">
        <v>527</v>
      </c>
      <c r="N927" s="21" t="s">
        <v>528</v>
      </c>
      <c r="O927" s="51" t="str">
        <f t="shared" si="84"/>
        <v>rdfs:label "number of confirmed cases of Covid in Sucúa on 21/05/2020"@en ;</v>
      </c>
      <c r="P927" s="21" t="s">
        <v>529</v>
      </c>
      <c r="Q927" s="21" t="str">
        <f t="shared" si="85"/>
        <v>&lt;https://example.org/ns/casesCovid#Country&gt;&lt;https://example.org/id/concept/Sucúa&gt;;</v>
      </c>
      <c r="R927" s="21" t="str">
        <f t="shared" si="86"/>
        <v xml:space="preserve">&lt;https://example.org/ns/casesCovid#numberofcases&gt; 6 ; </v>
      </c>
      <c r="S927" s="41"/>
      <c r="T927" s="49" t="str">
        <f t="shared" si="82"/>
        <v xml:space="preserve">eg:J169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21/05/2020"@en ;
&lt;https://example.org/ns/casesCovid#typecases&gt;&lt;https://example.org/id/concept/confirmedCanton&gt;;
&lt;https://example.org/ns/casesCovid#Country&gt;&lt;https://example.org/id/concept/Sucúa&gt;;
&lt;https://example.org/ns/casesCovid#numberofcases&gt; 6 ; 
</v>
      </c>
    </row>
    <row r="928" spans="1:20" ht="14.4" thickBot="1">
      <c r="A928" s="41" t="s">
        <v>222</v>
      </c>
      <c r="C928" s="23" t="s">
        <v>222</v>
      </c>
      <c r="H928" s="67" t="s">
        <v>1537</v>
      </c>
      <c r="I928" s="66">
        <v>22</v>
      </c>
      <c r="K928" s="33" t="str">
        <f t="shared" si="83"/>
        <v>eg:J170 rdf:type qb:Observation ;</v>
      </c>
      <c r="L928" s="21" t="s">
        <v>526</v>
      </c>
      <c r="M928" s="21" t="s">
        <v>527</v>
      </c>
      <c r="N928" s="21" t="s">
        <v>528</v>
      </c>
      <c r="O928" s="51" t="str">
        <f t="shared" si="84"/>
        <v>rdfs:label "number of confirmed cases of Covid in Palora on 21/05/2020"@en ;</v>
      </c>
      <c r="P928" s="21" t="s">
        <v>529</v>
      </c>
      <c r="Q928" s="21" t="str">
        <f t="shared" si="85"/>
        <v>&lt;https://example.org/ns/casesCovid#Country&gt;&lt;https://example.org/id/concept/Palora&gt;;</v>
      </c>
      <c r="R928" s="21" t="str">
        <f t="shared" si="86"/>
        <v xml:space="preserve">&lt;https://example.org/ns/casesCovid#numberofcases&gt; 22 ; </v>
      </c>
      <c r="S928" s="41"/>
      <c r="T928" s="49" t="str">
        <f t="shared" si="82"/>
        <v xml:space="preserve">eg:J170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21/05/2020"@en ;
&lt;https://example.org/ns/casesCovid#typecases&gt;&lt;https://example.org/id/concept/confirmedCanton&gt;;
&lt;https://example.org/ns/casesCovid#Country&gt;&lt;https://example.org/id/concept/Palora&gt;;
&lt;https://example.org/ns/casesCovid#numberofcases&gt; 22 ; 
</v>
      </c>
    </row>
    <row r="929" spans="1:20" ht="14.4" thickBot="1">
      <c r="A929" s="41" t="s">
        <v>223</v>
      </c>
      <c r="C929" s="23" t="s">
        <v>223</v>
      </c>
      <c r="H929" s="67" t="s">
        <v>1538</v>
      </c>
      <c r="I929" s="66">
        <v>8</v>
      </c>
      <c r="K929" s="33" t="str">
        <f t="shared" si="83"/>
        <v>eg:J171 rdf:type qb:Observation ;</v>
      </c>
      <c r="L929" s="21" t="s">
        <v>526</v>
      </c>
      <c r="M929" s="21" t="s">
        <v>527</v>
      </c>
      <c r="N929" s="21" t="s">
        <v>528</v>
      </c>
      <c r="O929" s="51" t="str">
        <f t="shared" si="84"/>
        <v>rdfs:label "number of confirmed cases of Covid in Taisha on 21/05/2020"@en ;</v>
      </c>
      <c r="P929" s="21" t="s">
        <v>529</v>
      </c>
      <c r="Q929" s="21" t="str">
        <f t="shared" si="85"/>
        <v>&lt;https://example.org/ns/casesCovid#Country&gt;&lt;https://example.org/id/concept/Taisha&gt;;</v>
      </c>
      <c r="R929" s="21" t="str">
        <f t="shared" si="86"/>
        <v xml:space="preserve">&lt;https://example.org/ns/casesCovid#numberofcases&gt; 8 ; </v>
      </c>
      <c r="S929" s="41"/>
      <c r="T929" s="49" t="str">
        <f t="shared" si="82"/>
        <v xml:space="preserve">eg:J171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21/05/2020"@en ;
&lt;https://example.org/ns/casesCovid#typecases&gt;&lt;https://example.org/id/concept/confirmedCanton&gt;;
&lt;https://example.org/ns/casesCovid#Country&gt;&lt;https://example.org/id/concept/Taisha&gt;;
&lt;https://example.org/ns/casesCovid#numberofcases&gt; 8 ; 
</v>
      </c>
    </row>
    <row r="930" spans="1:20" ht="14.4" thickBot="1">
      <c r="A930" s="41" t="s">
        <v>258</v>
      </c>
      <c r="C930" s="23" t="s">
        <v>258</v>
      </c>
      <c r="H930" s="67" t="s">
        <v>1539</v>
      </c>
      <c r="I930" s="66">
        <v>1</v>
      </c>
      <c r="K930" s="33" t="str">
        <f t="shared" si="83"/>
        <v>eg:J172 rdf:type qb:Observation ;</v>
      </c>
      <c r="L930" s="21" t="s">
        <v>526</v>
      </c>
      <c r="M930" s="21" t="s">
        <v>527</v>
      </c>
      <c r="N930" s="21" t="s">
        <v>528</v>
      </c>
      <c r="O930" s="51" t="str">
        <f t="shared" si="84"/>
        <v>rdfs:label "number of confirmed cases of Covid in Santiago on 21/05/2020"@en ;</v>
      </c>
      <c r="P930" s="21" t="s">
        <v>529</v>
      </c>
      <c r="Q930" s="21" t="str">
        <f t="shared" si="85"/>
        <v>&lt;https://example.org/ns/casesCovid#Country&gt;&lt;https://example.org/id/concept/Santiago&gt;;</v>
      </c>
      <c r="R930" s="21" t="str">
        <f t="shared" si="86"/>
        <v xml:space="preserve">&lt;https://example.org/ns/casesCovid#numberofcases&gt; 1 ; </v>
      </c>
      <c r="S930" s="41"/>
      <c r="T930" s="49" t="str">
        <f t="shared" si="82"/>
        <v xml:space="preserve">eg:J172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on 21/05/2020"@en ;
&lt;https://example.org/ns/casesCovid#typecases&gt;&lt;https://example.org/id/concept/confirmedCanton&gt;;
&lt;https://example.org/ns/casesCovid#Country&gt;&lt;https://example.org/id/concept/Santiago&gt;;
&lt;https://example.org/ns/casesCovid#numberofcases&gt; 1 ; 
</v>
      </c>
    </row>
    <row r="931" spans="1:20" ht="14.4" thickBot="1">
      <c r="A931" s="41" t="s">
        <v>224</v>
      </c>
      <c r="C931" s="23" t="s">
        <v>224</v>
      </c>
      <c r="H931" s="67" t="s">
        <v>1540</v>
      </c>
      <c r="I931" s="66">
        <v>1</v>
      </c>
      <c r="K931" s="33" t="str">
        <f t="shared" si="83"/>
        <v>eg:J173 rdf:type qb:Observation ;</v>
      </c>
      <c r="L931" s="21" t="s">
        <v>526</v>
      </c>
      <c r="M931" s="21" t="s">
        <v>527</v>
      </c>
      <c r="N931" s="21" t="s">
        <v>528</v>
      </c>
      <c r="O931" s="51" t="str">
        <f t="shared" si="84"/>
        <v>rdfs:label "number of confirmed cases of Covid in Tiwintza on 21/05/2020"@en ;</v>
      </c>
      <c r="P931" s="21" t="s">
        <v>529</v>
      </c>
      <c r="Q931" s="21" t="str">
        <f t="shared" si="85"/>
        <v>&lt;https://example.org/ns/casesCovid#Country&gt;&lt;https://example.org/id/concept/Tiwintza&gt;;</v>
      </c>
      <c r="R931" s="21" t="str">
        <f t="shared" si="86"/>
        <v xml:space="preserve">&lt;https://example.org/ns/casesCovid#numberofcases&gt; 1 ; </v>
      </c>
      <c r="S931" s="41"/>
      <c r="T931" s="49" t="str">
        <f t="shared" si="82"/>
        <v xml:space="preserve">eg:J173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21/05/2020"@en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932" spans="1:20" ht="14.4" thickBot="1">
      <c r="A932" s="41" t="s">
        <v>225</v>
      </c>
      <c r="C932" s="23" t="s">
        <v>326</v>
      </c>
      <c r="D932" s="23" t="s">
        <v>327</v>
      </c>
      <c r="H932" s="67" t="s">
        <v>1541</v>
      </c>
      <c r="I932" s="66">
        <v>4</v>
      </c>
      <c r="K932" s="33" t="str">
        <f t="shared" si="83"/>
        <v>eg:J174 rdf:type qb:Observation ;</v>
      </c>
      <c r="L932" s="21" t="s">
        <v>526</v>
      </c>
      <c r="M932" s="21" t="s">
        <v>527</v>
      </c>
      <c r="N932" s="21" t="s">
        <v>528</v>
      </c>
      <c r="O932" s="51" t="str">
        <f t="shared" si="84"/>
        <v>rdfs:label "number of confirmed cases of Covid in Pablo Sexto on 21/05/2020"@en ;</v>
      </c>
      <c r="P932" s="21" t="s">
        <v>529</v>
      </c>
      <c r="Q932" s="21" t="str">
        <f t="shared" si="85"/>
        <v>&lt;https://example.org/ns/casesCovid#Country&gt;&lt;https://example.org/id/concept/PabloSexto&gt;;</v>
      </c>
      <c r="R932" s="21" t="str">
        <f t="shared" si="86"/>
        <v xml:space="preserve">&lt;https://example.org/ns/casesCovid#numberofcases&gt; 4 ; </v>
      </c>
      <c r="S932" s="41"/>
      <c r="T932" s="49" t="str">
        <f t="shared" si="82"/>
        <v xml:space="preserve">eg:J174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21/05/2020"@en ;
&lt;https://example.org/ns/casesCovid#typecases&gt;&lt;https://example.org/id/concept/confirmedCanton&gt;;
&lt;https://example.org/ns/casesCovid#Country&gt;&lt;https://example.org/id/concept/PabloSexto&gt;;
&lt;https://example.org/ns/casesCovid#numberofcases&gt; 4 ; 
</v>
      </c>
    </row>
    <row r="933" spans="1:20" ht="14.4" thickBot="1">
      <c r="A933" s="41" t="s">
        <v>226</v>
      </c>
      <c r="C933" s="23" t="s">
        <v>226</v>
      </c>
      <c r="H933" s="67" t="s">
        <v>1542</v>
      </c>
      <c r="I933" s="66">
        <v>2</v>
      </c>
      <c r="K933" s="33" t="str">
        <f t="shared" si="83"/>
        <v>eg:J175 rdf:type qb:Observation ;</v>
      </c>
      <c r="L933" s="21" t="s">
        <v>526</v>
      </c>
      <c r="M933" s="21" t="s">
        <v>527</v>
      </c>
      <c r="N933" s="21" t="s">
        <v>528</v>
      </c>
      <c r="O933" s="51" t="str">
        <f t="shared" si="84"/>
        <v>rdfs:label "number of confirmed cases of Covid in Huamboya on 21/05/2020"@en ;</v>
      </c>
      <c r="P933" s="21" t="s">
        <v>529</v>
      </c>
      <c r="Q933" s="21" t="str">
        <f t="shared" si="85"/>
        <v>&lt;https://example.org/ns/casesCovid#Country&gt;&lt;https://example.org/id/concept/Huamboya&gt;;</v>
      </c>
      <c r="R933" s="21" t="str">
        <f t="shared" si="86"/>
        <v xml:space="preserve">&lt;https://example.org/ns/casesCovid#numberofcases&gt; 2 ; </v>
      </c>
      <c r="S933" s="41"/>
      <c r="T933" s="49" t="str">
        <f t="shared" si="82"/>
        <v xml:space="preserve">eg:J175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21/05/2020"@en ;
&lt;https://example.org/ns/casesCovid#typecases&gt;&lt;https://example.org/id/concept/confirmedCanton&gt;;
&lt;https://example.org/ns/casesCovid#Country&gt;&lt;https://example.org/id/concept/Huamboya&gt;;
&lt;https://example.org/ns/casesCovid#numberofcases&gt; 2 ; 
</v>
      </c>
    </row>
    <row r="934" spans="1:20" ht="14.4" thickBot="1">
      <c r="A934" s="41" t="s">
        <v>228</v>
      </c>
      <c r="C934" s="23" t="s">
        <v>228</v>
      </c>
      <c r="H934" s="67" t="s">
        <v>1543</v>
      </c>
      <c r="I934" s="66">
        <v>7</v>
      </c>
      <c r="K934" s="33" t="str">
        <f t="shared" si="83"/>
        <v>eg:J176 rdf:type qb:Observation ;</v>
      </c>
      <c r="L934" s="21" t="s">
        <v>526</v>
      </c>
      <c r="M934" s="21" t="s">
        <v>527</v>
      </c>
      <c r="N934" s="21" t="s">
        <v>528</v>
      </c>
      <c r="O934" s="51" t="str">
        <f t="shared" si="84"/>
        <v>rdfs:label "number of confirmed cases of Covid in Quijos on 21/05/2020"@en ;</v>
      </c>
      <c r="P934" s="21" t="s">
        <v>529</v>
      </c>
      <c r="Q934" s="21" t="str">
        <f t="shared" si="85"/>
        <v>&lt;https://example.org/ns/casesCovid#Country&gt;&lt;https://example.org/id/concept/Quijos&gt;;</v>
      </c>
      <c r="R934" s="21" t="str">
        <f t="shared" si="86"/>
        <v xml:space="preserve">&lt;https://example.org/ns/casesCovid#numberofcases&gt; 7 ; </v>
      </c>
      <c r="S934" s="41"/>
      <c r="T934" s="49" t="str">
        <f t="shared" si="82"/>
        <v xml:space="preserve">eg:J176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21/05/2020"@en ;
&lt;https://example.org/ns/casesCovid#typecases&gt;&lt;https://example.org/id/concept/confirmedCanton&gt;;
&lt;https://example.org/ns/casesCovid#Country&gt;&lt;https://example.org/id/concept/Quijos&gt;;
&lt;https://example.org/ns/casesCovid#numberofcases&gt; 7 ; 
</v>
      </c>
    </row>
    <row r="935" spans="1:20" ht="14.4" thickBot="1">
      <c r="A935" s="41" t="s">
        <v>229</v>
      </c>
      <c r="C935" s="23" t="s">
        <v>229</v>
      </c>
      <c r="H935" s="67" t="s">
        <v>1544</v>
      </c>
      <c r="I935" s="66">
        <v>78</v>
      </c>
      <c r="K935" s="33" t="str">
        <f t="shared" si="83"/>
        <v>eg:J177 rdf:type qb:Observation ;</v>
      </c>
      <c r="L935" s="21" t="s">
        <v>526</v>
      </c>
      <c r="M935" s="21" t="s">
        <v>527</v>
      </c>
      <c r="N935" s="21" t="s">
        <v>528</v>
      </c>
      <c r="O935" s="51" t="str">
        <f t="shared" si="84"/>
        <v>rdfs:label "number of confirmed cases of Covid in Tena on 21/05/2020"@en ;</v>
      </c>
      <c r="P935" s="21" t="s">
        <v>529</v>
      </c>
      <c r="Q935" s="21" t="str">
        <f t="shared" si="85"/>
        <v>&lt;https://example.org/ns/casesCovid#Country&gt;&lt;https://example.org/id/concept/Tena&gt;;</v>
      </c>
      <c r="R935" s="21" t="str">
        <f t="shared" si="86"/>
        <v xml:space="preserve">&lt;https://example.org/ns/casesCovid#numberofcases&gt; 78 ; </v>
      </c>
      <c r="S935" s="41"/>
      <c r="T935" s="49" t="str">
        <f t="shared" si="82"/>
        <v xml:space="preserve">eg:J177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21/05/2020"@en ;
&lt;https://example.org/ns/casesCovid#typecases&gt;&lt;https://example.org/id/concept/confirmedCanton&gt;;
&lt;https://example.org/ns/casesCovid#Country&gt;&lt;https://example.org/id/concept/Tena&gt;;
&lt;https://example.org/ns/casesCovid#numberofcases&gt; 78 ; 
</v>
      </c>
    </row>
    <row r="936" spans="1:20" ht="14.4" thickBot="1">
      <c r="A936" s="41" t="s">
        <v>230</v>
      </c>
      <c r="C936" s="23" t="s">
        <v>230</v>
      </c>
      <c r="H936" s="67" t="s">
        <v>1545</v>
      </c>
      <c r="I936" s="66">
        <v>57</v>
      </c>
      <c r="K936" s="33" t="str">
        <f t="shared" si="83"/>
        <v>eg:J178 rdf:type qb:Observation ;</v>
      </c>
      <c r="L936" s="21" t="s">
        <v>526</v>
      </c>
      <c r="M936" s="21" t="s">
        <v>527</v>
      </c>
      <c r="N936" s="21" t="s">
        <v>528</v>
      </c>
      <c r="O936" s="51" t="str">
        <f t="shared" si="84"/>
        <v>rdfs:label "number of confirmed cases of Covid in Archidona on 21/05/2020"@en ;</v>
      </c>
      <c r="P936" s="21" t="s">
        <v>529</v>
      </c>
      <c r="Q936" s="21" t="str">
        <f t="shared" si="85"/>
        <v>&lt;https://example.org/ns/casesCovid#Country&gt;&lt;https://example.org/id/concept/Archidona&gt;;</v>
      </c>
      <c r="R936" s="21" t="str">
        <f t="shared" si="86"/>
        <v xml:space="preserve">&lt;https://example.org/ns/casesCovid#numberofcases&gt; 57 ; </v>
      </c>
      <c r="S936" s="41"/>
      <c r="T936" s="49" t="str">
        <f t="shared" si="82"/>
        <v xml:space="preserve">eg:J178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21/05/2020"@en ;
&lt;https://example.org/ns/casesCovid#typecases&gt;&lt;https://example.org/id/concept/confirmedCanton&gt;;
&lt;https://example.org/ns/casesCovid#Country&gt;&lt;https://example.org/id/concept/Archidona&gt;;
&lt;https://example.org/ns/casesCovid#numberofcases&gt; 57 ; 
</v>
      </c>
    </row>
    <row r="937" spans="1:20" ht="14.4" thickBot="1">
      <c r="A937" s="41" t="s">
        <v>231</v>
      </c>
      <c r="C937" s="23" t="s">
        <v>328</v>
      </c>
      <c r="D937" s="23" t="s">
        <v>329</v>
      </c>
      <c r="E937" t="s">
        <v>330</v>
      </c>
      <c r="F937" t="s">
        <v>331</v>
      </c>
      <c r="H937" s="67" t="s">
        <v>1546</v>
      </c>
      <c r="I937" s="66">
        <v>3</v>
      </c>
      <c r="K937" s="33" t="str">
        <f t="shared" si="83"/>
        <v>eg:J179 rdf:type qb:Observation ;</v>
      </c>
      <c r="L937" s="21" t="s">
        <v>526</v>
      </c>
      <c r="M937" s="21" t="s">
        <v>527</v>
      </c>
      <c r="N937" s="21" t="s">
        <v>528</v>
      </c>
      <c r="O937" s="51" t="str">
        <f t="shared" si="84"/>
        <v>rdfs:label "number of confirmed cases of Covid in Carlos Julio Arosemena Tola on 21/05/2020"@en ;</v>
      </c>
      <c r="P937" s="21" t="s">
        <v>529</v>
      </c>
      <c r="Q937" s="21" t="str">
        <f t="shared" si="85"/>
        <v>&lt;https://example.org/ns/casesCovid#Country&gt;&lt;https://example.org/id/concept/CarlosJulioArosemenaTola&gt;;</v>
      </c>
      <c r="R937" s="21" t="str">
        <f t="shared" si="86"/>
        <v xml:space="preserve">&lt;https://example.org/ns/casesCovid#numberofcases&gt; 3 ; </v>
      </c>
      <c r="S937" s="41"/>
      <c r="T937" s="49" t="str">
        <f t="shared" si="82"/>
        <v xml:space="preserve">eg:J179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21/05/2020"@en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3 ; 
</v>
      </c>
    </row>
    <row r="938" spans="1:20" ht="14.4" thickBot="1">
      <c r="A938" s="41" t="s">
        <v>232</v>
      </c>
      <c r="C938" s="23" t="s">
        <v>232</v>
      </c>
      <c r="H938" s="67" t="s">
        <v>1547</v>
      </c>
      <c r="I938" s="66">
        <v>129</v>
      </c>
      <c r="K938" s="33" t="str">
        <f t="shared" si="83"/>
        <v>eg:J180 rdf:type qb:Observation ;</v>
      </c>
      <c r="L938" s="21" t="s">
        <v>526</v>
      </c>
      <c r="M938" s="21" t="s">
        <v>527</v>
      </c>
      <c r="N938" s="21" t="s">
        <v>528</v>
      </c>
      <c r="O938" s="51" t="str">
        <f t="shared" si="84"/>
        <v>rdfs:label "number of confirmed cases of Covid in Orellana on 21/05/2020"@en ;</v>
      </c>
      <c r="P938" s="21" t="s">
        <v>529</v>
      </c>
      <c r="Q938" s="21" t="str">
        <f t="shared" si="85"/>
        <v>&lt;https://example.org/ns/casesCovid#Country&gt;&lt;https://example.org/id/concept/Orellana&gt;;</v>
      </c>
      <c r="R938" s="21" t="str">
        <f t="shared" si="86"/>
        <v xml:space="preserve">&lt;https://example.org/ns/casesCovid#numberofcases&gt; 129 ; </v>
      </c>
      <c r="S938" s="41"/>
      <c r="T938" s="49" t="str">
        <f t="shared" si="82"/>
        <v xml:space="preserve">eg:J180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21/05/2020"@en ;
&lt;https://example.org/ns/casesCovid#typecases&gt;&lt;https://example.org/id/concept/confirmedCanton&gt;;
&lt;https://example.org/ns/casesCovid#Country&gt;&lt;https://example.org/id/concept/Orellana&gt;;
&lt;https://example.org/ns/casesCovid#numberofcases&gt; 129 ; 
</v>
      </c>
    </row>
    <row r="939" spans="1:20" ht="14.4" thickBot="1">
      <c r="A939" s="41" t="s">
        <v>233</v>
      </c>
      <c r="C939" s="23" t="s">
        <v>300</v>
      </c>
      <c r="D939" s="23" t="s">
        <v>332</v>
      </c>
      <c r="E939" t="s">
        <v>280</v>
      </c>
      <c r="F939" t="s">
        <v>251</v>
      </c>
      <c r="G939" t="s">
        <v>333</v>
      </c>
      <c r="H939" s="67" t="s">
        <v>1548</v>
      </c>
      <c r="I939" s="66">
        <v>11</v>
      </c>
      <c r="K939" s="33" t="str">
        <f t="shared" si="83"/>
        <v>eg:J181 rdf:type qb:Observation ;</v>
      </c>
      <c r="L939" s="21" t="s">
        <v>526</v>
      </c>
      <c r="M939" s="21" t="s">
        <v>527</v>
      </c>
      <c r="N939" s="21" t="s">
        <v>528</v>
      </c>
      <c r="O939" s="51" t="str">
        <f t="shared" si="84"/>
        <v>rdfs:label "number of confirmed cases of Covid in La Joya De Los Sachas on 21/05/2020"@en ;</v>
      </c>
      <c r="P939" s="21" t="s">
        <v>529</v>
      </c>
      <c r="Q939" s="21" t="str">
        <f t="shared" si="85"/>
        <v>&lt;https://example.org/ns/casesCovid#Country&gt;&lt;https://example.org/id/concept/LaJoyaDeLosSachas&gt;;</v>
      </c>
      <c r="R939" s="21" t="str">
        <f t="shared" si="86"/>
        <v xml:space="preserve">&lt;https://example.org/ns/casesCovid#numberofcases&gt; 11 ; </v>
      </c>
      <c r="S939" s="41"/>
      <c r="T939" s="49" t="str">
        <f t="shared" si="82"/>
        <v xml:space="preserve">eg:J181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21/05/2020"@en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11 ; 
</v>
      </c>
    </row>
    <row r="940" spans="1:20" ht="14.4" thickBot="1">
      <c r="A940" s="41" t="s">
        <v>234</v>
      </c>
      <c r="C940" s="23" t="s">
        <v>234</v>
      </c>
      <c r="H940" s="67" t="s">
        <v>1549</v>
      </c>
      <c r="I940" s="66">
        <v>1</v>
      </c>
      <c r="K940" s="33" t="str">
        <f t="shared" si="83"/>
        <v>eg:J182 rdf:type qb:Observation ;</v>
      </c>
      <c r="L940" s="21" t="s">
        <v>526</v>
      </c>
      <c r="M940" s="21" t="s">
        <v>527</v>
      </c>
      <c r="N940" s="21" t="s">
        <v>528</v>
      </c>
      <c r="O940" s="51" t="str">
        <f t="shared" si="84"/>
        <v>rdfs:label "number of confirmed cases of Covid in Loreto on 21/05/2020"@en ;</v>
      </c>
      <c r="P940" s="21" t="s">
        <v>529</v>
      </c>
      <c r="Q940" s="21" t="str">
        <f t="shared" si="85"/>
        <v>&lt;https://example.org/ns/casesCovid#Country&gt;&lt;https://example.org/id/concept/Loreto&gt;;</v>
      </c>
      <c r="R940" s="21" t="str">
        <f t="shared" si="86"/>
        <v xml:space="preserve">&lt;https://example.org/ns/casesCovid#numberofcases&gt; 1 ; </v>
      </c>
      <c r="S940" s="41"/>
      <c r="T940" s="49" t="str">
        <f t="shared" si="82"/>
        <v xml:space="preserve">eg:J182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21/05/2020"@en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941" spans="1:20" ht="14.4" thickBot="1">
      <c r="A941" s="41" t="s">
        <v>607</v>
      </c>
      <c r="C941" s="23" t="s">
        <v>607</v>
      </c>
      <c r="H941" s="67" t="s">
        <v>1550</v>
      </c>
      <c r="I941" s="66">
        <v>2</v>
      </c>
      <c r="K941" s="33" t="str">
        <f t="shared" si="83"/>
        <v>eg:J183 rdf:type qb:Observation ;</v>
      </c>
      <c r="L941" s="21" t="s">
        <v>526</v>
      </c>
      <c r="M941" s="21" t="s">
        <v>527</v>
      </c>
      <c r="N941" s="21" t="s">
        <v>528</v>
      </c>
      <c r="O941" s="51" t="str">
        <f t="shared" si="84"/>
        <v>rdfs:label "number of confirmed cases of Covid in Aguarico on 21/05/2020"@en ;</v>
      </c>
      <c r="P941" s="21" t="s">
        <v>529</v>
      </c>
      <c r="Q941" s="21" t="str">
        <f t="shared" si="85"/>
        <v>&lt;https://example.org/ns/casesCovid#Country&gt;&lt;https://example.org/id/concept/Aguarico&gt;;</v>
      </c>
      <c r="R941" s="21" t="str">
        <f t="shared" si="86"/>
        <v xml:space="preserve">&lt;https://example.org/ns/casesCovid#numberofcases&gt; 2 ; </v>
      </c>
      <c r="S941" s="41"/>
      <c r="T941" s="49" t="str">
        <f t="shared" si="82"/>
        <v xml:space="preserve">eg:J183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Aguarico on 21/05/2020"@en ;
&lt;https://example.org/ns/casesCovid#typecases&gt;&lt;https://example.org/id/concept/confirmedCanton&gt;;
&lt;https://example.org/ns/casesCovid#Country&gt;&lt;https://example.org/id/concept/Aguarico&gt;;
&lt;https://example.org/ns/casesCovid#numberofcases&gt; 2 ; 
</v>
      </c>
    </row>
    <row r="942" spans="1:20" ht="14.4" thickBot="1">
      <c r="A942" s="41" t="s">
        <v>235</v>
      </c>
      <c r="C942" s="23" t="s">
        <v>235</v>
      </c>
      <c r="H942" s="67" t="s">
        <v>1551</v>
      </c>
      <c r="I942" s="66">
        <v>95</v>
      </c>
      <c r="K942" s="33" t="str">
        <f t="shared" si="83"/>
        <v>eg:J184 rdf:type qb:Observation ;</v>
      </c>
      <c r="L942" s="21" t="s">
        <v>526</v>
      </c>
      <c r="M942" s="21" t="s">
        <v>527</v>
      </c>
      <c r="N942" s="21" t="s">
        <v>528</v>
      </c>
      <c r="O942" s="51" t="str">
        <f t="shared" si="84"/>
        <v>rdfs:label "number of confirmed cases of Covid in Pastaza on 21/05/2020"@en ;</v>
      </c>
      <c r="P942" s="21" t="s">
        <v>529</v>
      </c>
      <c r="Q942" s="21" t="str">
        <f t="shared" si="85"/>
        <v>&lt;https://example.org/ns/casesCovid#Country&gt;&lt;https://example.org/id/concept/Pastaza&gt;;</v>
      </c>
      <c r="R942" s="21" t="str">
        <f t="shared" si="86"/>
        <v xml:space="preserve">&lt;https://example.org/ns/casesCovid#numberofcases&gt; 95 ; </v>
      </c>
      <c r="S942" s="41"/>
      <c r="T942" s="49" t="str">
        <f t="shared" si="82"/>
        <v xml:space="preserve">eg:J184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21/05/2020"@en ;
&lt;https://example.org/ns/casesCovid#typecases&gt;&lt;https://example.org/id/concept/confirmedCanton&gt;;
&lt;https://example.org/ns/casesCovid#Country&gt;&lt;https://example.org/id/concept/Pastaza&gt;;
&lt;https://example.org/ns/casesCovid#numberofcases&gt; 95 ; 
</v>
      </c>
    </row>
    <row r="943" spans="1:20" ht="14.4" thickBot="1">
      <c r="A943" s="41" t="s">
        <v>236</v>
      </c>
      <c r="C943" s="23" t="s">
        <v>236</v>
      </c>
      <c r="H943" s="67" t="s">
        <v>1552</v>
      </c>
      <c r="I943" s="66">
        <v>44</v>
      </c>
      <c r="K943" s="33" t="str">
        <f t="shared" si="83"/>
        <v>eg:J185 rdf:type qb:Observation ;</v>
      </c>
      <c r="L943" s="21" t="s">
        <v>526</v>
      </c>
      <c r="M943" s="21" t="s">
        <v>527</v>
      </c>
      <c r="N943" s="21" t="s">
        <v>528</v>
      </c>
      <c r="O943" s="51" t="str">
        <f t="shared" si="84"/>
        <v>rdfs:label "number of confirmed cases of Covid in Mera on 21/05/2020"@en ;</v>
      </c>
      <c r="P943" s="21" t="s">
        <v>529</v>
      </c>
      <c r="Q943" s="21" t="str">
        <f t="shared" si="85"/>
        <v>&lt;https://example.org/ns/casesCovid#Country&gt;&lt;https://example.org/id/concept/Mera&gt;;</v>
      </c>
      <c r="R943" s="21" t="str">
        <f t="shared" si="86"/>
        <v xml:space="preserve">&lt;https://example.org/ns/casesCovid#numberofcases&gt; 44 ; </v>
      </c>
      <c r="S943" s="41"/>
      <c r="T943" s="49" t="str">
        <f t="shared" si="82"/>
        <v xml:space="preserve">eg:J185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21/05/2020"@en ;
&lt;https://example.org/ns/casesCovid#typecases&gt;&lt;https://example.org/id/concept/confirmedCanton&gt;;
&lt;https://example.org/ns/casesCovid#Country&gt;&lt;https://example.org/id/concept/Mera&gt;;
&lt;https://example.org/ns/casesCovid#numberofcases&gt; 44 ; 
</v>
      </c>
    </row>
    <row r="944" spans="1:20" ht="14.4" thickBot="1">
      <c r="A944" s="41" t="s">
        <v>237</v>
      </c>
      <c r="C944" s="23" t="s">
        <v>253</v>
      </c>
      <c r="D944" s="23" t="s">
        <v>334</v>
      </c>
      <c r="H944" s="67" t="s">
        <v>1553</v>
      </c>
      <c r="I944" s="66">
        <v>28</v>
      </c>
      <c r="K944" s="33" t="str">
        <f t="shared" si="83"/>
        <v>eg:J186 rdf:type qb:Observation ;</v>
      </c>
      <c r="L944" s="21" t="s">
        <v>526</v>
      </c>
      <c r="M944" s="21" t="s">
        <v>527</v>
      </c>
      <c r="N944" s="21" t="s">
        <v>528</v>
      </c>
      <c r="O944" s="51" t="str">
        <f t="shared" si="84"/>
        <v>rdfs:label "number of confirmed cases of Covid in Santa Clara on 21/05/2020"@en ;</v>
      </c>
      <c r="P944" s="21" t="s">
        <v>529</v>
      </c>
      <c r="Q944" s="21" t="str">
        <f t="shared" si="85"/>
        <v>&lt;https://example.org/ns/casesCovid#Country&gt;&lt;https://example.org/id/concept/SantaClara&gt;;</v>
      </c>
      <c r="R944" s="21" t="str">
        <f t="shared" si="86"/>
        <v xml:space="preserve">&lt;https://example.org/ns/casesCovid#numberofcases&gt; 28 ; </v>
      </c>
      <c r="S944" s="41"/>
      <c r="T944" s="49" t="str">
        <f t="shared" si="82"/>
        <v xml:space="preserve">eg:J186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21/05/2020"@en ;
&lt;https://example.org/ns/casesCovid#typecases&gt;&lt;https://example.org/id/concept/confirmedCanton&gt;;
&lt;https://example.org/ns/casesCovid#Country&gt;&lt;https://example.org/id/concept/SantaClara&gt;;
&lt;https://example.org/ns/casesCovid#numberofcases&gt; 28 ; 
</v>
      </c>
    </row>
    <row r="945" spans="1:20" ht="14.4" thickBot="1">
      <c r="A945" s="41" t="s">
        <v>238</v>
      </c>
      <c r="C945" s="23" t="s">
        <v>238</v>
      </c>
      <c r="H945" s="67" t="s">
        <v>1554</v>
      </c>
      <c r="I945" s="66">
        <v>17</v>
      </c>
      <c r="K945" s="33" t="str">
        <f t="shared" si="83"/>
        <v>eg:J187 rdf:type qb:Observation ;</v>
      </c>
      <c r="L945" s="21" t="s">
        <v>526</v>
      </c>
      <c r="M945" s="21" t="s">
        <v>527</v>
      </c>
      <c r="N945" s="21" t="s">
        <v>528</v>
      </c>
      <c r="O945" s="51" t="str">
        <f t="shared" si="84"/>
        <v>rdfs:label "number of confirmed cases of Covid in Arajuno on 21/05/2020"@en ;</v>
      </c>
      <c r="P945" s="21" t="s">
        <v>529</v>
      </c>
      <c r="Q945" s="21" t="str">
        <f t="shared" si="85"/>
        <v>&lt;https://example.org/ns/casesCovid#Country&gt;&lt;https://example.org/id/concept/Arajuno&gt;;</v>
      </c>
      <c r="R945" s="21" t="str">
        <f t="shared" si="86"/>
        <v xml:space="preserve">&lt;https://example.org/ns/casesCovid#numberofcases&gt; 17 ; </v>
      </c>
      <c r="S945" s="41"/>
      <c r="T945" s="49" t="str">
        <f t="shared" si="82"/>
        <v xml:space="preserve">eg:J187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21/05/2020"@en ;
&lt;https://example.org/ns/casesCovid#typecases&gt;&lt;https://example.org/id/concept/confirmedCanton&gt;;
&lt;https://example.org/ns/casesCovid#Country&gt;&lt;https://example.org/id/concept/Arajuno&gt;;
&lt;https://example.org/ns/casesCovid#numberofcases&gt; 17 ; 
</v>
      </c>
    </row>
    <row r="946" spans="1:20" ht="14.4" thickBot="1">
      <c r="A946" s="41" t="s">
        <v>240</v>
      </c>
      <c r="C946" s="23" t="s">
        <v>240</v>
      </c>
      <c r="H946" s="67" t="s">
        <v>1555</v>
      </c>
      <c r="I946" s="66">
        <v>6</v>
      </c>
      <c r="K946" s="33" t="str">
        <f t="shared" si="83"/>
        <v>eg:J188 rdf:type qb:Observation ;</v>
      </c>
      <c r="L946" s="21" t="s">
        <v>526</v>
      </c>
      <c r="M946" s="21" t="s">
        <v>527</v>
      </c>
      <c r="N946" s="21" t="s">
        <v>528</v>
      </c>
      <c r="O946" s="51" t="str">
        <f t="shared" si="84"/>
        <v>rdfs:label "number of confirmed cases of Covid in Cuyabeno on 21/05/2020"@en ;</v>
      </c>
      <c r="P946" s="21" t="s">
        <v>529</v>
      </c>
      <c r="Q946" s="21" t="str">
        <f t="shared" si="85"/>
        <v>&lt;https://example.org/ns/casesCovid#Country&gt;&lt;https://example.org/id/concept/Cuyabeno&gt;;</v>
      </c>
      <c r="R946" s="21" t="str">
        <f t="shared" si="86"/>
        <v xml:space="preserve">&lt;https://example.org/ns/casesCovid#numberofcases&gt; 6 ; </v>
      </c>
      <c r="S946" s="41"/>
      <c r="T946" s="49" t="str">
        <f t="shared" si="82"/>
        <v xml:space="preserve">eg:J188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21/05/2020"@en ;
&lt;https://example.org/ns/casesCovid#typecases&gt;&lt;https://example.org/id/concept/confirmedCanton&gt;;
&lt;https://example.org/ns/casesCovid#Country&gt;&lt;https://example.org/id/concept/Cuyabeno&gt;;
&lt;https://example.org/ns/casesCovid#numberofcases&gt; 6 ; 
</v>
      </c>
    </row>
    <row r="947" spans="1:20" ht="14.4" thickBot="1">
      <c r="A947" s="41" t="s">
        <v>241</v>
      </c>
      <c r="C947" s="23" t="s">
        <v>335</v>
      </c>
      <c r="D947" s="23" t="s">
        <v>336</v>
      </c>
      <c r="H947" s="67" t="s">
        <v>1556</v>
      </c>
      <c r="I947" s="66">
        <v>69</v>
      </c>
      <c r="K947" s="33" t="str">
        <f t="shared" si="83"/>
        <v>eg:J189 rdf:type qb:Observation ;</v>
      </c>
      <c r="L947" s="21" t="s">
        <v>526</v>
      </c>
      <c r="M947" s="21" t="s">
        <v>527</v>
      </c>
      <c r="N947" s="21" t="s">
        <v>528</v>
      </c>
      <c r="O947" s="51" t="str">
        <f t="shared" si="84"/>
        <v>rdfs:label "number of confirmed cases of Covid in Lago Agrio on 21/05/2020"@en ;</v>
      </c>
      <c r="P947" s="21" t="s">
        <v>529</v>
      </c>
      <c r="Q947" s="21" t="str">
        <f t="shared" si="85"/>
        <v>&lt;https://example.org/ns/casesCovid#Country&gt;&lt;https://example.org/id/concept/LagoAgrio&gt;;</v>
      </c>
      <c r="R947" s="21" t="str">
        <f t="shared" si="86"/>
        <v xml:space="preserve">&lt;https://example.org/ns/casesCovid#numberofcases&gt; 69 ; </v>
      </c>
      <c r="S947" s="41"/>
      <c r="T947" s="49" t="str">
        <f t="shared" si="82"/>
        <v xml:space="preserve">eg:J189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21/05/2020"@en ;
&lt;https://example.org/ns/casesCovid#typecases&gt;&lt;https://example.org/id/concept/confirmedCanton&gt;;
&lt;https://example.org/ns/casesCovid#Country&gt;&lt;https://example.org/id/concept/LagoAgrio&gt;;
&lt;https://example.org/ns/casesCovid#numberofcases&gt; 69 ; 
</v>
      </c>
    </row>
    <row r="948" spans="1:20" ht="14.4" thickBot="1">
      <c r="A948" s="41" t="s">
        <v>242</v>
      </c>
      <c r="C948" s="23" t="s">
        <v>242</v>
      </c>
      <c r="H948" s="67" t="s">
        <v>1557</v>
      </c>
      <c r="I948" s="66">
        <v>9</v>
      </c>
      <c r="K948" s="33" t="str">
        <f t="shared" si="83"/>
        <v>eg:J190 rdf:type qb:Observation ;</v>
      </c>
      <c r="L948" s="21" t="s">
        <v>526</v>
      </c>
      <c r="M948" s="21" t="s">
        <v>527</v>
      </c>
      <c r="N948" s="21" t="s">
        <v>528</v>
      </c>
      <c r="O948" s="51" t="str">
        <f t="shared" si="84"/>
        <v>rdfs:label "number of confirmed cases of Covid in Shushufindi on 21/05/2020"@en ;</v>
      </c>
      <c r="P948" s="21" t="s">
        <v>529</v>
      </c>
      <c r="Q948" s="21" t="str">
        <f t="shared" si="85"/>
        <v>&lt;https://example.org/ns/casesCovid#Country&gt;&lt;https://example.org/id/concept/Shushufindi&gt;;</v>
      </c>
      <c r="R948" s="21" t="str">
        <f t="shared" si="86"/>
        <v xml:space="preserve">&lt;https://example.org/ns/casesCovid#numberofcases&gt; 9 ; </v>
      </c>
      <c r="S948" s="41"/>
      <c r="T948" s="49" t="str">
        <f t="shared" si="82"/>
        <v xml:space="preserve">eg:J190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21/05/2020"@en ;
&lt;https://example.org/ns/casesCovid#typecases&gt;&lt;https://example.org/id/concept/confirmedCanton&gt;;
&lt;https://example.org/ns/casesCovid#Country&gt;&lt;https://example.org/id/concept/Shushufindi&gt;;
&lt;https://example.org/ns/casesCovid#numberofcases&gt; 9 ; 
</v>
      </c>
    </row>
    <row r="949" spans="1:20" ht="14.4" thickBot="1">
      <c r="A949" s="41" t="s">
        <v>600</v>
      </c>
      <c r="C949" s="23" t="s">
        <v>600</v>
      </c>
      <c r="H949" s="67" t="s">
        <v>1558</v>
      </c>
      <c r="I949" s="66">
        <v>1</v>
      </c>
      <c r="K949" s="33" t="str">
        <f t="shared" si="83"/>
        <v>eg:J191 rdf:type qb:Observation ;</v>
      </c>
      <c r="L949" s="21" t="s">
        <v>526</v>
      </c>
      <c r="M949" s="21" t="s">
        <v>527</v>
      </c>
      <c r="N949" s="21" t="s">
        <v>528</v>
      </c>
      <c r="O949" s="51" t="str">
        <f t="shared" si="84"/>
        <v>rdfs:label "number of confirmed cases of Covid in Putumayo on 21/05/2020"@en ;</v>
      </c>
      <c r="P949" s="21" t="s">
        <v>529</v>
      </c>
      <c r="Q949" s="21" t="str">
        <f t="shared" si="85"/>
        <v>&lt;https://example.org/ns/casesCovid#Country&gt;&lt;https://example.org/id/concept/Putumayo&gt;;</v>
      </c>
      <c r="R949" s="21" t="str">
        <f t="shared" si="86"/>
        <v xml:space="preserve">&lt;https://example.org/ns/casesCovid#numberofcases&gt; 1 ; </v>
      </c>
      <c r="S949" s="41"/>
      <c r="T949" s="49" t="str">
        <f t="shared" si="82"/>
        <v xml:space="preserve">eg:J191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Putumayo on 21/05/2020"@en ;
&lt;https://example.org/ns/casesCovid#typecases&gt;&lt;https://example.org/id/concept/confirmedCanton&gt;;
&lt;https://example.org/ns/casesCovid#Country&gt;&lt;https://example.org/id/concept/Putumayo&gt;;
&lt;https://example.org/ns/casesCovid#numberofcases&gt; 1 ; 
</v>
      </c>
    </row>
    <row r="950" spans="1:20" ht="14.4" thickBot="1">
      <c r="A950" s="41" t="s">
        <v>608</v>
      </c>
      <c r="C950" s="23" t="s">
        <v>601</v>
      </c>
      <c r="D950" s="23" t="s">
        <v>602</v>
      </c>
      <c r="H950" s="67" t="s">
        <v>1559</v>
      </c>
      <c r="I950" s="66">
        <v>2</v>
      </c>
      <c r="K950" s="33" t="str">
        <f t="shared" si="83"/>
        <v>eg:J192 rdf:type qb:Observation ;</v>
      </c>
      <c r="L950" s="21" t="s">
        <v>526</v>
      </c>
      <c r="M950" s="21" t="s">
        <v>527</v>
      </c>
      <c r="N950" s="21" t="s">
        <v>528</v>
      </c>
      <c r="O950" s="51" t="str">
        <f t="shared" si="84"/>
        <v>rdfs:label "number of confirmed cases of Covid in Gonzalo Pizarro on 21/05/2020"@en ;</v>
      </c>
      <c r="P950" s="21" t="s">
        <v>529</v>
      </c>
      <c r="Q950" s="21" t="str">
        <f t="shared" si="85"/>
        <v>&lt;https://example.org/ns/casesCovid#Country&gt;&lt;https://example.org/id/concept/GonzaloPizarro&gt;;</v>
      </c>
      <c r="R950" s="21" t="str">
        <f t="shared" si="86"/>
        <v xml:space="preserve">&lt;https://example.org/ns/casesCovid#numberofcases&gt; 2 ; </v>
      </c>
      <c r="S950" s="41"/>
      <c r="T950" s="49" t="str">
        <f t="shared" si="82"/>
        <v xml:space="preserve">eg:J192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Gonzalo Pizarro on 21/05/2020"@en ;
&lt;https://example.org/ns/casesCovid#typecases&gt;&lt;https://example.org/id/concept/confirmedCanton&gt;;
&lt;https://example.org/ns/casesCovid#Country&gt;&lt;https://example.org/id/concept/GonzaloPizarro&gt;;
&lt;https://example.org/ns/casesCovid#numberofcases&gt; 2 ; 
</v>
      </c>
    </row>
    <row r="951" spans="1:20" ht="14.4" thickBot="1">
      <c r="A951" s="41" t="s">
        <v>244</v>
      </c>
      <c r="C951" s="23" t="s">
        <v>244</v>
      </c>
      <c r="H951" s="67" t="s">
        <v>1560</v>
      </c>
      <c r="I951" s="66">
        <v>12</v>
      </c>
      <c r="K951" s="33" t="str">
        <f t="shared" si="83"/>
        <v>eg:J193 rdf:type qb:Observation ;</v>
      </c>
      <c r="L951" s="21" t="s">
        <v>526</v>
      </c>
      <c r="M951" s="21" t="s">
        <v>527</v>
      </c>
      <c r="N951" s="21" t="s">
        <v>528</v>
      </c>
      <c r="O951" s="51" t="str">
        <f t="shared" si="84"/>
        <v>rdfs:label "number of confirmed cases of Covid in Nangaritza on 21/05/2020"@en ;</v>
      </c>
      <c r="P951" s="21" t="s">
        <v>529</v>
      </c>
      <c r="Q951" s="21" t="str">
        <f t="shared" si="85"/>
        <v>&lt;https://example.org/ns/casesCovid#Country&gt;&lt;https://example.org/id/concept/Nangaritza&gt;;</v>
      </c>
      <c r="R951" s="21" t="str">
        <f t="shared" si="86"/>
        <v xml:space="preserve">&lt;https://example.org/ns/casesCovid#numberofcases&gt; 12 ; </v>
      </c>
      <c r="S951" s="41"/>
      <c r="T951" s="49" t="str">
        <f t="shared" ref="T951:T957" si="87">CONCATENATE(K951,CHAR(10),L951,CHAR(10),M951,CHAR(10),N951,CHAR(10),O951,CHAR(10),P951,CHAR(10),Q951,CHAR(10),R951,CHAR(10),S951)</f>
        <v xml:space="preserve">eg:J193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21/05/2020"@en ;
&lt;https://example.org/ns/casesCovid#typecases&gt;&lt;https://example.org/id/concept/confirmedCanton&gt;;
&lt;https://example.org/ns/casesCovid#Country&gt;&lt;https://example.org/id/concept/Nangaritza&gt;;
&lt;https://example.org/ns/casesCovid#numberofcases&gt; 12 ; 
</v>
      </c>
    </row>
    <row r="952" spans="1:20" ht="14.4" thickBot="1">
      <c r="A952" s="41" t="s">
        <v>245</v>
      </c>
      <c r="C952" s="23" t="s">
        <v>245</v>
      </c>
      <c r="H952" s="67" t="s">
        <v>1561</v>
      </c>
      <c r="I952" s="66">
        <v>30</v>
      </c>
      <c r="K952" s="33" t="str">
        <f t="shared" ref="K952:K957" si="88">_xlfn.CONCAT("eg:",H952," rdf:type qb:Observation ;")</f>
        <v>eg:J194 rdf:type qb:Observation ;</v>
      </c>
      <c r="L952" s="21" t="s">
        <v>526</v>
      </c>
      <c r="M952" s="21" t="s">
        <v>527</v>
      </c>
      <c r="N952" s="21" t="s">
        <v>528</v>
      </c>
      <c r="O952" s="51" t="str">
        <f t="shared" ref="O952:O957" si="89">_xlfn.CONCAT("rdfs:label ""number of confirmed cases of Covid in ",A952," on ", $A$758,"""@en ;")</f>
        <v>rdfs:label "number of confirmed cases of Covid in Yantzaza on 21/05/2020"@en ;</v>
      </c>
      <c r="P952" s="21" t="s">
        <v>529</v>
      </c>
      <c r="Q952" s="21" t="str">
        <f t="shared" ref="Q952:Q957" si="90">_xlfn.CONCAT("&lt;https://example.org/ns/casesCovid#Country&gt;&lt;https://example.org/id/concept/",C952,D952,E952,F952,G952,"&gt;;")</f>
        <v>&lt;https://example.org/ns/casesCovid#Country&gt;&lt;https://example.org/id/concept/Yantzaza&gt;;</v>
      </c>
      <c r="R952" s="21" t="str">
        <f t="shared" ref="R952:R957" si="91">_xlfn.CONCAT("&lt;https://example.org/ns/casesCovid#numberofcases&gt; ",I952," ; ")</f>
        <v xml:space="preserve">&lt;https://example.org/ns/casesCovid#numberofcases&gt; 30 ; </v>
      </c>
      <c r="S952" s="41"/>
      <c r="T952" s="49" t="str">
        <f t="shared" si="87"/>
        <v xml:space="preserve">eg:J194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21/05/2020"@en ;
&lt;https://example.org/ns/casesCovid#typecases&gt;&lt;https://example.org/id/concept/confirmedCanton&gt;;
&lt;https://example.org/ns/casesCovid#Country&gt;&lt;https://example.org/id/concept/Yantzaza&gt;;
&lt;https://example.org/ns/casesCovid#numberofcases&gt; 30 ; 
</v>
      </c>
    </row>
    <row r="953" spans="1:20" ht="14.4" thickBot="1">
      <c r="A953" s="41" t="s">
        <v>246</v>
      </c>
      <c r="C953" s="23" t="s">
        <v>246</v>
      </c>
      <c r="H953" s="67" t="s">
        <v>1562</v>
      </c>
      <c r="I953" s="66">
        <v>83</v>
      </c>
      <c r="K953" s="33" t="str">
        <f t="shared" si="88"/>
        <v>eg:J195 rdf:type qb:Observation ;</v>
      </c>
      <c r="L953" s="21" t="s">
        <v>526</v>
      </c>
      <c r="M953" s="21" t="s">
        <v>527</v>
      </c>
      <c r="N953" s="21" t="s">
        <v>528</v>
      </c>
      <c r="O953" s="51" t="str">
        <f t="shared" si="89"/>
        <v>rdfs:label "number of confirmed cases of Covid in Zamora on 21/05/2020"@en ;</v>
      </c>
      <c r="P953" s="21" t="s">
        <v>529</v>
      </c>
      <c r="Q953" s="21" t="str">
        <f t="shared" si="90"/>
        <v>&lt;https://example.org/ns/casesCovid#Country&gt;&lt;https://example.org/id/concept/Zamora&gt;;</v>
      </c>
      <c r="R953" s="21" t="str">
        <f t="shared" si="91"/>
        <v xml:space="preserve">&lt;https://example.org/ns/casesCovid#numberofcases&gt; 83 ; </v>
      </c>
      <c r="S953" s="41"/>
      <c r="T953" s="49" t="str">
        <f t="shared" si="87"/>
        <v xml:space="preserve">eg:J195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21/05/2020"@en ;
&lt;https://example.org/ns/casesCovid#typecases&gt;&lt;https://example.org/id/concept/confirmedCanton&gt;;
&lt;https://example.org/ns/casesCovid#Country&gt;&lt;https://example.org/id/concept/Zamora&gt;;
&lt;https://example.org/ns/casesCovid#numberofcases&gt; 83 ; 
</v>
      </c>
    </row>
    <row r="954" spans="1:20" ht="14.4" thickBot="1">
      <c r="A954" s="41" t="s">
        <v>247</v>
      </c>
      <c r="C954" s="23" t="s">
        <v>247</v>
      </c>
      <c r="H954" s="67" t="s">
        <v>1563</v>
      </c>
      <c r="I954" s="66">
        <v>5</v>
      </c>
      <c r="K954" s="33" t="str">
        <f t="shared" si="88"/>
        <v>eg:J196 rdf:type qb:Observation ;</v>
      </c>
      <c r="L954" s="21" t="s">
        <v>526</v>
      </c>
      <c r="M954" s="21" t="s">
        <v>527</v>
      </c>
      <c r="N954" s="21" t="s">
        <v>528</v>
      </c>
      <c r="O954" s="51" t="str">
        <f t="shared" si="89"/>
        <v>rdfs:label "number of confirmed cases of Covid in Paquisha on 21/05/2020"@en ;</v>
      </c>
      <c r="P954" s="21" t="s">
        <v>529</v>
      </c>
      <c r="Q954" s="21" t="str">
        <f t="shared" si="90"/>
        <v>&lt;https://example.org/ns/casesCovid#Country&gt;&lt;https://example.org/id/concept/Paquisha&gt;;</v>
      </c>
      <c r="R954" s="21" t="str">
        <f t="shared" si="91"/>
        <v xml:space="preserve">&lt;https://example.org/ns/casesCovid#numberofcases&gt; 5 ; </v>
      </c>
      <c r="S954" s="41"/>
      <c r="T954" s="49" t="str">
        <f t="shared" si="87"/>
        <v xml:space="preserve">eg:J196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21/05/2020"@en ;
&lt;https://example.org/ns/casesCovid#typecases&gt;&lt;https://example.org/id/concept/confirmedCanton&gt;;
&lt;https://example.org/ns/casesCovid#Country&gt;&lt;https://example.org/id/concept/Paquisha&gt;;
&lt;https://example.org/ns/casesCovid#numberofcases&gt; 5 ; 
</v>
      </c>
    </row>
    <row r="955" spans="1:20" ht="14.4" thickBot="1">
      <c r="A955" s="41" t="s">
        <v>609</v>
      </c>
      <c r="C955" s="23" t="s">
        <v>249</v>
      </c>
      <c r="D955" s="23" t="s">
        <v>603</v>
      </c>
      <c r="H955" s="67" t="s">
        <v>1564</v>
      </c>
      <c r="I955" s="66">
        <v>7</v>
      </c>
      <c r="K955" s="33" t="str">
        <f t="shared" si="88"/>
        <v>eg:J197 rdf:type qb:Observation ;</v>
      </c>
      <c r="L955" s="21" t="s">
        <v>526</v>
      </c>
      <c r="M955" s="21" t="s">
        <v>527</v>
      </c>
      <c r="N955" s="21" t="s">
        <v>528</v>
      </c>
      <c r="O955" s="51" t="str">
        <f t="shared" si="89"/>
        <v>rdfs:label "number of confirmed cases of Covid in El Pangui on 21/05/2020"@en ;</v>
      </c>
      <c r="P955" s="21" t="s">
        <v>529</v>
      </c>
      <c r="Q955" s="21" t="str">
        <f t="shared" si="90"/>
        <v>&lt;https://example.org/ns/casesCovid#Country&gt;&lt;https://example.org/id/concept/ElPangui&gt;;</v>
      </c>
      <c r="R955" s="21" t="str">
        <f t="shared" si="91"/>
        <v xml:space="preserve">&lt;https://example.org/ns/casesCovid#numberofcases&gt; 7 ; </v>
      </c>
      <c r="S955" s="41"/>
      <c r="T955" s="49" t="str">
        <f t="shared" si="87"/>
        <v xml:space="preserve">eg:J197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Pangui on 21/05/2020"@en ;
&lt;https://example.org/ns/casesCovid#typecases&gt;&lt;https://example.org/id/concept/confirmedCanton&gt;;
&lt;https://example.org/ns/casesCovid#Country&gt;&lt;https://example.org/id/concept/ElPangui&gt;;
&lt;https://example.org/ns/casesCovid#numberofcases&gt; 7 ; 
</v>
      </c>
    </row>
    <row r="956" spans="1:20" ht="14.4" thickBot="1">
      <c r="A956" s="41" t="s">
        <v>1358</v>
      </c>
      <c r="C956" s="23" t="s">
        <v>337</v>
      </c>
      <c r="D956" s="23" t="s">
        <v>611</v>
      </c>
      <c r="E956" t="s">
        <v>1367</v>
      </c>
      <c r="H956" s="67" t="s">
        <v>1565</v>
      </c>
      <c r="I956" s="66">
        <v>9</v>
      </c>
      <c r="K956" s="33" t="str">
        <f t="shared" si="88"/>
        <v>eg:J198 rdf:type qb:Observation ;</v>
      </c>
      <c r="L956" s="21" t="s">
        <v>526</v>
      </c>
      <c r="M956" s="21" t="s">
        <v>527</v>
      </c>
      <c r="N956" s="21" t="s">
        <v>528</v>
      </c>
      <c r="O956" s="51" t="str">
        <f t="shared" si="89"/>
        <v>rdfs:label "number of confirmed cases of Covid in Centinela Del Condor on 21/05/2020"@en ;</v>
      </c>
      <c r="P956" s="21" t="s">
        <v>529</v>
      </c>
      <c r="Q956" s="21" t="str">
        <f t="shared" si="90"/>
        <v>&lt;https://example.org/ns/casesCovid#Country&gt;&lt;https://example.org/id/concept/CentinelaDelCondor&gt;;</v>
      </c>
      <c r="R956" s="21" t="str">
        <f t="shared" si="91"/>
        <v xml:space="preserve">&lt;https://example.org/ns/casesCovid#numberofcases&gt; 9 ; </v>
      </c>
      <c r="S956" s="41"/>
      <c r="T956" s="49" t="str">
        <f t="shared" si="87"/>
        <v xml:space="preserve">eg:J198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Condor on 21/05/2020"@en ;
&lt;https://example.org/ns/casesCovid#typecases&gt;&lt;https://example.org/id/concept/confirmedCanton&gt;;
&lt;https://example.org/ns/casesCovid#Country&gt;&lt;https://example.org/id/concept/CentinelaDelCondor&gt;;
&lt;https://example.org/ns/casesCovid#numberofcases&gt; 9 ; 
</v>
      </c>
    </row>
    <row r="957" spans="1:20" ht="14.4" thickBot="1">
      <c r="A957" s="41" t="s">
        <v>604</v>
      </c>
      <c r="C957" s="23" t="s">
        <v>604</v>
      </c>
      <c r="H957" s="67" t="s">
        <v>1566</v>
      </c>
      <c r="I957" s="66">
        <v>2</v>
      </c>
      <c r="K957" s="33" t="str">
        <f t="shared" si="88"/>
        <v>eg:J199 rdf:type qb:Observation ;</v>
      </c>
      <c r="L957" s="21" t="s">
        <v>526</v>
      </c>
      <c r="M957" s="21" t="s">
        <v>527</v>
      </c>
      <c r="N957" s="21" t="s">
        <v>528</v>
      </c>
      <c r="O957" s="51" t="str">
        <f t="shared" si="89"/>
        <v>rdfs:label "number of confirmed cases of Covid in Yacuambi on 21/05/2020"@en ;</v>
      </c>
      <c r="P957" s="21" t="s">
        <v>529</v>
      </c>
      <c r="Q957" s="21" t="str">
        <f t="shared" si="90"/>
        <v>&lt;https://example.org/ns/casesCovid#Country&gt;&lt;https://example.org/id/concept/Yacuambi&gt;;</v>
      </c>
      <c r="R957" s="21" t="str">
        <f t="shared" si="91"/>
        <v xml:space="preserve">&lt;https://example.org/ns/casesCovid#numberofcases&gt; 2 ; </v>
      </c>
      <c r="S957" s="41"/>
      <c r="T957" s="49" t="str">
        <f t="shared" si="87"/>
        <v xml:space="preserve">eg:J199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Yacuambi on 21/05/2020"@en ;
&lt;https://example.org/ns/casesCovid#typecases&gt;&lt;https://example.org/id/concept/confirmedCanton&gt;;
&lt;https://example.org/ns/casesCovid#Country&gt;&lt;https://example.org/id/concept/Yacuambi&gt;;
&lt;https://example.org/ns/casesCovid#numberofcases&gt; 2 ; 
</v>
      </c>
    </row>
    <row r="959" spans="1:20">
      <c r="A959" s="65" t="s">
        <v>1342</v>
      </c>
    </row>
    <row r="960" spans="1:20" ht="13.8" thickBot="1">
      <c r="A960" s="41" t="s">
        <v>586</v>
      </c>
      <c r="C960" s="23" t="s">
        <v>586</v>
      </c>
    </row>
    <row r="961" spans="1:20" ht="14.4" thickBot="1">
      <c r="A961" s="41" t="s">
        <v>41</v>
      </c>
      <c r="C961" s="23" t="s">
        <v>41</v>
      </c>
      <c r="H961" s="68" t="s">
        <v>1568</v>
      </c>
      <c r="I961" s="66">
        <v>30</v>
      </c>
      <c r="K961" s="33" t="str">
        <f t="shared" ref="K961" si="92">_xlfn.CONCAT("eg:",H961," rdf:type qb:Observation ;")</f>
        <v>eg:J200 rdf:type qb:Observation ;</v>
      </c>
      <c r="L961" s="21" t="s">
        <v>526</v>
      </c>
      <c r="M961" s="21" t="s">
        <v>527</v>
      </c>
      <c r="N961" s="21" t="s">
        <v>528</v>
      </c>
      <c r="O961" s="51" t="str">
        <f>_xlfn.CONCAT("rdfs:label ""number of confirmed cases of Covid in ",A961," on ", $A$959,"""@en ;")</f>
        <v>rdfs:label "number of confirmed cases of Covid in Arenillas on 22/05/2020"@en ;</v>
      </c>
      <c r="P961" s="21" t="s">
        <v>529</v>
      </c>
      <c r="Q961" s="21" t="str">
        <f t="shared" ref="Q961" si="93">_xlfn.CONCAT("&lt;https://example.org/ns/casesCovid#Country&gt;&lt;https://example.org/id/concept/",C961,D961,E961,F961,G961,"&gt;;")</f>
        <v>&lt;https://example.org/ns/casesCovid#Country&gt;&lt;https://example.org/id/concept/Arenillas&gt;;</v>
      </c>
      <c r="R961" s="21" t="str">
        <f t="shared" ref="R961" si="94">_xlfn.CONCAT("&lt;https://example.org/ns/casesCovid#numberofcases&gt; ",I961," ; ")</f>
        <v xml:space="preserve">&lt;https://example.org/ns/casesCovid#numberofcases&gt; 30 ; </v>
      </c>
      <c r="S961" s="41"/>
      <c r="T961" s="49" t="str">
        <f t="shared" ref="T961:T1024" si="95">CONCATENATE(K961,CHAR(10),L961,CHAR(10),M961,CHAR(10),N961,CHAR(10),O961,CHAR(10),P961,CHAR(10),Q961,CHAR(10),R961,CHAR(10),S961)</f>
        <v xml:space="preserve">eg:J200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22/05/2020"@en ;
&lt;https://example.org/ns/casesCovid#typecases&gt;&lt;https://example.org/id/concept/confirmedCanton&gt;;
&lt;https://example.org/ns/casesCovid#Country&gt;&lt;https://example.org/id/concept/Arenillas&gt;;
&lt;https://example.org/ns/casesCovid#numberofcases&gt; 30 ; 
</v>
      </c>
    </row>
    <row r="962" spans="1:20" ht="14.4" thickBot="1">
      <c r="A962" s="41" t="s">
        <v>43</v>
      </c>
      <c r="C962" s="23" t="s">
        <v>43</v>
      </c>
      <c r="H962" s="68" t="s">
        <v>1569</v>
      </c>
      <c r="I962" s="66">
        <v>53</v>
      </c>
      <c r="K962" s="33" t="str">
        <f t="shared" ref="K962:K1025" si="96">_xlfn.CONCAT("eg:",H962," rdf:type qb:Observation ;")</f>
        <v>eg:J201 rdf:type qb:Observation ;</v>
      </c>
      <c r="L962" s="21" t="s">
        <v>526</v>
      </c>
      <c r="M962" s="21" t="s">
        <v>527</v>
      </c>
      <c r="N962" s="21" t="s">
        <v>528</v>
      </c>
      <c r="O962" s="51" t="str">
        <f t="shared" ref="O962:O1025" si="97">_xlfn.CONCAT("rdfs:label ""number of confirmed cases of Covid in ",A962," on ", $A$959,"""@en ;")</f>
        <v>rdfs:label "number of confirmed cases of Covid in Huaquillas on 22/05/2020"@en ;</v>
      </c>
      <c r="P962" s="21" t="s">
        <v>529</v>
      </c>
      <c r="Q962" s="21" t="str">
        <f t="shared" ref="Q962:Q1025" si="98">_xlfn.CONCAT("&lt;https://example.org/ns/casesCovid#Country&gt;&lt;https://example.org/id/concept/",C962,D962,E962,F962,G962,"&gt;;")</f>
        <v>&lt;https://example.org/ns/casesCovid#Country&gt;&lt;https://example.org/id/concept/Huaquillas&gt;;</v>
      </c>
      <c r="R962" s="21" t="str">
        <f t="shared" ref="R962:R1025" si="99">_xlfn.CONCAT("&lt;https://example.org/ns/casesCovid#numberofcases&gt; ",I962," ; ")</f>
        <v xml:space="preserve">&lt;https://example.org/ns/casesCovid#numberofcases&gt; 53 ; </v>
      </c>
      <c r="S962" s="41"/>
      <c r="T962" s="49" t="str">
        <f t="shared" si="95"/>
        <v xml:space="preserve">eg:J201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22/05/2020"@en ;
&lt;https://example.org/ns/casesCovid#typecases&gt;&lt;https://example.org/id/concept/confirmedCanton&gt;;
&lt;https://example.org/ns/casesCovid#Country&gt;&lt;https://example.org/id/concept/Huaquillas&gt;;
&lt;https://example.org/ns/casesCovid#numberofcases&gt; 53 ; 
</v>
      </c>
    </row>
    <row r="963" spans="1:20" ht="14.4" thickBot="1">
      <c r="A963" s="41" t="s">
        <v>46</v>
      </c>
      <c r="C963" s="23" t="s">
        <v>46</v>
      </c>
      <c r="H963" s="68" t="s">
        <v>1570</v>
      </c>
      <c r="I963" s="66">
        <v>550</v>
      </c>
      <c r="K963" s="33" t="str">
        <f t="shared" si="96"/>
        <v>eg:J202 rdf:type qb:Observation ;</v>
      </c>
      <c r="L963" s="21" t="s">
        <v>526</v>
      </c>
      <c r="M963" s="21" t="s">
        <v>527</v>
      </c>
      <c r="N963" s="21" t="s">
        <v>528</v>
      </c>
      <c r="O963" s="51" t="str">
        <f t="shared" si="97"/>
        <v>rdfs:label "number of confirmed cases of Covid in Machala on 22/05/2020"@en ;</v>
      </c>
      <c r="P963" s="21" t="s">
        <v>529</v>
      </c>
      <c r="Q963" s="21" t="str">
        <f t="shared" si="98"/>
        <v>&lt;https://example.org/ns/casesCovid#Country&gt;&lt;https://example.org/id/concept/Machala&gt;;</v>
      </c>
      <c r="R963" s="21" t="str">
        <f t="shared" si="99"/>
        <v xml:space="preserve">&lt;https://example.org/ns/casesCovid#numberofcases&gt; 550 ; </v>
      </c>
      <c r="S963" s="41"/>
      <c r="T963" s="49" t="str">
        <f t="shared" si="95"/>
        <v xml:space="preserve">eg:J202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22/05/2020"@en ;
&lt;https://example.org/ns/casesCovid#typecases&gt;&lt;https://example.org/id/concept/confirmedCanton&gt;;
&lt;https://example.org/ns/casesCovid#Country&gt;&lt;https://example.org/id/concept/Machala&gt;;
&lt;https://example.org/ns/casesCovid#numberofcases&gt; 550 ; 
</v>
      </c>
    </row>
    <row r="964" spans="1:20" ht="14.4" thickBot="1">
      <c r="A964" s="41" t="s">
        <v>48</v>
      </c>
      <c r="C964" s="23" t="s">
        <v>48</v>
      </c>
      <c r="H964" s="68" t="s">
        <v>1571</v>
      </c>
      <c r="I964" s="66">
        <v>63</v>
      </c>
      <c r="K964" s="33" t="str">
        <f t="shared" si="96"/>
        <v>eg:J203 rdf:type qb:Observation ;</v>
      </c>
      <c r="L964" s="21" t="s">
        <v>526</v>
      </c>
      <c r="M964" s="21" t="s">
        <v>527</v>
      </c>
      <c r="N964" s="21" t="s">
        <v>528</v>
      </c>
      <c r="O964" s="51" t="str">
        <f t="shared" si="97"/>
        <v>rdfs:label "number of confirmed cases of Covid in Pasaje on 22/05/2020"@en ;</v>
      </c>
      <c r="P964" s="21" t="s">
        <v>529</v>
      </c>
      <c r="Q964" s="21" t="str">
        <f t="shared" si="98"/>
        <v>&lt;https://example.org/ns/casesCovid#Country&gt;&lt;https://example.org/id/concept/Pasaje&gt;;</v>
      </c>
      <c r="R964" s="21" t="str">
        <f t="shared" si="99"/>
        <v xml:space="preserve">&lt;https://example.org/ns/casesCovid#numberofcases&gt; 63 ; </v>
      </c>
      <c r="S964" s="41"/>
      <c r="T964" s="49" t="str">
        <f t="shared" si="95"/>
        <v xml:space="preserve">eg:J203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22/05/2020"@en ;
&lt;https://example.org/ns/casesCovid#typecases&gt;&lt;https://example.org/id/concept/confirmedCanton&gt;;
&lt;https://example.org/ns/casesCovid#Country&gt;&lt;https://example.org/id/concept/Pasaje&gt;;
&lt;https://example.org/ns/casesCovid#numberofcases&gt; 63 ; 
</v>
      </c>
    </row>
    <row r="965" spans="1:20" ht="14.4" thickBot="1">
      <c r="A965" s="41" t="s">
        <v>50</v>
      </c>
      <c r="C965" s="23" t="s">
        <v>253</v>
      </c>
      <c r="D965" s="23" t="s">
        <v>260</v>
      </c>
      <c r="H965" s="68" t="s">
        <v>1572</v>
      </c>
      <c r="I965" s="66">
        <v>193</v>
      </c>
      <c r="K965" s="33" t="str">
        <f t="shared" si="96"/>
        <v>eg:J204 rdf:type qb:Observation ;</v>
      </c>
      <c r="L965" s="21" t="s">
        <v>526</v>
      </c>
      <c r="M965" s="21" t="s">
        <v>527</v>
      </c>
      <c r="N965" s="21" t="s">
        <v>528</v>
      </c>
      <c r="O965" s="51" t="str">
        <f t="shared" si="97"/>
        <v>rdfs:label "number of confirmed cases of Covid in Santa Rosa on 22/05/2020"@en ;</v>
      </c>
      <c r="P965" s="21" t="s">
        <v>529</v>
      </c>
      <c r="Q965" s="21" t="str">
        <f t="shared" si="98"/>
        <v>&lt;https://example.org/ns/casesCovid#Country&gt;&lt;https://example.org/id/concept/SantaRosa&gt;;</v>
      </c>
      <c r="R965" s="21" t="str">
        <f t="shared" si="99"/>
        <v xml:space="preserve">&lt;https://example.org/ns/casesCovid#numberofcases&gt; 193 ; </v>
      </c>
      <c r="S965" s="41"/>
      <c r="T965" s="49" t="str">
        <f t="shared" si="95"/>
        <v xml:space="preserve">eg:J204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22/05/2020"@en ;
&lt;https://example.org/ns/casesCovid#typecases&gt;&lt;https://example.org/id/concept/confirmedCanton&gt;;
&lt;https://example.org/ns/casesCovid#Country&gt;&lt;https://example.org/id/concept/SantaRosa&gt;;
&lt;https://example.org/ns/casesCovid#numberofcases&gt; 193 ; 
</v>
      </c>
    </row>
    <row r="966" spans="1:20" ht="14.4" thickBot="1">
      <c r="A966" s="41" t="s">
        <v>51</v>
      </c>
      <c r="C966" s="23" t="s">
        <v>51</v>
      </c>
      <c r="H966" s="68" t="s">
        <v>1573</v>
      </c>
      <c r="I966" s="66">
        <v>3</v>
      </c>
      <c r="K966" s="33" t="str">
        <f t="shared" si="96"/>
        <v>eg:J205 rdf:type qb:Observation ;</v>
      </c>
      <c r="L966" s="21" t="s">
        <v>526</v>
      </c>
      <c r="M966" s="21" t="s">
        <v>527</v>
      </c>
      <c r="N966" s="21" t="s">
        <v>528</v>
      </c>
      <c r="O966" s="51" t="str">
        <f t="shared" si="97"/>
        <v>rdfs:label "number of confirmed cases of Covid in Atahualpa on 22/05/2020"@en ;</v>
      </c>
      <c r="P966" s="21" t="s">
        <v>529</v>
      </c>
      <c r="Q966" s="21" t="str">
        <f t="shared" si="98"/>
        <v>&lt;https://example.org/ns/casesCovid#Country&gt;&lt;https://example.org/id/concept/Atahualpa&gt;;</v>
      </c>
      <c r="R966" s="21" t="str">
        <f t="shared" si="99"/>
        <v xml:space="preserve">&lt;https://example.org/ns/casesCovid#numberofcases&gt; 3 ; </v>
      </c>
      <c r="S966" s="41"/>
      <c r="T966" s="49" t="str">
        <f t="shared" si="95"/>
        <v xml:space="preserve">eg:J205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22/05/2020"@en ;
&lt;https://example.org/ns/casesCovid#typecases&gt;&lt;https://example.org/id/concept/confirmedCanton&gt;;
&lt;https://example.org/ns/casesCovid#Country&gt;&lt;https://example.org/id/concept/Atahualpa&gt;;
&lt;https://example.org/ns/casesCovid#numberofcases&gt; 3 ; 
</v>
      </c>
    </row>
    <row r="967" spans="1:20" ht="14.4" thickBot="1">
      <c r="A967" s="41" t="s">
        <v>52</v>
      </c>
      <c r="C967" s="23" t="s">
        <v>52</v>
      </c>
      <c r="H967" s="68" t="s">
        <v>1574</v>
      </c>
      <c r="I967" s="66">
        <v>17</v>
      </c>
      <c r="K967" s="33" t="str">
        <f t="shared" si="96"/>
        <v>eg:J206 rdf:type qb:Observation ;</v>
      </c>
      <c r="L967" s="21" t="s">
        <v>526</v>
      </c>
      <c r="M967" s="21" t="s">
        <v>527</v>
      </c>
      <c r="N967" s="21" t="s">
        <v>528</v>
      </c>
      <c r="O967" s="51" t="str">
        <f t="shared" si="97"/>
        <v>rdfs:label "number of confirmed cases of Covid in Zaruma on 22/05/2020"@en ;</v>
      </c>
      <c r="P967" s="21" t="s">
        <v>529</v>
      </c>
      <c r="Q967" s="21" t="str">
        <f t="shared" si="98"/>
        <v>&lt;https://example.org/ns/casesCovid#Country&gt;&lt;https://example.org/id/concept/Zaruma&gt;;</v>
      </c>
      <c r="R967" s="21" t="str">
        <f t="shared" si="99"/>
        <v xml:space="preserve">&lt;https://example.org/ns/casesCovid#numberofcases&gt; 17 ; </v>
      </c>
      <c r="S967" s="41"/>
      <c r="T967" s="49" t="str">
        <f t="shared" si="95"/>
        <v xml:space="preserve">eg:J206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22/05/2020"@en ;
&lt;https://example.org/ns/casesCovid#typecases&gt;&lt;https://example.org/id/concept/confirmedCanton&gt;;
&lt;https://example.org/ns/casesCovid#Country&gt;&lt;https://example.org/id/concept/Zaruma&gt;;
&lt;https://example.org/ns/casesCovid#numberofcases&gt; 17 ; 
</v>
      </c>
    </row>
    <row r="968" spans="1:20" ht="14.4" thickBot="1">
      <c r="A968" s="41" t="s">
        <v>53</v>
      </c>
      <c r="C968" s="23" t="s">
        <v>53</v>
      </c>
      <c r="H968" s="68" t="s">
        <v>1575</v>
      </c>
      <c r="I968" s="66">
        <v>23</v>
      </c>
      <c r="K968" s="33" t="str">
        <f t="shared" si="96"/>
        <v>eg:J207 rdf:type qb:Observation ;</v>
      </c>
      <c r="L968" s="21" t="s">
        <v>526</v>
      </c>
      <c r="M968" s="21" t="s">
        <v>527</v>
      </c>
      <c r="N968" s="21" t="s">
        <v>528</v>
      </c>
      <c r="O968" s="51" t="str">
        <f t="shared" si="97"/>
        <v>rdfs:label "number of confirmed cases of Covid in Portovelo on 22/05/2020"@en ;</v>
      </c>
      <c r="P968" s="21" t="s">
        <v>529</v>
      </c>
      <c r="Q968" s="21" t="str">
        <f t="shared" si="98"/>
        <v>&lt;https://example.org/ns/casesCovid#Country&gt;&lt;https://example.org/id/concept/Portovelo&gt;;</v>
      </c>
      <c r="R968" s="21" t="str">
        <f t="shared" si="99"/>
        <v xml:space="preserve">&lt;https://example.org/ns/casesCovid#numberofcases&gt; 23 ; </v>
      </c>
      <c r="S968" s="41"/>
      <c r="T968" s="49" t="str">
        <f t="shared" si="95"/>
        <v xml:space="preserve">eg:J207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22/05/2020"@en ;
&lt;https://example.org/ns/casesCovid#typecases&gt;&lt;https://example.org/id/concept/confirmedCanton&gt;;
&lt;https://example.org/ns/casesCovid#Country&gt;&lt;https://example.org/id/concept/Portovelo&gt;;
&lt;https://example.org/ns/casesCovid#numberofcases&gt; 23 ; 
</v>
      </c>
    </row>
    <row r="969" spans="1:20" ht="14.4" thickBot="1">
      <c r="A969" s="41" t="s">
        <v>54</v>
      </c>
      <c r="C969" s="23" t="s">
        <v>249</v>
      </c>
      <c r="D969" s="23" t="s">
        <v>261</v>
      </c>
      <c r="H969" s="68" t="s">
        <v>1576</v>
      </c>
      <c r="I969" s="66">
        <v>60</v>
      </c>
      <c r="K969" s="33" t="str">
        <f t="shared" si="96"/>
        <v>eg:J208 rdf:type qb:Observation ;</v>
      </c>
      <c r="L969" s="21" t="s">
        <v>526</v>
      </c>
      <c r="M969" s="21" t="s">
        <v>527</v>
      </c>
      <c r="N969" s="21" t="s">
        <v>528</v>
      </c>
      <c r="O969" s="51" t="str">
        <f t="shared" si="97"/>
        <v>rdfs:label "number of confirmed cases of Covid in El Guabo on 22/05/2020"@en ;</v>
      </c>
      <c r="P969" s="21" t="s">
        <v>529</v>
      </c>
      <c r="Q969" s="21" t="str">
        <f t="shared" si="98"/>
        <v>&lt;https://example.org/ns/casesCovid#Country&gt;&lt;https://example.org/id/concept/ElGuabo&gt;;</v>
      </c>
      <c r="R969" s="21" t="str">
        <f t="shared" si="99"/>
        <v xml:space="preserve">&lt;https://example.org/ns/casesCovid#numberofcases&gt; 60 ; </v>
      </c>
      <c r="S969" s="41"/>
      <c r="T969" s="49" t="str">
        <f t="shared" si="95"/>
        <v xml:space="preserve">eg:J208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22/05/2020"@en ;
&lt;https://example.org/ns/casesCovid#typecases&gt;&lt;https://example.org/id/concept/confirmedCanton&gt;;
&lt;https://example.org/ns/casesCovid#Country&gt;&lt;https://example.org/id/concept/ElGuabo&gt;;
&lt;https://example.org/ns/casesCovid#numberofcases&gt; 60 ; 
</v>
      </c>
    </row>
    <row r="970" spans="1:20" ht="14.4" thickBot="1">
      <c r="A970" s="41" t="s">
        <v>55</v>
      </c>
      <c r="C970" s="23" t="s">
        <v>262</v>
      </c>
      <c r="D970" s="23" t="s">
        <v>263</v>
      </c>
      <c r="H970" s="68" t="s">
        <v>1577</v>
      </c>
      <c r="I970" s="66">
        <v>2</v>
      </c>
      <c r="K970" s="33" t="str">
        <f t="shared" si="96"/>
        <v>eg:J209 rdf:type qb:Observation ;</v>
      </c>
      <c r="L970" s="21" t="s">
        <v>526</v>
      </c>
      <c r="M970" s="21" t="s">
        <v>527</v>
      </c>
      <c r="N970" s="21" t="s">
        <v>528</v>
      </c>
      <c r="O970" s="51" t="str">
        <f t="shared" si="97"/>
        <v>rdfs:label "number of confirmed cases of Covid in Las Lajas on 22/05/2020"@en ;</v>
      </c>
      <c r="P970" s="21" t="s">
        <v>529</v>
      </c>
      <c r="Q970" s="21" t="str">
        <f t="shared" si="98"/>
        <v>&lt;https://example.org/ns/casesCovid#Country&gt;&lt;https://example.org/id/concept/LasLajas&gt;;</v>
      </c>
      <c r="R970" s="21" t="str">
        <f t="shared" si="99"/>
        <v xml:space="preserve">&lt;https://example.org/ns/casesCovid#numberofcases&gt; 2 ; </v>
      </c>
      <c r="S970" s="41"/>
      <c r="T970" s="49" t="str">
        <f t="shared" si="95"/>
        <v xml:space="preserve">eg:J209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22/05/2020"@en ;
&lt;https://example.org/ns/casesCovid#typecases&gt;&lt;https://example.org/id/concept/confirmedCanton&gt;;
&lt;https://example.org/ns/casesCovid#Country&gt;&lt;https://example.org/id/concept/LasLajas&gt;;
&lt;https://example.org/ns/casesCovid#numberofcases&gt; 2 ; 
</v>
      </c>
    </row>
    <row r="971" spans="1:20" ht="14.4" thickBot="1">
      <c r="A971" s="41" t="s">
        <v>56</v>
      </c>
      <c r="C971" s="23" t="s">
        <v>56</v>
      </c>
      <c r="H971" s="68" t="s">
        <v>1578</v>
      </c>
      <c r="I971" s="66">
        <v>23</v>
      </c>
      <c r="K971" s="33" t="str">
        <f t="shared" si="96"/>
        <v>eg:J210 rdf:type qb:Observation ;</v>
      </c>
      <c r="L971" s="21" t="s">
        <v>526</v>
      </c>
      <c r="M971" s="21" t="s">
        <v>527</v>
      </c>
      <c r="N971" s="21" t="s">
        <v>528</v>
      </c>
      <c r="O971" s="51" t="str">
        <f t="shared" si="97"/>
        <v>rdfs:label "number of confirmed cases of Covid in Piñas on 22/05/2020"@en ;</v>
      </c>
      <c r="P971" s="21" t="s">
        <v>529</v>
      </c>
      <c r="Q971" s="21" t="str">
        <f t="shared" si="98"/>
        <v>&lt;https://example.org/ns/casesCovid#Country&gt;&lt;https://example.org/id/concept/Piñas&gt;;</v>
      </c>
      <c r="R971" s="21" t="str">
        <f t="shared" si="99"/>
        <v xml:space="preserve">&lt;https://example.org/ns/casesCovid#numberofcases&gt; 23 ; </v>
      </c>
      <c r="S971" s="41"/>
      <c r="T971" s="49" t="str">
        <f t="shared" si="95"/>
        <v xml:space="preserve">eg:J210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22/05/2020"@en ;
&lt;https://example.org/ns/casesCovid#typecases&gt;&lt;https://example.org/id/concept/confirmedCanton&gt;;
&lt;https://example.org/ns/casesCovid#Country&gt;&lt;https://example.org/id/concept/Piñas&gt;;
&lt;https://example.org/ns/casesCovid#numberofcases&gt; 23 ; 
</v>
      </c>
    </row>
    <row r="972" spans="1:20" ht="14.4" thickBot="1">
      <c r="A972" s="41" t="s">
        <v>57</v>
      </c>
      <c r="C972" s="23" t="s">
        <v>57</v>
      </c>
      <c r="H972" s="68" t="s">
        <v>1579</v>
      </c>
      <c r="I972" s="66">
        <v>367</v>
      </c>
      <c r="K972" s="33" t="str">
        <f t="shared" si="96"/>
        <v>eg:J211 rdf:type qb:Observation ;</v>
      </c>
      <c r="L972" s="21" t="s">
        <v>526</v>
      </c>
      <c r="M972" s="21" t="s">
        <v>527</v>
      </c>
      <c r="N972" s="21" t="s">
        <v>528</v>
      </c>
      <c r="O972" s="51" t="str">
        <f t="shared" si="97"/>
        <v>rdfs:label "number of confirmed cases of Covid in Esmeraldas on 22/05/2020"@en ;</v>
      </c>
      <c r="P972" s="21" t="s">
        <v>529</v>
      </c>
      <c r="Q972" s="21" t="str">
        <f t="shared" si="98"/>
        <v>&lt;https://example.org/ns/casesCovid#Country&gt;&lt;https://example.org/id/concept/Esmeraldas&gt;;</v>
      </c>
      <c r="R972" s="21" t="str">
        <f t="shared" si="99"/>
        <v xml:space="preserve">&lt;https://example.org/ns/casesCovid#numberofcases&gt; 367 ; </v>
      </c>
      <c r="S972" s="41"/>
      <c r="T972" s="49" t="str">
        <f t="shared" si="95"/>
        <v xml:space="preserve">eg:J211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22/05/2020"@en ;
&lt;https://example.org/ns/casesCovid#typecases&gt;&lt;https://example.org/id/concept/confirmedCanton&gt;;
&lt;https://example.org/ns/casesCovid#Country&gt;&lt;https://example.org/id/concept/Esmeraldas&gt;;
&lt;https://example.org/ns/casesCovid#numberofcases&gt; 367 ; 
</v>
      </c>
    </row>
    <row r="973" spans="1:20" ht="14.4" thickBot="1">
      <c r="A973" s="41" t="s">
        <v>58</v>
      </c>
      <c r="C973" s="23" t="s">
        <v>58</v>
      </c>
      <c r="H973" s="68" t="s">
        <v>1580</v>
      </c>
      <c r="I973" s="66">
        <v>112</v>
      </c>
      <c r="K973" s="33" t="str">
        <f t="shared" si="96"/>
        <v>eg:J212 rdf:type qb:Observation ;</v>
      </c>
      <c r="L973" s="21" t="s">
        <v>526</v>
      </c>
      <c r="M973" s="21" t="s">
        <v>527</v>
      </c>
      <c r="N973" s="21" t="s">
        <v>528</v>
      </c>
      <c r="O973" s="51" t="str">
        <f t="shared" si="97"/>
        <v>rdfs:label "number of confirmed cases of Covid in Quinindé on 22/05/2020"@en ;</v>
      </c>
      <c r="P973" s="21" t="s">
        <v>529</v>
      </c>
      <c r="Q973" s="21" t="str">
        <f t="shared" si="98"/>
        <v>&lt;https://example.org/ns/casesCovid#Country&gt;&lt;https://example.org/id/concept/Quinindé&gt;;</v>
      </c>
      <c r="R973" s="21" t="str">
        <f t="shared" si="99"/>
        <v xml:space="preserve">&lt;https://example.org/ns/casesCovid#numberofcases&gt; 112 ; </v>
      </c>
      <c r="S973" s="41"/>
      <c r="T973" s="49" t="str">
        <f t="shared" si="95"/>
        <v xml:space="preserve">eg:J212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22/05/2020"@en ;
&lt;https://example.org/ns/casesCovid#typecases&gt;&lt;https://example.org/id/concept/confirmedCanton&gt;;
&lt;https://example.org/ns/casesCovid#Country&gt;&lt;https://example.org/id/concept/Quinindé&gt;;
&lt;https://example.org/ns/casesCovid#numberofcases&gt; 112 ; 
</v>
      </c>
    </row>
    <row r="974" spans="1:20" ht="14.4" thickBot="1">
      <c r="A974" s="41" t="s">
        <v>59</v>
      </c>
      <c r="C974" s="23" t="s">
        <v>59</v>
      </c>
      <c r="H974" s="68" t="s">
        <v>1581</v>
      </c>
      <c r="I974" s="66">
        <v>19</v>
      </c>
      <c r="K974" s="33" t="str">
        <f t="shared" si="96"/>
        <v>eg:J213 rdf:type qb:Observation ;</v>
      </c>
      <c r="L974" s="21" t="s">
        <v>526</v>
      </c>
      <c r="M974" s="21" t="s">
        <v>527</v>
      </c>
      <c r="N974" s="21" t="s">
        <v>528</v>
      </c>
      <c r="O974" s="51" t="str">
        <f t="shared" si="97"/>
        <v>rdfs:label "number of confirmed cases of Covid in Rioverde on 22/05/2020"@en ;</v>
      </c>
      <c r="P974" s="21" t="s">
        <v>529</v>
      </c>
      <c r="Q974" s="21" t="str">
        <f t="shared" si="98"/>
        <v>&lt;https://example.org/ns/casesCovid#Country&gt;&lt;https://example.org/id/concept/Rioverde&gt;;</v>
      </c>
      <c r="R974" s="21" t="str">
        <f t="shared" si="99"/>
        <v xml:space="preserve">&lt;https://example.org/ns/casesCovid#numberofcases&gt; 19 ; </v>
      </c>
      <c r="S974" s="41"/>
      <c r="T974" s="49" t="str">
        <f t="shared" si="95"/>
        <v xml:space="preserve">eg:J213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22/05/2020"@en ;
&lt;https://example.org/ns/casesCovid#typecases&gt;&lt;https://example.org/id/concept/confirmedCanton&gt;;
&lt;https://example.org/ns/casesCovid#Country&gt;&lt;https://example.org/id/concept/Rioverde&gt;;
&lt;https://example.org/ns/casesCovid#numberofcases&gt; 19 ; 
</v>
      </c>
    </row>
    <row r="975" spans="1:20" ht="14.4" thickBot="1">
      <c r="A975" s="41" t="s">
        <v>60</v>
      </c>
      <c r="C975" s="23" t="s">
        <v>60</v>
      </c>
      <c r="H975" s="68" t="s">
        <v>1582</v>
      </c>
      <c r="I975" s="66">
        <v>25</v>
      </c>
      <c r="K975" s="33" t="str">
        <f t="shared" si="96"/>
        <v>eg:J214 rdf:type qb:Observation ;</v>
      </c>
      <c r="L975" s="21" t="s">
        <v>526</v>
      </c>
      <c r="M975" s="21" t="s">
        <v>527</v>
      </c>
      <c r="N975" s="21" t="s">
        <v>528</v>
      </c>
      <c r="O975" s="51" t="str">
        <f t="shared" si="97"/>
        <v>rdfs:label "number of confirmed cases of Covid in Atacames on 22/05/2020"@en ;</v>
      </c>
      <c r="P975" s="21" t="s">
        <v>529</v>
      </c>
      <c r="Q975" s="21" t="str">
        <f t="shared" si="98"/>
        <v>&lt;https://example.org/ns/casesCovid#Country&gt;&lt;https://example.org/id/concept/Atacames&gt;;</v>
      </c>
      <c r="R975" s="21" t="str">
        <f t="shared" si="99"/>
        <v xml:space="preserve">&lt;https://example.org/ns/casesCovid#numberofcases&gt; 25 ; </v>
      </c>
      <c r="S975" s="41"/>
      <c r="T975" s="49" t="str">
        <f t="shared" si="95"/>
        <v xml:space="preserve">eg:J214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22/05/2020"@en ;
&lt;https://example.org/ns/casesCovid#typecases&gt;&lt;https://example.org/id/concept/confirmedCanton&gt;;
&lt;https://example.org/ns/casesCovid#Country&gt;&lt;https://example.org/id/concept/Atacames&gt;;
&lt;https://example.org/ns/casesCovid#numberofcases&gt; 25 ; 
</v>
      </c>
    </row>
    <row r="976" spans="1:20" ht="14.4" thickBot="1">
      <c r="A976" s="41" t="s">
        <v>61</v>
      </c>
      <c r="C976" s="23" t="s">
        <v>61</v>
      </c>
      <c r="H976" s="68" t="s">
        <v>1583</v>
      </c>
      <c r="I976" s="66">
        <v>27</v>
      </c>
      <c r="K976" s="33" t="str">
        <f t="shared" si="96"/>
        <v>eg:J215 rdf:type qb:Observation ;</v>
      </c>
      <c r="L976" s="21" t="s">
        <v>526</v>
      </c>
      <c r="M976" s="21" t="s">
        <v>527</v>
      </c>
      <c r="N976" s="21" t="s">
        <v>528</v>
      </c>
      <c r="O976" s="51" t="str">
        <f t="shared" si="97"/>
        <v>rdfs:label "number of confirmed cases of Covid in Muisne on 22/05/2020"@en ;</v>
      </c>
      <c r="P976" s="21" t="s">
        <v>529</v>
      </c>
      <c r="Q976" s="21" t="str">
        <f t="shared" si="98"/>
        <v>&lt;https://example.org/ns/casesCovid#Country&gt;&lt;https://example.org/id/concept/Muisne&gt;;</v>
      </c>
      <c r="R976" s="21" t="str">
        <f t="shared" si="99"/>
        <v xml:space="preserve">&lt;https://example.org/ns/casesCovid#numberofcases&gt; 27 ; </v>
      </c>
      <c r="S976" s="41"/>
      <c r="T976" s="49" t="str">
        <f t="shared" si="95"/>
        <v xml:space="preserve">eg:J215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22/05/2020"@en ;
&lt;https://example.org/ns/casesCovid#typecases&gt;&lt;https://example.org/id/concept/confirmedCanton&gt;;
&lt;https://example.org/ns/casesCovid#Country&gt;&lt;https://example.org/id/concept/Muisne&gt;;
&lt;https://example.org/ns/casesCovid#numberofcases&gt; 27 ; 
</v>
      </c>
    </row>
    <row r="977" spans="1:20" ht="14.4" thickBot="1">
      <c r="A977" s="41" t="s">
        <v>62</v>
      </c>
      <c r="C977" s="23" t="s">
        <v>264</v>
      </c>
      <c r="D977" s="23" t="s">
        <v>265</v>
      </c>
      <c r="H977" s="68" t="s">
        <v>1584</v>
      </c>
      <c r="I977" s="66">
        <v>20</v>
      </c>
      <c r="K977" s="33" t="str">
        <f t="shared" si="96"/>
        <v>eg:J216 rdf:type qb:Observation ;</v>
      </c>
      <c r="L977" s="21" t="s">
        <v>526</v>
      </c>
      <c r="M977" s="21" t="s">
        <v>527</v>
      </c>
      <c r="N977" s="21" t="s">
        <v>528</v>
      </c>
      <c r="O977" s="51" t="str">
        <f t="shared" si="97"/>
        <v>rdfs:label "number of confirmed cases of Covid in San Lorenzo on 22/05/2020"@en ;</v>
      </c>
      <c r="P977" s="21" t="s">
        <v>529</v>
      </c>
      <c r="Q977" s="21" t="str">
        <f t="shared" si="98"/>
        <v>&lt;https://example.org/ns/casesCovid#Country&gt;&lt;https://example.org/id/concept/SanLorenzo&gt;;</v>
      </c>
      <c r="R977" s="21" t="str">
        <f t="shared" si="99"/>
        <v xml:space="preserve">&lt;https://example.org/ns/casesCovid#numberofcases&gt; 20 ; </v>
      </c>
      <c r="S977" s="41"/>
      <c r="T977" s="49" t="str">
        <f t="shared" si="95"/>
        <v xml:space="preserve">eg:J216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22/05/2020"@en ;
&lt;https://example.org/ns/casesCovid#typecases&gt;&lt;https://example.org/id/concept/confirmedCanton&gt;;
&lt;https://example.org/ns/casesCovid#Country&gt;&lt;https://example.org/id/concept/SanLorenzo&gt;;
&lt;https://example.org/ns/casesCovid#numberofcases&gt; 20 ; 
</v>
      </c>
    </row>
    <row r="978" spans="1:20" ht="14.4" thickBot="1">
      <c r="A978" s="41" t="s">
        <v>63</v>
      </c>
      <c r="C978" s="23" t="s">
        <v>266</v>
      </c>
      <c r="D978" s="23" t="s">
        <v>267</v>
      </c>
      <c r="H978" s="68" t="s">
        <v>1585</v>
      </c>
      <c r="I978" s="66">
        <v>37</v>
      </c>
      <c r="K978" s="33" t="str">
        <f t="shared" si="96"/>
        <v>eg:J217 rdf:type qb:Observation ;</v>
      </c>
      <c r="L978" s="21" t="s">
        <v>526</v>
      </c>
      <c r="M978" s="21" t="s">
        <v>527</v>
      </c>
      <c r="N978" s="21" t="s">
        <v>528</v>
      </c>
      <c r="O978" s="51" t="str">
        <f t="shared" si="97"/>
        <v>rdfs:label "number of confirmed cases of Covid in Eloy Alfaro on 22/05/2020"@en ;</v>
      </c>
      <c r="P978" s="21" t="s">
        <v>529</v>
      </c>
      <c r="Q978" s="21" t="str">
        <f t="shared" si="98"/>
        <v>&lt;https://example.org/ns/casesCovid#Country&gt;&lt;https://example.org/id/concept/EloyAlfaro&gt;;</v>
      </c>
      <c r="R978" s="21" t="str">
        <f t="shared" si="99"/>
        <v xml:space="preserve">&lt;https://example.org/ns/casesCovid#numberofcases&gt; 37 ; </v>
      </c>
      <c r="S978" s="41"/>
      <c r="T978" s="49" t="str">
        <f t="shared" si="95"/>
        <v xml:space="preserve">eg:J217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22/05/2020"@en ;
&lt;https://example.org/ns/casesCovid#typecases&gt;&lt;https://example.org/id/concept/confirmedCanton&gt;;
&lt;https://example.org/ns/casesCovid#Country&gt;&lt;https://example.org/id/concept/EloyAlfaro&gt;;
&lt;https://example.org/ns/casesCovid#numberofcases&gt; 37 ; 
</v>
      </c>
    </row>
    <row r="979" spans="1:20" ht="14.4" thickBot="1">
      <c r="A979" s="41" t="s">
        <v>1343</v>
      </c>
      <c r="C979" s="23" t="s">
        <v>268</v>
      </c>
      <c r="D979" s="23" t="s">
        <v>269</v>
      </c>
      <c r="E979" t="s">
        <v>1359</v>
      </c>
      <c r="H979" s="68" t="s">
        <v>1586</v>
      </c>
      <c r="I979" s="66">
        <v>18</v>
      </c>
      <c r="K979" s="33" t="str">
        <f t="shared" si="96"/>
        <v>eg:J218 rdf:type qb:Observation ;</v>
      </c>
      <c r="L979" s="21" t="s">
        <v>526</v>
      </c>
      <c r="M979" s="21" t="s">
        <v>527</v>
      </c>
      <c r="N979" s="21" t="s">
        <v>528</v>
      </c>
      <c r="O979" s="51" t="str">
        <f t="shared" si="97"/>
        <v>rdfs:label "number of confirmed cases of Covid in Alfredo Baquerizo M. on 22/05/2020"@en ;</v>
      </c>
      <c r="P979" s="21" t="s">
        <v>529</v>
      </c>
      <c r="Q979" s="21" t="str">
        <f t="shared" si="98"/>
        <v>&lt;https://example.org/ns/casesCovid#Country&gt;&lt;https://example.org/id/concept/AlfredoBaquerizoM.&gt;;</v>
      </c>
      <c r="R979" s="21" t="str">
        <f t="shared" si="99"/>
        <v xml:space="preserve">&lt;https://example.org/ns/casesCovid#numberofcases&gt; 18 ; </v>
      </c>
      <c r="S979" s="41"/>
      <c r="T979" s="49" t="str">
        <f t="shared" si="95"/>
        <v xml:space="preserve">eg:J218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M. on 22/05/2020"@en ;
&lt;https://example.org/ns/casesCovid#typecases&gt;&lt;https://example.org/id/concept/confirmedCanton&gt;;
&lt;https://example.org/ns/casesCovid#Country&gt;&lt;https://example.org/id/concept/AlfredoBaquerizoM.&gt;;
&lt;https://example.org/ns/casesCovid#numberofcases&gt; 18 ; 
</v>
      </c>
    </row>
    <row r="980" spans="1:20" ht="14.4" thickBot="1">
      <c r="A980" s="41" t="s">
        <v>66</v>
      </c>
      <c r="C980" s="23" t="s">
        <v>66</v>
      </c>
      <c r="H980" s="68" t="s">
        <v>1587</v>
      </c>
      <c r="I980" s="66">
        <v>30</v>
      </c>
      <c r="K980" s="33" t="str">
        <f t="shared" si="96"/>
        <v>eg:J219 rdf:type qb:Observation ;</v>
      </c>
      <c r="L980" s="21" t="s">
        <v>526</v>
      </c>
      <c r="M980" s="21" t="s">
        <v>527</v>
      </c>
      <c r="N980" s="21" t="s">
        <v>528</v>
      </c>
      <c r="O980" s="51" t="str">
        <f t="shared" si="97"/>
        <v>rdfs:label "number of confirmed cases of Covid in Balao on 22/05/2020"@en ;</v>
      </c>
      <c r="P980" s="21" t="s">
        <v>529</v>
      </c>
      <c r="Q980" s="21" t="str">
        <f t="shared" si="98"/>
        <v>&lt;https://example.org/ns/casesCovid#Country&gt;&lt;https://example.org/id/concept/Balao&gt;;</v>
      </c>
      <c r="R980" s="21" t="str">
        <f t="shared" si="99"/>
        <v xml:space="preserve">&lt;https://example.org/ns/casesCovid#numberofcases&gt; 30 ; </v>
      </c>
      <c r="S980" s="41"/>
      <c r="T980" s="49" t="str">
        <f t="shared" si="95"/>
        <v xml:space="preserve">eg:J219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22/05/2020"@en ;
&lt;https://example.org/ns/casesCovid#typecases&gt;&lt;https://example.org/id/concept/confirmedCanton&gt;;
&lt;https://example.org/ns/casesCovid#Country&gt;&lt;https://example.org/id/concept/Balao&gt;;
&lt;https://example.org/ns/casesCovid#numberofcases&gt; 30 ; 
</v>
      </c>
    </row>
    <row r="981" spans="1:20" ht="14.4" thickBot="1">
      <c r="A981" s="41" t="s">
        <v>67</v>
      </c>
      <c r="C981" s="23" t="s">
        <v>67</v>
      </c>
      <c r="H981" s="68" t="s">
        <v>1588</v>
      </c>
      <c r="I981" s="66">
        <v>106</v>
      </c>
      <c r="K981" s="33" t="str">
        <f t="shared" si="96"/>
        <v>eg:J220 rdf:type qb:Observation ;</v>
      </c>
      <c r="L981" s="21" t="s">
        <v>526</v>
      </c>
      <c r="M981" s="21" t="s">
        <v>527</v>
      </c>
      <c r="N981" s="21" t="s">
        <v>528</v>
      </c>
      <c r="O981" s="51" t="str">
        <f t="shared" si="97"/>
        <v>rdfs:label "number of confirmed cases of Covid in Balzar on 22/05/2020"@en ;</v>
      </c>
      <c r="P981" s="21" t="s">
        <v>529</v>
      </c>
      <c r="Q981" s="21" t="str">
        <f t="shared" si="98"/>
        <v>&lt;https://example.org/ns/casesCovid#Country&gt;&lt;https://example.org/id/concept/Balzar&gt;;</v>
      </c>
      <c r="R981" s="21" t="str">
        <f t="shared" si="99"/>
        <v xml:space="preserve">&lt;https://example.org/ns/casesCovid#numberofcases&gt; 106 ; </v>
      </c>
      <c r="S981" s="41"/>
      <c r="T981" s="49" t="str">
        <f t="shared" si="95"/>
        <v xml:space="preserve">eg:J220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22/05/2020"@en ;
&lt;https://example.org/ns/casesCovid#typecases&gt;&lt;https://example.org/id/concept/confirmedCanton&gt;;
&lt;https://example.org/ns/casesCovid#Country&gt;&lt;https://example.org/id/concept/Balzar&gt;;
&lt;https://example.org/ns/casesCovid#numberofcases&gt; 106 ; 
</v>
      </c>
    </row>
    <row r="982" spans="1:20" ht="14.4" thickBot="1">
      <c r="A982" s="41" t="s">
        <v>68</v>
      </c>
      <c r="C982" s="23" t="s">
        <v>68</v>
      </c>
      <c r="H982" s="68" t="s">
        <v>1589</v>
      </c>
      <c r="I982" s="66">
        <v>28</v>
      </c>
      <c r="K982" s="33" t="str">
        <f t="shared" si="96"/>
        <v>eg:J221 rdf:type qb:Observation ;</v>
      </c>
      <c r="L982" s="21" t="s">
        <v>526</v>
      </c>
      <c r="M982" s="21" t="s">
        <v>527</v>
      </c>
      <c r="N982" s="21" t="s">
        <v>528</v>
      </c>
      <c r="O982" s="51" t="str">
        <f t="shared" si="97"/>
        <v>rdfs:label "number of confirmed cases of Covid in Colimes on 22/05/2020"@en ;</v>
      </c>
      <c r="P982" s="21" t="s">
        <v>529</v>
      </c>
      <c r="Q982" s="21" t="str">
        <f t="shared" si="98"/>
        <v>&lt;https://example.org/ns/casesCovid#Country&gt;&lt;https://example.org/id/concept/Colimes&gt;;</v>
      </c>
      <c r="R982" s="21" t="str">
        <f t="shared" si="99"/>
        <v xml:space="preserve">&lt;https://example.org/ns/casesCovid#numberofcases&gt; 28 ; </v>
      </c>
      <c r="S982" s="41"/>
      <c r="T982" s="49" t="str">
        <f t="shared" si="95"/>
        <v xml:space="preserve">eg:J221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22/05/2020"@en ;
&lt;https://example.org/ns/casesCovid#typecases&gt;&lt;https://example.org/id/concept/confirmedCanton&gt;;
&lt;https://example.org/ns/casesCovid#Country&gt;&lt;https://example.org/id/concept/Colimes&gt;;
&lt;https://example.org/ns/casesCovid#numberofcases&gt; 28 ; 
</v>
      </c>
    </row>
    <row r="983" spans="1:20" ht="14.4" thickBot="1">
      <c r="A983" s="41" t="s">
        <v>69</v>
      </c>
      <c r="C983" s="23" t="s">
        <v>69</v>
      </c>
      <c r="H983" s="68" t="s">
        <v>1590</v>
      </c>
      <c r="I983" s="66">
        <v>650</v>
      </c>
      <c r="K983" s="33" t="str">
        <f t="shared" si="96"/>
        <v>eg:J222 rdf:type qb:Observation ;</v>
      </c>
      <c r="L983" s="21" t="s">
        <v>526</v>
      </c>
      <c r="M983" s="21" t="s">
        <v>527</v>
      </c>
      <c r="N983" s="21" t="s">
        <v>528</v>
      </c>
      <c r="O983" s="51" t="str">
        <f t="shared" si="97"/>
        <v>rdfs:label "number of confirmed cases of Covid in Daule on 22/05/2020"@en ;</v>
      </c>
      <c r="P983" s="21" t="s">
        <v>529</v>
      </c>
      <c r="Q983" s="21" t="str">
        <f t="shared" si="98"/>
        <v>&lt;https://example.org/ns/casesCovid#Country&gt;&lt;https://example.org/id/concept/Daule&gt;;</v>
      </c>
      <c r="R983" s="21" t="str">
        <f t="shared" si="99"/>
        <v xml:space="preserve">&lt;https://example.org/ns/casesCovid#numberofcases&gt; 650 ; </v>
      </c>
      <c r="S983" s="41"/>
      <c r="T983" s="49" t="str">
        <f t="shared" si="95"/>
        <v xml:space="preserve">eg:J222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22/05/2020"@en ;
&lt;https://example.org/ns/casesCovid#typecases&gt;&lt;https://example.org/id/concept/confirmedCanton&gt;;
&lt;https://example.org/ns/casesCovid#Country&gt;&lt;https://example.org/id/concept/Daule&gt;;
&lt;https://example.org/ns/casesCovid#numberofcases&gt; 650 ; 
</v>
      </c>
    </row>
    <row r="984" spans="1:20" ht="14.4" thickBot="1">
      <c r="A984" s="41" t="s">
        <v>1344</v>
      </c>
      <c r="C984" s="23" t="s">
        <v>1344</v>
      </c>
      <c r="H984" s="68" t="s">
        <v>1591</v>
      </c>
      <c r="I984" s="66">
        <v>653</v>
      </c>
      <c r="K984" s="33" t="str">
        <f t="shared" si="96"/>
        <v>eg:J223 rdf:type qb:Observation ;</v>
      </c>
      <c r="L984" s="21" t="s">
        <v>526</v>
      </c>
      <c r="M984" s="21" t="s">
        <v>527</v>
      </c>
      <c r="N984" s="21" t="s">
        <v>528</v>
      </c>
      <c r="O984" s="51" t="str">
        <f t="shared" si="97"/>
        <v>rdfs:label "number of confirmed cases of Covid in Duran on 22/05/2020"@en ;</v>
      </c>
      <c r="P984" s="21" t="s">
        <v>529</v>
      </c>
      <c r="Q984" s="21" t="str">
        <f t="shared" si="98"/>
        <v>&lt;https://example.org/ns/casesCovid#Country&gt;&lt;https://example.org/id/concept/Duran&gt;;</v>
      </c>
      <c r="R984" s="21" t="str">
        <f t="shared" si="99"/>
        <v xml:space="preserve">&lt;https://example.org/ns/casesCovid#numberofcases&gt; 653 ; </v>
      </c>
      <c r="S984" s="41"/>
      <c r="T984" s="49" t="str">
        <f t="shared" si="95"/>
        <v xml:space="preserve">eg:J223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Duran on 22/05/2020"@en ;
&lt;https://example.org/ns/casesCovid#typecases&gt;&lt;https://example.org/id/concept/confirmedCanton&gt;;
&lt;https://example.org/ns/casesCovid#Country&gt;&lt;https://example.org/id/concept/Duran&gt;;
&lt;https://example.org/ns/casesCovid#numberofcases&gt; 653 ; 
</v>
      </c>
    </row>
    <row r="985" spans="1:20" ht="14.4" thickBot="1">
      <c r="A985" s="41" t="s">
        <v>71</v>
      </c>
      <c r="C985" s="23" t="s">
        <v>71</v>
      </c>
      <c r="H985" s="68" t="s">
        <v>1592</v>
      </c>
      <c r="I985" s="66">
        <v>133</v>
      </c>
      <c r="K985" s="33" t="str">
        <f t="shared" si="96"/>
        <v>eg:J224 rdf:type qb:Observation ;</v>
      </c>
      <c r="L985" s="21" t="s">
        <v>526</v>
      </c>
      <c r="M985" s="21" t="s">
        <v>527</v>
      </c>
      <c r="N985" s="21" t="s">
        <v>528</v>
      </c>
      <c r="O985" s="51" t="str">
        <f t="shared" si="97"/>
        <v>rdfs:label "number of confirmed cases of Covid in Empalme on 22/05/2020"@en ;</v>
      </c>
      <c r="P985" s="21" t="s">
        <v>529</v>
      </c>
      <c r="Q985" s="21" t="str">
        <f t="shared" si="98"/>
        <v>&lt;https://example.org/ns/casesCovid#Country&gt;&lt;https://example.org/id/concept/Empalme&gt;;</v>
      </c>
      <c r="R985" s="21" t="str">
        <f t="shared" si="99"/>
        <v xml:space="preserve">&lt;https://example.org/ns/casesCovid#numberofcases&gt; 133 ; </v>
      </c>
      <c r="S985" s="41"/>
      <c r="T985" s="49" t="str">
        <f t="shared" si="95"/>
        <v xml:space="preserve">eg:J224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22/05/2020"@en ;
&lt;https://example.org/ns/casesCovid#typecases&gt;&lt;https://example.org/id/concept/confirmedCanton&gt;;
&lt;https://example.org/ns/casesCovid#Country&gt;&lt;https://example.org/id/concept/Empalme&gt;;
&lt;https://example.org/ns/casesCovid#numberofcases&gt; 133 ; 
</v>
      </c>
    </row>
    <row r="986" spans="1:20" ht="14.4" thickBot="1">
      <c r="A986" s="41" t="s">
        <v>72</v>
      </c>
      <c r="C986" s="23" t="s">
        <v>72</v>
      </c>
      <c r="H986" s="68" t="s">
        <v>1593</v>
      </c>
      <c r="I986" s="66">
        <v>9429</v>
      </c>
      <c r="K986" s="33" t="str">
        <f t="shared" si="96"/>
        <v>eg:J225 rdf:type qb:Observation ;</v>
      </c>
      <c r="L986" s="21" t="s">
        <v>526</v>
      </c>
      <c r="M986" s="21" t="s">
        <v>527</v>
      </c>
      <c r="N986" s="21" t="s">
        <v>528</v>
      </c>
      <c r="O986" s="51" t="str">
        <f t="shared" si="97"/>
        <v>rdfs:label "number of confirmed cases of Covid in Guayaquil on 22/05/2020"@en ;</v>
      </c>
      <c r="P986" s="21" t="s">
        <v>529</v>
      </c>
      <c r="Q986" s="21" t="str">
        <f t="shared" si="98"/>
        <v>&lt;https://example.org/ns/casesCovid#Country&gt;&lt;https://example.org/id/concept/Guayaquil&gt;;</v>
      </c>
      <c r="R986" s="21" t="str">
        <f t="shared" si="99"/>
        <v xml:space="preserve">&lt;https://example.org/ns/casesCovid#numberofcases&gt; 9429 ; </v>
      </c>
      <c r="S986" s="41"/>
      <c r="T986" s="49" t="str">
        <f t="shared" si="95"/>
        <v xml:space="preserve">eg:J225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22/05/2020"@en ;
&lt;https://example.org/ns/casesCovid#typecases&gt;&lt;https://example.org/id/concept/confirmedCanton&gt;;
&lt;https://example.org/ns/casesCovid#Country&gt;&lt;https://example.org/id/concept/Guayaquil&gt;;
&lt;https://example.org/ns/casesCovid#numberofcases&gt; 9429 ; 
</v>
      </c>
    </row>
    <row r="987" spans="1:20" ht="14.4" thickBot="1">
      <c r="A987" s="41" t="s">
        <v>73</v>
      </c>
      <c r="C987" s="23" t="s">
        <v>73</v>
      </c>
      <c r="H987" s="68" t="s">
        <v>1594</v>
      </c>
      <c r="I987" s="66">
        <v>593</v>
      </c>
      <c r="K987" s="33" t="str">
        <f t="shared" si="96"/>
        <v>eg:J226 rdf:type qb:Observation ;</v>
      </c>
      <c r="L987" s="21" t="s">
        <v>526</v>
      </c>
      <c r="M987" s="21" t="s">
        <v>527</v>
      </c>
      <c r="N987" s="21" t="s">
        <v>528</v>
      </c>
      <c r="O987" s="51" t="str">
        <f t="shared" si="97"/>
        <v>rdfs:label "number of confirmed cases of Covid in Milagro on 22/05/2020"@en ;</v>
      </c>
      <c r="P987" s="21" t="s">
        <v>529</v>
      </c>
      <c r="Q987" s="21" t="str">
        <f t="shared" si="98"/>
        <v>&lt;https://example.org/ns/casesCovid#Country&gt;&lt;https://example.org/id/concept/Milagro&gt;;</v>
      </c>
      <c r="R987" s="21" t="str">
        <f t="shared" si="99"/>
        <v xml:space="preserve">&lt;https://example.org/ns/casesCovid#numberofcases&gt; 593 ; </v>
      </c>
      <c r="S987" s="41"/>
      <c r="T987" s="49" t="str">
        <f t="shared" si="95"/>
        <v xml:space="preserve">eg:J226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22/05/2020"@en ;
&lt;https://example.org/ns/casesCovid#typecases&gt;&lt;https://example.org/id/concept/confirmedCanton&gt;;
&lt;https://example.org/ns/casesCovid#Country&gt;&lt;https://example.org/id/concept/Milagro&gt;;
&lt;https://example.org/ns/casesCovid#numberofcases&gt; 593 ; 
</v>
      </c>
    </row>
    <row r="988" spans="1:20" ht="14.4" thickBot="1">
      <c r="A988" s="41" t="s">
        <v>74</v>
      </c>
      <c r="C988" s="23" t="s">
        <v>74</v>
      </c>
      <c r="H988" s="68" t="s">
        <v>1595</v>
      </c>
      <c r="I988" s="66">
        <v>222</v>
      </c>
      <c r="K988" s="33" t="str">
        <f t="shared" si="96"/>
        <v>eg:J227 rdf:type qb:Observation ;</v>
      </c>
      <c r="L988" s="21" t="s">
        <v>526</v>
      </c>
      <c r="M988" s="21" t="s">
        <v>527</v>
      </c>
      <c r="N988" s="21" t="s">
        <v>528</v>
      </c>
      <c r="O988" s="51" t="str">
        <f t="shared" si="97"/>
        <v>rdfs:label "number of confirmed cases of Covid in Naranjal on 22/05/2020"@en ;</v>
      </c>
      <c r="P988" s="21" t="s">
        <v>529</v>
      </c>
      <c r="Q988" s="21" t="str">
        <f t="shared" si="98"/>
        <v>&lt;https://example.org/ns/casesCovid#Country&gt;&lt;https://example.org/id/concept/Naranjal&gt;;</v>
      </c>
      <c r="R988" s="21" t="str">
        <f t="shared" si="99"/>
        <v xml:space="preserve">&lt;https://example.org/ns/casesCovid#numberofcases&gt; 222 ; </v>
      </c>
      <c r="S988" s="41"/>
      <c r="T988" s="49" t="str">
        <f t="shared" si="95"/>
        <v xml:space="preserve">eg:J227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22/05/2020"@en ;
&lt;https://example.org/ns/casesCovid#typecases&gt;&lt;https://example.org/id/concept/confirmedCanton&gt;;
&lt;https://example.org/ns/casesCovid#Country&gt;&lt;https://example.org/id/concept/Naranjal&gt;;
&lt;https://example.org/ns/casesCovid#numberofcases&gt; 222 ; 
</v>
      </c>
    </row>
    <row r="989" spans="1:20" ht="14.4" thickBot="1">
      <c r="A989" s="41" t="s">
        <v>75</v>
      </c>
      <c r="C989" s="23" t="s">
        <v>271</v>
      </c>
      <c r="D989" s="23" t="s">
        <v>272</v>
      </c>
      <c r="H989" s="68" t="s">
        <v>1596</v>
      </c>
      <c r="I989" s="66">
        <v>125</v>
      </c>
      <c r="K989" s="33" t="str">
        <f t="shared" si="96"/>
        <v>eg:J228 rdf:type qb:Observation ;</v>
      </c>
      <c r="L989" s="21" t="s">
        <v>526</v>
      </c>
      <c r="M989" s="21" t="s">
        <v>527</v>
      </c>
      <c r="N989" s="21" t="s">
        <v>528</v>
      </c>
      <c r="O989" s="51" t="str">
        <f t="shared" si="97"/>
        <v>rdfs:label "number of confirmed cases of Covid in Pedro Carbo on 22/05/2020"@en ;</v>
      </c>
      <c r="P989" s="21" t="s">
        <v>529</v>
      </c>
      <c r="Q989" s="21" t="str">
        <f t="shared" si="98"/>
        <v>&lt;https://example.org/ns/casesCovid#Country&gt;&lt;https://example.org/id/concept/PedroCarbo&gt;;</v>
      </c>
      <c r="R989" s="21" t="str">
        <f t="shared" si="99"/>
        <v xml:space="preserve">&lt;https://example.org/ns/casesCovid#numberofcases&gt; 125 ; </v>
      </c>
      <c r="S989" s="41"/>
      <c r="T989" s="49" t="str">
        <f t="shared" si="95"/>
        <v xml:space="preserve">eg:J228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22/05/2020"@en ;
&lt;https://example.org/ns/casesCovid#typecases&gt;&lt;https://example.org/id/concept/confirmedCanton&gt;;
&lt;https://example.org/ns/casesCovid#Country&gt;&lt;https://example.org/id/concept/PedroCarbo&gt;;
&lt;https://example.org/ns/casesCovid#numberofcases&gt; 125 ; 
</v>
      </c>
    </row>
    <row r="990" spans="1:20" ht="14.4" thickBot="1">
      <c r="A990" s="41" t="s">
        <v>76</v>
      </c>
      <c r="C990" s="23" t="s">
        <v>76</v>
      </c>
      <c r="H990" s="68" t="s">
        <v>1597</v>
      </c>
      <c r="I990" s="66">
        <v>163</v>
      </c>
      <c r="K990" s="33" t="str">
        <f t="shared" si="96"/>
        <v>eg:J229 rdf:type qb:Observation ;</v>
      </c>
      <c r="L990" s="21" t="s">
        <v>526</v>
      </c>
      <c r="M990" s="21" t="s">
        <v>527</v>
      </c>
      <c r="N990" s="21" t="s">
        <v>528</v>
      </c>
      <c r="O990" s="51" t="str">
        <f t="shared" si="97"/>
        <v>rdfs:label "number of confirmed cases of Covid in Salitre on 22/05/2020"@en ;</v>
      </c>
      <c r="P990" s="21" t="s">
        <v>529</v>
      </c>
      <c r="Q990" s="21" t="str">
        <f t="shared" si="98"/>
        <v>&lt;https://example.org/ns/casesCovid#Country&gt;&lt;https://example.org/id/concept/Salitre&gt;;</v>
      </c>
      <c r="R990" s="21" t="str">
        <f t="shared" si="99"/>
        <v xml:space="preserve">&lt;https://example.org/ns/casesCovid#numberofcases&gt; 163 ; </v>
      </c>
      <c r="S990" s="41"/>
      <c r="T990" s="49" t="str">
        <f t="shared" si="95"/>
        <v xml:space="preserve">eg:J229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22/05/2020"@en ;
&lt;https://example.org/ns/casesCovid#typecases&gt;&lt;https://example.org/id/concept/confirmedCanton&gt;;
&lt;https://example.org/ns/casesCovid#Country&gt;&lt;https://example.org/id/concept/Salitre&gt;;
&lt;https://example.org/ns/casesCovid#numberofcases&gt; 163 ; 
</v>
      </c>
    </row>
    <row r="991" spans="1:20" ht="14.4" thickBot="1">
      <c r="A991" s="41" t="s">
        <v>1345</v>
      </c>
      <c r="C991" s="23" t="s">
        <v>1345</v>
      </c>
      <c r="H991" s="68" t="s">
        <v>1598</v>
      </c>
      <c r="I991" s="66">
        <v>665</v>
      </c>
      <c r="K991" s="33" t="str">
        <f t="shared" si="96"/>
        <v>eg:J230 rdf:type qb:Observation ;</v>
      </c>
      <c r="L991" s="21" t="s">
        <v>526</v>
      </c>
      <c r="M991" s="21" t="s">
        <v>527</v>
      </c>
      <c r="N991" s="21" t="s">
        <v>528</v>
      </c>
      <c r="O991" s="51" t="str">
        <f t="shared" si="97"/>
        <v>rdfs:label "number of confirmed cases of Covid in Samborondon on 22/05/2020"@en ;</v>
      </c>
      <c r="P991" s="21" t="s">
        <v>529</v>
      </c>
      <c r="Q991" s="21" t="str">
        <f t="shared" si="98"/>
        <v>&lt;https://example.org/ns/casesCovid#Country&gt;&lt;https://example.org/id/concept/Samborondon&gt;;</v>
      </c>
      <c r="R991" s="21" t="str">
        <f t="shared" si="99"/>
        <v xml:space="preserve">&lt;https://example.org/ns/casesCovid#numberofcases&gt; 665 ; </v>
      </c>
      <c r="S991" s="41"/>
      <c r="T991" s="49" t="str">
        <f t="shared" si="95"/>
        <v xml:space="preserve">eg:J230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Samborondon on 22/05/2020"@en ;
&lt;https://example.org/ns/casesCovid#typecases&gt;&lt;https://example.org/id/concept/confirmedCanton&gt;;
&lt;https://example.org/ns/casesCovid#Country&gt;&lt;https://example.org/id/concept/Samborondon&gt;;
&lt;https://example.org/ns/casesCovid#numberofcases&gt; 665 ; 
</v>
      </c>
    </row>
    <row r="992" spans="1:20" ht="14.4" thickBot="1">
      <c r="A992" s="41" t="s">
        <v>78</v>
      </c>
      <c r="C992" s="23" t="s">
        <v>253</v>
      </c>
      <c r="D992" s="23" t="s">
        <v>273</v>
      </c>
      <c r="H992" s="68" t="s">
        <v>1599</v>
      </c>
      <c r="I992" s="66">
        <v>54</v>
      </c>
      <c r="K992" s="33" t="str">
        <f t="shared" si="96"/>
        <v>eg:J231 rdf:type qb:Observation ;</v>
      </c>
      <c r="L992" s="21" t="s">
        <v>526</v>
      </c>
      <c r="M992" s="21" t="s">
        <v>527</v>
      </c>
      <c r="N992" s="21" t="s">
        <v>528</v>
      </c>
      <c r="O992" s="51" t="str">
        <f t="shared" si="97"/>
        <v>rdfs:label "number of confirmed cases of Covid in Santa Lucía on 22/05/2020"@en ;</v>
      </c>
      <c r="P992" s="21" t="s">
        <v>529</v>
      </c>
      <c r="Q992" s="21" t="str">
        <f t="shared" si="98"/>
        <v>&lt;https://example.org/ns/casesCovid#Country&gt;&lt;https://example.org/id/concept/SantaLucía&gt;;</v>
      </c>
      <c r="R992" s="21" t="str">
        <f t="shared" si="99"/>
        <v xml:space="preserve">&lt;https://example.org/ns/casesCovid#numberofcases&gt; 54 ; </v>
      </c>
      <c r="S992" s="41"/>
      <c r="T992" s="49" t="str">
        <f t="shared" si="95"/>
        <v xml:space="preserve">eg:J231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22/05/2020"@en ;
&lt;https://example.org/ns/casesCovid#typecases&gt;&lt;https://example.org/id/concept/confirmedCanton&gt;;
&lt;https://example.org/ns/casesCovid#Country&gt;&lt;https://example.org/id/concept/SantaLucía&gt;;
&lt;https://example.org/ns/casesCovid#numberofcases&gt; 54 ; 
</v>
      </c>
    </row>
    <row r="993" spans="1:20" ht="14.4" thickBot="1">
      <c r="A993" s="41" t="s">
        <v>79</v>
      </c>
      <c r="C993" s="23" t="s">
        <v>79</v>
      </c>
      <c r="H993" s="68" t="s">
        <v>1600</v>
      </c>
      <c r="I993" s="66">
        <v>126</v>
      </c>
      <c r="K993" s="33" t="str">
        <f t="shared" si="96"/>
        <v>eg:J232 rdf:type qb:Observation ;</v>
      </c>
      <c r="L993" s="21" t="s">
        <v>526</v>
      </c>
      <c r="M993" s="21" t="s">
        <v>527</v>
      </c>
      <c r="N993" s="21" t="s">
        <v>528</v>
      </c>
      <c r="O993" s="51" t="str">
        <f t="shared" si="97"/>
        <v>rdfs:label "number of confirmed cases of Covid in Playas on 22/05/2020"@en ;</v>
      </c>
      <c r="P993" s="21" t="s">
        <v>529</v>
      </c>
      <c r="Q993" s="21" t="str">
        <f t="shared" si="98"/>
        <v>&lt;https://example.org/ns/casesCovid#Country&gt;&lt;https://example.org/id/concept/Playas&gt;;</v>
      </c>
      <c r="R993" s="21" t="str">
        <f t="shared" si="99"/>
        <v xml:space="preserve">&lt;https://example.org/ns/casesCovid#numberofcases&gt; 126 ; </v>
      </c>
      <c r="S993" s="41"/>
      <c r="T993" s="49" t="str">
        <f t="shared" si="95"/>
        <v xml:space="preserve">eg:J232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22/05/2020"@en ;
&lt;https://example.org/ns/casesCovid#typecases&gt;&lt;https://example.org/id/concept/confirmedCanton&gt;;
&lt;https://example.org/ns/casesCovid#Country&gt;&lt;https://example.org/id/concept/Playas&gt;;
&lt;https://example.org/ns/casesCovid#numberofcases&gt; 126 ; 
</v>
      </c>
    </row>
    <row r="994" spans="1:20" ht="14.4" thickBot="1">
      <c r="A994" s="41" t="s">
        <v>1346</v>
      </c>
      <c r="C994" s="23" t="s">
        <v>1360</v>
      </c>
      <c r="D994" s="23" t="s">
        <v>144</v>
      </c>
      <c r="H994" s="68" t="s">
        <v>1601</v>
      </c>
      <c r="I994" s="66">
        <v>11</v>
      </c>
      <c r="K994" s="33" t="str">
        <f t="shared" si="96"/>
        <v>eg:J233 rdf:type qb:Observation ;</v>
      </c>
      <c r="L994" s="21" t="s">
        <v>526</v>
      </c>
      <c r="M994" s="21" t="s">
        <v>527</v>
      </c>
      <c r="N994" s="21" t="s">
        <v>528</v>
      </c>
      <c r="O994" s="51" t="str">
        <f t="shared" si="97"/>
        <v>rdfs:label "number of confirmed cases of Covid in Simon Bolivar on 22/05/2020"@en ;</v>
      </c>
      <c r="P994" s="21" t="s">
        <v>529</v>
      </c>
      <c r="Q994" s="21" t="str">
        <f t="shared" si="98"/>
        <v>&lt;https://example.org/ns/casesCovid#Country&gt;&lt;https://example.org/id/concept/SimonBolivar&gt;;</v>
      </c>
      <c r="R994" s="21" t="str">
        <f t="shared" si="99"/>
        <v xml:space="preserve">&lt;https://example.org/ns/casesCovid#numberofcases&gt; 11 ; </v>
      </c>
      <c r="S994" s="41"/>
      <c r="T994" s="49" t="str">
        <f t="shared" si="95"/>
        <v xml:space="preserve">eg:J233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Simon Bolivar on 22/05/2020"@en ;
&lt;https://example.org/ns/casesCovid#typecases&gt;&lt;https://example.org/id/concept/confirmedCanton&gt;;
&lt;https://example.org/ns/casesCovid#Country&gt;&lt;https://example.org/id/concept/SimonBolivar&gt;;
&lt;https://example.org/ns/casesCovid#numberofcases&gt; 11 ; 
</v>
      </c>
    </row>
    <row r="995" spans="1:20" ht="14.4" thickBot="1">
      <c r="A995" s="41" t="s">
        <v>81</v>
      </c>
      <c r="C995" s="23" t="s">
        <v>264</v>
      </c>
      <c r="D995" s="23" t="s">
        <v>275</v>
      </c>
      <c r="E995" t="s">
        <v>276</v>
      </c>
      <c r="F995" t="s">
        <v>277</v>
      </c>
      <c r="H995" s="68" t="s">
        <v>1602</v>
      </c>
      <c r="I995" s="66">
        <v>175</v>
      </c>
      <c r="K995" s="33" t="str">
        <f t="shared" si="96"/>
        <v>eg:J234 rdf:type qb:Observation ;</v>
      </c>
      <c r="L995" s="21" t="s">
        <v>526</v>
      </c>
      <c r="M995" s="21" t="s">
        <v>527</v>
      </c>
      <c r="N995" s="21" t="s">
        <v>528</v>
      </c>
      <c r="O995" s="51" t="str">
        <f t="shared" si="97"/>
        <v>rdfs:label "number of confirmed cases of Covid in San Jacinto de Yaguachi on 22/05/2020"@en ;</v>
      </c>
      <c r="P995" s="21" t="s">
        <v>529</v>
      </c>
      <c r="Q995" s="21" t="str">
        <f t="shared" si="98"/>
        <v>&lt;https://example.org/ns/casesCovid#Country&gt;&lt;https://example.org/id/concept/SanJacintodeYaguachi&gt;;</v>
      </c>
      <c r="R995" s="21" t="str">
        <f t="shared" si="99"/>
        <v xml:space="preserve">&lt;https://example.org/ns/casesCovid#numberofcases&gt; 175 ; </v>
      </c>
      <c r="S995" s="41"/>
      <c r="T995" s="49" t="str">
        <f t="shared" si="95"/>
        <v xml:space="preserve">eg:J234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22/05/2020"@en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175 ; 
</v>
      </c>
    </row>
    <row r="996" spans="1:20" ht="14.4" thickBot="1">
      <c r="A996" s="41" t="s">
        <v>82</v>
      </c>
      <c r="C996" s="23" t="s">
        <v>82</v>
      </c>
      <c r="H996" s="68" t="s">
        <v>1603</v>
      </c>
      <c r="I996" s="66">
        <v>26</v>
      </c>
      <c r="K996" s="33" t="str">
        <f t="shared" si="96"/>
        <v>eg:J235 rdf:type qb:Observation ;</v>
      </c>
      <c r="L996" s="21" t="s">
        <v>526</v>
      </c>
      <c r="M996" s="21" t="s">
        <v>527</v>
      </c>
      <c r="N996" s="21" t="s">
        <v>528</v>
      </c>
      <c r="O996" s="51" t="str">
        <f t="shared" si="97"/>
        <v>rdfs:label "number of confirmed cases of Covid in Palestina on 22/05/2020"@en ;</v>
      </c>
      <c r="P996" s="21" t="s">
        <v>529</v>
      </c>
      <c r="Q996" s="21" t="str">
        <f t="shared" si="98"/>
        <v>&lt;https://example.org/ns/casesCovid#Country&gt;&lt;https://example.org/id/concept/Palestina&gt;;</v>
      </c>
      <c r="R996" s="21" t="str">
        <f t="shared" si="99"/>
        <v xml:space="preserve">&lt;https://example.org/ns/casesCovid#numberofcases&gt; 26 ; </v>
      </c>
      <c r="S996" s="41"/>
      <c r="T996" s="49" t="str">
        <f t="shared" si="95"/>
        <v xml:space="preserve">eg:J235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22/05/2020"@en ;
&lt;https://example.org/ns/casesCovid#typecases&gt;&lt;https://example.org/id/concept/confirmedCanton&gt;;
&lt;https://example.org/ns/casesCovid#Country&gt;&lt;https://example.org/id/concept/Palestina&gt;;
&lt;https://example.org/ns/casesCovid#numberofcases&gt; 26 ; 
</v>
      </c>
    </row>
    <row r="997" spans="1:20" ht="14.4" thickBot="1">
      <c r="A997" s="41" t="s">
        <v>1347</v>
      </c>
      <c r="C997" s="23" t="s">
        <v>249</v>
      </c>
      <c r="D997" s="23" t="s">
        <v>1361</v>
      </c>
      <c r="H997" s="68" t="s">
        <v>1604</v>
      </c>
      <c r="I997" s="66">
        <v>93</v>
      </c>
      <c r="K997" s="33" t="str">
        <f t="shared" si="96"/>
        <v>eg:J236 rdf:type qb:Observation ;</v>
      </c>
      <c r="L997" s="21" t="s">
        <v>526</v>
      </c>
      <c r="M997" s="21" t="s">
        <v>527</v>
      </c>
      <c r="N997" s="21" t="s">
        <v>528</v>
      </c>
      <c r="O997" s="51" t="str">
        <f t="shared" si="97"/>
        <v>rdfs:label "number of confirmed cases of Covid in El triunfo on 22/05/2020"@en ;</v>
      </c>
      <c r="P997" s="21" t="s">
        <v>529</v>
      </c>
      <c r="Q997" s="21" t="str">
        <f t="shared" si="98"/>
        <v>&lt;https://example.org/ns/casesCovid#Country&gt;&lt;https://example.org/id/concept/Eltriunfo&gt;;</v>
      </c>
      <c r="R997" s="21" t="str">
        <f t="shared" si="99"/>
        <v xml:space="preserve">&lt;https://example.org/ns/casesCovid#numberofcases&gt; 93 ; </v>
      </c>
      <c r="S997" s="41"/>
      <c r="T997" s="49" t="str">
        <f t="shared" si="95"/>
        <v xml:space="preserve">eg:J236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22/05/2020"@en ;
&lt;https://example.org/ns/casesCovid#typecases&gt;&lt;https://example.org/id/concept/confirmedCanton&gt;;
&lt;https://example.org/ns/casesCovid#Country&gt;&lt;https://example.org/id/concept/Eltriunfo&gt;;
&lt;https://example.org/ns/casesCovid#numberofcases&gt; 93 ; 
</v>
      </c>
    </row>
    <row r="998" spans="1:20" ht="14.4" thickBot="1">
      <c r="A998" s="41" t="s">
        <v>605</v>
      </c>
      <c r="C998" s="23" t="s">
        <v>279</v>
      </c>
      <c r="D998" s="23" t="s">
        <v>276</v>
      </c>
      <c r="E998" t="s">
        <v>281</v>
      </c>
      <c r="H998" s="68" t="s">
        <v>1605</v>
      </c>
      <c r="I998" s="66">
        <v>34</v>
      </c>
      <c r="K998" s="33" t="str">
        <f t="shared" si="96"/>
        <v>eg:J237 rdf:type qb:Observation ;</v>
      </c>
      <c r="L998" s="21" t="s">
        <v>526</v>
      </c>
      <c r="M998" s="21" t="s">
        <v>527</v>
      </c>
      <c r="N998" s="21" t="s">
        <v>528</v>
      </c>
      <c r="O998" s="51" t="str">
        <f t="shared" si="97"/>
        <v>rdfs:label "number of confirmed cases of Covid in Lomas de Sargentillo on 22/05/2020"@en ;</v>
      </c>
      <c r="P998" s="21" t="s">
        <v>529</v>
      </c>
      <c r="Q998" s="21" t="str">
        <f t="shared" si="98"/>
        <v>&lt;https://example.org/ns/casesCovid#Country&gt;&lt;https://example.org/id/concept/LomasdeSargentillo&gt;;</v>
      </c>
      <c r="R998" s="21" t="str">
        <f t="shared" si="99"/>
        <v xml:space="preserve">&lt;https://example.org/ns/casesCovid#numberofcases&gt; 34 ; </v>
      </c>
      <c r="S998" s="41"/>
      <c r="T998" s="49" t="str">
        <f t="shared" si="95"/>
        <v xml:space="preserve">eg:J237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22/05/2020"@en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</v>
      </c>
    </row>
    <row r="999" spans="1:20" ht="14.4" thickBot="1">
      <c r="A999" s="41" t="s">
        <v>85</v>
      </c>
      <c r="C999" s="23" t="s">
        <v>85</v>
      </c>
      <c r="H999" s="68" t="s">
        <v>1606</v>
      </c>
      <c r="I999" s="66">
        <v>139</v>
      </c>
      <c r="K999" s="33" t="str">
        <f t="shared" si="96"/>
        <v>eg:J238 rdf:type qb:Observation ;</v>
      </c>
      <c r="L999" s="21" t="s">
        <v>526</v>
      </c>
      <c r="M999" s="21" t="s">
        <v>527</v>
      </c>
      <c r="N999" s="21" t="s">
        <v>528</v>
      </c>
      <c r="O999" s="51" t="str">
        <f t="shared" si="97"/>
        <v>rdfs:label "number of confirmed cases of Covid in Naranjito on 22/05/2020"@en ;</v>
      </c>
      <c r="P999" s="21" t="s">
        <v>529</v>
      </c>
      <c r="Q999" s="21" t="str">
        <f t="shared" si="98"/>
        <v>&lt;https://example.org/ns/casesCovid#Country&gt;&lt;https://example.org/id/concept/Naranjito&gt;;</v>
      </c>
      <c r="R999" s="21" t="str">
        <f t="shared" si="99"/>
        <v xml:space="preserve">&lt;https://example.org/ns/casesCovid#numberofcases&gt; 139 ; </v>
      </c>
      <c r="S999" s="41"/>
      <c r="T999" s="49" t="str">
        <f t="shared" si="95"/>
        <v xml:space="preserve">eg:J238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22/05/2020"@en ;
&lt;https://example.org/ns/casesCovid#typecases&gt;&lt;https://example.org/id/concept/confirmedCanton&gt;;
&lt;https://example.org/ns/casesCovid#Country&gt;&lt;https://example.org/id/concept/Naranjito&gt;;
&lt;https://example.org/ns/casesCovid#numberofcases&gt; 139 ; 
</v>
      </c>
    </row>
    <row r="1000" spans="1:20" ht="14.4" thickBot="1">
      <c r="A1000" s="41" t="s">
        <v>86</v>
      </c>
      <c r="C1000" s="23" t="s">
        <v>282</v>
      </c>
      <c r="D1000" s="23" t="s">
        <v>283</v>
      </c>
      <c r="E1000" t="s">
        <v>284</v>
      </c>
      <c r="H1000" s="68" t="s">
        <v>1607</v>
      </c>
      <c r="I1000" s="66">
        <v>9</v>
      </c>
      <c r="K1000" s="33" t="str">
        <f t="shared" si="96"/>
        <v>eg:J239 rdf:type qb:Observation ;</v>
      </c>
      <c r="L1000" s="21" t="s">
        <v>526</v>
      </c>
      <c r="M1000" s="21" t="s">
        <v>527</v>
      </c>
      <c r="N1000" s="21" t="s">
        <v>528</v>
      </c>
      <c r="O1000" s="51" t="str">
        <f t="shared" si="97"/>
        <v>rdfs:label "number of confirmed cases of Covid in Crnel. Marcelino Maridueña on 22/05/2020"@en ;</v>
      </c>
      <c r="P1000" s="21" t="s">
        <v>529</v>
      </c>
      <c r="Q1000" s="21" t="str">
        <f t="shared" si="98"/>
        <v>&lt;https://example.org/ns/casesCovid#Country&gt;&lt;https://example.org/id/concept/Crnel.MarcelinoMaridueña&gt;;</v>
      </c>
      <c r="R1000" s="21" t="str">
        <f t="shared" si="99"/>
        <v xml:space="preserve">&lt;https://example.org/ns/casesCovid#numberofcases&gt; 9 ; </v>
      </c>
      <c r="S1000" s="41"/>
      <c r="T1000" s="49" t="str">
        <f t="shared" si="95"/>
        <v xml:space="preserve">eg:J239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22/05/2020"@en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9 ; 
</v>
      </c>
    </row>
    <row r="1001" spans="1:20" ht="14.4" thickBot="1">
      <c r="A1001" s="41" t="s">
        <v>87</v>
      </c>
      <c r="C1001" s="23" t="s">
        <v>87</v>
      </c>
      <c r="H1001" s="68" t="s">
        <v>1608</v>
      </c>
      <c r="I1001" s="66">
        <v>14</v>
      </c>
      <c r="K1001" s="33" t="str">
        <f t="shared" si="96"/>
        <v>eg:J240 rdf:type qb:Observation ;</v>
      </c>
      <c r="L1001" s="21" t="s">
        <v>526</v>
      </c>
      <c r="M1001" s="21" t="s">
        <v>527</v>
      </c>
      <c r="N1001" s="21" t="s">
        <v>528</v>
      </c>
      <c r="O1001" s="51" t="str">
        <f t="shared" si="97"/>
        <v>rdfs:label "number of confirmed cases of Covid in Nobol on 22/05/2020"@en ;</v>
      </c>
      <c r="P1001" s="21" t="s">
        <v>529</v>
      </c>
      <c r="Q1001" s="21" t="str">
        <f t="shared" si="98"/>
        <v>&lt;https://example.org/ns/casesCovid#Country&gt;&lt;https://example.org/id/concept/Nobol&gt;;</v>
      </c>
      <c r="R1001" s="21" t="str">
        <f t="shared" si="99"/>
        <v xml:space="preserve">&lt;https://example.org/ns/casesCovid#numberofcases&gt; 14 ; </v>
      </c>
      <c r="S1001" s="41"/>
      <c r="T1001" s="49" t="str">
        <f t="shared" si="95"/>
        <v xml:space="preserve">eg:J240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22/05/2020"@en ;
&lt;https://example.org/ns/casesCovid#typecases&gt;&lt;https://example.org/id/concept/confirmedCanton&gt;;
&lt;https://example.org/ns/casesCovid#Country&gt;&lt;https://example.org/id/concept/Nobol&gt;;
&lt;https://example.org/ns/casesCovid#numberofcases&gt; 14 ; 
</v>
      </c>
    </row>
    <row r="1002" spans="1:20" ht="14.4" thickBot="1">
      <c r="A1002" s="41" t="s">
        <v>88</v>
      </c>
      <c r="C1002" s="23" t="s">
        <v>285</v>
      </c>
      <c r="D1002" s="23" t="s">
        <v>286</v>
      </c>
      <c r="E1002" t="s">
        <v>287</v>
      </c>
      <c r="H1002" s="68" t="s">
        <v>1609</v>
      </c>
      <c r="I1002" s="66">
        <v>56</v>
      </c>
      <c r="K1002" s="33" t="str">
        <f t="shared" si="96"/>
        <v>eg:J241 rdf:type qb:Observation ;</v>
      </c>
      <c r="L1002" s="21" t="s">
        <v>526</v>
      </c>
      <c r="M1002" s="21" t="s">
        <v>527</v>
      </c>
      <c r="N1002" s="21" t="s">
        <v>528</v>
      </c>
      <c r="O1002" s="51" t="str">
        <f t="shared" si="97"/>
        <v>rdfs:label "number of confirmed cases of Covid in Gral. Antonio Elizalde on 22/05/2020"@en ;</v>
      </c>
      <c r="P1002" s="21" t="s">
        <v>529</v>
      </c>
      <c r="Q1002" s="21" t="str">
        <f t="shared" si="98"/>
        <v>&lt;https://example.org/ns/casesCovid#Country&gt;&lt;https://example.org/id/concept/Gral.AntonioElizalde&gt;;</v>
      </c>
      <c r="R1002" s="21" t="str">
        <f t="shared" si="99"/>
        <v xml:space="preserve">&lt;https://example.org/ns/casesCovid#numberofcases&gt; 56 ; </v>
      </c>
      <c r="S1002" s="41"/>
      <c r="T1002" s="49" t="str">
        <f t="shared" si="95"/>
        <v xml:space="preserve">eg:J241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22/05/2020"@en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56 ; 
</v>
      </c>
    </row>
    <row r="1003" spans="1:20" ht="14.4" thickBot="1">
      <c r="A1003" s="41" t="s">
        <v>89</v>
      </c>
      <c r="C1003" s="23" t="s">
        <v>288</v>
      </c>
      <c r="D1003" s="23" t="s">
        <v>289</v>
      </c>
      <c r="H1003" s="68" t="s">
        <v>1610</v>
      </c>
      <c r="I1003" s="66">
        <v>18</v>
      </c>
      <c r="K1003" s="33" t="str">
        <f t="shared" si="96"/>
        <v>eg:J242 rdf:type qb:Observation ;</v>
      </c>
      <c r="L1003" s="21" t="s">
        <v>526</v>
      </c>
      <c r="M1003" s="21" t="s">
        <v>527</v>
      </c>
      <c r="N1003" s="21" t="s">
        <v>528</v>
      </c>
      <c r="O1003" s="51" t="str">
        <f t="shared" si="97"/>
        <v>rdfs:label "number of confirmed cases of Covid in Isidro Ayora on 22/05/2020"@en ;</v>
      </c>
      <c r="P1003" s="21" t="s">
        <v>529</v>
      </c>
      <c r="Q1003" s="21" t="str">
        <f t="shared" si="98"/>
        <v>&lt;https://example.org/ns/casesCovid#Country&gt;&lt;https://example.org/id/concept/IsidroAyora&gt;;</v>
      </c>
      <c r="R1003" s="21" t="str">
        <f t="shared" si="99"/>
        <v xml:space="preserve">&lt;https://example.org/ns/casesCovid#numberofcases&gt; 18 ; </v>
      </c>
      <c r="S1003" s="41"/>
      <c r="T1003" s="49" t="str">
        <f t="shared" si="95"/>
        <v xml:space="preserve">eg:J242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22/05/2020"@en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18 ; 
</v>
      </c>
    </row>
    <row r="1004" spans="1:20" ht="14.4" thickBot="1">
      <c r="A1004" s="41" t="s">
        <v>91</v>
      </c>
      <c r="C1004" s="23" t="s">
        <v>91</v>
      </c>
      <c r="H1004" s="68" t="s">
        <v>1611</v>
      </c>
      <c r="I1004" s="66">
        <v>27</v>
      </c>
      <c r="K1004" s="33" t="str">
        <f t="shared" si="96"/>
        <v>eg:J243 rdf:type qb:Observation ;</v>
      </c>
      <c r="L1004" s="21" t="s">
        <v>526</v>
      </c>
      <c r="M1004" s="21" t="s">
        <v>527</v>
      </c>
      <c r="N1004" s="21" t="s">
        <v>528</v>
      </c>
      <c r="O1004" s="51" t="str">
        <f t="shared" si="97"/>
        <v>rdfs:label "number of confirmed cases of Covid in Baba on 22/05/2020"@en ;</v>
      </c>
      <c r="P1004" s="21" t="s">
        <v>529</v>
      </c>
      <c r="Q1004" s="21" t="str">
        <f t="shared" si="98"/>
        <v>&lt;https://example.org/ns/casesCovid#Country&gt;&lt;https://example.org/id/concept/Baba&gt;;</v>
      </c>
      <c r="R1004" s="21" t="str">
        <f t="shared" si="99"/>
        <v xml:space="preserve">&lt;https://example.org/ns/casesCovid#numberofcases&gt; 27 ; </v>
      </c>
      <c r="S1004" s="41"/>
      <c r="T1004" s="49" t="str">
        <f t="shared" si="95"/>
        <v xml:space="preserve">eg:J243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22/05/2020"@en ;
&lt;https://example.org/ns/casesCovid#typecases&gt;&lt;https://example.org/id/concept/confirmedCanton&gt;;
&lt;https://example.org/ns/casesCovid#Country&gt;&lt;https://example.org/id/concept/Baba&gt;;
&lt;https://example.org/ns/casesCovid#numberofcases&gt; 27 ; 
</v>
      </c>
    </row>
    <row r="1005" spans="1:20" ht="14.4" thickBot="1">
      <c r="A1005" s="41" t="s">
        <v>92</v>
      </c>
      <c r="C1005" s="23" t="s">
        <v>92</v>
      </c>
      <c r="H1005" s="68" t="s">
        <v>1612</v>
      </c>
      <c r="I1005" s="66">
        <v>534</v>
      </c>
      <c r="K1005" s="33" t="str">
        <f t="shared" si="96"/>
        <v>eg:J244 rdf:type qb:Observation ;</v>
      </c>
      <c r="L1005" s="21" t="s">
        <v>526</v>
      </c>
      <c r="M1005" s="21" t="s">
        <v>527</v>
      </c>
      <c r="N1005" s="21" t="s">
        <v>528</v>
      </c>
      <c r="O1005" s="51" t="str">
        <f t="shared" si="97"/>
        <v>rdfs:label "number of confirmed cases of Covid in Babahoyo on 22/05/2020"@en ;</v>
      </c>
      <c r="P1005" s="21" t="s">
        <v>529</v>
      </c>
      <c r="Q1005" s="21" t="str">
        <f t="shared" si="98"/>
        <v>&lt;https://example.org/ns/casesCovid#Country&gt;&lt;https://example.org/id/concept/Babahoyo&gt;;</v>
      </c>
      <c r="R1005" s="21" t="str">
        <f t="shared" si="99"/>
        <v xml:space="preserve">&lt;https://example.org/ns/casesCovid#numberofcases&gt; 534 ; </v>
      </c>
      <c r="S1005" s="41"/>
      <c r="T1005" s="49" t="str">
        <f t="shared" si="95"/>
        <v xml:space="preserve">eg:J244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22/05/2020"@en ;
&lt;https://example.org/ns/casesCovid#typecases&gt;&lt;https://example.org/id/concept/confirmedCanton&gt;;
&lt;https://example.org/ns/casesCovid#Country&gt;&lt;https://example.org/id/concept/Babahoyo&gt;;
&lt;https://example.org/ns/casesCovid#numberofcases&gt; 534 ; 
</v>
      </c>
    </row>
    <row r="1006" spans="1:20" ht="14.4" thickBot="1">
      <c r="A1006" s="41" t="s">
        <v>93</v>
      </c>
      <c r="C1006" s="23" t="s">
        <v>290</v>
      </c>
      <c r="D1006" s="23" t="s">
        <v>291</v>
      </c>
      <c r="H1006" s="68" t="s">
        <v>1613</v>
      </c>
      <c r="I1006" s="66">
        <v>85</v>
      </c>
      <c r="K1006" s="33" t="str">
        <f t="shared" si="96"/>
        <v>eg:J245 rdf:type qb:Observation ;</v>
      </c>
      <c r="L1006" s="21" t="s">
        <v>526</v>
      </c>
      <c r="M1006" s="21" t="s">
        <v>527</v>
      </c>
      <c r="N1006" s="21" t="s">
        <v>528</v>
      </c>
      <c r="O1006" s="51" t="str">
        <f t="shared" si="97"/>
        <v>rdfs:label "number of confirmed cases of Covid in Buena Fe on 22/05/2020"@en ;</v>
      </c>
      <c r="P1006" s="21" t="s">
        <v>529</v>
      </c>
      <c r="Q1006" s="21" t="str">
        <f t="shared" si="98"/>
        <v>&lt;https://example.org/ns/casesCovid#Country&gt;&lt;https://example.org/id/concept/BuenaFe&gt;;</v>
      </c>
      <c r="R1006" s="21" t="str">
        <f t="shared" si="99"/>
        <v xml:space="preserve">&lt;https://example.org/ns/casesCovid#numberofcases&gt; 85 ; </v>
      </c>
      <c r="S1006" s="41"/>
      <c r="T1006" s="49" t="str">
        <f t="shared" si="95"/>
        <v xml:space="preserve">eg:J245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22/05/2020"@en ;
&lt;https://example.org/ns/casesCovid#typecases&gt;&lt;https://example.org/id/concept/confirmedCanton&gt;;
&lt;https://example.org/ns/casesCovid#Country&gt;&lt;https://example.org/id/concept/BuenaFe&gt;;
&lt;https://example.org/ns/casesCovid#numberofcases&gt; 85 ; 
</v>
      </c>
    </row>
    <row r="1007" spans="1:20" ht="14.4" thickBot="1">
      <c r="A1007" s="41" t="s">
        <v>94</v>
      </c>
      <c r="C1007" s="23" t="s">
        <v>94</v>
      </c>
      <c r="H1007" s="68" t="s">
        <v>1614</v>
      </c>
      <c r="I1007" s="66">
        <v>6</v>
      </c>
      <c r="K1007" s="33" t="str">
        <f t="shared" si="96"/>
        <v>eg:J246 rdf:type qb:Observation ;</v>
      </c>
      <c r="L1007" s="21" t="s">
        <v>526</v>
      </c>
      <c r="M1007" s="21" t="s">
        <v>527</v>
      </c>
      <c r="N1007" s="21" t="s">
        <v>528</v>
      </c>
      <c r="O1007" s="51" t="str">
        <f t="shared" si="97"/>
        <v>rdfs:label "number of confirmed cases of Covid in Mocache on 22/05/2020"@en ;</v>
      </c>
      <c r="P1007" s="21" t="s">
        <v>529</v>
      </c>
      <c r="Q1007" s="21" t="str">
        <f t="shared" si="98"/>
        <v>&lt;https://example.org/ns/casesCovid#Country&gt;&lt;https://example.org/id/concept/Mocache&gt;;</v>
      </c>
      <c r="R1007" s="21" t="str">
        <f t="shared" si="99"/>
        <v xml:space="preserve">&lt;https://example.org/ns/casesCovid#numberofcases&gt; 6 ; </v>
      </c>
      <c r="S1007" s="41"/>
      <c r="T1007" s="49" t="str">
        <f t="shared" si="95"/>
        <v xml:space="preserve">eg:J246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22/05/2020"@en ;
&lt;https://example.org/ns/casesCovid#typecases&gt;&lt;https://example.org/id/concept/confirmedCanton&gt;;
&lt;https://example.org/ns/casesCovid#Country&gt;&lt;https://example.org/id/concept/Mocache&gt;;
&lt;https://example.org/ns/casesCovid#numberofcases&gt; 6 ; 
</v>
      </c>
    </row>
    <row r="1008" spans="1:20" ht="14.4" thickBot="1">
      <c r="A1008" s="41" t="s">
        <v>95</v>
      </c>
      <c r="C1008" s="23" t="s">
        <v>95</v>
      </c>
      <c r="H1008" s="68" t="s">
        <v>1615</v>
      </c>
      <c r="I1008" s="66">
        <v>33</v>
      </c>
      <c r="K1008" s="33" t="str">
        <f t="shared" si="96"/>
        <v>eg:J247 rdf:type qb:Observation ;</v>
      </c>
      <c r="L1008" s="21" t="s">
        <v>526</v>
      </c>
      <c r="M1008" s="21" t="s">
        <v>527</v>
      </c>
      <c r="N1008" s="21" t="s">
        <v>528</v>
      </c>
      <c r="O1008" s="51" t="str">
        <f t="shared" si="97"/>
        <v>rdfs:label "number of confirmed cases of Covid in Montalvo on 22/05/2020"@en ;</v>
      </c>
      <c r="P1008" s="21" t="s">
        <v>529</v>
      </c>
      <c r="Q1008" s="21" t="str">
        <f t="shared" si="98"/>
        <v>&lt;https://example.org/ns/casesCovid#Country&gt;&lt;https://example.org/id/concept/Montalvo&gt;;</v>
      </c>
      <c r="R1008" s="21" t="str">
        <f t="shared" si="99"/>
        <v xml:space="preserve">&lt;https://example.org/ns/casesCovid#numberofcases&gt; 33 ; </v>
      </c>
      <c r="S1008" s="41"/>
      <c r="T1008" s="49" t="str">
        <f t="shared" si="95"/>
        <v xml:space="preserve">eg:J247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22/05/2020"@en ;
&lt;https://example.org/ns/casesCovid#typecases&gt;&lt;https://example.org/id/concept/confirmedCanton&gt;;
&lt;https://example.org/ns/casesCovid#Country&gt;&lt;https://example.org/id/concept/Montalvo&gt;;
&lt;https://example.org/ns/casesCovid#numberofcases&gt; 33 ; 
</v>
      </c>
    </row>
    <row r="1009" spans="1:20" ht="14.4" thickBot="1">
      <c r="A1009" s="41" t="s">
        <v>96</v>
      </c>
      <c r="C1009" s="23" t="s">
        <v>96</v>
      </c>
      <c r="H1009" s="68" t="s">
        <v>1616</v>
      </c>
      <c r="I1009" s="66">
        <v>11</v>
      </c>
      <c r="K1009" s="33" t="str">
        <f t="shared" si="96"/>
        <v>eg:J248 rdf:type qb:Observation ;</v>
      </c>
      <c r="L1009" s="21" t="s">
        <v>526</v>
      </c>
      <c r="M1009" s="21" t="s">
        <v>527</v>
      </c>
      <c r="N1009" s="21" t="s">
        <v>528</v>
      </c>
      <c r="O1009" s="51" t="str">
        <f t="shared" si="97"/>
        <v>rdfs:label "number of confirmed cases of Covid in Palenque on 22/05/2020"@en ;</v>
      </c>
      <c r="P1009" s="21" t="s">
        <v>529</v>
      </c>
      <c r="Q1009" s="21" t="str">
        <f t="shared" si="98"/>
        <v>&lt;https://example.org/ns/casesCovid#Country&gt;&lt;https://example.org/id/concept/Palenque&gt;;</v>
      </c>
      <c r="R1009" s="21" t="str">
        <f t="shared" si="99"/>
        <v xml:space="preserve">&lt;https://example.org/ns/casesCovid#numberofcases&gt; 11 ; </v>
      </c>
      <c r="S1009" s="41"/>
      <c r="T1009" s="49" t="str">
        <f t="shared" si="95"/>
        <v xml:space="preserve">eg:J248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22/05/2020"@en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</v>
      </c>
    </row>
    <row r="1010" spans="1:20" ht="14.4" thickBot="1">
      <c r="A1010" s="41" t="s">
        <v>97</v>
      </c>
      <c r="C1010" s="23" t="s">
        <v>97</v>
      </c>
      <c r="H1010" s="68" t="s">
        <v>1617</v>
      </c>
      <c r="I1010" s="66">
        <v>52</v>
      </c>
      <c r="K1010" s="33" t="str">
        <f t="shared" si="96"/>
        <v>eg:J249 rdf:type qb:Observation ;</v>
      </c>
      <c r="L1010" s="21" t="s">
        <v>526</v>
      </c>
      <c r="M1010" s="21" t="s">
        <v>527</v>
      </c>
      <c r="N1010" s="21" t="s">
        <v>528</v>
      </c>
      <c r="O1010" s="51" t="str">
        <f t="shared" si="97"/>
        <v>rdfs:label "number of confirmed cases of Covid in Puebloviejo on 22/05/2020"@en ;</v>
      </c>
      <c r="P1010" s="21" t="s">
        <v>529</v>
      </c>
      <c r="Q1010" s="21" t="str">
        <f t="shared" si="98"/>
        <v>&lt;https://example.org/ns/casesCovid#Country&gt;&lt;https://example.org/id/concept/Puebloviejo&gt;;</v>
      </c>
      <c r="R1010" s="21" t="str">
        <f t="shared" si="99"/>
        <v xml:space="preserve">&lt;https://example.org/ns/casesCovid#numberofcases&gt; 52 ; </v>
      </c>
      <c r="S1010" s="41"/>
      <c r="T1010" s="49" t="str">
        <f t="shared" si="95"/>
        <v xml:space="preserve">eg:J249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22/05/2020"@en ;
&lt;https://example.org/ns/casesCovid#typecases&gt;&lt;https://example.org/id/concept/confirmedCanton&gt;;
&lt;https://example.org/ns/casesCovid#Country&gt;&lt;https://example.org/id/concept/Puebloviejo&gt;;
&lt;https://example.org/ns/casesCovid#numberofcases&gt; 52 ; 
</v>
      </c>
    </row>
    <row r="1011" spans="1:20" ht="14.4" thickBot="1">
      <c r="A1011" s="41" t="s">
        <v>98</v>
      </c>
      <c r="C1011" s="23" t="s">
        <v>98</v>
      </c>
      <c r="H1011" s="68" t="s">
        <v>1618</v>
      </c>
      <c r="I1011" s="66">
        <v>316</v>
      </c>
      <c r="K1011" s="33" t="str">
        <f t="shared" si="96"/>
        <v>eg:J250 rdf:type qb:Observation ;</v>
      </c>
      <c r="L1011" s="21" t="s">
        <v>526</v>
      </c>
      <c r="M1011" s="21" t="s">
        <v>527</v>
      </c>
      <c r="N1011" s="21" t="s">
        <v>528</v>
      </c>
      <c r="O1011" s="51" t="str">
        <f t="shared" si="97"/>
        <v>rdfs:label "number of confirmed cases of Covid in Quevedo on 22/05/2020"@en ;</v>
      </c>
      <c r="P1011" s="21" t="s">
        <v>529</v>
      </c>
      <c r="Q1011" s="21" t="str">
        <f t="shared" si="98"/>
        <v>&lt;https://example.org/ns/casesCovid#Country&gt;&lt;https://example.org/id/concept/Quevedo&gt;;</v>
      </c>
      <c r="R1011" s="21" t="str">
        <f t="shared" si="99"/>
        <v xml:space="preserve">&lt;https://example.org/ns/casesCovid#numberofcases&gt; 316 ; </v>
      </c>
      <c r="S1011" s="41"/>
      <c r="T1011" s="49" t="str">
        <f t="shared" si="95"/>
        <v xml:space="preserve">eg:J250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22/05/2020"@en ;
&lt;https://example.org/ns/casesCovid#typecases&gt;&lt;https://example.org/id/concept/confirmedCanton&gt;;
&lt;https://example.org/ns/casesCovid#Country&gt;&lt;https://example.org/id/concept/Quevedo&gt;;
&lt;https://example.org/ns/casesCovid#numberofcases&gt; 316 ; 
</v>
      </c>
    </row>
    <row r="1012" spans="1:20" ht="14.4" thickBot="1">
      <c r="A1012" s="41" t="s">
        <v>99</v>
      </c>
      <c r="C1012" s="23" t="s">
        <v>99</v>
      </c>
      <c r="H1012" s="68" t="s">
        <v>1619</v>
      </c>
      <c r="I1012" s="66">
        <v>45</v>
      </c>
      <c r="K1012" s="33" t="str">
        <f t="shared" si="96"/>
        <v>eg:J251 rdf:type qb:Observation ;</v>
      </c>
      <c r="L1012" s="21" t="s">
        <v>526</v>
      </c>
      <c r="M1012" s="21" t="s">
        <v>527</v>
      </c>
      <c r="N1012" s="21" t="s">
        <v>528</v>
      </c>
      <c r="O1012" s="51" t="str">
        <f t="shared" si="97"/>
        <v>rdfs:label "number of confirmed cases of Covid in Urdaneta on 22/05/2020"@en ;</v>
      </c>
      <c r="P1012" s="21" t="s">
        <v>529</v>
      </c>
      <c r="Q1012" s="21" t="str">
        <f t="shared" si="98"/>
        <v>&lt;https://example.org/ns/casesCovid#Country&gt;&lt;https://example.org/id/concept/Urdaneta&gt;;</v>
      </c>
      <c r="R1012" s="21" t="str">
        <f t="shared" si="99"/>
        <v xml:space="preserve">&lt;https://example.org/ns/casesCovid#numberofcases&gt; 45 ; </v>
      </c>
      <c r="S1012" s="41"/>
      <c r="T1012" s="49" t="str">
        <f t="shared" si="95"/>
        <v xml:space="preserve">eg:J251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22/05/2020"@en ;
&lt;https://example.org/ns/casesCovid#typecases&gt;&lt;https://example.org/id/concept/confirmedCanton&gt;;
&lt;https://example.org/ns/casesCovid#Country&gt;&lt;https://example.org/id/concept/Urdaneta&gt;;
&lt;https://example.org/ns/casesCovid#numberofcases&gt; 45 ; 
</v>
      </c>
    </row>
    <row r="1013" spans="1:20" ht="14.4" thickBot="1">
      <c r="A1013" s="41" t="s">
        <v>100</v>
      </c>
      <c r="C1013" s="23" t="s">
        <v>100</v>
      </c>
      <c r="H1013" s="68" t="s">
        <v>1620</v>
      </c>
      <c r="I1013" s="66">
        <v>125</v>
      </c>
      <c r="K1013" s="33" t="str">
        <f t="shared" si="96"/>
        <v>eg:J252 rdf:type qb:Observation ;</v>
      </c>
      <c r="L1013" s="21" t="s">
        <v>526</v>
      </c>
      <c r="M1013" s="21" t="s">
        <v>527</v>
      </c>
      <c r="N1013" s="21" t="s">
        <v>528</v>
      </c>
      <c r="O1013" s="51" t="str">
        <f t="shared" si="97"/>
        <v>rdfs:label "number of confirmed cases of Covid in Ventanas on 22/05/2020"@en ;</v>
      </c>
      <c r="P1013" s="21" t="s">
        <v>529</v>
      </c>
      <c r="Q1013" s="21" t="str">
        <f t="shared" si="98"/>
        <v>&lt;https://example.org/ns/casesCovid#Country&gt;&lt;https://example.org/id/concept/Ventanas&gt;;</v>
      </c>
      <c r="R1013" s="21" t="str">
        <f t="shared" si="99"/>
        <v xml:space="preserve">&lt;https://example.org/ns/casesCovid#numberofcases&gt; 125 ; </v>
      </c>
      <c r="S1013" s="41"/>
      <c r="T1013" s="49" t="str">
        <f t="shared" si="95"/>
        <v xml:space="preserve">eg:J252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22/05/2020"@en ;
&lt;https://example.org/ns/casesCovid#typecases&gt;&lt;https://example.org/id/concept/confirmedCanton&gt;;
&lt;https://example.org/ns/casesCovid#Country&gt;&lt;https://example.org/id/concept/Ventanas&gt;;
&lt;https://example.org/ns/casesCovid#numberofcases&gt; 125 ; 
</v>
      </c>
    </row>
    <row r="1014" spans="1:20" ht="14.4" thickBot="1">
      <c r="A1014" s="41" t="s">
        <v>101</v>
      </c>
      <c r="C1014" s="23" t="s">
        <v>101</v>
      </c>
      <c r="H1014" s="68" t="s">
        <v>1621</v>
      </c>
      <c r="I1014" s="66">
        <v>102</v>
      </c>
      <c r="K1014" s="33" t="str">
        <f t="shared" si="96"/>
        <v>eg:J253 rdf:type qb:Observation ;</v>
      </c>
      <c r="L1014" s="21" t="s">
        <v>526</v>
      </c>
      <c r="M1014" s="21" t="s">
        <v>527</v>
      </c>
      <c r="N1014" s="21" t="s">
        <v>528</v>
      </c>
      <c r="O1014" s="51" t="str">
        <f t="shared" si="97"/>
        <v>rdfs:label "number of confirmed cases of Covid in Vinces on 22/05/2020"@en ;</v>
      </c>
      <c r="P1014" s="21" t="s">
        <v>529</v>
      </c>
      <c r="Q1014" s="21" t="str">
        <f t="shared" si="98"/>
        <v>&lt;https://example.org/ns/casesCovid#Country&gt;&lt;https://example.org/id/concept/Vinces&gt;;</v>
      </c>
      <c r="R1014" s="21" t="str">
        <f t="shared" si="99"/>
        <v xml:space="preserve">&lt;https://example.org/ns/casesCovid#numberofcases&gt; 102 ; </v>
      </c>
      <c r="S1014" s="41"/>
      <c r="T1014" s="49" t="str">
        <f t="shared" si="95"/>
        <v xml:space="preserve">eg:J253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22/05/2020"@en ;
&lt;https://example.org/ns/casesCovid#typecases&gt;&lt;https://example.org/id/concept/confirmedCanton&gt;;
&lt;https://example.org/ns/casesCovid#Country&gt;&lt;https://example.org/id/concept/Vinces&gt;;
&lt;https://example.org/ns/casesCovid#numberofcases&gt; 102 ; 
</v>
      </c>
    </row>
    <row r="1015" spans="1:20" ht="14.4" thickBot="1">
      <c r="A1015" s="41" t="s">
        <v>102</v>
      </c>
      <c r="C1015" s="23" t="s">
        <v>102</v>
      </c>
      <c r="H1015" s="68" t="s">
        <v>1622</v>
      </c>
      <c r="I1015" s="66">
        <v>9</v>
      </c>
      <c r="K1015" s="33" t="str">
        <f t="shared" si="96"/>
        <v>eg:J254 rdf:type qb:Observation ;</v>
      </c>
      <c r="L1015" s="21" t="s">
        <v>526</v>
      </c>
      <c r="M1015" s="21" t="s">
        <v>527</v>
      </c>
      <c r="N1015" s="21" t="s">
        <v>528</v>
      </c>
      <c r="O1015" s="51" t="str">
        <f t="shared" si="97"/>
        <v>rdfs:label "number of confirmed cases of Covid in Quinsaloma on 22/05/2020"@en ;</v>
      </c>
      <c r="P1015" s="21" t="s">
        <v>529</v>
      </c>
      <c r="Q1015" s="21" t="str">
        <f t="shared" si="98"/>
        <v>&lt;https://example.org/ns/casesCovid#Country&gt;&lt;https://example.org/id/concept/Quinsaloma&gt;;</v>
      </c>
      <c r="R1015" s="21" t="str">
        <f t="shared" si="99"/>
        <v xml:space="preserve">&lt;https://example.org/ns/casesCovid#numberofcases&gt; 9 ; </v>
      </c>
      <c r="S1015" s="41"/>
      <c r="T1015" s="49" t="str">
        <f t="shared" si="95"/>
        <v xml:space="preserve">eg:J254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22/05/2020"@en ;
&lt;https://example.org/ns/casesCovid#typecases&gt;&lt;https://example.org/id/concept/confirmedCanton&gt;;
&lt;https://example.org/ns/casesCovid#Country&gt;&lt;https://example.org/id/concept/Quinsaloma&gt;;
&lt;https://example.org/ns/casesCovid#numberofcases&gt; 9 ; 
</v>
      </c>
    </row>
    <row r="1016" spans="1:20" ht="14.4" thickBot="1">
      <c r="A1016" s="41" t="s">
        <v>103</v>
      </c>
      <c r="C1016" s="23" t="s">
        <v>103</v>
      </c>
      <c r="H1016" s="68" t="s">
        <v>1623</v>
      </c>
      <c r="I1016" s="66">
        <v>16</v>
      </c>
      <c r="K1016" s="33" t="str">
        <f t="shared" si="96"/>
        <v>eg:J255 rdf:type qb:Observation ;</v>
      </c>
      <c r="L1016" s="21" t="s">
        <v>526</v>
      </c>
      <c r="M1016" s="21" t="s">
        <v>527</v>
      </c>
      <c r="N1016" s="21" t="s">
        <v>528</v>
      </c>
      <c r="O1016" s="51" t="str">
        <f t="shared" si="97"/>
        <v>rdfs:label "number of confirmed cases of Covid in Valencia on 22/05/2020"@en ;</v>
      </c>
      <c r="P1016" s="21" t="s">
        <v>529</v>
      </c>
      <c r="Q1016" s="21" t="str">
        <f t="shared" si="98"/>
        <v>&lt;https://example.org/ns/casesCovid#Country&gt;&lt;https://example.org/id/concept/Valencia&gt;;</v>
      </c>
      <c r="R1016" s="21" t="str">
        <f t="shared" si="99"/>
        <v xml:space="preserve">&lt;https://example.org/ns/casesCovid#numberofcases&gt; 16 ; </v>
      </c>
      <c r="S1016" s="41"/>
      <c r="T1016" s="49" t="str">
        <f t="shared" si="95"/>
        <v xml:space="preserve">eg:J255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22/05/2020"@en ;
&lt;https://example.org/ns/casesCovid#typecases&gt;&lt;https://example.org/id/concept/confirmedCanton&gt;;
&lt;https://example.org/ns/casesCovid#Country&gt;&lt;https://example.org/id/concept/Valencia&gt;;
&lt;https://example.org/ns/casesCovid#numberofcases&gt; 16 ; 
</v>
      </c>
    </row>
    <row r="1017" spans="1:20" ht="14.4" thickBot="1">
      <c r="A1017" s="41" t="s">
        <v>595</v>
      </c>
      <c r="C1017" s="23" t="s">
        <v>292</v>
      </c>
      <c r="D1017" s="23" t="s">
        <v>280</v>
      </c>
      <c r="E1017" t="s">
        <v>293</v>
      </c>
      <c r="H1017" s="68" t="s">
        <v>1624</v>
      </c>
      <c r="I1017" s="66">
        <v>25</v>
      </c>
      <c r="K1017" s="33" t="str">
        <f t="shared" si="96"/>
        <v>eg:J256 rdf:type qb:Observation ;</v>
      </c>
      <c r="L1017" s="21" t="s">
        <v>526</v>
      </c>
      <c r="M1017" s="21" t="s">
        <v>527</v>
      </c>
      <c r="N1017" s="21" t="s">
        <v>528</v>
      </c>
      <c r="O1017" s="51" t="str">
        <f t="shared" si="97"/>
        <v>rdfs:label "number of confirmed cases of Covid in 24 De Mayo on 22/05/2020"@en ;</v>
      </c>
      <c r="P1017" s="21" t="s">
        <v>529</v>
      </c>
      <c r="Q1017" s="21" t="str">
        <f t="shared" si="98"/>
        <v>&lt;https://example.org/ns/casesCovid#Country&gt;&lt;https://example.org/id/concept/24DeMayo&gt;;</v>
      </c>
      <c r="R1017" s="21" t="str">
        <f t="shared" si="99"/>
        <v xml:space="preserve">&lt;https://example.org/ns/casesCovid#numberofcases&gt; 25 ; </v>
      </c>
      <c r="S1017" s="41"/>
      <c r="T1017" s="49" t="str">
        <f t="shared" si="95"/>
        <v xml:space="preserve">eg:J256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22/05/2020"@en ;
&lt;https://example.org/ns/casesCovid#typecases&gt;&lt;https://example.org/id/concept/confirmedCanton&gt;;
&lt;https://example.org/ns/casesCovid#Country&gt;&lt;https://example.org/id/concept/24DeMayo&gt;;
&lt;https://example.org/ns/casesCovid#numberofcases&gt; 25 ; 
</v>
      </c>
    </row>
    <row r="1018" spans="1:20" ht="14.4" thickBot="1">
      <c r="A1018" s="41" t="s">
        <v>106</v>
      </c>
      <c r="C1018" s="23" t="s">
        <v>106</v>
      </c>
      <c r="H1018" s="68" t="s">
        <v>1625</v>
      </c>
      <c r="I1018" s="66">
        <v>38</v>
      </c>
      <c r="K1018" s="33" t="str">
        <f t="shared" si="96"/>
        <v>eg:J257 rdf:type qb:Observation ;</v>
      </c>
      <c r="L1018" s="21" t="s">
        <v>526</v>
      </c>
      <c r="M1018" s="21" t="s">
        <v>527</v>
      </c>
      <c r="N1018" s="21" t="s">
        <v>528</v>
      </c>
      <c r="O1018" s="51" t="str">
        <f t="shared" si="97"/>
        <v>rdfs:label "number of confirmed cases of Covid in Bolívar on 22/05/2020"@en ;</v>
      </c>
      <c r="P1018" s="21" t="s">
        <v>529</v>
      </c>
      <c r="Q1018" s="21" t="str">
        <f t="shared" si="98"/>
        <v>&lt;https://example.org/ns/casesCovid#Country&gt;&lt;https://example.org/id/concept/Bolívar&gt;;</v>
      </c>
      <c r="R1018" s="21" t="str">
        <f t="shared" si="99"/>
        <v xml:space="preserve">&lt;https://example.org/ns/casesCovid#numberofcases&gt; 38 ; </v>
      </c>
      <c r="S1018" s="41"/>
      <c r="T1018" s="49" t="str">
        <f t="shared" si="95"/>
        <v xml:space="preserve">eg:J257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22/05/2020"@en ;
&lt;https://example.org/ns/casesCovid#typecases&gt;&lt;https://example.org/id/concept/confirmedCanton&gt;;
&lt;https://example.org/ns/casesCovid#Country&gt;&lt;https://example.org/id/concept/Bolívar&gt;;
&lt;https://example.org/ns/casesCovid#numberofcases&gt; 38 ; 
</v>
      </c>
    </row>
    <row r="1019" spans="1:20" ht="14.4" thickBot="1">
      <c r="A1019" s="41" t="s">
        <v>107</v>
      </c>
      <c r="C1019" s="23" t="s">
        <v>107</v>
      </c>
      <c r="H1019" s="68" t="s">
        <v>1626</v>
      </c>
      <c r="I1019" s="66">
        <v>143</v>
      </c>
      <c r="K1019" s="33" t="str">
        <f t="shared" si="96"/>
        <v>eg:J258 rdf:type qb:Observation ;</v>
      </c>
      <c r="L1019" s="21" t="s">
        <v>526</v>
      </c>
      <c r="M1019" s="21" t="s">
        <v>527</v>
      </c>
      <c r="N1019" s="21" t="s">
        <v>528</v>
      </c>
      <c r="O1019" s="51" t="str">
        <f t="shared" si="97"/>
        <v>rdfs:label "number of confirmed cases of Covid in Jipijapa on 22/05/2020"@en ;</v>
      </c>
      <c r="P1019" s="21" t="s">
        <v>529</v>
      </c>
      <c r="Q1019" s="21" t="str">
        <f t="shared" si="98"/>
        <v>&lt;https://example.org/ns/casesCovid#Country&gt;&lt;https://example.org/id/concept/Jipijapa&gt;;</v>
      </c>
      <c r="R1019" s="21" t="str">
        <f t="shared" si="99"/>
        <v xml:space="preserve">&lt;https://example.org/ns/casesCovid#numberofcases&gt; 143 ; </v>
      </c>
      <c r="S1019" s="41"/>
      <c r="T1019" s="49" t="str">
        <f t="shared" si="95"/>
        <v xml:space="preserve">eg:J258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22/05/2020"@en ;
&lt;https://example.org/ns/casesCovid#typecases&gt;&lt;https://example.org/id/concept/confirmedCanton&gt;;
&lt;https://example.org/ns/casesCovid#Country&gt;&lt;https://example.org/id/concept/Jipijapa&gt;;
&lt;https://example.org/ns/casesCovid#numberofcases&gt; 143 ; 
</v>
      </c>
    </row>
    <row r="1020" spans="1:20" ht="14.4" thickBot="1">
      <c r="A1020" s="41" t="s">
        <v>108</v>
      </c>
      <c r="C1020" s="23" t="s">
        <v>108</v>
      </c>
      <c r="H1020" s="68" t="s">
        <v>1627</v>
      </c>
      <c r="I1020" s="66">
        <v>370</v>
      </c>
      <c r="K1020" s="33" t="str">
        <f t="shared" si="96"/>
        <v>eg:J259 rdf:type qb:Observation ;</v>
      </c>
      <c r="L1020" s="21" t="s">
        <v>526</v>
      </c>
      <c r="M1020" s="21" t="s">
        <v>527</v>
      </c>
      <c r="N1020" s="21" t="s">
        <v>528</v>
      </c>
      <c r="O1020" s="51" t="str">
        <f t="shared" si="97"/>
        <v>rdfs:label "number of confirmed cases of Covid in Manta on 22/05/2020"@en ;</v>
      </c>
      <c r="P1020" s="21" t="s">
        <v>529</v>
      </c>
      <c r="Q1020" s="21" t="str">
        <f t="shared" si="98"/>
        <v>&lt;https://example.org/ns/casesCovid#Country&gt;&lt;https://example.org/id/concept/Manta&gt;;</v>
      </c>
      <c r="R1020" s="21" t="str">
        <f t="shared" si="99"/>
        <v xml:space="preserve">&lt;https://example.org/ns/casesCovid#numberofcases&gt; 370 ; </v>
      </c>
      <c r="S1020" s="41"/>
      <c r="T1020" s="49" t="str">
        <f t="shared" si="95"/>
        <v xml:space="preserve">eg:J259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22/05/2020"@en ;
&lt;https://example.org/ns/casesCovid#typecases&gt;&lt;https://example.org/id/concept/confirmedCanton&gt;;
&lt;https://example.org/ns/casesCovid#Country&gt;&lt;https://example.org/id/concept/Manta&gt;;
&lt;https://example.org/ns/casesCovid#numberofcases&gt; 370 ; 
</v>
      </c>
    </row>
    <row r="1021" spans="1:20" ht="14.4" thickBot="1">
      <c r="A1021" s="41" t="s">
        <v>109</v>
      </c>
      <c r="C1021" s="23" t="s">
        <v>109</v>
      </c>
      <c r="H1021" s="68" t="s">
        <v>1628</v>
      </c>
      <c r="I1021" s="66">
        <v>145</v>
      </c>
      <c r="K1021" s="33" t="str">
        <f t="shared" si="96"/>
        <v>eg:J260 rdf:type qb:Observation ;</v>
      </c>
      <c r="L1021" s="21" t="s">
        <v>526</v>
      </c>
      <c r="M1021" s="21" t="s">
        <v>527</v>
      </c>
      <c r="N1021" s="21" t="s">
        <v>528</v>
      </c>
      <c r="O1021" s="51" t="str">
        <f t="shared" si="97"/>
        <v>rdfs:label "number of confirmed cases of Covid in Montecristi on 22/05/2020"@en ;</v>
      </c>
      <c r="P1021" s="21" t="s">
        <v>529</v>
      </c>
      <c r="Q1021" s="21" t="str">
        <f t="shared" si="98"/>
        <v>&lt;https://example.org/ns/casesCovid#Country&gt;&lt;https://example.org/id/concept/Montecristi&gt;;</v>
      </c>
      <c r="R1021" s="21" t="str">
        <f t="shared" si="99"/>
        <v xml:space="preserve">&lt;https://example.org/ns/casesCovid#numberofcases&gt; 145 ; </v>
      </c>
      <c r="S1021" s="41"/>
      <c r="T1021" s="49" t="str">
        <f t="shared" si="95"/>
        <v xml:space="preserve">eg:J260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22/05/2020"@en ;
&lt;https://example.org/ns/casesCovid#typecases&gt;&lt;https://example.org/id/concept/confirmedCanton&gt;;
&lt;https://example.org/ns/casesCovid#Country&gt;&lt;https://example.org/id/concept/Montecristi&gt;;
&lt;https://example.org/ns/casesCovid#numberofcases&gt; 145 ; 
</v>
      </c>
    </row>
    <row r="1022" spans="1:20" ht="14.4" thickBot="1">
      <c r="A1022" s="41" t="s">
        <v>110</v>
      </c>
      <c r="C1022" s="23" t="s">
        <v>110</v>
      </c>
      <c r="H1022" s="68" t="s">
        <v>1629</v>
      </c>
      <c r="I1022" s="66">
        <v>474</v>
      </c>
      <c r="K1022" s="33" t="str">
        <f t="shared" si="96"/>
        <v>eg:J261 rdf:type qb:Observation ;</v>
      </c>
      <c r="L1022" s="21" t="s">
        <v>526</v>
      </c>
      <c r="M1022" s="21" t="s">
        <v>527</v>
      </c>
      <c r="N1022" s="21" t="s">
        <v>528</v>
      </c>
      <c r="O1022" s="51" t="str">
        <f t="shared" si="97"/>
        <v>rdfs:label "number of confirmed cases of Covid in Portoviejo on 22/05/2020"@en ;</v>
      </c>
      <c r="P1022" s="21" t="s">
        <v>529</v>
      </c>
      <c r="Q1022" s="21" t="str">
        <f t="shared" si="98"/>
        <v>&lt;https://example.org/ns/casesCovid#Country&gt;&lt;https://example.org/id/concept/Portoviejo&gt;;</v>
      </c>
      <c r="R1022" s="21" t="str">
        <f t="shared" si="99"/>
        <v xml:space="preserve">&lt;https://example.org/ns/casesCovid#numberofcases&gt; 474 ; </v>
      </c>
      <c r="S1022" s="41"/>
      <c r="T1022" s="49" t="str">
        <f t="shared" si="95"/>
        <v xml:space="preserve">eg:J261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22/05/2020"@en ;
&lt;https://example.org/ns/casesCovid#typecases&gt;&lt;https://example.org/id/concept/confirmedCanton&gt;;
&lt;https://example.org/ns/casesCovid#Country&gt;&lt;https://example.org/id/concept/Portoviejo&gt;;
&lt;https://example.org/ns/casesCovid#numberofcases&gt; 474 ; 
</v>
      </c>
    </row>
    <row r="1023" spans="1:20" ht="14.4" thickBot="1">
      <c r="A1023" s="41" t="s">
        <v>111</v>
      </c>
      <c r="C1023" s="23" t="s">
        <v>111</v>
      </c>
      <c r="H1023" s="68" t="s">
        <v>1630</v>
      </c>
      <c r="I1023" s="66">
        <v>56</v>
      </c>
      <c r="K1023" s="33" t="str">
        <f t="shared" si="96"/>
        <v>eg:J262 rdf:type qb:Observation ;</v>
      </c>
      <c r="L1023" s="21" t="s">
        <v>526</v>
      </c>
      <c r="M1023" s="21" t="s">
        <v>527</v>
      </c>
      <c r="N1023" s="21" t="s">
        <v>528</v>
      </c>
      <c r="O1023" s="51" t="str">
        <f t="shared" si="97"/>
        <v>rdfs:label "number of confirmed cases of Covid in Rocafuerte on 22/05/2020"@en ;</v>
      </c>
      <c r="P1023" s="21" t="s">
        <v>529</v>
      </c>
      <c r="Q1023" s="21" t="str">
        <f t="shared" si="98"/>
        <v>&lt;https://example.org/ns/casesCovid#Country&gt;&lt;https://example.org/id/concept/Rocafuerte&gt;;</v>
      </c>
      <c r="R1023" s="21" t="str">
        <f t="shared" si="99"/>
        <v xml:space="preserve">&lt;https://example.org/ns/casesCovid#numberofcases&gt; 56 ; </v>
      </c>
      <c r="S1023" s="41"/>
      <c r="T1023" s="49" t="str">
        <f t="shared" si="95"/>
        <v xml:space="preserve">eg:J262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22/05/2020"@en ;
&lt;https://example.org/ns/casesCovid#typecases&gt;&lt;https://example.org/id/concept/confirmedCanton&gt;;
&lt;https://example.org/ns/casesCovid#Country&gt;&lt;https://example.org/id/concept/Rocafuerte&gt;;
&lt;https://example.org/ns/casesCovid#numberofcases&gt; 56 ; 
</v>
      </c>
    </row>
    <row r="1024" spans="1:20" ht="14.4" thickBot="1">
      <c r="A1024" s="41" t="s">
        <v>112</v>
      </c>
      <c r="C1024" s="23" t="s">
        <v>253</v>
      </c>
      <c r="D1024" s="23" t="s">
        <v>294</v>
      </c>
      <c r="H1024" s="68" t="s">
        <v>1631</v>
      </c>
      <c r="I1024" s="66">
        <v>49</v>
      </c>
      <c r="K1024" s="33" t="str">
        <f t="shared" si="96"/>
        <v>eg:J263 rdf:type qb:Observation ;</v>
      </c>
      <c r="L1024" s="21" t="s">
        <v>526</v>
      </c>
      <c r="M1024" s="21" t="s">
        <v>527</v>
      </c>
      <c r="N1024" s="21" t="s">
        <v>528</v>
      </c>
      <c r="O1024" s="51" t="str">
        <f t="shared" si="97"/>
        <v>rdfs:label "number of confirmed cases of Covid in Santa Ana on 22/05/2020"@en ;</v>
      </c>
      <c r="P1024" s="21" t="s">
        <v>529</v>
      </c>
      <c r="Q1024" s="21" t="str">
        <f t="shared" si="98"/>
        <v>&lt;https://example.org/ns/casesCovid#Country&gt;&lt;https://example.org/id/concept/SantaAna&gt;;</v>
      </c>
      <c r="R1024" s="21" t="str">
        <f t="shared" si="99"/>
        <v xml:space="preserve">&lt;https://example.org/ns/casesCovid#numberofcases&gt; 49 ; </v>
      </c>
      <c r="S1024" s="41"/>
      <c r="T1024" s="49" t="str">
        <f t="shared" si="95"/>
        <v xml:space="preserve">eg:J263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22/05/2020"@en ;
&lt;https://example.org/ns/casesCovid#typecases&gt;&lt;https://example.org/id/concept/confirmedCanton&gt;;
&lt;https://example.org/ns/casesCovid#Country&gt;&lt;https://example.org/id/concept/SantaAna&gt;;
&lt;https://example.org/ns/casesCovid#numberofcases&gt; 49 ; 
</v>
      </c>
    </row>
    <row r="1025" spans="1:20" ht="14.4" thickBot="1">
      <c r="A1025" s="41" t="s">
        <v>113</v>
      </c>
      <c r="C1025" s="23" t="s">
        <v>113</v>
      </c>
      <c r="H1025" s="68" t="s">
        <v>1632</v>
      </c>
      <c r="I1025" s="66">
        <v>56</v>
      </c>
      <c r="K1025" s="33" t="str">
        <f t="shared" si="96"/>
        <v>eg:J264 rdf:type qb:Observation ;</v>
      </c>
      <c r="L1025" s="21" t="s">
        <v>526</v>
      </c>
      <c r="M1025" s="21" t="s">
        <v>527</v>
      </c>
      <c r="N1025" s="21" t="s">
        <v>528</v>
      </c>
      <c r="O1025" s="51" t="str">
        <f t="shared" si="97"/>
        <v>rdfs:label "number of confirmed cases of Covid in Sucre on 22/05/2020"@en ;</v>
      </c>
      <c r="P1025" s="21" t="s">
        <v>529</v>
      </c>
      <c r="Q1025" s="21" t="str">
        <f t="shared" si="98"/>
        <v>&lt;https://example.org/ns/casesCovid#Country&gt;&lt;https://example.org/id/concept/Sucre&gt;;</v>
      </c>
      <c r="R1025" s="21" t="str">
        <f t="shared" si="99"/>
        <v xml:space="preserve">&lt;https://example.org/ns/casesCovid#numberofcases&gt; 56 ; </v>
      </c>
      <c r="S1025" s="41"/>
      <c r="T1025" s="49" t="str">
        <f t="shared" ref="T1025:T1088" si="100">CONCATENATE(K1025,CHAR(10),L1025,CHAR(10),M1025,CHAR(10),N1025,CHAR(10),O1025,CHAR(10),P1025,CHAR(10),Q1025,CHAR(10),R1025,CHAR(10),S1025)</f>
        <v xml:space="preserve">eg:J264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22/05/2020"@en ;
&lt;https://example.org/ns/casesCovid#typecases&gt;&lt;https://example.org/id/concept/confirmedCanton&gt;;
&lt;https://example.org/ns/casesCovid#Country&gt;&lt;https://example.org/id/concept/Sucre&gt;;
&lt;https://example.org/ns/casesCovid#numberofcases&gt; 56 ; 
</v>
      </c>
    </row>
    <row r="1026" spans="1:20" ht="14.4" thickBot="1">
      <c r="A1026" s="41" t="s">
        <v>114</v>
      </c>
      <c r="C1026" s="23" t="s">
        <v>114</v>
      </c>
      <c r="H1026" s="68" t="s">
        <v>1633</v>
      </c>
      <c r="I1026" s="66">
        <v>50</v>
      </c>
      <c r="K1026" s="33" t="str">
        <f t="shared" ref="K1026:K1089" si="101">_xlfn.CONCAT("eg:",H1026," rdf:type qb:Observation ;")</f>
        <v>eg:J265 rdf:type qb:Observation ;</v>
      </c>
      <c r="L1026" s="21" t="s">
        <v>526</v>
      </c>
      <c r="M1026" s="21" t="s">
        <v>527</v>
      </c>
      <c r="N1026" s="21" t="s">
        <v>528</v>
      </c>
      <c r="O1026" s="51" t="str">
        <f t="shared" ref="O1026:O1089" si="102">_xlfn.CONCAT("rdfs:label ""number of confirmed cases of Covid in ",A1026," on ", $A$959,"""@en ;")</f>
        <v>rdfs:label "number of confirmed cases of Covid in Paján on 22/05/2020"@en ;</v>
      </c>
      <c r="P1026" s="21" t="s">
        <v>529</v>
      </c>
      <c r="Q1026" s="21" t="str">
        <f t="shared" ref="Q1026:Q1089" si="103">_xlfn.CONCAT("&lt;https://example.org/ns/casesCovid#Country&gt;&lt;https://example.org/id/concept/",C1026,D1026,E1026,F1026,G1026,"&gt;;")</f>
        <v>&lt;https://example.org/ns/casesCovid#Country&gt;&lt;https://example.org/id/concept/Paján&gt;;</v>
      </c>
      <c r="R1026" s="21" t="str">
        <f t="shared" ref="R1026:R1089" si="104">_xlfn.CONCAT("&lt;https://example.org/ns/casesCovid#numberofcases&gt; ",I1026," ; ")</f>
        <v xml:space="preserve">&lt;https://example.org/ns/casesCovid#numberofcases&gt; 50 ; </v>
      </c>
      <c r="S1026" s="41"/>
      <c r="T1026" s="49" t="str">
        <f t="shared" si="100"/>
        <v xml:space="preserve">eg:J265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22/05/2020"@en ;
&lt;https://example.org/ns/casesCovid#typecases&gt;&lt;https://example.org/id/concept/confirmedCanton&gt;;
&lt;https://example.org/ns/casesCovid#Country&gt;&lt;https://example.org/id/concept/Paján&gt;;
&lt;https://example.org/ns/casesCovid#numberofcases&gt; 50 ; 
</v>
      </c>
    </row>
    <row r="1027" spans="1:20" ht="14.4" thickBot="1">
      <c r="A1027" s="41" t="s">
        <v>115</v>
      </c>
      <c r="C1027" s="23" t="s">
        <v>115</v>
      </c>
      <c r="H1027" s="68" t="s">
        <v>1634</v>
      </c>
      <c r="I1027" s="66">
        <v>27</v>
      </c>
      <c r="K1027" s="33" t="str">
        <f t="shared" si="101"/>
        <v>eg:J266 rdf:type qb:Observation ;</v>
      </c>
      <c r="L1027" s="21" t="s">
        <v>526</v>
      </c>
      <c r="M1027" s="21" t="s">
        <v>527</v>
      </c>
      <c r="N1027" s="21" t="s">
        <v>528</v>
      </c>
      <c r="O1027" s="51" t="str">
        <f t="shared" si="102"/>
        <v>rdfs:label "number of confirmed cases of Covid in Jaramijó on 22/05/2020"@en ;</v>
      </c>
      <c r="P1027" s="21" t="s">
        <v>529</v>
      </c>
      <c r="Q1027" s="21" t="str">
        <f t="shared" si="103"/>
        <v>&lt;https://example.org/ns/casesCovid#Country&gt;&lt;https://example.org/id/concept/Jaramijó&gt;;</v>
      </c>
      <c r="R1027" s="21" t="str">
        <f t="shared" si="104"/>
        <v xml:space="preserve">&lt;https://example.org/ns/casesCovid#numberofcases&gt; 27 ; </v>
      </c>
      <c r="S1027" s="41"/>
      <c r="T1027" s="49" t="str">
        <f t="shared" si="100"/>
        <v xml:space="preserve">eg:J266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22/05/2020"@en ;
&lt;https://example.org/ns/casesCovid#typecases&gt;&lt;https://example.org/id/concept/confirmedCanton&gt;;
&lt;https://example.org/ns/casesCovid#Country&gt;&lt;https://example.org/id/concept/Jaramijó&gt;;
&lt;https://example.org/ns/casesCovid#numberofcases&gt; 27 ; 
</v>
      </c>
    </row>
    <row r="1028" spans="1:20" ht="14.4" thickBot="1">
      <c r="A1028" s="41" t="s">
        <v>116</v>
      </c>
      <c r="C1028" s="23" t="s">
        <v>116</v>
      </c>
      <c r="H1028" s="68" t="s">
        <v>1635</v>
      </c>
      <c r="I1028" s="66">
        <v>8</v>
      </c>
      <c r="K1028" s="33" t="str">
        <f t="shared" si="101"/>
        <v>eg:J267 rdf:type qb:Observation ;</v>
      </c>
      <c r="L1028" s="21" t="s">
        <v>526</v>
      </c>
      <c r="M1028" s="21" t="s">
        <v>527</v>
      </c>
      <c r="N1028" s="21" t="s">
        <v>528</v>
      </c>
      <c r="O1028" s="51" t="str">
        <f t="shared" si="102"/>
        <v>rdfs:label "number of confirmed cases of Covid in Olmedo on 22/05/2020"@en ;</v>
      </c>
      <c r="P1028" s="21" t="s">
        <v>529</v>
      </c>
      <c r="Q1028" s="21" t="str">
        <f t="shared" si="103"/>
        <v>&lt;https://example.org/ns/casesCovid#Country&gt;&lt;https://example.org/id/concept/Olmedo&gt;;</v>
      </c>
      <c r="R1028" s="21" t="str">
        <f t="shared" si="104"/>
        <v xml:space="preserve">&lt;https://example.org/ns/casesCovid#numberofcases&gt; 8 ; </v>
      </c>
      <c r="S1028" s="41"/>
      <c r="T1028" s="49" t="str">
        <f t="shared" si="100"/>
        <v xml:space="preserve">eg:J267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22/05/2020"@en ;
&lt;https://example.org/ns/casesCovid#typecases&gt;&lt;https://example.org/id/concept/confirmedCanton&gt;;
&lt;https://example.org/ns/casesCovid#Country&gt;&lt;https://example.org/id/concept/Olmedo&gt;;
&lt;https://example.org/ns/casesCovid#numberofcases&gt; 8 ; 
</v>
      </c>
    </row>
    <row r="1029" spans="1:20" ht="14.4" thickBot="1">
      <c r="A1029" s="41" t="s">
        <v>588</v>
      </c>
      <c r="C1029" s="23" t="s">
        <v>588</v>
      </c>
      <c r="H1029" s="68" t="s">
        <v>1636</v>
      </c>
      <c r="I1029" s="66">
        <v>19</v>
      </c>
      <c r="K1029" s="33" t="str">
        <f t="shared" si="101"/>
        <v>eg:J268 rdf:type qb:Observation ;</v>
      </c>
      <c r="L1029" s="21" t="s">
        <v>526</v>
      </c>
      <c r="M1029" s="21" t="s">
        <v>527</v>
      </c>
      <c r="N1029" s="21" t="s">
        <v>528</v>
      </c>
      <c r="O1029" s="51" t="str">
        <f t="shared" si="102"/>
        <v>rdfs:label "number of confirmed cases of Covid in Junín on 22/05/2020"@en ;</v>
      </c>
      <c r="P1029" s="21" t="s">
        <v>529</v>
      </c>
      <c r="Q1029" s="21" t="str">
        <f t="shared" si="103"/>
        <v>&lt;https://example.org/ns/casesCovid#Country&gt;&lt;https://example.org/id/concept/Junín&gt;;</v>
      </c>
      <c r="R1029" s="21" t="str">
        <f t="shared" si="104"/>
        <v xml:space="preserve">&lt;https://example.org/ns/casesCovid#numberofcases&gt; 19 ; </v>
      </c>
      <c r="S1029" s="41"/>
      <c r="T1029" s="49" t="str">
        <f t="shared" si="100"/>
        <v xml:space="preserve">eg:J268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22/05/2020"@en ;
&lt;https://example.org/ns/casesCovid#typecases&gt;&lt;https://example.org/id/concept/confirmedCanton&gt;;
&lt;https://example.org/ns/casesCovid#Country&gt;&lt;https://example.org/id/concept/Junín&gt;;
&lt;https://example.org/ns/casesCovid#numberofcases&gt; 19 ; 
</v>
      </c>
    </row>
    <row r="1030" spans="1:20" ht="14.4" thickBot="1">
      <c r="A1030" s="41" t="s">
        <v>118</v>
      </c>
      <c r="C1030" s="23" t="s">
        <v>249</v>
      </c>
      <c r="D1030" s="23" t="s">
        <v>295</v>
      </c>
      <c r="H1030" s="68" t="s">
        <v>1637</v>
      </c>
      <c r="I1030" s="66">
        <v>109</v>
      </c>
      <c r="K1030" s="33" t="str">
        <f t="shared" si="101"/>
        <v>eg:J269 rdf:type qb:Observation ;</v>
      </c>
      <c r="L1030" s="21" t="s">
        <v>526</v>
      </c>
      <c r="M1030" s="21" t="s">
        <v>527</v>
      </c>
      <c r="N1030" s="21" t="s">
        <v>528</v>
      </c>
      <c r="O1030" s="51" t="str">
        <f t="shared" si="102"/>
        <v>rdfs:label "number of confirmed cases of Covid in El Carmen on 22/05/2020"@en ;</v>
      </c>
      <c r="P1030" s="21" t="s">
        <v>529</v>
      </c>
      <c r="Q1030" s="21" t="str">
        <f t="shared" si="103"/>
        <v>&lt;https://example.org/ns/casesCovid#Country&gt;&lt;https://example.org/id/concept/ElCarmen&gt;;</v>
      </c>
      <c r="R1030" s="21" t="str">
        <f t="shared" si="104"/>
        <v xml:space="preserve">&lt;https://example.org/ns/casesCovid#numberofcases&gt; 109 ; </v>
      </c>
      <c r="S1030" s="41"/>
      <c r="T1030" s="49" t="str">
        <f t="shared" si="100"/>
        <v xml:space="preserve">eg:J269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22/05/2020"@en ;
&lt;https://example.org/ns/casesCovid#typecases&gt;&lt;https://example.org/id/concept/confirmedCanton&gt;;
&lt;https://example.org/ns/casesCovid#Country&gt;&lt;https://example.org/id/concept/ElCarmen&gt;;
&lt;https://example.org/ns/casesCovid#numberofcases&gt; 109 ; 
</v>
      </c>
    </row>
    <row r="1031" spans="1:20" ht="14.4" thickBot="1">
      <c r="A1031" s="41" t="s">
        <v>1348</v>
      </c>
      <c r="C1031" s="23" t="s">
        <v>1362</v>
      </c>
      <c r="D1031" s="23" t="s">
        <v>1363</v>
      </c>
      <c r="H1031" s="68" t="s">
        <v>1638</v>
      </c>
      <c r="I1031" s="66">
        <v>18</v>
      </c>
      <c r="K1031" s="33" t="str">
        <f t="shared" si="101"/>
        <v>eg:J270 rdf:type qb:Observation ;</v>
      </c>
      <c r="L1031" s="21" t="s">
        <v>526</v>
      </c>
      <c r="M1031" s="21" t="s">
        <v>527</v>
      </c>
      <c r="N1031" s="21" t="s">
        <v>528</v>
      </c>
      <c r="O1031" s="51" t="str">
        <f t="shared" si="102"/>
        <v>rdfs:label "number of confirmed cases of Covid in Puero Lopez on 22/05/2020"@en ;</v>
      </c>
      <c r="P1031" s="21" t="s">
        <v>529</v>
      </c>
      <c r="Q1031" s="21" t="str">
        <f t="shared" si="103"/>
        <v>&lt;https://example.org/ns/casesCovid#Country&gt;&lt;https://example.org/id/concept/PueroLopez&gt;;</v>
      </c>
      <c r="R1031" s="21" t="str">
        <f t="shared" si="104"/>
        <v xml:space="preserve">&lt;https://example.org/ns/casesCovid#numberofcases&gt; 18 ; </v>
      </c>
      <c r="S1031" s="41"/>
      <c r="T1031" s="49" t="str">
        <f t="shared" si="100"/>
        <v xml:space="preserve">eg:J270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Puero Lopez on 22/05/2020"@en ;
&lt;https://example.org/ns/casesCovid#typecases&gt;&lt;https://example.org/id/concept/confirmedCanton&gt;;
&lt;https://example.org/ns/casesCovid#Country&gt;&lt;https://example.org/id/concept/PueroLopez&gt;;
&lt;https://example.org/ns/casesCovid#numberofcases&gt; 18 ; 
</v>
      </c>
    </row>
    <row r="1032" spans="1:20" ht="14.4" thickBot="1">
      <c r="A1032" s="41" t="s">
        <v>120</v>
      </c>
      <c r="C1032" s="23" t="s">
        <v>120</v>
      </c>
      <c r="H1032" s="68" t="s">
        <v>1639</v>
      </c>
      <c r="I1032" s="66">
        <v>13</v>
      </c>
      <c r="K1032" s="33" t="str">
        <f t="shared" si="101"/>
        <v>eg:J271 rdf:type qb:Observation ;</v>
      </c>
      <c r="L1032" s="21" t="s">
        <v>526</v>
      </c>
      <c r="M1032" s="21" t="s">
        <v>527</v>
      </c>
      <c r="N1032" s="21" t="s">
        <v>528</v>
      </c>
      <c r="O1032" s="51" t="str">
        <f t="shared" si="102"/>
        <v>rdfs:label "number of confirmed cases of Covid in Pichincha on 22/05/2020"@en ;</v>
      </c>
      <c r="P1032" s="21" t="s">
        <v>529</v>
      </c>
      <c r="Q1032" s="21" t="str">
        <f t="shared" si="103"/>
        <v>&lt;https://example.org/ns/casesCovid#Country&gt;&lt;https://example.org/id/concept/Pichincha&gt;;</v>
      </c>
      <c r="R1032" s="21" t="str">
        <f t="shared" si="104"/>
        <v xml:space="preserve">&lt;https://example.org/ns/casesCovid#numberofcases&gt; 13 ; </v>
      </c>
      <c r="S1032" s="41"/>
      <c r="T1032" s="49" t="str">
        <f t="shared" si="100"/>
        <v xml:space="preserve">eg:J271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22/05/2020"@en ;
&lt;https://example.org/ns/casesCovid#typecases&gt;&lt;https://example.org/id/concept/confirmedCanton&gt;;
&lt;https://example.org/ns/casesCovid#Country&gt;&lt;https://example.org/id/concept/Pichincha&gt;;
&lt;https://example.org/ns/casesCovid#numberofcases&gt; 13 ; 
</v>
      </c>
    </row>
    <row r="1033" spans="1:20" ht="14.4" thickBot="1">
      <c r="A1033" s="41" t="s">
        <v>121</v>
      </c>
      <c r="C1033" s="23" t="s">
        <v>121</v>
      </c>
      <c r="H1033" s="68" t="s">
        <v>1640</v>
      </c>
      <c r="I1033" s="66">
        <v>102</v>
      </c>
      <c r="K1033" s="33" t="str">
        <f t="shared" si="101"/>
        <v>eg:J272 rdf:type qb:Observation ;</v>
      </c>
      <c r="L1033" s="21" t="s">
        <v>526</v>
      </c>
      <c r="M1033" s="21" t="s">
        <v>527</v>
      </c>
      <c r="N1033" s="21" t="s">
        <v>528</v>
      </c>
      <c r="O1033" s="51" t="str">
        <f t="shared" si="102"/>
        <v>rdfs:label "number of confirmed cases of Covid in Chone on 22/05/2020"@en ;</v>
      </c>
      <c r="P1033" s="21" t="s">
        <v>529</v>
      </c>
      <c r="Q1033" s="21" t="str">
        <f t="shared" si="103"/>
        <v>&lt;https://example.org/ns/casesCovid#Country&gt;&lt;https://example.org/id/concept/Chone&gt;;</v>
      </c>
      <c r="R1033" s="21" t="str">
        <f t="shared" si="104"/>
        <v xml:space="preserve">&lt;https://example.org/ns/casesCovid#numberofcases&gt; 102 ; </v>
      </c>
      <c r="S1033" s="41"/>
      <c r="T1033" s="49" t="str">
        <f t="shared" si="100"/>
        <v xml:space="preserve">eg:J272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22/05/2020"@en ;
&lt;https://example.org/ns/casesCovid#typecases&gt;&lt;https://example.org/id/concept/confirmedCanton&gt;;
&lt;https://example.org/ns/casesCovid#Country&gt;&lt;https://example.org/id/concept/Chone&gt;;
&lt;https://example.org/ns/casesCovid#numberofcases&gt; 102 ; 
</v>
      </c>
    </row>
    <row r="1034" spans="1:20" ht="14.4" thickBot="1">
      <c r="A1034" s="41" t="s">
        <v>122</v>
      </c>
      <c r="C1034" s="23" t="s">
        <v>298</v>
      </c>
      <c r="D1034" s="23" t="s">
        <v>267</v>
      </c>
      <c r="H1034" s="68" t="s">
        <v>1641</v>
      </c>
      <c r="I1034" s="66">
        <v>15</v>
      </c>
      <c r="K1034" s="33" t="str">
        <f t="shared" si="101"/>
        <v>eg:J273 rdf:type qb:Observation ;</v>
      </c>
      <c r="L1034" s="21" t="s">
        <v>526</v>
      </c>
      <c r="M1034" s="21" t="s">
        <v>527</v>
      </c>
      <c r="N1034" s="21" t="s">
        <v>528</v>
      </c>
      <c r="O1034" s="51" t="str">
        <f t="shared" si="102"/>
        <v>rdfs:label "number of confirmed cases of Covid in Flavio Alfaro on 22/05/2020"@en ;</v>
      </c>
      <c r="P1034" s="21" t="s">
        <v>529</v>
      </c>
      <c r="Q1034" s="21" t="str">
        <f t="shared" si="103"/>
        <v>&lt;https://example.org/ns/casesCovid#Country&gt;&lt;https://example.org/id/concept/FlavioAlfaro&gt;;</v>
      </c>
      <c r="R1034" s="21" t="str">
        <f t="shared" si="104"/>
        <v xml:space="preserve">&lt;https://example.org/ns/casesCovid#numberofcases&gt; 15 ; </v>
      </c>
      <c r="S1034" s="41"/>
      <c r="T1034" s="49" t="str">
        <f t="shared" si="100"/>
        <v xml:space="preserve">eg:J273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22/05/2020"@en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15 ; 
</v>
      </c>
    </row>
    <row r="1035" spans="1:20" ht="14.4" thickBot="1">
      <c r="A1035" s="41" t="s">
        <v>123</v>
      </c>
      <c r="C1035" s="23" t="s">
        <v>123</v>
      </c>
      <c r="H1035" s="68" t="s">
        <v>1642</v>
      </c>
      <c r="I1035" s="66">
        <v>95</v>
      </c>
      <c r="K1035" s="33" t="str">
        <f t="shared" si="101"/>
        <v>eg:J274 rdf:type qb:Observation ;</v>
      </c>
      <c r="L1035" s="21" t="s">
        <v>526</v>
      </c>
      <c r="M1035" s="21" t="s">
        <v>527</v>
      </c>
      <c r="N1035" s="21" t="s">
        <v>528</v>
      </c>
      <c r="O1035" s="51" t="str">
        <f t="shared" si="102"/>
        <v>rdfs:label "number of confirmed cases of Covid in Pedernales on 22/05/2020"@en ;</v>
      </c>
      <c r="P1035" s="21" t="s">
        <v>529</v>
      </c>
      <c r="Q1035" s="21" t="str">
        <f t="shared" si="103"/>
        <v>&lt;https://example.org/ns/casesCovid#Country&gt;&lt;https://example.org/id/concept/Pedernales&gt;;</v>
      </c>
      <c r="R1035" s="21" t="str">
        <f t="shared" si="104"/>
        <v xml:space="preserve">&lt;https://example.org/ns/casesCovid#numberofcases&gt; 95 ; </v>
      </c>
      <c r="S1035" s="41"/>
      <c r="T1035" s="49" t="str">
        <f t="shared" si="100"/>
        <v xml:space="preserve">eg:J274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22/05/2020"@en ;
&lt;https://example.org/ns/casesCovid#typecases&gt;&lt;https://example.org/id/concept/confirmedCanton&gt;;
&lt;https://example.org/ns/casesCovid#Country&gt;&lt;https://example.org/id/concept/Pedernales&gt;;
&lt;https://example.org/ns/casesCovid#numberofcases&gt; 95 ; 
</v>
      </c>
    </row>
    <row r="1036" spans="1:20" ht="14.4" thickBot="1">
      <c r="A1036" s="41" t="s">
        <v>124</v>
      </c>
      <c r="C1036" s="23" t="s">
        <v>124</v>
      </c>
      <c r="H1036" s="68" t="s">
        <v>1643</v>
      </c>
      <c r="I1036" s="66">
        <v>35</v>
      </c>
      <c r="K1036" s="33" t="str">
        <f t="shared" si="101"/>
        <v>eg:J275 rdf:type qb:Observation ;</v>
      </c>
      <c r="L1036" s="21" t="s">
        <v>526</v>
      </c>
      <c r="M1036" s="21" t="s">
        <v>527</v>
      </c>
      <c r="N1036" s="21" t="s">
        <v>528</v>
      </c>
      <c r="O1036" s="51" t="str">
        <f t="shared" si="102"/>
        <v>rdfs:label "number of confirmed cases of Covid in Tosagua on 22/05/2020"@en ;</v>
      </c>
      <c r="P1036" s="21" t="s">
        <v>529</v>
      </c>
      <c r="Q1036" s="21" t="str">
        <f t="shared" si="103"/>
        <v>&lt;https://example.org/ns/casesCovid#Country&gt;&lt;https://example.org/id/concept/Tosagua&gt;;</v>
      </c>
      <c r="R1036" s="21" t="str">
        <f t="shared" si="104"/>
        <v xml:space="preserve">&lt;https://example.org/ns/casesCovid#numberofcases&gt; 35 ; </v>
      </c>
      <c r="S1036" s="41"/>
      <c r="T1036" s="49" t="str">
        <f t="shared" si="100"/>
        <v xml:space="preserve">eg:J275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22/05/2020"@en ;
&lt;https://example.org/ns/casesCovid#typecases&gt;&lt;https://example.org/id/concept/confirmedCanton&gt;;
&lt;https://example.org/ns/casesCovid#Country&gt;&lt;https://example.org/id/concept/Tosagua&gt;;
&lt;https://example.org/ns/casesCovid#numberofcases&gt; 35 ; 
</v>
      </c>
    </row>
    <row r="1037" spans="1:20" ht="14.4" thickBot="1">
      <c r="A1037" s="41" t="s">
        <v>596</v>
      </c>
      <c r="C1037" s="23" t="s">
        <v>596</v>
      </c>
      <c r="H1037" s="68" t="s">
        <v>1644</v>
      </c>
      <c r="I1037" s="66">
        <v>2</v>
      </c>
      <c r="K1037" s="33" t="str">
        <f t="shared" si="101"/>
        <v>eg:J276 rdf:type qb:Observation ;</v>
      </c>
      <c r="L1037" s="21" t="s">
        <v>526</v>
      </c>
      <c r="M1037" s="21" t="s">
        <v>527</v>
      </c>
      <c r="N1037" s="21" t="s">
        <v>528</v>
      </c>
      <c r="O1037" s="51" t="str">
        <f t="shared" si="102"/>
        <v>rdfs:label "number of confirmed cases of Covid in Jama on 22/05/2020"@en ;</v>
      </c>
      <c r="P1037" s="21" t="s">
        <v>529</v>
      </c>
      <c r="Q1037" s="21" t="str">
        <f t="shared" si="103"/>
        <v>&lt;https://example.org/ns/casesCovid#Country&gt;&lt;https://example.org/id/concept/Jama&gt;;</v>
      </c>
      <c r="R1037" s="21" t="str">
        <f t="shared" si="104"/>
        <v xml:space="preserve">&lt;https://example.org/ns/casesCovid#numberofcases&gt; 2 ; </v>
      </c>
      <c r="S1037" s="41"/>
      <c r="T1037" s="49" t="str">
        <f t="shared" si="100"/>
        <v xml:space="preserve">eg:J276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Jama on 22/05/2020"@en ;
&lt;https://example.org/ns/casesCovid#typecases&gt;&lt;https://example.org/id/concept/confirmedCanton&gt;;
&lt;https://example.org/ns/casesCovid#Country&gt;&lt;https://example.org/id/concept/Jama&gt;;
&lt;https://example.org/ns/casesCovid#numberofcases&gt; 2 ; 
</v>
      </c>
    </row>
    <row r="1038" spans="1:20" ht="14.4" thickBot="1">
      <c r="A1038" s="41" t="s">
        <v>125</v>
      </c>
      <c r="C1038" s="23" t="s">
        <v>264</v>
      </c>
      <c r="D1038" s="23" t="s">
        <v>299</v>
      </c>
      <c r="H1038" s="68" t="s">
        <v>1645</v>
      </c>
      <c r="I1038" s="66">
        <v>6</v>
      </c>
      <c r="K1038" s="33" t="str">
        <f t="shared" si="101"/>
        <v>eg:J277 rdf:type qb:Observation ;</v>
      </c>
      <c r="L1038" s="21" t="s">
        <v>526</v>
      </c>
      <c r="M1038" s="21" t="s">
        <v>527</v>
      </c>
      <c r="N1038" s="21" t="s">
        <v>528</v>
      </c>
      <c r="O1038" s="51" t="str">
        <f t="shared" si="102"/>
        <v>rdfs:label "number of confirmed cases of Covid in San Vicente on 22/05/2020"@en ;</v>
      </c>
      <c r="P1038" s="21" t="s">
        <v>529</v>
      </c>
      <c r="Q1038" s="21" t="str">
        <f t="shared" si="103"/>
        <v>&lt;https://example.org/ns/casesCovid#Country&gt;&lt;https://example.org/id/concept/SanVicente&gt;;</v>
      </c>
      <c r="R1038" s="21" t="str">
        <f t="shared" si="104"/>
        <v xml:space="preserve">&lt;https://example.org/ns/casesCovid#numberofcases&gt; 6 ; </v>
      </c>
      <c r="S1038" s="41"/>
      <c r="T1038" s="49" t="str">
        <f t="shared" si="100"/>
        <v xml:space="preserve">eg:J277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22/05/2020"@en ;
&lt;https://example.org/ns/casesCovid#typecases&gt;&lt;https://example.org/id/concept/confirmedCanton&gt;;
&lt;https://example.org/ns/casesCovid#Country&gt;&lt;https://example.org/id/concept/SanVicente&gt;;
&lt;https://example.org/ns/casesCovid#numberofcases&gt; 6 ; 
</v>
      </c>
    </row>
    <row r="1039" spans="1:20" ht="14.4" thickBot="1">
      <c r="A1039" s="41" t="s">
        <v>126</v>
      </c>
      <c r="C1039" s="23" t="s">
        <v>253</v>
      </c>
      <c r="D1039" s="23" t="s">
        <v>254</v>
      </c>
      <c r="H1039" s="68" t="s">
        <v>1646</v>
      </c>
      <c r="I1039" s="66">
        <v>305</v>
      </c>
      <c r="K1039" s="33" t="str">
        <f t="shared" si="101"/>
        <v>eg:J278 rdf:type qb:Observation ;</v>
      </c>
      <c r="L1039" s="21" t="s">
        <v>526</v>
      </c>
      <c r="M1039" s="21" t="s">
        <v>527</v>
      </c>
      <c r="N1039" s="21" t="s">
        <v>528</v>
      </c>
      <c r="O1039" s="51" t="str">
        <f t="shared" si="102"/>
        <v>rdfs:label "number of confirmed cases of Covid in Santa Elena on 22/05/2020"@en ;</v>
      </c>
      <c r="P1039" s="21" t="s">
        <v>529</v>
      </c>
      <c r="Q1039" s="21" t="str">
        <f t="shared" si="103"/>
        <v>&lt;https://example.org/ns/casesCovid#Country&gt;&lt;https://example.org/id/concept/SantaElena&gt;;</v>
      </c>
      <c r="R1039" s="21" t="str">
        <f t="shared" si="104"/>
        <v xml:space="preserve">&lt;https://example.org/ns/casesCovid#numberofcases&gt; 305 ; </v>
      </c>
      <c r="S1039" s="41"/>
      <c r="T1039" s="49" t="str">
        <f t="shared" si="100"/>
        <v xml:space="preserve">eg:J278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22/05/2020"@en ;
&lt;https://example.org/ns/casesCovid#typecases&gt;&lt;https://example.org/id/concept/confirmedCanton&gt;;
&lt;https://example.org/ns/casesCovid#Country&gt;&lt;https://example.org/id/concept/SantaElena&gt;;
&lt;https://example.org/ns/casesCovid#numberofcases&gt; 305 ; 
</v>
      </c>
    </row>
    <row r="1040" spans="1:20" ht="14.4" thickBot="1">
      <c r="A1040" s="41" t="s">
        <v>127</v>
      </c>
      <c r="C1040" s="23" t="s">
        <v>300</v>
      </c>
      <c r="D1040" s="23" t="s">
        <v>301</v>
      </c>
      <c r="H1040" s="68" t="s">
        <v>1647</v>
      </c>
      <c r="I1040" s="66">
        <v>266</v>
      </c>
      <c r="K1040" s="33" t="str">
        <f t="shared" si="101"/>
        <v>eg:J279 rdf:type qb:Observation ;</v>
      </c>
      <c r="L1040" s="21" t="s">
        <v>526</v>
      </c>
      <c r="M1040" s="21" t="s">
        <v>527</v>
      </c>
      <c r="N1040" s="21" t="s">
        <v>528</v>
      </c>
      <c r="O1040" s="51" t="str">
        <f t="shared" si="102"/>
        <v>rdfs:label "number of confirmed cases of Covid in La Libertad on 22/05/2020"@en ;</v>
      </c>
      <c r="P1040" s="21" t="s">
        <v>529</v>
      </c>
      <c r="Q1040" s="21" t="str">
        <f t="shared" si="103"/>
        <v>&lt;https://example.org/ns/casesCovid#Country&gt;&lt;https://example.org/id/concept/LaLibertad&gt;;</v>
      </c>
      <c r="R1040" s="21" t="str">
        <f t="shared" si="104"/>
        <v xml:space="preserve">&lt;https://example.org/ns/casesCovid#numberofcases&gt; 266 ; </v>
      </c>
      <c r="S1040" s="41"/>
      <c r="T1040" s="49" t="str">
        <f t="shared" si="100"/>
        <v xml:space="preserve">eg:J279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22/05/2020"@en ;
&lt;https://example.org/ns/casesCovid#typecases&gt;&lt;https://example.org/id/concept/confirmedCanton&gt;;
&lt;https://example.org/ns/casesCovid#Country&gt;&lt;https://example.org/id/concept/LaLibertad&gt;;
&lt;https://example.org/ns/casesCovid#numberofcases&gt; 266 ; 
</v>
      </c>
    </row>
    <row r="1041" spans="1:20" ht="14.4" thickBot="1">
      <c r="A1041" s="41" t="s">
        <v>128</v>
      </c>
      <c r="C1041" s="23" t="s">
        <v>128</v>
      </c>
      <c r="H1041" s="68" t="s">
        <v>1648</v>
      </c>
      <c r="I1041" s="66">
        <v>155</v>
      </c>
      <c r="K1041" s="33" t="str">
        <f t="shared" si="101"/>
        <v>eg:J280 rdf:type qb:Observation ;</v>
      </c>
      <c r="L1041" s="21" t="s">
        <v>526</v>
      </c>
      <c r="M1041" s="21" t="s">
        <v>527</v>
      </c>
      <c r="N1041" s="21" t="s">
        <v>528</v>
      </c>
      <c r="O1041" s="51" t="str">
        <f t="shared" si="102"/>
        <v>rdfs:label "number of confirmed cases of Covid in Salinas on 22/05/2020"@en ;</v>
      </c>
      <c r="P1041" s="21" t="s">
        <v>529</v>
      </c>
      <c r="Q1041" s="21" t="str">
        <f t="shared" si="103"/>
        <v>&lt;https://example.org/ns/casesCovid#Country&gt;&lt;https://example.org/id/concept/Salinas&gt;;</v>
      </c>
      <c r="R1041" s="21" t="str">
        <f t="shared" si="104"/>
        <v xml:space="preserve">&lt;https://example.org/ns/casesCovid#numberofcases&gt; 155 ; </v>
      </c>
      <c r="S1041" s="41"/>
      <c r="T1041" s="49" t="str">
        <f t="shared" si="100"/>
        <v xml:space="preserve">eg:J280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22/05/2020"@en ;
&lt;https://example.org/ns/casesCovid#typecases&gt;&lt;https://example.org/id/concept/confirmedCanton&gt;;
&lt;https://example.org/ns/casesCovid#Country&gt;&lt;https://example.org/id/concept/Salinas&gt;;
&lt;https://example.org/ns/casesCovid#numberofcases&gt; 155 ; 
</v>
      </c>
    </row>
    <row r="1042" spans="1:20" ht="14.4" thickBot="1">
      <c r="A1042" s="41" t="s">
        <v>130</v>
      </c>
      <c r="C1042" s="23" t="s">
        <v>300</v>
      </c>
      <c r="D1042" s="23" t="s">
        <v>302</v>
      </c>
      <c r="H1042" s="68" t="s">
        <v>1649</v>
      </c>
      <c r="I1042" s="66">
        <v>73</v>
      </c>
      <c r="K1042" s="33" t="str">
        <f t="shared" si="101"/>
        <v>eg:J281 rdf:type qb:Observation ;</v>
      </c>
      <c r="L1042" s="21" t="s">
        <v>526</v>
      </c>
      <c r="M1042" s="21" t="s">
        <v>527</v>
      </c>
      <c r="N1042" s="21" t="s">
        <v>528</v>
      </c>
      <c r="O1042" s="51" t="str">
        <f t="shared" si="102"/>
        <v>rdfs:label "number of confirmed cases of Covid in La Concordia on 22/05/2020"@en ;</v>
      </c>
      <c r="P1042" s="21" t="s">
        <v>529</v>
      </c>
      <c r="Q1042" s="21" t="str">
        <f t="shared" si="103"/>
        <v>&lt;https://example.org/ns/casesCovid#Country&gt;&lt;https://example.org/id/concept/LaConcordia&gt;;</v>
      </c>
      <c r="R1042" s="21" t="str">
        <f t="shared" si="104"/>
        <v xml:space="preserve">&lt;https://example.org/ns/casesCovid#numberofcases&gt; 73 ; </v>
      </c>
      <c r="S1042" s="41"/>
      <c r="T1042" s="49" t="str">
        <f t="shared" si="100"/>
        <v xml:space="preserve">eg:J281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22/05/2020"@en ;
&lt;https://example.org/ns/casesCovid#typecases&gt;&lt;https://example.org/id/concept/confirmedCanton&gt;;
&lt;https://example.org/ns/casesCovid#Country&gt;&lt;https://example.org/id/concept/LaConcordia&gt;;
&lt;https://example.org/ns/casesCovid#numberofcases&gt; 73 ; 
</v>
      </c>
    </row>
    <row r="1043" spans="1:20" ht="14.4" thickBot="1">
      <c r="A1043" s="41" t="s">
        <v>131</v>
      </c>
      <c r="C1043" s="23" t="s">
        <v>303</v>
      </c>
      <c r="D1043" s="23" t="s">
        <v>256</v>
      </c>
      <c r="H1043" s="68" t="s">
        <v>1650</v>
      </c>
      <c r="I1043" s="66">
        <v>708</v>
      </c>
      <c r="K1043" s="33" t="str">
        <f t="shared" si="101"/>
        <v>eg:J282 rdf:type qb:Observation ;</v>
      </c>
      <c r="L1043" s="21" t="s">
        <v>526</v>
      </c>
      <c r="M1043" s="21" t="s">
        <v>527</v>
      </c>
      <c r="N1043" s="21" t="s">
        <v>528</v>
      </c>
      <c r="O1043" s="51" t="str">
        <f t="shared" si="102"/>
        <v>rdfs:label "number of confirmed cases of Covid in Santo Domingo on 22/05/2020"@en ;</v>
      </c>
      <c r="P1043" s="21" t="s">
        <v>529</v>
      </c>
      <c r="Q1043" s="21" t="str">
        <f t="shared" si="103"/>
        <v>&lt;https://example.org/ns/casesCovid#Country&gt;&lt;https://example.org/id/concept/SantoDomingo&gt;;</v>
      </c>
      <c r="R1043" s="21" t="str">
        <f t="shared" si="104"/>
        <v xml:space="preserve">&lt;https://example.org/ns/casesCovid#numberofcases&gt; 708 ; </v>
      </c>
      <c r="S1043" s="41"/>
      <c r="T1043" s="49" t="str">
        <f t="shared" si="100"/>
        <v xml:space="preserve">eg:J282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22/05/2020"@en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708 ; 
</v>
      </c>
    </row>
    <row r="1044" spans="1:20" ht="14.4" thickBot="1">
      <c r="A1044" s="41" t="s">
        <v>1349</v>
      </c>
      <c r="C1044" s="23" t="s">
        <v>304</v>
      </c>
      <c r="D1044" s="23" t="s">
        <v>305</v>
      </c>
      <c r="E1044" t="s">
        <v>1364</v>
      </c>
      <c r="H1044" s="68" t="s">
        <v>1651</v>
      </c>
      <c r="I1044" s="66">
        <v>31</v>
      </c>
      <c r="K1044" s="33" t="str">
        <f t="shared" si="101"/>
        <v>eg:J283 rdf:type qb:Observation ;</v>
      </c>
      <c r="L1044" s="21" t="s">
        <v>526</v>
      </c>
      <c r="M1044" s="21" t="s">
        <v>527</v>
      </c>
      <c r="N1044" s="21" t="s">
        <v>528</v>
      </c>
      <c r="O1044" s="51" t="str">
        <f t="shared" si="102"/>
        <v>rdfs:label "number of confirmed cases of Covid in Camilo Ponce Enriquez on 22/05/2020"@en ;</v>
      </c>
      <c r="P1044" s="21" t="s">
        <v>529</v>
      </c>
      <c r="Q1044" s="21" t="str">
        <f t="shared" si="103"/>
        <v>&lt;https://example.org/ns/casesCovid#Country&gt;&lt;https://example.org/id/concept/CamiloPonceEnriquez&gt;;</v>
      </c>
      <c r="R1044" s="21" t="str">
        <f t="shared" si="104"/>
        <v xml:space="preserve">&lt;https://example.org/ns/casesCovid#numberofcases&gt; 31 ; </v>
      </c>
      <c r="S1044" s="41"/>
      <c r="T1044" s="49" t="str">
        <f t="shared" si="100"/>
        <v xml:space="preserve">eg:J283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Enriquez on 22/05/2020"@en ;
&lt;https://example.org/ns/casesCovid#typecases&gt;&lt;https://example.org/id/concept/confirmedCanton&gt;;
&lt;https://example.org/ns/casesCovid#Country&gt;&lt;https://example.org/id/concept/CamiloPonceEnriquez&gt;;
&lt;https://example.org/ns/casesCovid#numberofcases&gt; 31 ; 
</v>
      </c>
    </row>
    <row r="1045" spans="1:20" ht="14.4" thickBot="1">
      <c r="A1045" s="41" t="s">
        <v>135</v>
      </c>
      <c r="C1045" s="23" t="s">
        <v>135</v>
      </c>
      <c r="H1045" s="68" t="s">
        <v>1652</v>
      </c>
      <c r="I1045" s="66">
        <v>675</v>
      </c>
      <c r="K1045" s="33" t="str">
        <f t="shared" si="101"/>
        <v>eg:J284 rdf:type qb:Observation ;</v>
      </c>
      <c r="L1045" s="21" t="s">
        <v>526</v>
      </c>
      <c r="M1045" s="21" t="s">
        <v>527</v>
      </c>
      <c r="N1045" s="21" t="s">
        <v>528</v>
      </c>
      <c r="O1045" s="51" t="str">
        <f t="shared" si="102"/>
        <v>rdfs:label "number of confirmed cases of Covid in Cuenca on 22/05/2020"@en ;</v>
      </c>
      <c r="P1045" s="21" t="s">
        <v>529</v>
      </c>
      <c r="Q1045" s="21" t="str">
        <f t="shared" si="103"/>
        <v>&lt;https://example.org/ns/casesCovid#Country&gt;&lt;https://example.org/id/concept/Cuenca&gt;;</v>
      </c>
      <c r="R1045" s="21" t="str">
        <f t="shared" si="104"/>
        <v xml:space="preserve">&lt;https://example.org/ns/casesCovid#numberofcases&gt; 675 ; </v>
      </c>
      <c r="S1045" s="41"/>
      <c r="T1045" s="49" t="str">
        <f t="shared" si="100"/>
        <v xml:space="preserve">eg:J284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22/05/2020"@en ;
&lt;https://example.org/ns/casesCovid#typecases&gt;&lt;https://example.org/id/concept/confirmedCanton&gt;;
&lt;https://example.org/ns/casesCovid#Country&gt;&lt;https://example.org/id/concept/Cuenca&gt;;
&lt;https://example.org/ns/casesCovid#numberofcases&gt; 675 ; 
</v>
      </c>
    </row>
    <row r="1046" spans="1:20" ht="14.4" thickBot="1">
      <c r="A1046" s="41" t="s">
        <v>1350</v>
      </c>
      <c r="C1046" s="23" t="s">
        <v>1350</v>
      </c>
      <c r="H1046" s="68" t="s">
        <v>1653</v>
      </c>
      <c r="I1046" s="66">
        <v>20</v>
      </c>
      <c r="K1046" s="33" t="str">
        <f t="shared" si="101"/>
        <v>eg:J285 rdf:type qb:Observation ;</v>
      </c>
      <c r="L1046" s="21" t="s">
        <v>526</v>
      </c>
      <c r="M1046" s="21" t="s">
        <v>527</v>
      </c>
      <c r="N1046" s="21" t="s">
        <v>528</v>
      </c>
      <c r="O1046" s="51" t="str">
        <f t="shared" si="102"/>
        <v>rdfs:label "number of confirmed cases of Covid in Gualaseo on 22/05/2020"@en ;</v>
      </c>
      <c r="P1046" s="21" t="s">
        <v>529</v>
      </c>
      <c r="Q1046" s="21" t="str">
        <f t="shared" si="103"/>
        <v>&lt;https://example.org/ns/casesCovid#Country&gt;&lt;https://example.org/id/concept/Gualaseo&gt;;</v>
      </c>
      <c r="R1046" s="21" t="str">
        <f t="shared" si="104"/>
        <v xml:space="preserve">&lt;https://example.org/ns/casesCovid#numberofcases&gt; 20 ; </v>
      </c>
      <c r="S1046" s="41"/>
      <c r="T1046" s="49" t="str">
        <f t="shared" si="100"/>
        <v xml:space="preserve">eg:J285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Gualaseo on 22/05/2020"@en ;
&lt;https://example.org/ns/casesCovid#typecases&gt;&lt;https://example.org/id/concept/confirmedCanton&gt;;
&lt;https://example.org/ns/casesCovid#Country&gt;&lt;https://example.org/id/concept/Gualaseo&gt;;
&lt;https://example.org/ns/casesCovid#numberofcases&gt; 20 ; 
</v>
      </c>
    </row>
    <row r="1047" spans="1:20" ht="14.4" thickBot="1">
      <c r="A1047" s="41" t="s">
        <v>137</v>
      </c>
      <c r="C1047" s="23" t="s">
        <v>253</v>
      </c>
      <c r="D1047" s="23" t="s">
        <v>307</v>
      </c>
      <c r="H1047" s="68" t="s">
        <v>1654</v>
      </c>
      <c r="I1047" s="66">
        <v>13</v>
      </c>
      <c r="K1047" s="33" t="str">
        <f t="shared" si="101"/>
        <v>eg:J286 rdf:type qb:Observation ;</v>
      </c>
      <c r="L1047" s="21" t="s">
        <v>526</v>
      </c>
      <c r="M1047" s="21" t="s">
        <v>527</v>
      </c>
      <c r="N1047" s="21" t="s">
        <v>528</v>
      </c>
      <c r="O1047" s="51" t="str">
        <f t="shared" si="102"/>
        <v>rdfs:label "number of confirmed cases of Covid in Santa Isabel on 22/05/2020"@en ;</v>
      </c>
      <c r="P1047" s="21" t="s">
        <v>529</v>
      </c>
      <c r="Q1047" s="21" t="str">
        <f t="shared" si="103"/>
        <v>&lt;https://example.org/ns/casesCovid#Country&gt;&lt;https://example.org/id/concept/SantaIsabel&gt;;</v>
      </c>
      <c r="R1047" s="21" t="str">
        <f t="shared" si="104"/>
        <v xml:space="preserve">&lt;https://example.org/ns/casesCovid#numberofcases&gt; 13 ; </v>
      </c>
      <c r="S1047" s="41"/>
      <c r="T1047" s="49" t="str">
        <f t="shared" si="100"/>
        <v xml:space="preserve">eg:J286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22/05/2020"@en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13 ; 
</v>
      </c>
    </row>
    <row r="1048" spans="1:20" ht="14.4" thickBot="1">
      <c r="A1048" s="41" t="s">
        <v>597</v>
      </c>
      <c r="C1048" s="23" t="s">
        <v>249</v>
      </c>
      <c r="D1048" s="23" t="s">
        <v>599</v>
      </c>
      <c r="H1048" s="68" t="s">
        <v>1655</v>
      </c>
      <c r="I1048" s="66">
        <v>1</v>
      </c>
      <c r="K1048" s="33" t="str">
        <f t="shared" si="101"/>
        <v>eg:J287 rdf:type qb:Observation ;</v>
      </c>
      <c r="L1048" s="21" t="s">
        <v>526</v>
      </c>
      <c r="M1048" s="21" t="s">
        <v>527</v>
      </c>
      <c r="N1048" s="21" t="s">
        <v>528</v>
      </c>
      <c r="O1048" s="51" t="str">
        <f t="shared" si="102"/>
        <v>rdfs:label "number of confirmed cases of Covid in El Pan on 22/05/2020"@en ;</v>
      </c>
      <c r="P1048" s="21" t="s">
        <v>529</v>
      </c>
      <c r="Q1048" s="21" t="str">
        <f t="shared" si="103"/>
        <v>&lt;https://example.org/ns/casesCovid#Country&gt;&lt;https://example.org/id/concept/ElPan&gt;;</v>
      </c>
      <c r="R1048" s="21" t="str">
        <f t="shared" si="104"/>
        <v xml:space="preserve">&lt;https://example.org/ns/casesCovid#numberofcases&gt; 1 ; </v>
      </c>
      <c r="S1048" s="41"/>
      <c r="T1048" s="49" t="str">
        <f t="shared" si="100"/>
        <v xml:space="preserve">eg:J287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 on 22/05/2020"@en ;
&lt;https://example.org/ns/casesCovid#typecases&gt;&lt;https://example.org/id/concept/confirmedCanton&gt;;
&lt;https://example.org/ns/casesCovid#Country&gt;&lt;https://example.org/id/concept/ElPan&gt;;
&lt;https://example.org/ns/casesCovid#numberofcases&gt; 1 ; 
</v>
      </c>
    </row>
    <row r="1049" spans="1:20" ht="14.4" thickBot="1">
      <c r="A1049" s="41" t="s">
        <v>138</v>
      </c>
      <c r="C1049" s="23" t="s">
        <v>138</v>
      </c>
      <c r="H1049" s="68" t="s">
        <v>1656</v>
      </c>
      <c r="I1049" s="66">
        <v>3</v>
      </c>
      <c r="K1049" s="33" t="str">
        <f t="shared" si="101"/>
        <v>eg:J288 rdf:type qb:Observation ;</v>
      </c>
      <c r="L1049" s="21" t="s">
        <v>526</v>
      </c>
      <c r="M1049" s="21" t="s">
        <v>527</v>
      </c>
      <c r="N1049" s="21" t="s">
        <v>528</v>
      </c>
      <c r="O1049" s="51" t="str">
        <f t="shared" si="102"/>
        <v>rdfs:label "number of confirmed cases of Covid in Nabón on 22/05/2020"@en ;</v>
      </c>
      <c r="P1049" s="21" t="s">
        <v>529</v>
      </c>
      <c r="Q1049" s="21" t="str">
        <f t="shared" si="103"/>
        <v>&lt;https://example.org/ns/casesCovid#Country&gt;&lt;https://example.org/id/concept/Nabón&gt;;</v>
      </c>
      <c r="R1049" s="21" t="str">
        <f t="shared" si="104"/>
        <v xml:space="preserve">&lt;https://example.org/ns/casesCovid#numberofcases&gt; 3 ; </v>
      </c>
      <c r="S1049" s="41"/>
      <c r="T1049" s="49" t="str">
        <f t="shared" si="100"/>
        <v xml:space="preserve">eg:J288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22/05/2020"@en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1050" spans="1:20" ht="14.4" thickBot="1">
      <c r="A1050" s="41" t="s">
        <v>139</v>
      </c>
      <c r="C1050" s="23" t="s">
        <v>139</v>
      </c>
      <c r="H1050" s="68" t="s">
        <v>1657</v>
      </c>
      <c r="I1050" s="66">
        <v>30</v>
      </c>
      <c r="K1050" s="33" t="str">
        <f t="shared" si="101"/>
        <v>eg:J289 rdf:type qb:Observation ;</v>
      </c>
      <c r="L1050" s="21" t="s">
        <v>526</v>
      </c>
      <c r="M1050" s="21" t="s">
        <v>527</v>
      </c>
      <c r="N1050" s="21" t="s">
        <v>528</v>
      </c>
      <c r="O1050" s="51" t="str">
        <f t="shared" si="102"/>
        <v>rdfs:label "number of confirmed cases of Covid in Paute on 22/05/2020"@en ;</v>
      </c>
      <c r="P1050" s="21" t="s">
        <v>529</v>
      </c>
      <c r="Q1050" s="21" t="str">
        <f t="shared" si="103"/>
        <v>&lt;https://example.org/ns/casesCovid#Country&gt;&lt;https://example.org/id/concept/Paute&gt;;</v>
      </c>
      <c r="R1050" s="21" t="str">
        <f t="shared" si="104"/>
        <v xml:space="preserve">&lt;https://example.org/ns/casesCovid#numberofcases&gt; 30 ; </v>
      </c>
      <c r="S1050" s="41"/>
      <c r="T1050" s="49" t="str">
        <f t="shared" si="100"/>
        <v xml:space="preserve">eg:J289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22/05/2020"@en ;
&lt;https://example.org/ns/casesCovid#typecases&gt;&lt;https://example.org/id/concept/confirmedCanton&gt;;
&lt;https://example.org/ns/casesCovid#Country&gt;&lt;https://example.org/id/concept/Paute&gt;;
&lt;https://example.org/ns/casesCovid#numberofcases&gt; 30 ; 
</v>
      </c>
    </row>
    <row r="1051" spans="1:20" ht="14.4" thickBot="1">
      <c r="A1051" s="41" t="s">
        <v>589</v>
      </c>
      <c r="C1051" s="23" t="s">
        <v>589</v>
      </c>
      <c r="H1051" s="68" t="s">
        <v>1658</v>
      </c>
      <c r="I1051" s="66">
        <v>9</v>
      </c>
      <c r="K1051" s="33" t="str">
        <f t="shared" si="101"/>
        <v>eg:J290 rdf:type qb:Observation ;</v>
      </c>
      <c r="L1051" s="21" t="s">
        <v>526</v>
      </c>
      <c r="M1051" s="21" t="s">
        <v>527</v>
      </c>
      <c r="N1051" s="21" t="s">
        <v>528</v>
      </c>
      <c r="O1051" s="51" t="str">
        <f t="shared" si="102"/>
        <v>rdfs:label "number of confirmed cases of Covid in Sígsig on 22/05/2020"@en ;</v>
      </c>
      <c r="P1051" s="21" t="s">
        <v>529</v>
      </c>
      <c r="Q1051" s="21" t="str">
        <f t="shared" si="103"/>
        <v>&lt;https://example.org/ns/casesCovid#Country&gt;&lt;https://example.org/id/concept/Sígsig&gt;;</v>
      </c>
      <c r="R1051" s="21" t="str">
        <f t="shared" si="104"/>
        <v xml:space="preserve">&lt;https://example.org/ns/casesCovid#numberofcases&gt; 9 ; </v>
      </c>
      <c r="S1051" s="41"/>
      <c r="T1051" s="49" t="str">
        <f t="shared" si="100"/>
        <v xml:space="preserve">eg:J290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22/05/2020"@en ;
&lt;https://example.org/ns/casesCovid#typecases&gt;&lt;https://example.org/id/concept/confirmedCanton&gt;;
&lt;https://example.org/ns/casesCovid#Country&gt;&lt;https://example.org/id/concept/Sígsig&gt;;
&lt;https://example.org/ns/casesCovid#numberofcases&gt; 9 ; 
</v>
      </c>
    </row>
    <row r="1052" spans="1:20" ht="14.4" thickBot="1">
      <c r="A1052" s="41" t="s">
        <v>1351</v>
      </c>
      <c r="C1052" s="23" t="s">
        <v>308</v>
      </c>
      <c r="D1052" s="23" t="s">
        <v>276</v>
      </c>
      <c r="E1052" t="s">
        <v>250</v>
      </c>
      <c r="H1052" s="68" t="s">
        <v>1659</v>
      </c>
      <c r="I1052" s="66">
        <v>3</v>
      </c>
      <c r="K1052" s="33" t="str">
        <f t="shared" si="101"/>
        <v>eg:J291 rdf:type qb:Observation ;</v>
      </c>
      <c r="L1052" s="21" t="s">
        <v>526</v>
      </c>
      <c r="M1052" s="21" t="s">
        <v>527</v>
      </c>
      <c r="N1052" s="21" t="s">
        <v>528</v>
      </c>
      <c r="O1052" s="51" t="str">
        <f t="shared" si="102"/>
        <v>rdfs:label "number of confirmed cases of Covid in Sevilla de Oro on 22/05/2020"@en ;</v>
      </c>
      <c r="P1052" s="21" t="s">
        <v>529</v>
      </c>
      <c r="Q1052" s="21" t="str">
        <f t="shared" si="103"/>
        <v>&lt;https://example.org/ns/casesCovid#Country&gt;&lt;https://example.org/id/concept/SevilladeOro&gt;;</v>
      </c>
      <c r="R1052" s="21" t="str">
        <f t="shared" si="104"/>
        <v xml:space="preserve">&lt;https://example.org/ns/casesCovid#numberofcases&gt; 3 ; </v>
      </c>
      <c r="S1052" s="41"/>
      <c r="T1052" s="49" t="str">
        <f t="shared" si="100"/>
        <v xml:space="preserve">eg:J291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22/05/2020"@en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3 ; 
</v>
      </c>
    </row>
    <row r="1053" spans="1:20" ht="14.4" thickBot="1">
      <c r="A1053" s="41" t="s">
        <v>142</v>
      </c>
      <c r="C1053" s="23" t="s">
        <v>142</v>
      </c>
      <c r="H1053" s="68" t="s">
        <v>1660</v>
      </c>
      <c r="I1053" s="66">
        <v>3</v>
      </c>
      <c r="K1053" s="33" t="str">
        <f t="shared" si="101"/>
        <v>eg:J292 rdf:type qb:Observation ;</v>
      </c>
      <c r="L1053" s="21" t="s">
        <v>526</v>
      </c>
      <c r="M1053" s="21" t="s">
        <v>527</v>
      </c>
      <c r="N1053" s="21" t="s">
        <v>528</v>
      </c>
      <c r="O1053" s="51" t="str">
        <f t="shared" si="102"/>
        <v>rdfs:label "number of confirmed cases of Covid in Guachapala on 22/05/2020"@en ;</v>
      </c>
      <c r="P1053" s="21" t="s">
        <v>529</v>
      </c>
      <c r="Q1053" s="21" t="str">
        <f t="shared" si="103"/>
        <v>&lt;https://example.org/ns/casesCovid#Country&gt;&lt;https://example.org/id/concept/Guachapala&gt;;</v>
      </c>
      <c r="R1053" s="21" t="str">
        <f t="shared" si="104"/>
        <v xml:space="preserve">&lt;https://example.org/ns/casesCovid#numberofcases&gt; 3 ; </v>
      </c>
      <c r="S1053" s="41"/>
      <c r="T1053" s="49" t="str">
        <f t="shared" si="100"/>
        <v xml:space="preserve">eg:J292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22/05/2020"@en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</v>
      </c>
    </row>
    <row r="1054" spans="1:20" ht="14.4" thickBot="1">
      <c r="A1054" s="41" t="s">
        <v>143</v>
      </c>
      <c r="C1054" s="23" t="s">
        <v>143</v>
      </c>
      <c r="H1054" s="68" t="s">
        <v>1661</v>
      </c>
      <c r="I1054" s="66">
        <v>4</v>
      </c>
      <c r="K1054" s="33" t="str">
        <f t="shared" si="101"/>
        <v>eg:J293 rdf:type qb:Observation ;</v>
      </c>
      <c r="L1054" s="21" t="s">
        <v>526</v>
      </c>
      <c r="M1054" s="21" t="s">
        <v>527</v>
      </c>
      <c r="N1054" s="21" t="s">
        <v>528</v>
      </c>
      <c r="O1054" s="51" t="str">
        <f t="shared" si="102"/>
        <v>rdfs:label "number of confirmed cases of Covid in Girón on 22/05/2020"@en ;</v>
      </c>
      <c r="P1054" s="21" t="s">
        <v>529</v>
      </c>
      <c r="Q1054" s="21" t="str">
        <f t="shared" si="103"/>
        <v>&lt;https://example.org/ns/casesCovid#Country&gt;&lt;https://example.org/id/concept/Girón&gt;;</v>
      </c>
      <c r="R1054" s="21" t="str">
        <f t="shared" si="104"/>
        <v xml:space="preserve">&lt;https://example.org/ns/casesCovid#numberofcases&gt; 4 ; </v>
      </c>
      <c r="S1054" s="41"/>
      <c r="T1054" s="49" t="str">
        <f t="shared" si="100"/>
        <v xml:space="preserve">eg:J293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22/05/2020"@en ;
&lt;https://example.org/ns/casesCovid#typecases&gt;&lt;https://example.org/id/concept/confirmedCanton&gt;;
&lt;https://example.org/ns/casesCovid#Country&gt;&lt;https://example.org/id/concept/Girón&gt;;
&lt;https://example.org/ns/casesCovid#numberofcases&gt; 4 ; 
</v>
      </c>
    </row>
    <row r="1055" spans="1:20" ht="14.4" thickBot="1">
      <c r="A1055" s="41" t="s">
        <v>590</v>
      </c>
      <c r="C1055" s="23" t="s">
        <v>590</v>
      </c>
      <c r="H1055" s="68" t="s">
        <v>1662</v>
      </c>
      <c r="I1055" s="66">
        <v>1</v>
      </c>
      <c r="K1055" s="33" t="str">
        <f t="shared" si="101"/>
        <v>eg:J294 rdf:type qb:Observation ;</v>
      </c>
      <c r="L1055" s="21" t="s">
        <v>526</v>
      </c>
      <c r="M1055" s="21" t="s">
        <v>527</v>
      </c>
      <c r="N1055" s="21" t="s">
        <v>528</v>
      </c>
      <c r="O1055" s="51" t="str">
        <f t="shared" si="102"/>
        <v>rdfs:label "number of confirmed cases of Covid in Chordeleg on 22/05/2020"@en ;</v>
      </c>
      <c r="P1055" s="21" t="s">
        <v>529</v>
      </c>
      <c r="Q1055" s="21" t="str">
        <f t="shared" si="103"/>
        <v>&lt;https://example.org/ns/casesCovid#Country&gt;&lt;https://example.org/id/concept/Chordeleg&gt;;</v>
      </c>
      <c r="R1055" s="21" t="str">
        <f t="shared" si="104"/>
        <v xml:space="preserve">&lt;https://example.org/ns/casesCovid#numberofcases&gt; 1 ; </v>
      </c>
      <c r="S1055" s="41"/>
      <c r="T1055" s="49" t="str">
        <f t="shared" si="100"/>
        <v xml:space="preserve">eg:J294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22/05/2020"@en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1056" spans="1:20" ht="14.4" thickBot="1">
      <c r="A1056" s="41" t="s">
        <v>145</v>
      </c>
      <c r="C1056" s="23" t="s">
        <v>145</v>
      </c>
      <c r="H1056" s="68" t="s">
        <v>1663</v>
      </c>
      <c r="I1056" s="66">
        <v>17</v>
      </c>
      <c r="K1056" s="33" t="str">
        <f t="shared" si="101"/>
        <v>eg:J295 rdf:type qb:Observation ;</v>
      </c>
      <c r="L1056" s="21" t="s">
        <v>526</v>
      </c>
      <c r="M1056" s="21" t="s">
        <v>527</v>
      </c>
      <c r="N1056" s="21" t="s">
        <v>528</v>
      </c>
      <c r="O1056" s="51" t="str">
        <f t="shared" si="102"/>
        <v>rdfs:label "number of confirmed cases of Covid in Chillanes on 22/05/2020"@en ;</v>
      </c>
      <c r="P1056" s="21" t="s">
        <v>529</v>
      </c>
      <c r="Q1056" s="21" t="str">
        <f t="shared" si="103"/>
        <v>&lt;https://example.org/ns/casesCovid#Country&gt;&lt;https://example.org/id/concept/Chillanes&gt;;</v>
      </c>
      <c r="R1056" s="21" t="str">
        <f t="shared" si="104"/>
        <v xml:space="preserve">&lt;https://example.org/ns/casesCovid#numberofcases&gt; 17 ; </v>
      </c>
      <c r="S1056" s="41"/>
      <c r="T1056" s="49" t="str">
        <f t="shared" si="100"/>
        <v xml:space="preserve">eg:J295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22/05/2020"@en ;
&lt;https://example.org/ns/casesCovid#typecases&gt;&lt;https://example.org/id/concept/confirmedCanton&gt;;
&lt;https://example.org/ns/casesCovid#Country&gt;&lt;https://example.org/id/concept/Chillanes&gt;;
&lt;https://example.org/ns/casesCovid#numberofcases&gt; 17 ; 
</v>
      </c>
    </row>
    <row r="1057" spans="1:20" ht="14.4" thickBot="1">
      <c r="A1057" s="41" t="s">
        <v>146</v>
      </c>
      <c r="C1057" s="23" t="s">
        <v>146</v>
      </c>
      <c r="H1057" s="68" t="s">
        <v>1664</v>
      </c>
      <c r="I1057" s="66">
        <v>13</v>
      </c>
      <c r="K1057" s="33" t="str">
        <f t="shared" si="101"/>
        <v>eg:J296 rdf:type qb:Observation ;</v>
      </c>
      <c r="L1057" s="21" t="s">
        <v>526</v>
      </c>
      <c r="M1057" s="21" t="s">
        <v>527</v>
      </c>
      <c r="N1057" s="21" t="s">
        <v>528</v>
      </c>
      <c r="O1057" s="51" t="str">
        <f t="shared" si="102"/>
        <v>rdfs:label "number of confirmed cases of Covid in Chimbo on 22/05/2020"@en ;</v>
      </c>
      <c r="P1057" s="21" t="s">
        <v>529</v>
      </c>
      <c r="Q1057" s="21" t="str">
        <f t="shared" si="103"/>
        <v>&lt;https://example.org/ns/casesCovid#Country&gt;&lt;https://example.org/id/concept/Chimbo&gt;;</v>
      </c>
      <c r="R1057" s="21" t="str">
        <f t="shared" si="104"/>
        <v xml:space="preserve">&lt;https://example.org/ns/casesCovid#numberofcases&gt; 13 ; </v>
      </c>
      <c r="S1057" s="41"/>
      <c r="T1057" s="49" t="str">
        <f t="shared" si="100"/>
        <v xml:space="preserve">eg:J296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22/05/2020"@en ;
&lt;https://example.org/ns/casesCovid#typecases&gt;&lt;https://example.org/id/concept/confirmedCanton&gt;;
&lt;https://example.org/ns/casesCovid#Country&gt;&lt;https://example.org/id/concept/Chimbo&gt;;
&lt;https://example.org/ns/casesCovid#numberofcases&gt; 13 ; 
</v>
      </c>
    </row>
    <row r="1058" spans="1:20" ht="14.4" thickBot="1">
      <c r="A1058" s="41" t="s">
        <v>147</v>
      </c>
      <c r="C1058" s="23" t="s">
        <v>147</v>
      </c>
      <c r="H1058" s="68" t="s">
        <v>1665</v>
      </c>
      <c r="I1058" s="66">
        <v>121</v>
      </c>
      <c r="K1058" s="33" t="str">
        <f t="shared" si="101"/>
        <v>eg:J297 rdf:type qb:Observation ;</v>
      </c>
      <c r="L1058" s="21" t="s">
        <v>526</v>
      </c>
      <c r="M1058" s="21" t="s">
        <v>527</v>
      </c>
      <c r="N1058" s="21" t="s">
        <v>528</v>
      </c>
      <c r="O1058" s="51" t="str">
        <f t="shared" si="102"/>
        <v>rdfs:label "number of confirmed cases of Covid in Guaranda on 22/05/2020"@en ;</v>
      </c>
      <c r="P1058" s="21" t="s">
        <v>529</v>
      </c>
      <c r="Q1058" s="21" t="str">
        <f t="shared" si="103"/>
        <v>&lt;https://example.org/ns/casesCovid#Country&gt;&lt;https://example.org/id/concept/Guaranda&gt;;</v>
      </c>
      <c r="R1058" s="21" t="str">
        <f t="shared" si="104"/>
        <v xml:space="preserve">&lt;https://example.org/ns/casesCovid#numberofcases&gt; 121 ; </v>
      </c>
      <c r="S1058" s="41"/>
      <c r="T1058" s="49" t="str">
        <f t="shared" si="100"/>
        <v xml:space="preserve">eg:J297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22/05/2020"@en ;
&lt;https://example.org/ns/casesCovid#typecases&gt;&lt;https://example.org/id/concept/confirmedCanton&gt;;
&lt;https://example.org/ns/casesCovid#Country&gt;&lt;https://example.org/id/concept/Guaranda&gt;;
&lt;https://example.org/ns/casesCovid#numberofcases&gt; 121 ; 
</v>
      </c>
    </row>
    <row r="1059" spans="1:20" ht="14.4" thickBot="1">
      <c r="A1059" s="41" t="s">
        <v>148</v>
      </c>
      <c r="C1059" s="23" t="s">
        <v>264</v>
      </c>
      <c r="D1059" s="23" t="s">
        <v>309</v>
      </c>
      <c r="H1059" s="68" t="s">
        <v>1666</v>
      </c>
      <c r="I1059" s="66">
        <v>17</v>
      </c>
      <c r="K1059" s="33" t="str">
        <f t="shared" si="101"/>
        <v>eg:J298 rdf:type qb:Observation ;</v>
      </c>
      <c r="L1059" s="21" t="s">
        <v>526</v>
      </c>
      <c r="M1059" s="21" t="s">
        <v>527</v>
      </c>
      <c r="N1059" s="21" t="s">
        <v>528</v>
      </c>
      <c r="O1059" s="51" t="str">
        <f t="shared" si="102"/>
        <v>rdfs:label "number of confirmed cases of Covid in San Miguel on 22/05/2020"@en ;</v>
      </c>
      <c r="P1059" s="21" t="s">
        <v>529</v>
      </c>
      <c r="Q1059" s="21" t="str">
        <f t="shared" si="103"/>
        <v>&lt;https://example.org/ns/casesCovid#Country&gt;&lt;https://example.org/id/concept/SanMiguel&gt;;</v>
      </c>
      <c r="R1059" s="21" t="str">
        <f t="shared" si="104"/>
        <v xml:space="preserve">&lt;https://example.org/ns/casesCovid#numberofcases&gt; 17 ; </v>
      </c>
      <c r="S1059" s="41"/>
      <c r="T1059" s="49" t="str">
        <f t="shared" si="100"/>
        <v xml:space="preserve">eg:J298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22/05/2020"@en ;
&lt;https://example.org/ns/casesCovid#typecases&gt;&lt;https://example.org/id/concept/confirmedCanton&gt;;
&lt;https://example.org/ns/casesCovid#Country&gt;&lt;https://example.org/id/concept/SanMiguel&gt;;
&lt;https://example.org/ns/casesCovid#numberofcases&gt; 17 ; 
</v>
      </c>
    </row>
    <row r="1060" spans="1:20" ht="14.4" thickBot="1">
      <c r="A1060" s="41" t="s">
        <v>149</v>
      </c>
      <c r="C1060" s="23" t="s">
        <v>149</v>
      </c>
      <c r="H1060" s="68" t="s">
        <v>1667</v>
      </c>
      <c r="I1060" s="66">
        <v>57</v>
      </c>
      <c r="K1060" s="33" t="str">
        <f t="shared" si="101"/>
        <v>eg:J299 rdf:type qb:Observation ;</v>
      </c>
      <c r="L1060" s="21" t="s">
        <v>526</v>
      </c>
      <c r="M1060" s="21" t="s">
        <v>527</v>
      </c>
      <c r="N1060" s="21" t="s">
        <v>528</v>
      </c>
      <c r="O1060" s="51" t="str">
        <f t="shared" si="102"/>
        <v>rdfs:label "number of confirmed cases of Covid in Echeandía on 22/05/2020"@en ;</v>
      </c>
      <c r="P1060" s="21" t="s">
        <v>529</v>
      </c>
      <c r="Q1060" s="21" t="str">
        <f t="shared" si="103"/>
        <v>&lt;https://example.org/ns/casesCovid#Country&gt;&lt;https://example.org/id/concept/Echeandía&gt;;</v>
      </c>
      <c r="R1060" s="21" t="str">
        <f t="shared" si="104"/>
        <v xml:space="preserve">&lt;https://example.org/ns/casesCovid#numberofcases&gt; 57 ; </v>
      </c>
      <c r="S1060" s="41"/>
      <c r="T1060" s="49" t="str">
        <f t="shared" si="100"/>
        <v xml:space="preserve">eg:J299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22/05/2020"@en ;
&lt;https://example.org/ns/casesCovid#typecases&gt;&lt;https://example.org/id/concept/confirmedCanton&gt;;
&lt;https://example.org/ns/casesCovid#Country&gt;&lt;https://example.org/id/concept/Echeandía&gt;;
&lt;https://example.org/ns/casesCovid#numberofcases&gt; 57 ; 
</v>
      </c>
    </row>
    <row r="1061" spans="1:20" ht="14.4" thickBot="1">
      <c r="A1061" s="41" t="s">
        <v>150</v>
      </c>
      <c r="C1061" s="23" t="s">
        <v>150</v>
      </c>
      <c r="H1061" s="68" t="s">
        <v>1668</v>
      </c>
      <c r="I1061" s="66">
        <v>53</v>
      </c>
      <c r="K1061" s="33" t="str">
        <f t="shared" si="101"/>
        <v>eg:J300 rdf:type qb:Observation ;</v>
      </c>
      <c r="L1061" s="21" t="s">
        <v>526</v>
      </c>
      <c r="M1061" s="21" t="s">
        <v>527</v>
      </c>
      <c r="N1061" s="21" t="s">
        <v>528</v>
      </c>
      <c r="O1061" s="51" t="str">
        <f t="shared" si="102"/>
        <v>rdfs:label "number of confirmed cases of Covid in Caluma on 22/05/2020"@en ;</v>
      </c>
      <c r="P1061" s="21" t="s">
        <v>529</v>
      </c>
      <c r="Q1061" s="21" t="str">
        <f t="shared" si="103"/>
        <v>&lt;https://example.org/ns/casesCovid#Country&gt;&lt;https://example.org/id/concept/Caluma&gt;;</v>
      </c>
      <c r="R1061" s="21" t="str">
        <f t="shared" si="104"/>
        <v xml:space="preserve">&lt;https://example.org/ns/casesCovid#numberofcases&gt; 53 ; </v>
      </c>
      <c r="S1061" s="41"/>
      <c r="T1061" s="49" t="str">
        <f t="shared" si="100"/>
        <v xml:space="preserve">eg:J300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22/05/2020"@en ;
&lt;https://example.org/ns/casesCovid#typecases&gt;&lt;https://example.org/id/concept/confirmedCanton&gt;;
&lt;https://example.org/ns/casesCovid#Country&gt;&lt;https://example.org/id/concept/Caluma&gt;;
&lt;https://example.org/ns/casesCovid#numberofcases&gt; 53 ; 
</v>
      </c>
    </row>
    <row r="1062" spans="1:20" ht="14.4" thickBot="1">
      <c r="A1062" s="41" t="s">
        <v>151</v>
      </c>
      <c r="C1062" s="23" t="s">
        <v>262</v>
      </c>
      <c r="D1062" s="23" t="s">
        <v>310</v>
      </c>
      <c r="H1062" s="68" t="s">
        <v>1669</v>
      </c>
      <c r="I1062" s="66">
        <v>17</v>
      </c>
      <c r="K1062" s="33" t="str">
        <f t="shared" si="101"/>
        <v>eg:J301 rdf:type qb:Observation ;</v>
      </c>
      <c r="L1062" s="21" t="s">
        <v>526</v>
      </c>
      <c r="M1062" s="21" t="s">
        <v>527</v>
      </c>
      <c r="N1062" s="21" t="s">
        <v>528</v>
      </c>
      <c r="O1062" s="51" t="str">
        <f t="shared" si="102"/>
        <v>rdfs:label "number of confirmed cases of Covid in Las Naves on 22/05/2020"@en ;</v>
      </c>
      <c r="P1062" s="21" t="s">
        <v>529</v>
      </c>
      <c r="Q1062" s="21" t="str">
        <f t="shared" si="103"/>
        <v>&lt;https://example.org/ns/casesCovid#Country&gt;&lt;https://example.org/id/concept/LasNaves&gt;;</v>
      </c>
      <c r="R1062" s="21" t="str">
        <f t="shared" si="104"/>
        <v xml:space="preserve">&lt;https://example.org/ns/casesCovid#numberofcases&gt; 17 ; </v>
      </c>
      <c r="S1062" s="41"/>
      <c r="T1062" s="49" t="str">
        <f t="shared" si="100"/>
        <v xml:space="preserve">eg:J301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22/05/2020"@en ;
&lt;https://example.org/ns/casesCovid#typecases&gt;&lt;https://example.org/id/concept/confirmedCanton&gt;;
&lt;https://example.org/ns/casesCovid#Country&gt;&lt;https://example.org/id/concept/LasNaves&gt;;
&lt;https://example.org/ns/casesCovid#numberofcases&gt; 17 ; 
</v>
      </c>
    </row>
    <row r="1063" spans="1:20" ht="14.4" thickBot="1">
      <c r="A1063" s="41" t="s">
        <v>153</v>
      </c>
      <c r="C1063" s="23" t="s">
        <v>153</v>
      </c>
      <c r="H1063" s="68" t="s">
        <v>1670</v>
      </c>
      <c r="I1063" s="66">
        <v>55</v>
      </c>
      <c r="K1063" s="33" t="str">
        <f t="shared" si="101"/>
        <v>eg:J302 rdf:type qb:Observation ;</v>
      </c>
      <c r="L1063" s="21" t="s">
        <v>526</v>
      </c>
      <c r="M1063" s="21" t="s">
        <v>527</v>
      </c>
      <c r="N1063" s="21" t="s">
        <v>528</v>
      </c>
      <c r="O1063" s="51" t="str">
        <f t="shared" si="102"/>
        <v>rdfs:label "number of confirmed cases of Covid in Azogues on 22/05/2020"@en ;</v>
      </c>
      <c r="P1063" s="21" t="s">
        <v>529</v>
      </c>
      <c r="Q1063" s="21" t="str">
        <f t="shared" si="103"/>
        <v>&lt;https://example.org/ns/casesCovid#Country&gt;&lt;https://example.org/id/concept/Azogues&gt;;</v>
      </c>
      <c r="R1063" s="21" t="str">
        <f t="shared" si="104"/>
        <v xml:space="preserve">&lt;https://example.org/ns/casesCovid#numberofcases&gt; 55 ; </v>
      </c>
      <c r="S1063" s="41"/>
      <c r="T1063" s="49" t="str">
        <f t="shared" si="100"/>
        <v xml:space="preserve">eg:J302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22/05/2020"@en ;
&lt;https://example.org/ns/casesCovid#typecases&gt;&lt;https://example.org/id/concept/confirmedCanton&gt;;
&lt;https://example.org/ns/casesCovid#Country&gt;&lt;https://example.org/id/concept/Azogues&gt;;
&lt;https://example.org/ns/casesCovid#numberofcases&gt; 55 ; 
</v>
      </c>
    </row>
    <row r="1064" spans="1:20" ht="14.4" thickBot="1">
      <c r="A1064" s="41" t="s">
        <v>591</v>
      </c>
      <c r="C1064" s="23" t="s">
        <v>591</v>
      </c>
      <c r="H1064" s="68" t="s">
        <v>1671</v>
      </c>
      <c r="I1064" s="66">
        <v>3</v>
      </c>
      <c r="K1064" s="33" t="str">
        <f t="shared" si="101"/>
        <v>eg:J303 rdf:type qb:Observation ;</v>
      </c>
      <c r="L1064" s="21" t="s">
        <v>526</v>
      </c>
      <c r="M1064" s="21" t="s">
        <v>527</v>
      </c>
      <c r="N1064" s="21" t="s">
        <v>528</v>
      </c>
      <c r="O1064" s="51" t="str">
        <f t="shared" si="102"/>
        <v>rdfs:label "number of confirmed cases of Covid in Déleg on 22/05/2020"@en ;</v>
      </c>
      <c r="P1064" s="21" t="s">
        <v>529</v>
      </c>
      <c r="Q1064" s="21" t="str">
        <f t="shared" si="103"/>
        <v>&lt;https://example.org/ns/casesCovid#Country&gt;&lt;https://example.org/id/concept/Déleg&gt;;</v>
      </c>
      <c r="R1064" s="21" t="str">
        <f t="shared" si="104"/>
        <v xml:space="preserve">&lt;https://example.org/ns/casesCovid#numberofcases&gt; 3 ; </v>
      </c>
      <c r="S1064" s="41"/>
      <c r="T1064" s="49" t="str">
        <f t="shared" si="100"/>
        <v xml:space="preserve">eg:J303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22/05/2020"@en ;
&lt;https://example.org/ns/casesCovid#typecases&gt;&lt;https://example.org/id/concept/confirmedCanton&gt;;
&lt;https://example.org/ns/casesCovid#Country&gt;&lt;https://example.org/id/concept/Déleg&gt;;
&lt;https://example.org/ns/casesCovid#numberofcases&gt; 3 ; 
</v>
      </c>
    </row>
    <row r="1065" spans="1:20" ht="14.4" thickBot="1">
      <c r="A1065" s="41" t="s">
        <v>155</v>
      </c>
      <c r="C1065" s="23" t="s">
        <v>300</v>
      </c>
      <c r="D1065" s="23" t="s">
        <v>311</v>
      </c>
      <c r="H1065" s="68" t="s">
        <v>1672</v>
      </c>
      <c r="I1065" s="66">
        <v>195</v>
      </c>
      <c r="K1065" s="33" t="str">
        <f t="shared" si="101"/>
        <v>eg:J304 rdf:type qb:Observation ;</v>
      </c>
      <c r="L1065" s="21" t="s">
        <v>526</v>
      </c>
      <c r="M1065" s="21" t="s">
        <v>527</v>
      </c>
      <c r="N1065" s="21" t="s">
        <v>528</v>
      </c>
      <c r="O1065" s="51" t="str">
        <f t="shared" si="102"/>
        <v>rdfs:label "number of confirmed cases of Covid in La Troncal on 22/05/2020"@en ;</v>
      </c>
      <c r="P1065" s="21" t="s">
        <v>529</v>
      </c>
      <c r="Q1065" s="21" t="str">
        <f t="shared" si="103"/>
        <v>&lt;https://example.org/ns/casesCovid#Country&gt;&lt;https://example.org/id/concept/LaTroncal&gt;;</v>
      </c>
      <c r="R1065" s="21" t="str">
        <f t="shared" si="104"/>
        <v xml:space="preserve">&lt;https://example.org/ns/casesCovid#numberofcases&gt; 195 ; </v>
      </c>
      <c r="S1065" s="41"/>
      <c r="T1065" s="49" t="str">
        <f t="shared" si="100"/>
        <v xml:space="preserve">eg:J304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22/05/2020"@en ;
&lt;https://example.org/ns/casesCovid#typecases&gt;&lt;https://example.org/id/concept/confirmedCanton&gt;;
&lt;https://example.org/ns/casesCovid#Country&gt;&lt;https://example.org/id/concept/LaTroncal&gt;;
&lt;https://example.org/ns/casesCovid#numberofcases&gt; 195 ; 
</v>
      </c>
    </row>
    <row r="1066" spans="1:20" ht="14.4" thickBot="1">
      <c r="A1066" s="41" t="s">
        <v>156</v>
      </c>
      <c r="C1066" s="23" t="s">
        <v>249</v>
      </c>
      <c r="D1066" s="23" t="s">
        <v>312</v>
      </c>
      <c r="H1066" s="68" t="s">
        <v>1673</v>
      </c>
      <c r="I1066" s="66">
        <v>13</v>
      </c>
      <c r="K1066" s="33" t="str">
        <f t="shared" si="101"/>
        <v>eg:J305 rdf:type qb:Observation ;</v>
      </c>
      <c r="L1066" s="21" t="s">
        <v>526</v>
      </c>
      <c r="M1066" s="21" t="s">
        <v>527</v>
      </c>
      <c r="N1066" s="21" t="s">
        <v>528</v>
      </c>
      <c r="O1066" s="51" t="str">
        <f t="shared" si="102"/>
        <v>rdfs:label "number of confirmed cases of Covid in El Tambo on 22/05/2020"@en ;</v>
      </c>
      <c r="P1066" s="21" t="s">
        <v>529</v>
      </c>
      <c r="Q1066" s="21" t="str">
        <f t="shared" si="103"/>
        <v>&lt;https://example.org/ns/casesCovid#Country&gt;&lt;https://example.org/id/concept/ElTambo&gt;;</v>
      </c>
      <c r="R1066" s="21" t="str">
        <f t="shared" si="104"/>
        <v xml:space="preserve">&lt;https://example.org/ns/casesCovid#numberofcases&gt; 13 ; </v>
      </c>
      <c r="S1066" s="41"/>
      <c r="T1066" s="49" t="str">
        <f t="shared" si="100"/>
        <v xml:space="preserve">eg:J305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22/05/2020"@en ;
&lt;https://example.org/ns/casesCovid#typecases&gt;&lt;https://example.org/id/concept/confirmedCanton&gt;;
&lt;https://example.org/ns/casesCovid#Country&gt;&lt;https://example.org/id/concept/ElTambo&gt;;
&lt;https://example.org/ns/casesCovid#numberofcases&gt; 13 ; 
</v>
      </c>
    </row>
    <row r="1067" spans="1:20" ht="14.4" thickBot="1">
      <c r="A1067" s="41" t="s">
        <v>1352</v>
      </c>
      <c r="C1067" s="23" t="s">
        <v>1352</v>
      </c>
      <c r="H1067" s="68" t="s">
        <v>1674</v>
      </c>
      <c r="I1067" s="66">
        <v>9</v>
      </c>
      <c r="K1067" s="33" t="str">
        <f t="shared" si="101"/>
        <v>eg:J306 rdf:type qb:Observation ;</v>
      </c>
      <c r="L1067" s="21" t="s">
        <v>526</v>
      </c>
      <c r="M1067" s="21" t="s">
        <v>527</v>
      </c>
      <c r="N1067" s="21" t="s">
        <v>528</v>
      </c>
      <c r="O1067" s="51" t="str">
        <f t="shared" si="102"/>
        <v>rdfs:label "number of confirmed cases of Covid in Biblían on 22/05/2020"@en ;</v>
      </c>
      <c r="P1067" s="21" t="s">
        <v>529</v>
      </c>
      <c r="Q1067" s="21" t="str">
        <f t="shared" si="103"/>
        <v>&lt;https://example.org/ns/casesCovid#Country&gt;&lt;https://example.org/id/concept/Biblían&gt;;</v>
      </c>
      <c r="R1067" s="21" t="str">
        <f t="shared" si="104"/>
        <v xml:space="preserve">&lt;https://example.org/ns/casesCovid#numberofcases&gt; 9 ; </v>
      </c>
      <c r="S1067" s="41"/>
      <c r="T1067" s="49" t="str">
        <f t="shared" si="100"/>
        <v xml:space="preserve">eg:J306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Biblían on 22/05/2020"@en ;
&lt;https://example.org/ns/casesCovid#typecases&gt;&lt;https://example.org/id/concept/confirmedCanton&gt;;
&lt;https://example.org/ns/casesCovid#Country&gt;&lt;https://example.org/id/concept/Biblían&gt;;
&lt;https://example.org/ns/casesCovid#numberofcases&gt; 9 ; 
</v>
      </c>
    </row>
    <row r="1068" spans="1:20" ht="14.4" thickBot="1">
      <c r="A1068" s="41" t="s">
        <v>158</v>
      </c>
      <c r="C1068" s="23" t="s">
        <v>158</v>
      </c>
      <c r="H1068" s="68" t="s">
        <v>1675</v>
      </c>
      <c r="I1068" s="66">
        <v>5</v>
      </c>
      <c r="K1068" s="33" t="str">
        <f t="shared" si="101"/>
        <v>eg:J307 rdf:type qb:Observation ;</v>
      </c>
      <c r="L1068" s="21" t="s">
        <v>526</v>
      </c>
      <c r="M1068" s="21" t="s">
        <v>527</v>
      </c>
      <c r="N1068" s="21" t="s">
        <v>528</v>
      </c>
      <c r="O1068" s="51" t="str">
        <f t="shared" si="102"/>
        <v>rdfs:label "number of confirmed cases of Covid in Suscal on 22/05/2020"@en ;</v>
      </c>
      <c r="P1068" s="21" t="s">
        <v>529</v>
      </c>
      <c r="Q1068" s="21" t="str">
        <f t="shared" si="103"/>
        <v>&lt;https://example.org/ns/casesCovid#Country&gt;&lt;https://example.org/id/concept/Suscal&gt;;</v>
      </c>
      <c r="R1068" s="21" t="str">
        <f t="shared" si="104"/>
        <v xml:space="preserve">&lt;https://example.org/ns/casesCovid#numberofcases&gt; 5 ; </v>
      </c>
      <c r="S1068" s="41"/>
      <c r="T1068" s="49" t="str">
        <f t="shared" si="100"/>
        <v xml:space="preserve">eg:J307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22/05/2020"@en ;
&lt;https://example.org/ns/casesCovid#typecases&gt;&lt;https://example.org/id/concept/confirmedCanton&gt;;
&lt;https://example.org/ns/casesCovid#Country&gt;&lt;https://example.org/id/concept/Suscal&gt;;
&lt;https://example.org/ns/casesCovid#numberofcases&gt; 5 ; 
</v>
      </c>
    </row>
    <row r="1069" spans="1:20" ht="14.4" thickBot="1">
      <c r="A1069" s="41" t="s">
        <v>152</v>
      </c>
      <c r="C1069" s="23" t="s">
        <v>152</v>
      </c>
      <c r="H1069" s="68" t="s">
        <v>1676</v>
      </c>
      <c r="I1069" s="66">
        <v>24</v>
      </c>
      <c r="K1069" s="33" t="str">
        <f t="shared" si="101"/>
        <v>eg:J308 rdf:type qb:Observation ;</v>
      </c>
      <c r="L1069" s="21" t="s">
        <v>526</v>
      </c>
      <c r="M1069" s="21" t="s">
        <v>527</v>
      </c>
      <c r="N1069" s="21" t="s">
        <v>528</v>
      </c>
      <c r="O1069" s="51" t="str">
        <f t="shared" si="102"/>
        <v>rdfs:label "number of confirmed cases of Covid in Cañar on 22/05/2020"@en ;</v>
      </c>
      <c r="P1069" s="21" t="s">
        <v>529</v>
      </c>
      <c r="Q1069" s="21" t="str">
        <f t="shared" si="103"/>
        <v>&lt;https://example.org/ns/casesCovid#Country&gt;&lt;https://example.org/id/concept/Cañar&gt;;</v>
      </c>
      <c r="R1069" s="21" t="str">
        <f t="shared" si="104"/>
        <v xml:space="preserve">&lt;https://example.org/ns/casesCovid#numberofcases&gt; 24 ; </v>
      </c>
      <c r="S1069" s="41"/>
      <c r="T1069" s="49" t="str">
        <f t="shared" si="100"/>
        <v xml:space="preserve">eg:J308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22/05/2020"@en ;
&lt;https://example.org/ns/casesCovid#typecases&gt;&lt;https://example.org/id/concept/confirmedCanton&gt;;
&lt;https://example.org/ns/casesCovid#Country&gt;&lt;https://example.org/id/concept/Cañar&gt;;
&lt;https://example.org/ns/casesCovid#numberofcases&gt; 24 ; 
</v>
      </c>
    </row>
    <row r="1070" spans="1:20" ht="14.4" thickBot="1">
      <c r="A1070" s="41" t="s">
        <v>106</v>
      </c>
      <c r="C1070" s="23" t="s">
        <v>106</v>
      </c>
      <c r="H1070" s="68" t="s">
        <v>1677</v>
      </c>
      <c r="I1070" s="66">
        <v>14</v>
      </c>
      <c r="K1070" s="33" t="str">
        <f t="shared" si="101"/>
        <v>eg:J309 rdf:type qb:Observation ;</v>
      </c>
      <c r="L1070" s="21" t="s">
        <v>526</v>
      </c>
      <c r="M1070" s="21" t="s">
        <v>527</v>
      </c>
      <c r="N1070" s="21" t="s">
        <v>528</v>
      </c>
      <c r="O1070" s="51" t="str">
        <f t="shared" si="102"/>
        <v>rdfs:label "number of confirmed cases of Covid in Bolívar on 22/05/2020"@en ;</v>
      </c>
      <c r="P1070" s="21" t="s">
        <v>529</v>
      </c>
      <c r="Q1070" s="21" t="str">
        <f t="shared" si="103"/>
        <v>&lt;https://example.org/ns/casesCovid#Country&gt;&lt;https://example.org/id/concept/Bolívar&gt;;</v>
      </c>
      <c r="R1070" s="21" t="str">
        <f t="shared" si="104"/>
        <v xml:space="preserve">&lt;https://example.org/ns/casesCovid#numberofcases&gt; 14 ; </v>
      </c>
      <c r="S1070" s="41"/>
      <c r="T1070" s="49" t="str">
        <f t="shared" si="100"/>
        <v xml:space="preserve">eg:J309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22/05/2020"@en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1071" spans="1:20" ht="14.4" thickBot="1">
      <c r="A1071" s="41" t="s">
        <v>1353</v>
      </c>
      <c r="C1071" s="23" t="s">
        <v>1353</v>
      </c>
      <c r="H1071" s="68" t="s">
        <v>1678</v>
      </c>
      <c r="I1071" s="66">
        <v>89</v>
      </c>
      <c r="K1071" s="33" t="str">
        <f t="shared" si="101"/>
        <v>eg:J310 rdf:type qb:Observation ;</v>
      </c>
      <c r="L1071" s="21" t="s">
        <v>526</v>
      </c>
      <c r="M1071" s="21" t="s">
        <v>527</v>
      </c>
      <c r="N1071" s="21" t="s">
        <v>528</v>
      </c>
      <c r="O1071" s="51" t="str">
        <f t="shared" si="102"/>
        <v>rdfs:label "number of confirmed cases of Covid in Tulcan on 22/05/2020"@en ;</v>
      </c>
      <c r="P1071" s="21" t="s">
        <v>529</v>
      </c>
      <c r="Q1071" s="21" t="str">
        <f t="shared" si="103"/>
        <v>&lt;https://example.org/ns/casesCovid#Country&gt;&lt;https://example.org/id/concept/Tulcan&gt;;</v>
      </c>
      <c r="R1071" s="21" t="str">
        <f t="shared" si="104"/>
        <v xml:space="preserve">&lt;https://example.org/ns/casesCovid#numberofcases&gt; 89 ; </v>
      </c>
      <c r="S1071" s="41"/>
      <c r="T1071" s="49" t="str">
        <f t="shared" si="100"/>
        <v xml:space="preserve">eg:J310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Tulcan on 22/05/2020"@en ;
&lt;https://example.org/ns/casesCovid#typecases&gt;&lt;https://example.org/id/concept/confirmedCanton&gt;;
&lt;https://example.org/ns/casesCovid#Country&gt;&lt;https://example.org/id/concept/Tulcan&gt;;
&lt;https://example.org/ns/casesCovid#numberofcases&gt; 89 ; 
</v>
      </c>
    </row>
    <row r="1072" spans="1:20" ht="14.4" thickBot="1">
      <c r="A1072" s="41" t="s">
        <v>161</v>
      </c>
      <c r="C1072" s="23" t="s">
        <v>161</v>
      </c>
      <c r="H1072" s="68" t="s">
        <v>1679</v>
      </c>
      <c r="I1072" s="66">
        <v>8</v>
      </c>
      <c r="K1072" s="33" t="str">
        <f t="shared" si="101"/>
        <v>eg:J311 rdf:type qb:Observation ;</v>
      </c>
      <c r="L1072" s="21" t="s">
        <v>526</v>
      </c>
      <c r="M1072" s="21" t="s">
        <v>527</v>
      </c>
      <c r="N1072" s="21" t="s">
        <v>528</v>
      </c>
      <c r="O1072" s="51" t="str">
        <f t="shared" si="102"/>
        <v>rdfs:label "number of confirmed cases of Covid in Montúfar on 22/05/2020"@en ;</v>
      </c>
      <c r="P1072" s="21" t="s">
        <v>529</v>
      </c>
      <c r="Q1072" s="21" t="str">
        <f t="shared" si="103"/>
        <v>&lt;https://example.org/ns/casesCovid#Country&gt;&lt;https://example.org/id/concept/Montúfar&gt;;</v>
      </c>
      <c r="R1072" s="21" t="str">
        <f t="shared" si="104"/>
        <v xml:space="preserve">&lt;https://example.org/ns/casesCovid#numberofcases&gt; 8 ; </v>
      </c>
      <c r="S1072" s="41"/>
      <c r="T1072" s="49" t="str">
        <f t="shared" si="100"/>
        <v xml:space="preserve">eg:J311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22/05/2020"@en ;
&lt;https://example.org/ns/casesCovid#typecases&gt;&lt;https://example.org/id/concept/confirmedCanton&gt;;
&lt;https://example.org/ns/casesCovid#Country&gt;&lt;https://example.org/id/concept/Montúfar&gt;;
&lt;https://example.org/ns/casesCovid#numberofcases&gt; 8 ; 
</v>
      </c>
    </row>
    <row r="1073" spans="1:20" ht="14.4" thickBot="1">
      <c r="A1073" s="41" t="s">
        <v>162</v>
      </c>
      <c r="C1073" s="23" t="s">
        <v>162</v>
      </c>
      <c r="H1073" s="68" t="s">
        <v>1680</v>
      </c>
      <c r="I1073" s="66">
        <v>4</v>
      </c>
      <c r="K1073" s="33" t="str">
        <f t="shared" si="101"/>
        <v>eg:J312 rdf:type qb:Observation ;</v>
      </c>
      <c r="L1073" s="21" t="s">
        <v>526</v>
      </c>
      <c r="M1073" s="21" t="s">
        <v>527</v>
      </c>
      <c r="N1073" s="21" t="s">
        <v>528</v>
      </c>
      <c r="O1073" s="51" t="str">
        <f t="shared" si="102"/>
        <v>rdfs:label "number of confirmed cases of Covid in Mira on 22/05/2020"@en ;</v>
      </c>
      <c r="P1073" s="21" t="s">
        <v>529</v>
      </c>
      <c r="Q1073" s="21" t="str">
        <f t="shared" si="103"/>
        <v>&lt;https://example.org/ns/casesCovid#Country&gt;&lt;https://example.org/id/concept/Mira&gt;;</v>
      </c>
      <c r="R1073" s="21" t="str">
        <f t="shared" si="104"/>
        <v xml:space="preserve">&lt;https://example.org/ns/casesCovid#numberofcases&gt; 4 ; </v>
      </c>
      <c r="S1073" s="41"/>
      <c r="T1073" s="49" t="str">
        <f t="shared" si="100"/>
        <v xml:space="preserve">eg:J312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22/05/2020"@en ;
&lt;https://example.org/ns/casesCovid#typecases&gt;&lt;https://example.org/id/concept/confirmedCanton&gt;;
&lt;https://example.org/ns/casesCovid#Country&gt;&lt;https://example.org/id/concept/Mira&gt;;
&lt;https://example.org/ns/casesCovid#numberofcases&gt; 4 ; 
</v>
      </c>
    </row>
    <row r="1074" spans="1:20" ht="14.4" thickBot="1">
      <c r="A1074" s="41" t="s">
        <v>163</v>
      </c>
      <c r="C1074" s="23" t="s">
        <v>264</v>
      </c>
      <c r="D1074" s="23" t="s">
        <v>271</v>
      </c>
      <c r="E1074" t="s">
        <v>280</v>
      </c>
      <c r="F1074" t="s">
        <v>313</v>
      </c>
      <c r="H1074" s="68" t="s">
        <v>1681</v>
      </c>
      <c r="I1074" s="66">
        <v>10</v>
      </c>
      <c r="K1074" s="33" t="str">
        <f t="shared" si="101"/>
        <v>eg:J313 rdf:type qb:Observation ;</v>
      </c>
      <c r="L1074" s="21" t="s">
        <v>526</v>
      </c>
      <c r="M1074" s="21" t="s">
        <v>527</v>
      </c>
      <c r="N1074" s="21" t="s">
        <v>528</v>
      </c>
      <c r="O1074" s="51" t="str">
        <f t="shared" si="102"/>
        <v>rdfs:label "number of confirmed cases of Covid in San Pedro De Huaca on 22/05/2020"@en ;</v>
      </c>
      <c r="P1074" s="21" t="s">
        <v>529</v>
      </c>
      <c r="Q1074" s="21" t="str">
        <f t="shared" si="103"/>
        <v>&lt;https://example.org/ns/casesCovid#Country&gt;&lt;https://example.org/id/concept/SanPedroDeHuaca&gt;;</v>
      </c>
      <c r="R1074" s="21" t="str">
        <f t="shared" si="104"/>
        <v xml:space="preserve">&lt;https://example.org/ns/casesCovid#numberofcases&gt; 10 ; </v>
      </c>
      <c r="S1074" s="41"/>
      <c r="T1074" s="49" t="str">
        <f t="shared" si="100"/>
        <v xml:space="preserve">eg:J313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22/05/2020"@en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10 ; 
</v>
      </c>
    </row>
    <row r="1075" spans="1:20" ht="14.4" thickBot="1">
      <c r="A1075" s="41" t="s">
        <v>598</v>
      </c>
      <c r="C1075" s="23" t="s">
        <v>598</v>
      </c>
      <c r="H1075" s="68" t="s">
        <v>1682</v>
      </c>
      <c r="I1075" s="66">
        <v>8</v>
      </c>
      <c r="K1075" s="33" t="str">
        <f t="shared" si="101"/>
        <v>eg:J314 rdf:type qb:Observation ;</v>
      </c>
      <c r="L1075" s="21" t="s">
        <v>526</v>
      </c>
      <c r="M1075" s="21" t="s">
        <v>527</v>
      </c>
      <c r="N1075" s="21" t="s">
        <v>528</v>
      </c>
      <c r="O1075" s="51" t="str">
        <f t="shared" si="102"/>
        <v>rdfs:label "number of confirmed cases of Covid in Espejo on 22/05/2020"@en ;</v>
      </c>
      <c r="P1075" s="21" t="s">
        <v>529</v>
      </c>
      <c r="Q1075" s="21" t="str">
        <f t="shared" si="103"/>
        <v>&lt;https://example.org/ns/casesCovid#Country&gt;&lt;https://example.org/id/concept/Espejo&gt;;</v>
      </c>
      <c r="R1075" s="21" t="str">
        <f t="shared" si="104"/>
        <v xml:space="preserve">&lt;https://example.org/ns/casesCovid#numberofcases&gt; 8 ; </v>
      </c>
      <c r="S1075" s="41"/>
      <c r="T1075" s="49" t="str">
        <f t="shared" si="100"/>
        <v xml:space="preserve">eg:J314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Espejo on 22/05/2020"@en ;
&lt;https://example.org/ns/casesCovid#typecases&gt;&lt;https://example.org/id/concept/confirmedCanton&gt;;
&lt;https://example.org/ns/casesCovid#Country&gt;&lt;https://example.org/id/concept/Espejo&gt;;
&lt;https://example.org/ns/casesCovid#numberofcases&gt; 8 ; 
</v>
      </c>
    </row>
    <row r="1076" spans="1:20" ht="14.4" thickBot="1">
      <c r="A1076" s="41" t="s">
        <v>165</v>
      </c>
      <c r="C1076" s="23" t="s">
        <v>165</v>
      </c>
      <c r="H1076" s="68" t="s">
        <v>1683</v>
      </c>
      <c r="I1076" s="66">
        <v>52</v>
      </c>
      <c r="K1076" s="33" t="str">
        <f t="shared" si="101"/>
        <v>eg:J315 rdf:type qb:Observation ;</v>
      </c>
      <c r="L1076" s="21" t="s">
        <v>526</v>
      </c>
      <c r="M1076" s="21" t="s">
        <v>527</v>
      </c>
      <c r="N1076" s="21" t="s">
        <v>528</v>
      </c>
      <c r="O1076" s="51" t="str">
        <f t="shared" si="102"/>
        <v>rdfs:label "number of confirmed cases of Covid in Colta on 22/05/2020"@en ;</v>
      </c>
      <c r="P1076" s="21" t="s">
        <v>529</v>
      </c>
      <c r="Q1076" s="21" t="str">
        <f t="shared" si="103"/>
        <v>&lt;https://example.org/ns/casesCovid#Country&gt;&lt;https://example.org/id/concept/Colta&gt;;</v>
      </c>
      <c r="R1076" s="21" t="str">
        <f t="shared" si="104"/>
        <v xml:space="preserve">&lt;https://example.org/ns/casesCovid#numberofcases&gt; 52 ; </v>
      </c>
      <c r="S1076" s="41"/>
      <c r="T1076" s="49" t="str">
        <f t="shared" si="100"/>
        <v xml:space="preserve">eg:J315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22/05/2020"@en ;
&lt;https://example.org/ns/casesCovid#typecases&gt;&lt;https://example.org/id/concept/confirmedCanton&gt;;
&lt;https://example.org/ns/casesCovid#Country&gt;&lt;https://example.org/id/concept/Colta&gt;;
&lt;https://example.org/ns/casesCovid#numberofcases&gt; 52 ; 
</v>
      </c>
    </row>
    <row r="1077" spans="1:20" ht="14.4" thickBot="1">
      <c r="A1077" s="41" t="s">
        <v>166</v>
      </c>
      <c r="C1077" s="23" t="s">
        <v>166</v>
      </c>
      <c r="H1077" s="68" t="s">
        <v>1684</v>
      </c>
      <c r="I1077" s="66">
        <v>229</v>
      </c>
      <c r="K1077" s="33" t="str">
        <f t="shared" si="101"/>
        <v>eg:J316 rdf:type qb:Observation ;</v>
      </c>
      <c r="L1077" s="21" t="s">
        <v>526</v>
      </c>
      <c r="M1077" s="21" t="s">
        <v>527</v>
      </c>
      <c r="N1077" s="21" t="s">
        <v>528</v>
      </c>
      <c r="O1077" s="51" t="str">
        <f t="shared" si="102"/>
        <v>rdfs:label "number of confirmed cases of Covid in Riobamba on 22/05/2020"@en ;</v>
      </c>
      <c r="P1077" s="21" t="s">
        <v>529</v>
      </c>
      <c r="Q1077" s="21" t="str">
        <f t="shared" si="103"/>
        <v>&lt;https://example.org/ns/casesCovid#Country&gt;&lt;https://example.org/id/concept/Riobamba&gt;;</v>
      </c>
      <c r="R1077" s="21" t="str">
        <f t="shared" si="104"/>
        <v xml:space="preserve">&lt;https://example.org/ns/casesCovid#numberofcases&gt; 229 ; </v>
      </c>
      <c r="S1077" s="41"/>
      <c r="T1077" s="49" t="str">
        <f t="shared" si="100"/>
        <v xml:space="preserve">eg:J316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22/05/2020"@en ;
&lt;https://example.org/ns/casesCovid#typecases&gt;&lt;https://example.org/id/concept/confirmedCanton&gt;;
&lt;https://example.org/ns/casesCovid#Country&gt;&lt;https://example.org/id/concept/Riobamba&gt;;
&lt;https://example.org/ns/casesCovid#numberofcases&gt; 229 ; 
</v>
      </c>
    </row>
    <row r="1078" spans="1:20" ht="14.4" thickBot="1">
      <c r="A1078" s="41" t="s">
        <v>167</v>
      </c>
      <c r="C1078" s="23" t="s">
        <v>167</v>
      </c>
      <c r="H1078" s="68" t="s">
        <v>1685</v>
      </c>
      <c r="I1078" s="66">
        <v>8</v>
      </c>
      <c r="K1078" s="33" t="str">
        <f t="shared" si="101"/>
        <v>eg:J317 rdf:type qb:Observation ;</v>
      </c>
      <c r="L1078" s="21" t="s">
        <v>526</v>
      </c>
      <c r="M1078" s="21" t="s">
        <v>527</v>
      </c>
      <c r="N1078" s="21" t="s">
        <v>528</v>
      </c>
      <c r="O1078" s="51" t="str">
        <f t="shared" si="102"/>
        <v>rdfs:label "number of confirmed cases of Covid in Cumandá on 22/05/2020"@en ;</v>
      </c>
      <c r="P1078" s="21" t="s">
        <v>529</v>
      </c>
      <c r="Q1078" s="21" t="str">
        <f t="shared" si="103"/>
        <v>&lt;https://example.org/ns/casesCovid#Country&gt;&lt;https://example.org/id/concept/Cumandá&gt;;</v>
      </c>
      <c r="R1078" s="21" t="str">
        <f t="shared" si="104"/>
        <v xml:space="preserve">&lt;https://example.org/ns/casesCovid#numberofcases&gt; 8 ; </v>
      </c>
      <c r="S1078" s="41"/>
      <c r="T1078" s="49" t="str">
        <f t="shared" si="100"/>
        <v xml:space="preserve">eg:J317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22/05/2020"@en ;
&lt;https://example.org/ns/casesCovid#typecases&gt;&lt;https://example.org/id/concept/confirmedCanton&gt;;
&lt;https://example.org/ns/casesCovid#Country&gt;&lt;https://example.org/id/concept/Cumandá&gt;;
&lt;https://example.org/ns/casesCovid#numberofcases&gt; 8 ; 
</v>
      </c>
    </row>
    <row r="1079" spans="1:20" ht="14.4" thickBot="1">
      <c r="A1079" s="41" t="s">
        <v>168</v>
      </c>
      <c r="C1079" s="23" t="s">
        <v>168</v>
      </c>
      <c r="H1079" s="68" t="s">
        <v>1686</v>
      </c>
      <c r="I1079" s="66">
        <v>22</v>
      </c>
      <c r="K1079" s="33" t="str">
        <f t="shared" si="101"/>
        <v>eg:J318 rdf:type qb:Observation ;</v>
      </c>
      <c r="L1079" s="21" t="s">
        <v>526</v>
      </c>
      <c r="M1079" s="21" t="s">
        <v>527</v>
      </c>
      <c r="N1079" s="21" t="s">
        <v>528</v>
      </c>
      <c r="O1079" s="51" t="str">
        <f t="shared" si="102"/>
        <v>rdfs:label "number of confirmed cases of Covid in Guano on 22/05/2020"@en ;</v>
      </c>
      <c r="P1079" s="21" t="s">
        <v>529</v>
      </c>
      <c r="Q1079" s="21" t="str">
        <f t="shared" si="103"/>
        <v>&lt;https://example.org/ns/casesCovid#Country&gt;&lt;https://example.org/id/concept/Guano&gt;;</v>
      </c>
      <c r="R1079" s="21" t="str">
        <f t="shared" si="104"/>
        <v xml:space="preserve">&lt;https://example.org/ns/casesCovid#numberofcases&gt; 22 ; </v>
      </c>
      <c r="S1079" s="41"/>
      <c r="T1079" s="49" t="str">
        <f t="shared" si="100"/>
        <v xml:space="preserve">eg:J318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22/05/2020"@en ;
&lt;https://example.org/ns/casesCovid#typecases&gt;&lt;https://example.org/id/concept/confirmedCanton&gt;;
&lt;https://example.org/ns/casesCovid#Country&gt;&lt;https://example.org/id/concept/Guano&gt;;
&lt;https://example.org/ns/casesCovid#numberofcases&gt; 22 ; 
</v>
      </c>
    </row>
    <row r="1080" spans="1:20" ht="14.4" thickBot="1">
      <c r="A1080" s="41" t="s">
        <v>169</v>
      </c>
      <c r="C1080" s="23" t="s">
        <v>169</v>
      </c>
      <c r="H1080" s="68" t="s">
        <v>1687</v>
      </c>
      <c r="I1080" s="66">
        <v>5</v>
      </c>
      <c r="K1080" s="33" t="str">
        <f t="shared" si="101"/>
        <v>eg:J319 rdf:type qb:Observation ;</v>
      </c>
      <c r="L1080" s="21" t="s">
        <v>526</v>
      </c>
      <c r="M1080" s="21" t="s">
        <v>527</v>
      </c>
      <c r="N1080" s="21" t="s">
        <v>528</v>
      </c>
      <c r="O1080" s="51" t="str">
        <f t="shared" si="102"/>
        <v>rdfs:label "number of confirmed cases of Covid in Chambo on 22/05/2020"@en ;</v>
      </c>
      <c r="P1080" s="21" t="s">
        <v>529</v>
      </c>
      <c r="Q1080" s="21" t="str">
        <f t="shared" si="103"/>
        <v>&lt;https://example.org/ns/casesCovid#Country&gt;&lt;https://example.org/id/concept/Chambo&gt;;</v>
      </c>
      <c r="R1080" s="21" t="str">
        <f t="shared" si="104"/>
        <v xml:space="preserve">&lt;https://example.org/ns/casesCovid#numberofcases&gt; 5 ; </v>
      </c>
      <c r="S1080" s="41"/>
      <c r="T1080" s="49" t="str">
        <f t="shared" si="100"/>
        <v xml:space="preserve">eg:J319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22/05/2020"@en ;
&lt;https://example.org/ns/casesCovid#typecases&gt;&lt;https://example.org/id/concept/confirmedCanton&gt;;
&lt;https://example.org/ns/casesCovid#Country&gt;&lt;https://example.org/id/concept/Chambo&gt;;
&lt;https://example.org/ns/casesCovid#numberofcases&gt; 5 ; 
</v>
      </c>
    </row>
    <row r="1081" spans="1:20" ht="14.4" thickBot="1">
      <c r="A1081" s="41" t="s">
        <v>170</v>
      </c>
      <c r="C1081" s="23" t="s">
        <v>170</v>
      </c>
      <c r="H1081" s="68" t="s">
        <v>1688</v>
      </c>
      <c r="I1081" s="66">
        <v>17</v>
      </c>
      <c r="K1081" s="33" t="str">
        <f t="shared" si="101"/>
        <v>eg:J320 rdf:type qb:Observation ;</v>
      </c>
      <c r="L1081" s="21" t="s">
        <v>526</v>
      </c>
      <c r="M1081" s="21" t="s">
        <v>527</v>
      </c>
      <c r="N1081" s="21" t="s">
        <v>528</v>
      </c>
      <c r="O1081" s="51" t="str">
        <f t="shared" si="102"/>
        <v>rdfs:label "number of confirmed cases of Covid in Guamote on 22/05/2020"@en ;</v>
      </c>
      <c r="P1081" s="21" t="s">
        <v>529</v>
      </c>
      <c r="Q1081" s="21" t="str">
        <f t="shared" si="103"/>
        <v>&lt;https://example.org/ns/casesCovid#Country&gt;&lt;https://example.org/id/concept/Guamote&gt;;</v>
      </c>
      <c r="R1081" s="21" t="str">
        <f t="shared" si="104"/>
        <v xml:space="preserve">&lt;https://example.org/ns/casesCovid#numberofcases&gt; 17 ; </v>
      </c>
      <c r="S1081" s="41"/>
      <c r="T1081" s="49" t="str">
        <f t="shared" si="100"/>
        <v xml:space="preserve">eg:J320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22/05/2020"@en ;
&lt;https://example.org/ns/casesCovid#typecases&gt;&lt;https://example.org/id/concept/confirmedCanton&gt;;
&lt;https://example.org/ns/casesCovid#Country&gt;&lt;https://example.org/id/concept/Guamote&gt;;
&lt;https://example.org/ns/casesCovid#numberofcases&gt; 17 ; 
</v>
      </c>
    </row>
    <row r="1082" spans="1:20" ht="14.4" thickBot="1">
      <c r="A1082" s="41" t="s">
        <v>171</v>
      </c>
      <c r="C1082" s="23" t="s">
        <v>171</v>
      </c>
      <c r="H1082" s="68" t="s">
        <v>1689</v>
      </c>
      <c r="I1082" s="66">
        <v>16</v>
      </c>
      <c r="K1082" s="33" t="str">
        <f t="shared" si="101"/>
        <v>eg:J321 rdf:type qb:Observation ;</v>
      </c>
      <c r="L1082" s="21" t="s">
        <v>526</v>
      </c>
      <c r="M1082" s="21" t="s">
        <v>527</v>
      </c>
      <c r="N1082" s="21" t="s">
        <v>528</v>
      </c>
      <c r="O1082" s="51" t="str">
        <f t="shared" si="102"/>
        <v>rdfs:label "number of confirmed cases of Covid in Alausí on 22/05/2020"@en ;</v>
      </c>
      <c r="P1082" s="21" t="s">
        <v>529</v>
      </c>
      <c r="Q1082" s="21" t="str">
        <f t="shared" si="103"/>
        <v>&lt;https://example.org/ns/casesCovid#Country&gt;&lt;https://example.org/id/concept/Alausí&gt;;</v>
      </c>
      <c r="R1082" s="21" t="str">
        <f t="shared" si="104"/>
        <v xml:space="preserve">&lt;https://example.org/ns/casesCovid#numberofcases&gt; 16 ; </v>
      </c>
      <c r="S1082" s="41"/>
      <c r="T1082" s="49" t="str">
        <f t="shared" si="100"/>
        <v xml:space="preserve">eg:J321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22/05/2020"@en ;
&lt;https://example.org/ns/casesCovid#typecases&gt;&lt;https://example.org/id/concept/confirmedCanton&gt;;
&lt;https://example.org/ns/casesCovid#Country&gt;&lt;https://example.org/id/concept/Alausí&gt;;
&lt;https://example.org/ns/casesCovid#numberofcases&gt; 16 ; 
</v>
      </c>
    </row>
    <row r="1083" spans="1:20" ht="14.4" thickBot="1">
      <c r="A1083" s="41" t="s">
        <v>172</v>
      </c>
      <c r="C1083" s="23" t="s">
        <v>172</v>
      </c>
      <c r="H1083" s="68" t="s">
        <v>1690</v>
      </c>
      <c r="I1083" s="66">
        <v>4</v>
      </c>
      <c r="K1083" s="33" t="str">
        <f t="shared" si="101"/>
        <v>eg:J322 rdf:type qb:Observation ;</v>
      </c>
      <c r="L1083" s="21" t="s">
        <v>526</v>
      </c>
      <c r="M1083" s="21" t="s">
        <v>527</v>
      </c>
      <c r="N1083" s="21" t="s">
        <v>528</v>
      </c>
      <c r="O1083" s="51" t="str">
        <f t="shared" si="102"/>
        <v>rdfs:label "number of confirmed cases of Covid in Pallatanga on 22/05/2020"@en ;</v>
      </c>
      <c r="P1083" s="21" t="s">
        <v>529</v>
      </c>
      <c r="Q1083" s="21" t="str">
        <f t="shared" si="103"/>
        <v>&lt;https://example.org/ns/casesCovid#Country&gt;&lt;https://example.org/id/concept/Pallatanga&gt;;</v>
      </c>
      <c r="R1083" s="21" t="str">
        <f t="shared" si="104"/>
        <v xml:space="preserve">&lt;https://example.org/ns/casesCovid#numberofcases&gt; 4 ; </v>
      </c>
      <c r="S1083" s="41"/>
      <c r="T1083" s="49" t="str">
        <f t="shared" si="100"/>
        <v xml:space="preserve">eg:J322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22/05/2020"@en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1084" spans="1:20" ht="14.4" thickBot="1">
      <c r="A1084" s="41" t="s">
        <v>173</v>
      </c>
      <c r="C1084" s="23" t="s">
        <v>173</v>
      </c>
      <c r="H1084" s="68" t="s">
        <v>1691</v>
      </c>
      <c r="I1084" s="66">
        <v>4</v>
      </c>
      <c r="K1084" s="33" t="str">
        <f t="shared" si="101"/>
        <v>eg:J323 rdf:type qb:Observation ;</v>
      </c>
      <c r="L1084" s="21" t="s">
        <v>526</v>
      </c>
      <c r="M1084" s="21" t="s">
        <v>527</v>
      </c>
      <c r="N1084" s="21" t="s">
        <v>528</v>
      </c>
      <c r="O1084" s="51" t="str">
        <f t="shared" si="102"/>
        <v>rdfs:label "number of confirmed cases of Covid in Penipe on 22/05/2020"@en ;</v>
      </c>
      <c r="P1084" s="21" t="s">
        <v>529</v>
      </c>
      <c r="Q1084" s="21" t="str">
        <f t="shared" si="103"/>
        <v>&lt;https://example.org/ns/casesCovid#Country&gt;&lt;https://example.org/id/concept/Penipe&gt;;</v>
      </c>
      <c r="R1084" s="21" t="str">
        <f t="shared" si="104"/>
        <v xml:space="preserve">&lt;https://example.org/ns/casesCovid#numberofcases&gt; 4 ; </v>
      </c>
      <c r="S1084" s="41"/>
      <c r="T1084" s="49" t="str">
        <f t="shared" si="100"/>
        <v xml:space="preserve">eg:J323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22/05/2020"@en ;
&lt;https://example.org/ns/casesCovid#typecases&gt;&lt;https://example.org/id/concept/confirmedCanton&gt;;
&lt;https://example.org/ns/casesCovid#Country&gt;&lt;https://example.org/id/concept/Penipe&gt;;
&lt;https://example.org/ns/casesCovid#numberofcases&gt; 4 ; 
</v>
      </c>
    </row>
    <row r="1085" spans="1:20" ht="14.4" thickBot="1">
      <c r="A1085" s="41" t="s">
        <v>175</v>
      </c>
      <c r="C1085" s="23" t="s">
        <v>175</v>
      </c>
      <c r="H1085" s="68" t="s">
        <v>1692</v>
      </c>
      <c r="I1085" s="66">
        <v>4</v>
      </c>
      <c r="K1085" s="33" t="str">
        <f t="shared" si="101"/>
        <v>eg:J324 rdf:type qb:Observation ;</v>
      </c>
      <c r="L1085" s="21" t="s">
        <v>526</v>
      </c>
      <c r="M1085" s="21" t="s">
        <v>527</v>
      </c>
      <c r="N1085" s="21" t="s">
        <v>528</v>
      </c>
      <c r="O1085" s="51" t="str">
        <f t="shared" si="102"/>
        <v>rdfs:label "number of confirmed cases of Covid in Pangua on 22/05/2020"@en ;</v>
      </c>
      <c r="P1085" s="21" t="s">
        <v>529</v>
      </c>
      <c r="Q1085" s="21" t="str">
        <f t="shared" si="103"/>
        <v>&lt;https://example.org/ns/casesCovid#Country&gt;&lt;https://example.org/id/concept/Pangua&gt;;</v>
      </c>
      <c r="R1085" s="21" t="str">
        <f t="shared" si="104"/>
        <v xml:space="preserve">&lt;https://example.org/ns/casesCovid#numberofcases&gt; 4 ; </v>
      </c>
      <c r="S1085" s="41"/>
      <c r="T1085" s="49" t="str">
        <f t="shared" si="100"/>
        <v xml:space="preserve">eg:J324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22/05/2020"@en ;
&lt;https://example.org/ns/casesCovid#typecases&gt;&lt;https://example.org/id/concept/confirmedCanton&gt;;
&lt;https://example.org/ns/casesCovid#Country&gt;&lt;https://example.org/id/concept/Pangua&gt;;
&lt;https://example.org/ns/casesCovid#numberofcases&gt; 4 ; 
</v>
      </c>
    </row>
    <row r="1086" spans="1:20" ht="14.4" thickBot="1">
      <c r="A1086" s="41" t="s">
        <v>176</v>
      </c>
      <c r="C1086" s="23" t="s">
        <v>176</v>
      </c>
      <c r="H1086" s="68" t="s">
        <v>1693</v>
      </c>
      <c r="I1086" s="66">
        <v>50</v>
      </c>
      <c r="K1086" s="33" t="str">
        <f t="shared" si="101"/>
        <v>eg:J325 rdf:type qb:Observation ;</v>
      </c>
      <c r="L1086" s="21" t="s">
        <v>526</v>
      </c>
      <c r="M1086" s="21" t="s">
        <v>527</v>
      </c>
      <c r="N1086" s="21" t="s">
        <v>528</v>
      </c>
      <c r="O1086" s="51" t="str">
        <f t="shared" si="102"/>
        <v>rdfs:label "number of confirmed cases of Covid in Pujilí on 22/05/2020"@en ;</v>
      </c>
      <c r="P1086" s="21" t="s">
        <v>529</v>
      </c>
      <c r="Q1086" s="21" t="str">
        <f t="shared" si="103"/>
        <v>&lt;https://example.org/ns/casesCovid#Country&gt;&lt;https://example.org/id/concept/Pujilí&gt;;</v>
      </c>
      <c r="R1086" s="21" t="str">
        <f t="shared" si="104"/>
        <v xml:space="preserve">&lt;https://example.org/ns/casesCovid#numberofcases&gt; 50 ; </v>
      </c>
      <c r="S1086" s="41"/>
      <c r="T1086" s="49" t="str">
        <f t="shared" si="100"/>
        <v xml:space="preserve">eg:J325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22/05/2020"@en ;
&lt;https://example.org/ns/casesCovid#typecases&gt;&lt;https://example.org/id/concept/confirmedCanton&gt;;
&lt;https://example.org/ns/casesCovid#Country&gt;&lt;https://example.org/id/concept/Pujilí&gt;;
&lt;https://example.org/ns/casesCovid#numberofcases&gt; 50 ; 
</v>
      </c>
    </row>
    <row r="1087" spans="1:20" ht="14.4" thickBot="1">
      <c r="A1087" s="41" t="s">
        <v>177</v>
      </c>
      <c r="C1087" s="23" t="s">
        <v>177</v>
      </c>
      <c r="H1087" s="68" t="s">
        <v>1694</v>
      </c>
      <c r="I1087" s="66">
        <v>34</v>
      </c>
      <c r="K1087" s="33" t="str">
        <f t="shared" si="101"/>
        <v>eg:J326 rdf:type qb:Observation ;</v>
      </c>
      <c r="L1087" s="21" t="s">
        <v>526</v>
      </c>
      <c r="M1087" s="21" t="s">
        <v>527</v>
      </c>
      <c r="N1087" s="21" t="s">
        <v>528</v>
      </c>
      <c r="O1087" s="51" t="str">
        <f t="shared" si="102"/>
        <v>rdfs:label "number of confirmed cases of Covid in Salcedo on 22/05/2020"@en ;</v>
      </c>
      <c r="P1087" s="21" t="s">
        <v>529</v>
      </c>
      <c r="Q1087" s="21" t="str">
        <f t="shared" si="103"/>
        <v>&lt;https://example.org/ns/casesCovid#Country&gt;&lt;https://example.org/id/concept/Salcedo&gt;;</v>
      </c>
      <c r="R1087" s="21" t="str">
        <f t="shared" si="104"/>
        <v xml:space="preserve">&lt;https://example.org/ns/casesCovid#numberofcases&gt; 34 ; </v>
      </c>
      <c r="S1087" s="41"/>
      <c r="T1087" s="49" t="str">
        <f t="shared" si="100"/>
        <v xml:space="preserve">eg:J326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22/05/2020"@en ;
&lt;https://example.org/ns/casesCovid#typecases&gt;&lt;https://example.org/id/concept/confirmedCanton&gt;;
&lt;https://example.org/ns/casesCovid#Country&gt;&lt;https://example.org/id/concept/Salcedo&gt;;
&lt;https://example.org/ns/casesCovid#numberofcases&gt; 34 ; 
</v>
      </c>
    </row>
    <row r="1088" spans="1:20" ht="14.4" thickBot="1">
      <c r="A1088" s="41" t="s">
        <v>178</v>
      </c>
      <c r="C1088" s="23" t="s">
        <v>300</v>
      </c>
      <c r="D1088" s="23" t="s">
        <v>314</v>
      </c>
      <c r="H1088" s="68" t="s">
        <v>1695</v>
      </c>
      <c r="I1088" s="66">
        <v>45</v>
      </c>
      <c r="K1088" s="33" t="str">
        <f t="shared" si="101"/>
        <v>eg:J327 rdf:type qb:Observation ;</v>
      </c>
      <c r="L1088" s="21" t="s">
        <v>526</v>
      </c>
      <c r="M1088" s="21" t="s">
        <v>527</v>
      </c>
      <c r="N1088" s="21" t="s">
        <v>528</v>
      </c>
      <c r="O1088" s="51" t="str">
        <f t="shared" si="102"/>
        <v>rdfs:label "number of confirmed cases of Covid in La Maná on 22/05/2020"@en ;</v>
      </c>
      <c r="P1088" s="21" t="s">
        <v>529</v>
      </c>
      <c r="Q1088" s="21" t="str">
        <f t="shared" si="103"/>
        <v>&lt;https://example.org/ns/casesCovid#Country&gt;&lt;https://example.org/id/concept/LaManá&gt;;</v>
      </c>
      <c r="R1088" s="21" t="str">
        <f t="shared" si="104"/>
        <v xml:space="preserve">&lt;https://example.org/ns/casesCovid#numberofcases&gt; 45 ; </v>
      </c>
      <c r="S1088" s="41"/>
      <c r="T1088" s="49" t="str">
        <f t="shared" si="100"/>
        <v xml:space="preserve">eg:J327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22/05/2020"@en ;
&lt;https://example.org/ns/casesCovid#typecases&gt;&lt;https://example.org/id/concept/confirmedCanton&gt;;
&lt;https://example.org/ns/casesCovid#Country&gt;&lt;https://example.org/id/concept/LaManá&gt;;
&lt;https://example.org/ns/casesCovid#numberofcases&gt; 45 ; 
</v>
      </c>
    </row>
    <row r="1089" spans="1:20" ht="14.4" thickBot="1">
      <c r="A1089" s="41" t="s">
        <v>179</v>
      </c>
      <c r="C1089" s="23" t="s">
        <v>179</v>
      </c>
      <c r="H1089" s="68" t="s">
        <v>1696</v>
      </c>
      <c r="I1089" s="66">
        <v>142</v>
      </c>
      <c r="K1089" s="33" t="str">
        <f t="shared" si="101"/>
        <v>eg:J328 rdf:type qb:Observation ;</v>
      </c>
      <c r="L1089" s="21" t="s">
        <v>526</v>
      </c>
      <c r="M1089" s="21" t="s">
        <v>527</v>
      </c>
      <c r="N1089" s="21" t="s">
        <v>528</v>
      </c>
      <c r="O1089" s="51" t="str">
        <f t="shared" si="102"/>
        <v>rdfs:label "number of confirmed cases of Covid in Latacunga on 22/05/2020"@en ;</v>
      </c>
      <c r="P1089" s="21" t="s">
        <v>529</v>
      </c>
      <c r="Q1089" s="21" t="str">
        <f t="shared" si="103"/>
        <v>&lt;https://example.org/ns/casesCovid#Country&gt;&lt;https://example.org/id/concept/Latacunga&gt;;</v>
      </c>
      <c r="R1089" s="21" t="str">
        <f t="shared" si="104"/>
        <v xml:space="preserve">&lt;https://example.org/ns/casesCovid#numberofcases&gt; 142 ; </v>
      </c>
      <c r="S1089" s="41"/>
      <c r="T1089" s="49" t="str">
        <f t="shared" ref="T1089:T1152" si="105">CONCATENATE(K1089,CHAR(10),L1089,CHAR(10),M1089,CHAR(10),N1089,CHAR(10),O1089,CHAR(10),P1089,CHAR(10),Q1089,CHAR(10),R1089,CHAR(10),S1089)</f>
        <v xml:space="preserve">eg:J328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22/05/2020"@en ;
&lt;https://example.org/ns/casesCovid#typecases&gt;&lt;https://example.org/id/concept/confirmedCanton&gt;;
&lt;https://example.org/ns/casesCovid#Country&gt;&lt;https://example.org/id/concept/Latacunga&gt;;
&lt;https://example.org/ns/casesCovid#numberofcases&gt; 142 ; 
</v>
      </c>
    </row>
    <row r="1090" spans="1:20" ht="14.4" thickBot="1">
      <c r="A1090" s="41" t="s">
        <v>180</v>
      </c>
      <c r="C1090" s="23" t="s">
        <v>180</v>
      </c>
      <c r="H1090" s="68" t="s">
        <v>1697</v>
      </c>
      <c r="I1090" s="66">
        <v>5</v>
      </c>
      <c r="K1090" s="33" t="str">
        <f t="shared" ref="K1090:K1153" si="106">_xlfn.CONCAT("eg:",H1090," rdf:type qb:Observation ;")</f>
        <v>eg:J329 rdf:type qb:Observation ;</v>
      </c>
      <c r="L1090" s="21" t="s">
        <v>526</v>
      </c>
      <c r="M1090" s="21" t="s">
        <v>527</v>
      </c>
      <c r="N1090" s="21" t="s">
        <v>528</v>
      </c>
      <c r="O1090" s="51" t="str">
        <f t="shared" ref="O1090:O1153" si="107">_xlfn.CONCAT("rdfs:label ""number of confirmed cases of Covid in ",A1090," on ", $A$959,"""@en ;")</f>
        <v>rdfs:label "number of confirmed cases of Covid in Sigchos on 22/05/2020"@en ;</v>
      </c>
      <c r="P1090" s="21" t="s">
        <v>529</v>
      </c>
      <c r="Q1090" s="21" t="str">
        <f t="shared" ref="Q1090:Q1153" si="108">_xlfn.CONCAT("&lt;https://example.org/ns/casesCovid#Country&gt;&lt;https://example.org/id/concept/",C1090,D1090,E1090,F1090,G1090,"&gt;;")</f>
        <v>&lt;https://example.org/ns/casesCovid#Country&gt;&lt;https://example.org/id/concept/Sigchos&gt;;</v>
      </c>
      <c r="R1090" s="21" t="str">
        <f t="shared" ref="R1090:R1153" si="109">_xlfn.CONCAT("&lt;https://example.org/ns/casesCovid#numberofcases&gt; ",I1090," ; ")</f>
        <v xml:space="preserve">&lt;https://example.org/ns/casesCovid#numberofcases&gt; 5 ; </v>
      </c>
      <c r="S1090" s="41"/>
      <c r="T1090" s="49" t="str">
        <f t="shared" si="105"/>
        <v xml:space="preserve">eg:J329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22/05/2020"@en ;
&lt;https://example.org/ns/casesCovid#typecases&gt;&lt;https://example.org/id/concept/confirmedCanton&gt;;
&lt;https://example.org/ns/casesCovid#Country&gt;&lt;https://example.org/id/concept/Sigchos&gt;;
&lt;https://example.org/ns/casesCovid#numberofcases&gt; 5 ; 
</v>
      </c>
    </row>
    <row r="1091" spans="1:20" ht="14.4" thickBot="1">
      <c r="A1091" s="41" t="s">
        <v>181</v>
      </c>
      <c r="C1091" s="23" t="s">
        <v>181</v>
      </c>
      <c r="H1091" s="68" t="s">
        <v>1698</v>
      </c>
      <c r="I1091" s="66">
        <v>19</v>
      </c>
      <c r="K1091" s="33" t="str">
        <f t="shared" si="106"/>
        <v>eg:J330 rdf:type qb:Observation ;</v>
      </c>
      <c r="L1091" s="21" t="s">
        <v>526</v>
      </c>
      <c r="M1091" s="21" t="s">
        <v>527</v>
      </c>
      <c r="N1091" s="21" t="s">
        <v>528</v>
      </c>
      <c r="O1091" s="51" t="str">
        <f t="shared" si="107"/>
        <v>rdfs:label "number of confirmed cases of Covid in Saquisilí on 22/05/2020"@en ;</v>
      </c>
      <c r="P1091" s="21" t="s">
        <v>529</v>
      </c>
      <c r="Q1091" s="21" t="str">
        <f t="shared" si="108"/>
        <v>&lt;https://example.org/ns/casesCovid#Country&gt;&lt;https://example.org/id/concept/Saquisilí&gt;;</v>
      </c>
      <c r="R1091" s="21" t="str">
        <f t="shared" si="109"/>
        <v xml:space="preserve">&lt;https://example.org/ns/casesCovid#numberofcases&gt; 19 ; </v>
      </c>
      <c r="S1091" s="41"/>
      <c r="T1091" s="49" t="str">
        <f t="shared" si="105"/>
        <v xml:space="preserve">eg:J330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22/05/2020"@en ;
&lt;https://example.org/ns/casesCovid#typecases&gt;&lt;https://example.org/id/concept/confirmedCanton&gt;;
&lt;https://example.org/ns/casesCovid#Country&gt;&lt;https://example.org/id/concept/Saquisilí&gt;;
&lt;https://example.org/ns/casesCovid#numberofcases&gt; 19 ; 
</v>
      </c>
    </row>
    <row r="1092" spans="1:20" ht="14.4" thickBot="1">
      <c r="A1092" s="41" t="s">
        <v>183</v>
      </c>
      <c r="C1092" s="23" t="s">
        <v>183</v>
      </c>
      <c r="H1092" s="68" t="s">
        <v>1699</v>
      </c>
      <c r="I1092" s="66">
        <v>95</v>
      </c>
      <c r="K1092" s="33" t="str">
        <f t="shared" si="106"/>
        <v>eg:J331 rdf:type qb:Observation ;</v>
      </c>
      <c r="L1092" s="21" t="s">
        <v>526</v>
      </c>
      <c r="M1092" s="21" t="s">
        <v>527</v>
      </c>
      <c r="N1092" s="21" t="s">
        <v>528</v>
      </c>
      <c r="O1092" s="51" t="str">
        <f t="shared" si="107"/>
        <v>rdfs:label "number of confirmed cases of Covid in Ibarra on 22/05/2020"@en ;</v>
      </c>
      <c r="P1092" s="21" t="s">
        <v>529</v>
      </c>
      <c r="Q1092" s="21" t="str">
        <f t="shared" si="108"/>
        <v>&lt;https://example.org/ns/casesCovid#Country&gt;&lt;https://example.org/id/concept/Ibarra&gt;;</v>
      </c>
      <c r="R1092" s="21" t="str">
        <f t="shared" si="109"/>
        <v xml:space="preserve">&lt;https://example.org/ns/casesCovid#numberofcases&gt; 95 ; </v>
      </c>
      <c r="S1092" s="41"/>
      <c r="T1092" s="49" t="str">
        <f t="shared" si="105"/>
        <v xml:space="preserve">eg:J331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22/05/2020"@en ;
&lt;https://example.org/ns/casesCovid#typecases&gt;&lt;https://example.org/id/concept/confirmedCanton&gt;;
&lt;https://example.org/ns/casesCovid#Country&gt;&lt;https://example.org/id/concept/Ibarra&gt;;
&lt;https://example.org/ns/casesCovid#numberofcases&gt; 95 ; 
</v>
      </c>
    </row>
    <row r="1093" spans="1:20" ht="14.4" thickBot="1">
      <c r="A1093" s="41" t="s">
        <v>184</v>
      </c>
      <c r="C1093" s="23" t="s">
        <v>184</v>
      </c>
      <c r="H1093" s="68" t="s">
        <v>1700</v>
      </c>
      <c r="I1093" s="66">
        <v>44</v>
      </c>
      <c r="K1093" s="33" t="str">
        <f t="shared" si="106"/>
        <v>eg:J332 rdf:type qb:Observation ;</v>
      </c>
      <c r="L1093" s="21" t="s">
        <v>526</v>
      </c>
      <c r="M1093" s="21" t="s">
        <v>527</v>
      </c>
      <c r="N1093" s="21" t="s">
        <v>528</v>
      </c>
      <c r="O1093" s="51" t="str">
        <f t="shared" si="107"/>
        <v>rdfs:label "number of confirmed cases of Covid in Otavalo on 22/05/2020"@en ;</v>
      </c>
      <c r="P1093" s="21" t="s">
        <v>529</v>
      </c>
      <c r="Q1093" s="21" t="str">
        <f t="shared" si="108"/>
        <v>&lt;https://example.org/ns/casesCovid#Country&gt;&lt;https://example.org/id/concept/Otavalo&gt;;</v>
      </c>
      <c r="R1093" s="21" t="str">
        <f t="shared" si="109"/>
        <v xml:space="preserve">&lt;https://example.org/ns/casesCovid#numberofcases&gt; 44 ; </v>
      </c>
      <c r="S1093" s="41"/>
      <c r="T1093" s="49" t="str">
        <f t="shared" si="105"/>
        <v xml:space="preserve">eg:J332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22/05/2020"@en ;
&lt;https://example.org/ns/casesCovid#typecases&gt;&lt;https://example.org/id/concept/confirmedCanton&gt;;
&lt;https://example.org/ns/casesCovid#Country&gt;&lt;https://example.org/id/concept/Otavalo&gt;;
&lt;https://example.org/ns/casesCovid#numberofcases&gt; 44 ; 
</v>
      </c>
    </row>
    <row r="1094" spans="1:20" ht="14.4" thickBot="1">
      <c r="A1094" s="41" t="s">
        <v>185</v>
      </c>
      <c r="C1094" s="23" t="s">
        <v>185</v>
      </c>
      <c r="H1094" s="68" t="s">
        <v>1701</v>
      </c>
      <c r="I1094" s="66">
        <v>8</v>
      </c>
      <c r="K1094" s="33" t="str">
        <f t="shared" si="106"/>
        <v>eg:J333 rdf:type qb:Observation ;</v>
      </c>
      <c r="L1094" s="21" t="s">
        <v>526</v>
      </c>
      <c r="M1094" s="21" t="s">
        <v>527</v>
      </c>
      <c r="N1094" s="21" t="s">
        <v>528</v>
      </c>
      <c r="O1094" s="51" t="str">
        <f t="shared" si="107"/>
        <v>rdfs:label "number of confirmed cases of Covid in Cotacachi on 22/05/2020"@en ;</v>
      </c>
      <c r="P1094" s="21" t="s">
        <v>529</v>
      </c>
      <c r="Q1094" s="21" t="str">
        <f t="shared" si="108"/>
        <v>&lt;https://example.org/ns/casesCovid#Country&gt;&lt;https://example.org/id/concept/Cotacachi&gt;;</v>
      </c>
      <c r="R1094" s="21" t="str">
        <f t="shared" si="109"/>
        <v xml:space="preserve">&lt;https://example.org/ns/casesCovid#numberofcases&gt; 8 ; </v>
      </c>
      <c r="S1094" s="41"/>
      <c r="T1094" s="49" t="str">
        <f t="shared" si="105"/>
        <v xml:space="preserve">eg:J333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22/05/2020"@en ;
&lt;https://example.org/ns/casesCovid#typecases&gt;&lt;https://example.org/id/concept/confirmedCanton&gt;;
&lt;https://example.org/ns/casesCovid#Country&gt;&lt;https://example.org/id/concept/Cotacachi&gt;;
&lt;https://example.org/ns/casesCovid#numberofcases&gt; 8 ; 
</v>
      </c>
    </row>
    <row r="1095" spans="1:20" ht="14.4" thickBot="1">
      <c r="A1095" s="41" t="s">
        <v>186</v>
      </c>
      <c r="C1095" s="23" t="s">
        <v>286</v>
      </c>
      <c r="D1095" s="23" t="s">
        <v>315</v>
      </c>
      <c r="H1095" s="68" t="s">
        <v>1702</v>
      </c>
      <c r="I1095" s="66">
        <v>8</v>
      </c>
      <c r="K1095" s="33" t="str">
        <f t="shared" si="106"/>
        <v>eg:J334 rdf:type qb:Observation ;</v>
      </c>
      <c r="L1095" s="21" t="s">
        <v>526</v>
      </c>
      <c r="M1095" s="21" t="s">
        <v>527</v>
      </c>
      <c r="N1095" s="21" t="s">
        <v>528</v>
      </c>
      <c r="O1095" s="51" t="str">
        <f t="shared" si="107"/>
        <v>rdfs:label "number of confirmed cases of Covid in Antonio Ante on 22/05/2020"@en ;</v>
      </c>
      <c r="P1095" s="21" t="s">
        <v>529</v>
      </c>
      <c r="Q1095" s="21" t="str">
        <f t="shared" si="108"/>
        <v>&lt;https://example.org/ns/casesCovid#Country&gt;&lt;https://example.org/id/concept/AntonioAnte&gt;;</v>
      </c>
      <c r="R1095" s="21" t="str">
        <f t="shared" si="109"/>
        <v xml:space="preserve">&lt;https://example.org/ns/casesCovid#numberofcases&gt; 8 ; </v>
      </c>
      <c r="S1095" s="41"/>
      <c r="T1095" s="49" t="str">
        <f t="shared" si="105"/>
        <v xml:space="preserve">eg:J334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22/05/2020"@en ;
&lt;https://example.org/ns/casesCovid#typecases&gt;&lt;https://example.org/id/concept/confirmedCanton&gt;;
&lt;https://example.org/ns/casesCovid#Country&gt;&lt;https://example.org/id/concept/AntonioAnte&gt;;
&lt;https://example.org/ns/casesCovid#numberofcases&gt; 8 ; 
</v>
      </c>
    </row>
    <row r="1096" spans="1:20" ht="14.4" thickBot="1">
      <c r="A1096" s="41" t="s">
        <v>187</v>
      </c>
      <c r="C1096" s="23" t="s">
        <v>187</v>
      </c>
      <c r="H1096" s="68" t="s">
        <v>1703</v>
      </c>
      <c r="I1096" s="66">
        <v>24</v>
      </c>
      <c r="K1096" s="33" t="str">
        <f t="shared" si="106"/>
        <v>eg:J335 rdf:type qb:Observation ;</v>
      </c>
      <c r="L1096" s="21" t="s">
        <v>526</v>
      </c>
      <c r="M1096" s="21" t="s">
        <v>527</v>
      </c>
      <c r="N1096" s="21" t="s">
        <v>528</v>
      </c>
      <c r="O1096" s="51" t="str">
        <f t="shared" si="107"/>
        <v>rdfs:label "number of confirmed cases of Covid in Pimampiro on 22/05/2020"@en ;</v>
      </c>
      <c r="P1096" s="21" t="s">
        <v>529</v>
      </c>
      <c r="Q1096" s="21" t="str">
        <f t="shared" si="108"/>
        <v>&lt;https://example.org/ns/casesCovid#Country&gt;&lt;https://example.org/id/concept/Pimampiro&gt;;</v>
      </c>
      <c r="R1096" s="21" t="str">
        <f t="shared" si="109"/>
        <v xml:space="preserve">&lt;https://example.org/ns/casesCovid#numberofcases&gt; 24 ; </v>
      </c>
      <c r="S1096" s="41"/>
      <c r="T1096" s="49" t="str">
        <f t="shared" si="105"/>
        <v xml:space="preserve">eg:J335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22/05/2020"@en ;
&lt;https://example.org/ns/casesCovid#typecases&gt;&lt;https://example.org/id/concept/confirmedCanton&gt;;
&lt;https://example.org/ns/casesCovid#Country&gt;&lt;https://example.org/id/concept/Pimampiro&gt;;
&lt;https://example.org/ns/casesCovid#numberofcases&gt; 24 ; 
</v>
      </c>
    </row>
    <row r="1097" spans="1:20" ht="14.4" thickBot="1">
      <c r="A1097" s="41" t="s">
        <v>189</v>
      </c>
      <c r="C1097" s="23" t="s">
        <v>189</v>
      </c>
      <c r="H1097" s="68" t="s">
        <v>1704</v>
      </c>
      <c r="I1097" s="66">
        <v>4</v>
      </c>
      <c r="K1097" s="33" t="str">
        <f t="shared" si="106"/>
        <v>eg:J336 rdf:type qb:Observation ;</v>
      </c>
      <c r="L1097" s="21" t="s">
        <v>526</v>
      </c>
      <c r="M1097" s="21" t="s">
        <v>527</v>
      </c>
      <c r="N1097" s="21" t="s">
        <v>528</v>
      </c>
      <c r="O1097" s="51" t="str">
        <f t="shared" si="107"/>
        <v>rdfs:label "number of confirmed cases of Covid in Calvas on 22/05/2020"@en ;</v>
      </c>
      <c r="P1097" s="21" t="s">
        <v>529</v>
      </c>
      <c r="Q1097" s="21" t="str">
        <f t="shared" si="108"/>
        <v>&lt;https://example.org/ns/casesCovid#Country&gt;&lt;https://example.org/id/concept/Calvas&gt;;</v>
      </c>
      <c r="R1097" s="21" t="str">
        <f t="shared" si="109"/>
        <v xml:space="preserve">&lt;https://example.org/ns/casesCovid#numberofcases&gt; 4 ; </v>
      </c>
      <c r="S1097" s="41"/>
      <c r="T1097" s="49" t="str">
        <f t="shared" si="105"/>
        <v xml:space="preserve">eg:J336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22/05/2020"@en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1098" spans="1:20" ht="14.4" thickBot="1">
      <c r="A1098" s="41" t="s">
        <v>1354</v>
      </c>
      <c r="C1098" s="23" t="s">
        <v>1354</v>
      </c>
      <c r="H1098" s="68" t="s">
        <v>1705</v>
      </c>
      <c r="I1098" s="66">
        <v>9</v>
      </c>
      <c r="K1098" s="33" t="str">
        <f t="shared" si="106"/>
        <v>eg:J337 rdf:type qb:Observation ;</v>
      </c>
      <c r="L1098" s="21" t="s">
        <v>526</v>
      </c>
      <c r="M1098" s="21" t="s">
        <v>527</v>
      </c>
      <c r="N1098" s="21" t="s">
        <v>528</v>
      </c>
      <c r="O1098" s="51" t="str">
        <f t="shared" si="107"/>
        <v>rdfs:label "number of confirmed cases of Covid in Celica on 22/05/2020"@en ;</v>
      </c>
      <c r="P1098" s="21" t="s">
        <v>529</v>
      </c>
      <c r="Q1098" s="21" t="str">
        <f t="shared" si="108"/>
        <v>&lt;https://example.org/ns/casesCovid#Country&gt;&lt;https://example.org/id/concept/Celica&gt;;</v>
      </c>
      <c r="R1098" s="21" t="str">
        <f t="shared" si="109"/>
        <v xml:space="preserve">&lt;https://example.org/ns/casesCovid#numberofcases&gt; 9 ; </v>
      </c>
      <c r="S1098" s="41"/>
      <c r="T1098" s="49" t="str">
        <f t="shared" si="105"/>
        <v xml:space="preserve">eg:J337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Celica on 22/05/2020"@en ;
&lt;https://example.org/ns/casesCovid#typecases&gt;&lt;https://example.org/id/concept/confirmedCanton&gt;;
&lt;https://example.org/ns/casesCovid#Country&gt;&lt;https://example.org/id/concept/Celica&gt;;
&lt;https://example.org/ns/casesCovid#numberofcases&gt; 9 ; 
</v>
      </c>
    </row>
    <row r="1099" spans="1:20" ht="14.4" thickBot="1">
      <c r="A1099" s="41" t="s">
        <v>188</v>
      </c>
      <c r="C1099" s="23" t="s">
        <v>188</v>
      </c>
      <c r="H1099" s="68" t="s">
        <v>1706</v>
      </c>
      <c r="I1099" s="66">
        <v>258</v>
      </c>
      <c r="K1099" s="33" t="str">
        <f t="shared" si="106"/>
        <v>eg:J338 rdf:type qb:Observation ;</v>
      </c>
      <c r="L1099" s="21" t="s">
        <v>526</v>
      </c>
      <c r="M1099" s="21" t="s">
        <v>527</v>
      </c>
      <c r="N1099" s="21" t="s">
        <v>528</v>
      </c>
      <c r="O1099" s="51" t="str">
        <f t="shared" si="107"/>
        <v>rdfs:label "number of confirmed cases of Covid in Loja on 22/05/2020"@en ;</v>
      </c>
      <c r="P1099" s="21" t="s">
        <v>529</v>
      </c>
      <c r="Q1099" s="21" t="str">
        <f t="shared" si="108"/>
        <v>&lt;https://example.org/ns/casesCovid#Country&gt;&lt;https://example.org/id/concept/Loja&gt;;</v>
      </c>
      <c r="R1099" s="21" t="str">
        <f t="shared" si="109"/>
        <v xml:space="preserve">&lt;https://example.org/ns/casesCovid#numberofcases&gt; 258 ; </v>
      </c>
      <c r="S1099" s="41"/>
      <c r="T1099" s="49" t="str">
        <f t="shared" si="105"/>
        <v xml:space="preserve">eg:J338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22/05/2020"@en ;
&lt;https://example.org/ns/casesCovid#typecases&gt;&lt;https://example.org/id/concept/confirmedCanton&gt;;
&lt;https://example.org/ns/casesCovid#Country&gt;&lt;https://example.org/id/concept/Loja&gt;;
&lt;https://example.org/ns/casesCovid#numberofcases&gt; 258 ; 
</v>
      </c>
    </row>
    <row r="1100" spans="1:20" ht="14.4" thickBot="1">
      <c r="A1100" s="41" t="s">
        <v>190</v>
      </c>
      <c r="C1100" s="23" t="s">
        <v>190</v>
      </c>
      <c r="H1100" s="68" t="s">
        <v>1707</v>
      </c>
      <c r="I1100" s="66">
        <v>4</v>
      </c>
      <c r="K1100" s="33" t="str">
        <f t="shared" si="106"/>
        <v>eg:J339 rdf:type qb:Observation ;</v>
      </c>
      <c r="L1100" s="21" t="s">
        <v>526</v>
      </c>
      <c r="M1100" s="21" t="s">
        <v>527</v>
      </c>
      <c r="N1100" s="21" t="s">
        <v>528</v>
      </c>
      <c r="O1100" s="51" t="str">
        <f t="shared" si="107"/>
        <v>rdfs:label "number of confirmed cases of Covid in Macará on 22/05/2020"@en ;</v>
      </c>
      <c r="P1100" s="21" t="s">
        <v>529</v>
      </c>
      <c r="Q1100" s="21" t="str">
        <f t="shared" si="108"/>
        <v>&lt;https://example.org/ns/casesCovid#Country&gt;&lt;https://example.org/id/concept/Macará&gt;;</v>
      </c>
      <c r="R1100" s="21" t="str">
        <f t="shared" si="109"/>
        <v xml:space="preserve">&lt;https://example.org/ns/casesCovid#numberofcases&gt; 4 ; </v>
      </c>
      <c r="S1100" s="41"/>
      <c r="T1100" s="49" t="str">
        <f t="shared" si="105"/>
        <v xml:space="preserve">eg:J339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22/05/2020"@en ;
&lt;https://example.org/ns/casesCovid#typecases&gt;&lt;https://example.org/id/concept/confirmedCanton&gt;;
&lt;https://example.org/ns/casesCovid#Country&gt;&lt;https://example.org/id/concept/Macará&gt;;
&lt;https://example.org/ns/casesCovid#numberofcases&gt; 4 ; 
</v>
      </c>
    </row>
    <row r="1101" spans="1:20" ht="14.4" thickBot="1">
      <c r="A1101" s="41" t="s">
        <v>191</v>
      </c>
      <c r="C1101" s="23" t="s">
        <v>191</v>
      </c>
      <c r="H1101" s="68" t="s">
        <v>1708</v>
      </c>
      <c r="I1101" s="66">
        <v>25</v>
      </c>
      <c r="K1101" s="33" t="str">
        <f t="shared" si="106"/>
        <v>eg:J340 rdf:type qb:Observation ;</v>
      </c>
      <c r="L1101" s="21" t="s">
        <v>526</v>
      </c>
      <c r="M1101" s="21" t="s">
        <v>527</v>
      </c>
      <c r="N1101" s="21" t="s">
        <v>528</v>
      </c>
      <c r="O1101" s="51" t="str">
        <f t="shared" si="107"/>
        <v>rdfs:label "number of confirmed cases of Covid in Catamayo on 22/05/2020"@en ;</v>
      </c>
      <c r="P1101" s="21" t="s">
        <v>529</v>
      </c>
      <c r="Q1101" s="21" t="str">
        <f t="shared" si="108"/>
        <v>&lt;https://example.org/ns/casesCovid#Country&gt;&lt;https://example.org/id/concept/Catamayo&gt;;</v>
      </c>
      <c r="R1101" s="21" t="str">
        <f t="shared" si="109"/>
        <v xml:space="preserve">&lt;https://example.org/ns/casesCovid#numberofcases&gt; 25 ; </v>
      </c>
      <c r="S1101" s="41"/>
      <c r="T1101" s="49" t="str">
        <f t="shared" si="105"/>
        <v xml:space="preserve">eg:J340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22/05/2020"@en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1102" spans="1:20" ht="14.4" thickBot="1">
      <c r="A1102" s="41" t="s">
        <v>116</v>
      </c>
      <c r="C1102" s="23" t="s">
        <v>116</v>
      </c>
      <c r="H1102" s="68" t="s">
        <v>1709</v>
      </c>
      <c r="I1102" s="66">
        <v>1</v>
      </c>
      <c r="K1102" s="33" t="str">
        <f t="shared" si="106"/>
        <v>eg:J341 rdf:type qb:Observation ;</v>
      </c>
      <c r="L1102" s="21" t="s">
        <v>526</v>
      </c>
      <c r="M1102" s="21" t="s">
        <v>527</v>
      </c>
      <c r="N1102" s="21" t="s">
        <v>528</v>
      </c>
      <c r="O1102" s="51" t="str">
        <f t="shared" si="107"/>
        <v>rdfs:label "number of confirmed cases of Covid in Olmedo on 22/05/2020"@en ;</v>
      </c>
      <c r="P1102" s="21" t="s">
        <v>529</v>
      </c>
      <c r="Q1102" s="21" t="str">
        <f t="shared" si="108"/>
        <v>&lt;https://example.org/ns/casesCovid#Country&gt;&lt;https://example.org/id/concept/Olmedo&gt;;</v>
      </c>
      <c r="R1102" s="21" t="str">
        <f t="shared" si="109"/>
        <v xml:space="preserve">&lt;https://example.org/ns/casesCovid#numberofcases&gt; 1 ; </v>
      </c>
      <c r="S1102" s="41"/>
      <c r="T1102" s="49" t="str">
        <f t="shared" si="105"/>
        <v xml:space="preserve">eg:J341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22/05/2020"@en ;
&lt;https://example.org/ns/casesCovid#typecases&gt;&lt;https://example.org/id/concept/confirmedCanton&gt;;
&lt;https://example.org/ns/casesCovid#Country&gt;&lt;https://example.org/id/concept/Olmedo&gt;;
&lt;https://example.org/ns/casesCovid#numberofcases&gt; 1 ; 
</v>
      </c>
    </row>
    <row r="1103" spans="1:20" ht="14.4" thickBot="1">
      <c r="A1103" s="41" t="s">
        <v>593</v>
      </c>
      <c r="C1103" s="23" t="s">
        <v>593</v>
      </c>
      <c r="H1103" s="68" t="s">
        <v>1710</v>
      </c>
      <c r="I1103" s="66">
        <v>4</v>
      </c>
      <c r="K1103" s="33" t="str">
        <f t="shared" si="106"/>
        <v>eg:J342 rdf:type qb:Observation ;</v>
      </c>
      <c r="L1103" s="21" t="s">
        <v>526</v>
      </c>
      <c r="M1103" s="21" t="s">
        <v>527</v>
      </c>
      <c r="N1103" s="21" t="s">
        <v>528</v>
      </c>
      <c r="O1103" s="51" t="str">
        <f t="shared" si="107"/>
        <v>rdfs:label "number of confirmed cases of Covid in Saraguro on 22/05/2020"@en ;</v>
      </c>
      <c r="P1103" s="21" t="s">
        <v>529</v>
      </c>
      <c r="Q1103" s="21" t="str">
        <f t="shared" si="108"/>
        <v>&lt;https://example.org/ns/casesCovid#Country&gt;&lt;https://example.org/id/concept/Saraguro&gt;;</v>
      </c>
      <c r="R1103" s="21" t="str">
        <f t="shared" si="109"/>
        <v xml:space="preserve">&lt;https://example.org/ns/casesCovid#numberofcases&gt; 4 ; </v>
      </c>
      <c r="S1103" s="41"/>
      <c r="T1103" s="49" t="str">
        <f t="shared" si="105"/>
        <v xml:space="preserve">eg:J342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22/05/2020"@en ;
&lt;https://example.org/ns/casesCovid#typecases&gt;&lt;https://example.org/id/concept/confirmedCanton&gt;;
&lt;https://example.org/ns/casesCovid#Country&gt;&lt;https://example.org/id/concept/Saraguro&gt;;
&lt;https://example.org/ns/casesCovid#numberofcases&gt; 4 ; 
</v>
      </c>
    </row>
    <row r="1104" spans="1:20" ht="14.4" thickBot="1">
      <c r="A1104" s="41" t="s">
        <v>192</v>
      </c>
      <c r="C1104" s="23" t="s">
        <v>192</v>
      </c>
      <c r="H1104" s="68" t="s">
        <v>1711</v>
      </c>
      <c r="I1104" s="66">
        <v>5</v>
      </c>
      <c r="K1104" s="33" t="str">
        <f t="shared" si="106"/>
        <v>eg:J343 rdf:type qb:Observation ;</v>
      </c>
      <c r="L1104" s="21" t="s">
        <v>526</v>
      </c>
      <c r="M1104" s="21" t="s">
        <v>527</v>
      </c>
      <c r="N1104" s="21" t="s">
        <v>528</v>
      </c>
      <c r="O1104" s="51" t="str">
        <f t="shared" si="107"/>
        <v>rdfs:label "number of confirmed cases of Covid in Chaguarpamba on 22/05/2020"@en ;</v>
      </c>
      <c r="P1104" s="21" t="s">
        <v>529</v>
      </c>
      <c r="Q1104" s="21" t="str">
        <f t="shared" si="108"/>
        <v>&lt;https://example.org/ns/casesCovid#Country&gt;&lt;https://example.org/id/concept/Chaguarpamba&gt;;</v>
      </c>
      <c r="R1104" s="21" t="str">
        <f t="shared" si="109"/>
        <v xml:space="preserve">&lt;https://example.org/ns/casesCovid#numberofcases&gt; 5 ; </v>
      </c>
      <c r="S1104" s="41"/>
      <c r="T1104" s="49" t="str">
        <f t="shared" si="105"/>
        <v xml:space="preserve">eg:J343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22/05/2020"@en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5 ; 
</v>
      </c>
    </row>
    <row r="1105" spans="1:20" ht="14.4" thickBot="1">
      <c r="A1105" s="41" t="s">
        <v>193</v>
      </c>
      <c r="C1105" s="23" t="s">
        <v>193</v>
      </c>
      <c r="H1105" s="68" t="s">
        <v>1712</v>
      </c>
      <c r="I1105" s="66">
        <v>1</v>
      </c>
      <c r="K1105" s="33" t="str">
        <f t="shared" si="106"/>
        <v>eg:J344 rdf:type qb:Observation ;</v>
      </c>
      <c r="L1105" s="21" t="s">
        <v>526</v>
      </c>
      <c r="M1105" s="21" t="s">
        <v>527</v>
      </c>
      <c r="N1105" s="21" t="s">
        <v>528</v>
      </c>
      <c r="O1105" s="51" t="str">
        <f t="shared" si="107"/>
        <v>rdfs:label "number of confirmed cases of Covid in Zapotillo on 22/05/2020"@en ;</v>
      </c>
      <c r="P1105" s="21" t="s">
        <v>529</v>
      </c>
      <c r="Q1105" s="21" t="str">
        <f t="shared" si="108"/>
        <v>&lt;https://example.org/ns/casesCovid#Country&gt;&lt;https://example.org/id/concept/Zapotillo&gt;;</v>
      </c>
      <c r="R1105" s="21" t="str">
        <f t="shared" si="109"/>
        <v xml:space="preserve">&lt;https://example.org/ns/casesCovid#numberofcases&gt; 1 ; </v>
      </c>
      <c r="S1105" s="41"/>
      <c r="T1105" s="49" t="str">
        <f t="shared" si="105"/>
        <v xml:space="preserve">eg:J344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22/05/2020"@en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1106" spans="1:20" ht="14.4" thickBot="1">
      <c r="A1106" s="41" t="s">
        <v>194</v>
      </c>
      <c r="C1106" s="23" t="s">
        <v>194</v>
      </c>
      <c r="H1106" s="68" t="s">
        <v>1713</v>
      </c>
      <c r="I1106" s="66">
        <v>11</v>
      </c>
      <c r="K1106" s="33" t="str">
        <f t="shared" si="106"/>
        <v>eg:J345 rdf:type qb:Observation ;</v>
      </c>
      <c r="L1106" s="21" t="s">
        <v>526</v>
      </c>
      <c r="M1106" s="21" t="s">
        <v>527</v>
      </c>
      <c r="N1106" s="21" t="s">
        <v>528</v>
      </c>
      <c r="O1106" s="51" t="str">
        <f t="shared" si="107"/>
        <v>rdfs:label "number of confirmed cases of Covid in Paltas on 22/05/2020"@en ;</v>
      </c>
      <c r="P1106" s="21" t="s">
        <v>529</v>
      </c>
      <c r="Q1106" s="21" t="str">
        <f t="shared" si="108"/>
        <v>&lt;https://example.org/ns/casesCovid#Country&gt;&lt;https://example.org/id/concept/Paltas&gt;;</v>
      </c>
      <c r="R1106" s="21" t="str">
        <f t="shared" si="109"/>
        <v xml:space="preserve">&lt;https://example.org/ns/casesCovid#numberofcases&gt; 11 ; </v>
      </c>
      <c r="S1106" s="41"/>
      <c r="T1106" s="49" t="str">
        <f t="shared" si="105"/>
        <v xml:space="preserve">eg:J345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22/05/2020"@en ;
&lt;https://example.org/ns/casesCovid#typecases&gt;&lt;https://example.org/id/concept/confirmedCanton&gt;;
&lt;https://example.org/ns/casesCovid#Country&gt;&lt;https://example.org/id/concept/Paltas&gt;;
&lt;https://example.org/ns/casesCovid#numberofcases&gt; 11 ; 
</v>
      </c>
    </row>
    <row r="1107" spans="1:20" ht="14.4" thickBot="1">
      <c r="A1107" s="41" t="s">
        <v>195</v>
      </c>
      <c r="C1107" s="23" t="s">
        <v>195</v>
      </c>
      <c r="H1107" s="68" t="s">
        <v>1714</v>
      </c>
      <c r="I1107" s="66">
        <v>2</v>
      </c>
      <c r="K1107" s="33" t="str">
        <f t="shared" si="106"/>
        <v>eg:J346 rdf:type qb:Observation ;</v>
      </c>
      <c r="L1107" s="21" t="s">
        <v>526</v>
      </c>
      <c r="M1107" s="21" t="s">
        <v>527</v>
      </c>
      <c r="N1107" s="21" t="s">
        <v>528</v>
      </c>
      <c r="O1107" s="51" t="str">
        <f t="shared" si="107"/>
        <v>rdfs:label "number of confirmed cases of Covid in Espíndola on 22/05/2020"@en ;</v>
      </c>
      <c r="P1107" s="21" t="s">
        <v>529</v>
      </c>
      <c r="Q1107" s="21" t="str">
        <f t="shared" si="108"/>
        <v>&lt;https://example.org/ns/casesCovid#Country&gt;&lt;https://example.org/id/concept/Espíndola&gt;;</v>
      </c>
      <c r="R1107" s="21" t="str">
        <f t="shared" si="109"/>
        <v xml:space="preserve">&lt;https://example.org/ns/casesCovid#numberofcases&gt; 2 ; </v>
      </c>
      <c r="S1107" s="41"/>
      <c r="T1107" s="49" t="str">
        <f t="shared" si="105"/>
        <v xml:space="preserve">eg:J346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22/05/2020"@en ;
&lt;https://example.org/ns/casesCovid#typecases&gt;&lt;https://example.org/id/concept/confirmedCanton&gt;;
&lt;https://example.org/ns/casesCovid#Country&gt;&lt;https://example.org/id/concept/Espíndola&gt;;
&lt;https://example.org/ns/casesCovid#numberofcases&gt; 2 ; 
</v>
      </c>
    </row>
    <row r="1108" spans="1:20" ht="14.4" thickBot="1">
      <c r="A1108" s="41" t="s">
        <v>196</v>
      </c>
      <c r="C1108" s="23" t="s">
        <v>196</v>
      </c>
      <c r="H1108" s="68" t="s">
        <v>1715</v>
      </c>
      <c r="I1108" s="66">
        <v>83</v>
      </c>
      <c r="K1108" s="33" t="str">
        <f t="shared" si="106"/>
        <v>eg:J347 rdf:type qb:Observation ;</v>
      </c>
      <c r="L1108" s="21" t="s">
        <v>526</v>
      </c>
      <c r="M1108" s="21" t="s">
        <v>527</v>
      </c>
      <c r="N1108" s="21" t="s">
        <v>528</v>
      </c>
      <c r="O1108" s="51" t="str">
        <f t="shared" si="107"/>
        <v>rdfs:label "number of confirmed cases of Covid in Mejía on 22/05/2020"@en ;</v>
      </c>
      <c r="P1108" s="21" t="s">
        <v>529</v>
      </c>
      <c r="Q1108" s="21" t="str">
        <f t="shared" si="108"/>
        <v>&lt;https://example.org/ns/casesCovid#Country&gt;&lt;https://example.org/id/concept/Mejía&gt;;</v>
      </c>
      <c r="R1108" s="21" t="str">
        <f t="shared" si="109"/>
        <v xml:space="preserve">&lt;https://example.org/ns/casesCovid#numberofcases&gt; 83 ; </v>
      </c>
      <c r="S1108" s="41"/>
      <c r="T1108" s="49" t="str">
        <f t="shared" si="105"/>
        <v xml:space="preserve">eg:J347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22/05/2020"@en ;
&lt;https://example.org/ns/casesCovid#typecases&gt;&lt;https://example.org/id/concept/confirmedCanton&gt;;
&lt;https://example.org/ns/casesCovid#Country&gt;&lt;https://example.org/id/concept/Mejía&gt;;
&lt;https://example.org/ns/casesCovid#numberofcases&gt; 83 ; 
</v>
      </c>
    </row>
    <row r="1109" spans="1:20" ht="14.4" thickBot="1">
      <c r="A1109" s="41" t="s">
        <v>197</v>
      </c>
      <c r="C1109" s="23" t="s">
        <v>271</v>
      </c>
      <c r="D1109" s="23" t="s">
        <v>299</v>
      </c>
      <c r="E1109" t="s">
        <v>316</v>
      </c>
      <c r="H1109" s="68" t="s">
        <v>1716</v>
      </c>
      <c r="I1109" s="66">
        <v>5</v>
      </c>
      <c r="K1109" s="33" t="str">
        <f t="shared" si="106"/>
        <v>eg:J348 rdf:type qb:Observation ;</v>
      </c>
      <c r="L1109" s="21" t="s">
        <v>526</v>
      </c>
      <c r="M1109" s="21" t="s">
        <v>527</v>
      </c>
      <c r="N1109" s="21" t="s">
        <v>528</v>
      </c>
      <c r="O1109" s="51" t="str">
        <f t="shared" si="107"/>
        <v>rdfs:label "number of confirmed cases of Covid in Pedro Vicente Maldonado on 22/05/2020"@en ;</v>
      </c>
      <c r="P1109" s="21" t="s">
        <v>529</v>
      </c>
      <c r="Q1109" s="21" t="str">
        <f t="shared" si="108"/>
        <v>&lt;https://example.org/ns/casesCovid#Country&gt;&lt;https://example.org/id/concept/PedroVicenteMaldonado&gt;;</v>
      </c>
      <c r="R1109" s="21" t="str">
        <f t="shared" si="109"/>
        <v xml:space="preserve">&lt;https://example.org/ns/casesCovid#numberofcases&gt; 5 ; </v>
      </c>
      <c r="S1109" s="41"/>
      <c r="T1109" s="49" t="str">
        <f t="shared" si="105"/>
        <v xml:space="preserve">eg:J348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22/05/2020"@en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5 ; 
</v>
      </c>
    </row>
    <row r="1110" spans="1:20" ht="14.4" thickBot="1">
      <c r="A1110" s="41" t="s">
        <v>198</v>
      </c>
      <c r="C1110" s="23" t="s">
        <v>198</v>
      </c>
      <c r="H1110" s="68" t="s">
        <v>1717</v>
      </c>
      <c r="I1110" s="66">
        <v>2999</v>
      </c>
      <c r="K1110" s="33" t="str">
        <f t="shared" si="106"/>
        <v>eg:J349 rdf:type qb:Observation ;</v>
      </c>
      <c r="L1110" s="21" t="s">
        <v>526</v>
      </c>
      <c r="M1110" s="21" t="s">
        <v>527</v>
      </c>
      <c r="N1110" s="21" t="s">
        <v>528</v>
      </c>
      <c r="O1110" s="51" t="str">
        <f t="shared" si="107"/>
        <v>rdfs:label "number of confirmed cases of Covid in Quito on 22/05/2020"@en ;</v>
      </c>
      <c r="P1110" s="21" t="s">
        <v>529</v>
      </c>
      <c r="Q1110" s="21" t="str">
        <f t="shared" si="108"/>
        <v>&lt;https://example.org/ns/casesCovid#Country&gt;&lt;https://example.org/id/concept/Quito&gt;;</v>
      </c>
      <c r="R1110" s="21" t="str">
        <f t="shared" si="109"/>
        <v xml:space="preserve">&lt;https://example.org/ns/casesCovid#numberofcases&gt; 2999 ; </v>
      </c>
      <c r="S1110" s="41"/>
      <c r="T1110" s="49" t="str">
        <f t="shared" si="105"/>
        <v xml:space="preserve">eg:J349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22/05/2020"@en ;
&lt;https://example.org/ns/casesCovid#typecases&gt;&lt;https://example.org/id/concept/confirmedCanton&gt;;
&lt;https://example.org/ns/casesCovid#Country&gt;&lt;https://example.org/id/concept/Quito&gt;;
&lt;https://example.org/ns/casesCovid#numberofcases&gt; 2999 ; 
</v>
      </c>
    </row>
    <row r="1111" spans="1:20" ht="14.4" thickBot="1">
      <c r="A1111" s="41" t="s">
        <v>594</v>
      </c>
      <c r="C1111" s="23" t="s">
        <v>264</v>
      </c>
      <c r="D1111" s="23" t="s">
        <v>309</v>
      </c>
      <c r="E1111" t="s">
        <v>280</v>
      </c>
      <c r="F1111" t="s">
        <v>251</v>
      </c>
      <c r="G1111" t="s">
        <v>318</v>
      </c>
      <c r="H1111" s="68" t="s">
        <v>1718</v>
      </c>
      <c r="I1111" s="66">
        <v>2</v>
      </c>
      <c r="K1111" s="33" t="str">
        <f t="shared" si="106"/>
        <v>eg:J350 rdf:type qb:Observation ;</v>
      </c>
      <c r="L1111" s="21" t="s">
        <v>526</v>
      </c>
      <c r="M1111" s="21" t="s">
        <v>527</v>
      </c>
      <c r="N1111" s="21" t="s">
        <v>528</v>
      </c>
      <c r="O1111" s="51" t="str">
        <f t="shared" si="107"/>
        <v>rdfs:label "number of confirmed cases of Covid in San Miguel De Los Bancos on 22/05/2020"@en ;</v>
      </c>
      <c r="P1111" s="21" t="s">
        <v>529</v>
      </c>
      <c r="Q1111" s="21" t="str">
        <f t="shared" si="108"/>
        <v>&lt;https://example.org/ns/casesCovid#Country&gt;&lt;https://example.org/id/concept/SanMiguelDeLosBancos&gt;;</v>
      </c>
      <c r="R1111" s="21" t="str">
        <f t="shared" si="109"/>
        <v xml:space="preserve">&lt;https://example.org/ns/casesCovid#numberofcases&gt; 2 ; </v>
      </c>
      <c r="S1111" s="41"/>
      <c r="T1111" s="49" t="str">
        <f t="shared" si="105"/>
        <v xml:space="preserve">eg:J350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22/05/2020"@en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2 ; 
</v>
      </c>
    </row>
    <row r="1112" spans="1:20" ht="14.4" thickBot="1">
      <c r="A1112" s="41" t="s">
        <v>200</v>
      </c>
      <c r="C1112" s="23" t="s">
        <v>271</v>
      </c>
      <c r="D1112" s="23" t="s">
        <v>319</v>
      </c>
      <c r="H1112" s="68" t="s">
        <v>1719</v>
      </c>
      <c r="I1112" s="66">
        <v>11</v>
      </c>
      <c r="K1112" s="33" t="str">
        <f t="shared" si="106"/>
        <v>eg:J351 rdf:type qb:Observation ;</v>
      </c>
      <c r="L1112" s="21" t="s">
        <v>526</v>
      </c>
      <c r="M1112" s="21" t="s">
        <v>527</v>
      </c>
      <c r="N1112" s="21" t="s">
        <v>528</v>
      </c>
      <c r="O1112" s="51" t="str">
        <f t="shared" si="107"/>
        <v>rdfs:label "number of confirmed cases of Covid in Pedro Moncayo on 22/05/2020"@en ;</v>
      </c>
      <c r="P1112" s="21" t="s">
        <v>529</v>
      </c>
      <c r="Q1112" s="21" t="str">
        <f t="shared" si="108"/>
        <v>&lt;https://example.org/ns/casesCovid#Country&gt;&lt;https://example.org/id/concept/PedroMoncayo&gt;;</v>
      </c>
      <c r="R1112" s="21" t="str">
        <f t="shared" si="109"/>
        <v xml:space="preserve">&lt;https://example.org/ns/casesCovid#numberofcases&gt; 11 ; </v>
      </c>
      <c r="S1112" s="41"/>
      <c r="T1112" s="49" t="str">
        <f t="shared" si="105"/>
        <v xml:space="preserve">eg:J351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22/05/2020"@en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11 ; 
</v>
      </c>
    </row>
    <row r="1113" spans="1:20" ht="14.4" thickBot="1">
      <c r="A1113" s="41" t="s">
        <v>201</v>
      </c>
      <c r="C1113" s="23" t="s">
        <v>201</v>
      </c>
      <c r="H1113" s="68" t="s">
        <v>1720</v>
      </c>
      <c r="I1113" s="66">
        <v>9</v>
      </c>
      <c r="K1113" s="33" t="str">
        <f t="shared" si="106"/>
        <v>eg:J352 rdf:type qb:Observation ;</v>
      </c>
      <c r="L1113" s="21" t="s">
        <v>526</v>
      </c>
      <c r="M1113" s="21" t="s">
        <v>527</v>
      </c>
      <c r="N1113" s="21" t="s">
        <v>528</v>
      </c>
      <c r="O1113" s="51" t="str">
        <f t="shared" si="107"/>
        <v>rdfs:label "number of confirmed cases of Covid in Cayambe on 22/05/2020"@en ;</v>
      </c>
      <c r="P1113" s="21" t="s">
        <v>529</v>
      </c>
      <c r="Q1113" s="21" t="str">
        <f t="shared" si="108"/>
        <v>&lt;https://example.org/ns/casesCovid#Country&gt;&lt;https://example.org/id/concept/Cayambe&gt;;</v>
      </c>
      <c r="R1113" s="21" t="str">
        <f t="shared" si="109"/>
        <v xml:space="preserve">&lt;https://example.org/ns/casesCovid#numberofcases&gt; 9 ; </v>
      </c>
      <c r="S1113" s="41"/>
      <c r="T1113" s="49" t="str">
        <f t="shared" si="105"/>
        <v xml:space="preserve">eg:J352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22/05/2020"@en ;
&lt;https://example.org/ns/casesCovid#typecases&gt;&lt;https://example.org/id/concept/confirmedCanton&gt;;
&lt;https://example.org/ns/casesCovid#Country&gt;&lt;https://example.org/id/concept/Cayambe&gt;;
&lt;https://example.org/ns/casesCovid#numberofcases&gt; 9 ; 
</v>
      </c>
    </row>
    <row r="1114" spans="1:20" ht="14.4" thickBot="1">
      <c r="A1114" s="41" t="s">
        <v>202</v>
      </c>
      <c r="C1114" s="23" t="s">
        <v>296</v>
      </c>
      <c r="D1114" s="23" t="s">
        <v>198</v>
      </c>
      <c r="H1114" s="68" t="s">
        <v>1721</v>
      </c>
      <c r="I1114" s="66">
        <v>11</v>
      </c>
      <c r="K1114" s="33" t="str">
        <f t="shared" si="106"/>
        <v>eg:J353 rdf:type qb:Observation ;</v>
      </c>
      <c r="L1114" s="21" t="s">
        <v>526</v>
      </c>
      <c r="M1114" s="21" t="s">
        <v>527</v>
      </c>
      <c r="N1114" s="21" t="s">
        <v>528</v>
      </c>
      <c r="O1114" s="51" t="str">
        <f t="shared" si="107"/>
        <v>rdfs:label "number of confirmed cases of Covid in Puerto Quito on 22/05/2020"@en ;</v>
      </c>
      <c r="P1114" s="21" t="s">
        <v>529</v>
      </c>
      <c r="Q1114" s="21" t="str">
        <f t="shared" si="108"/>
        <v>&lt;https://example.org/ns/casesCovid#Country&gt;&lt;https://example.org/id/concept/PuertoQuito&gt;;</v>
      </c>
      <c r="R1114" s="21" t="str">
        <f t="shared" si="109"/>
        <v xml:space="preserve">&lt;https://example.org/ns/casesCovid#numberofcases&gt; 11 ; </v>
      </c>
      <c r="S1114" s="41"/>
      <c r="T1114" s="49" t="str">
        <f t="shared" si="105"/>
        <v xml:space="preserve">eg:J353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22/05/2020"@en ;
&lt;https://example.org/ns/casesCovid#typecases&gt;&lt;https://example.org/id/concept/confirmedCanton&gt;;
&lt;https://example.org/ns/casesCovid#Country&gt;&lt;https://example.org/id/concept/PuertoQuito&gt;;
&lt;https://example.org/ns/casesCovid#numberofcases&gt; 11 ; 
</v>
      </c>
    </row>
    <row r="1115" spans="1:20" ht="14.4" thickBot="1">
      <c r="A1115" s="41" t="s">
        <v>203</v>
      </c>
      <c r="C1115" s="23" t="s">
        <v>203</v>
      </c>
      <c r="H1115" s="68" t="s">
        <v>1722</v>
      </c>
      <c r="I1115" s="66">
        <v>81</v>
      </c>
      <c r="K1115" s="33" t="str">
        <f t="shared" si="106"/>
        <v>eg:J354 rdf:type qb:Observation ;</v>
      </c>
      <c r="L1115" s="21" t="s">
        <v>526</v>
      </c>
      <c r="M1115" s="21" t="s">
        <v>527</v>
      </c>
      <c r="N1115" s="21" t="s">
        <v>528</v>
      </c>
      <c r="O1115" s="51" t="str">
        <f t="shared" si="107"/>
        <v>rdfs:label "number of confirmed cases of Covid in Rumiñahui on 22/05/2020"@en ;</v>
      </c>
      <c r="P1115" s="21" t="s">
        <v>529</v>
      </c>
      <c r="Q1115" s="21" t="str">
        <f t="shared" si="108"/>
        <v>&lt;https://example.org/ns/casesCovid#Country&gt;&lt;https://example.org/id/concept/Rumiñahui&gt;;</v>
      </c>
      <c r="R1115" s="21" t="str">
        <f t="shared" si="109"/>
        <v xml:space="preserve">&lt;https://example.org/ns/casesCovid#numberofcases&gt; 81 ; </v>
      </c>
      <c r="S1115" s="41"/>
      <c r="T1115" s="49" t="str">
        <f t="shared" si="105"/>
        <v xml:space="preserve">eg:J354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22/05/2020"@en ;
&lt;https://example.org/ns/casesCovid#typecases&gt;&lt;https://example.org/id/concept/confirmedCanton&gt;;
&lt;https://example.org/ns/casesCovid#Country&gt;&lt;https://example.org/id/concept/Rumiñahui&gt;;
&lt;https://example.org/ns/casesCovid#numberofcases&gt; 81 ; 
</v>
      </c>
    </row>
    <row r="1116" spans="1:20" ht="14.4" thickBot="1">
      <c r="A1116" s="41" t="s">
        <v>205</v>
      </c>
      <c r="C1116" s="23" t="s">
        <v>205</v>
      </c>
      <c r="H1116" s="68" t="s">
        <v>1723</v>
      </c>
      <c r="I1116" s="66">
        <v>334</v>
      </c>
      <c r="K1116" s="33" t="str">
        <f t="shared" si="106"/>
        <v>eg:J355 rdf:type qb:Observation ;</v>
      </c>
      <c r="L1116" s="21" t="s">
        <v>526</v>
      </c>
      <c r="M1116" s="21" t="s">
        <v>527</v>
      </c>
      <c r="N1116" s="21" t="s">
        <v>528</v>
      </c>
      <c r="O1116" s="51" t="str">
        <f t="shared" si="107"/>
        <v>rdfs:label "number of confirmed cases of Covid in Ambato on 22/05/2020"@en ;</v>
      </c>
      <c r="P1116" s="21" t="s">
        <v>529</v>
      </c>
      <c r="Q1116" s="21" t="str">
        <f t="shared" si="108"/>
        <v>&lt;https://example.org/ns/casesCovid#Country&gt;&lt;https://example.org/id/concept/Ambato&gt;;</v>
      </c>
      <c r="R1116" s="21" t="str">
        <f t="shared" si="109"/>
        <v xml:space="preserve">&lt;https://example.org/ns/casesCovid#numberofcases&gt; 334 ; </v>
      </c>
      <c r="S1116" s="41"/>
      <c r="T1116" s="49" t="str">
        <f t="shared" si="105"/>
        <v xml:space="preserve">eg:J355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22/05/2020"@en ;
&lt;https://example.org/ns/casesCovid#typecases&gt;&lt;https://example.org/id/concept/confirmedCanton&gt;;
&lt;https://example.org/ns/casesCovid#Country&gt;&lt;https://example.org/id/concept/Ambato&gt;;
&lt;https://example.org/ns/casesCovid#numberofcases&gt; 334 ; 
</v>
      </c>
    </row>
    <row r="1117" spans="1:20" ht="14.4" thickBot="1">
      <c r="A1117" s="41" t="s">
        <v>614</v>
      </c>
      <c r="C1117" s="23" t="s">
        <v>264</v>
      </c>
      <c r="D1117" s="23" t="s">
        <v>271</v>
      </c>
      <c r="E1117" t="s">
        <v>280</v>
      </c>
      <c r="F1117" t="s">
        <v>320</v>
      </c>
      <c r="H1117" s="68" t="s">
        <v>1724</v>
      </c>
      <c r="I1117" s="66">
        <v>46</v>
      </c>
      <c r="K1117" s="33" t="str">
        <f t="shared" si="106"/>
        <v>eg:J356 rdf:type qb:Observation ;</v>
      </c>
      <c r="L1117" s="21" t="s">
        <v>526</v>
      </c>
      <c r="M1117" s="21" t="s">
        <v>527</v>
      </c>
      <c r="N1117" s="21" t="s">
        <v>528</v>
      </c>
      <c r="O1117" s="51" t="str">
        <f t="shared" si="107"/>
        <v>rdfs:label "number of confirmed cases of Covid in San Pedro De Pelileo on 22/05/2020"@en ;</v>
      </c>
      <c r="P1117" s="21" t="s">
        <v>529</v>
      </c>
      <c r="Q1117" s="21" t="str">
        <f t="shared" si="108"/>
        <v>&lt;https://example.org/ns/casesCovid#Country&gt;&lt;https://example.org/id/concept/SanPedroDePelileo&gt;;</v>
      </c>
      <c r="R1117" s="21" t="str">
        <f t="shared" si="109"/>
        <v xml:space="preserve">&lt;https://example.org/ns/casesCovid#numberofcases&gt; 46 ; </v>
      </c>
      <c r="S1117" s="41"/>
      <c r="T1117" s="49" t="str">
        <f t="shared" si="105"/>
        <v xml:space="preserve">eg:J356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22/05/2020"@en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46 ; 
</v>
      </c>
    </row>
    <row r="1118" spans="1:20" ht="14.4" thickBot="1">
      <c r="A1118" s="41" t="s">
        <v>1355</v>
      </c>
      <c r="C1118" s="23" t="s">
        <v>258</v>
      </c>
      <c r="D1118" s="23" t="s">
        <v>276</v>
      </c>
      <c r="E1118" t="s">
        <v>1365</v>
      </c>
      <c r="H1118" s="68" t="s">
        <v>1725</v>
      </c>
      <c r="I1118" s="66">
        <v>11</v>
      </c>
      <c r="K1118" s="33" t="str">
        <f t="shared" si="106"/>
        <v>eg:J357 rdf:type qb:Observation ;</v>
      </c>
      <c r="L1118" s="21" t="s">
        <v>526</v>
      </c>
      <c r="M1118" s="21" t="s">
        <v>527</v>
      </c>
      <c r="N1118" s="21" t="s">
        <v>528</v>
      </c>
      <c r="O1118" s="51" t="str">
        <f t="shared" si="107"/>
        <v>rdfs:label "number of confirmed cases of Covid in Santiago de Pillaro on 22/05/2020"@en ;</v>
      </c>
      <c r="P1118" s="21" t="s">
        <v>529</v>
      </c>
      <c r="Q1118" s="21" t="str">
        <f t="shared" si="108"/>
        <v>&lt;https://example.org/ns/casesCovid#Country&gt;&lt;https://example.org/id/concept/SantiagodePillaro&gt;;</v>
      </c>
      <c r="R1118" s="21" t="str">
        <f t="shared" si="109"/>
        <v xml:space="preserve">&lt;https://example.org/ns/casesCovid#numberofcases&gt; 11 ; </v>
      </c>
      <c r="S1118" s="41"/>
      <c r="T1118" s="49" t="str">
        <f t="shared" si="105"/>
        <v xml:space="preserve">eg:J357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Pillaro on 22/05/2020"@en ;
&lt;https://example.org/ns/casesCovid#typecases&gt;&lt;https://example.org/id/concept/confirmedCanton&gt;;
&lt;https://example.org/ns/casesCovid#Country&gt;&lt;https://example.org/id/concept/SantiagodePillaro&gt;;
&lt;https://example.org/ns/casesCovid#numberofcases&gt; 11 ; 
</v>
      </c>
    </row>
    <row r="1119" spans="1:20" ht="14.4" thickBot="1">
      <c r="A1119" s="41" t="s">
        <v>208</v>
      </c>
      <c r="C1119" s="23" t="s">
        <v>208</v>
      </c>
      <c r="H1119" s="68" t="s">
        <v>1726</v>
      </c>
      <c r="I1119" s="66">
        <v>6</v>
      </c>
      <c r="K1119" s="33" t="str">
        <f t="shared" si="106"/>
        <v>eg:J358 rdf:type qb:Observation ;</v>
      </c>
      <c r="L1119" s="21" t="s">
        <v>526</v>
      </c>
      <c r="M1119" s="21" t="s">
        <v>527</v>
      </c>
      <c r="N1119" s="21" t="s">
        <v>528</v>
      </c>
      <c r="O1119" s="51" t="str">
        <f t="shared" si="107"/>
        <v>rdfs:label "number of confirmed cases of Covid in Quero on 22/05/2020"@en ;</v>
      </c>
      <c r="P1119" s="21" t="s">
        <v>529</v>
      </c>
      <c r="Q1119" s="21" t="str">
        <f t="shared" si="108"/>
        <v>&lt;https://example.org/ns/casesCovid#Country&gt;&lt;https://example.org/id/concept/Quero&gt;;</v>
      </c>
      <c r="R1119" s="21" t="str">
        <f t="shared" si="109"/>
        <v xml:space="preserve">&lt;https://example.org/ns/casesCovid#numberofcases&gt; 6 ; </v>
      </c>
      <c r="S1119" s="41"/>
      <c r="T1119" s="49" t="str">
        <f t="shared" si="105"/>
        <v xml:space="preserve">eg:J358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22/05/2020"@en ;
&lt;https://example.org/ns/casesCovid#typecases&gt;&lt;https://example.org/id/concept/confirmedCanton&gt;;
&lt;https://example.org/ns/casesCovid#Country&gt;&lt;https://example.org/id/concept/Quero&gt;;
&lt;https://example.org/ns/casesCovid#numberofcases&gt; 6 ; 
</v>
      </c>
    </row>
    <row r="1120" spans="1:20" ht="14.4" thickBot="1">
      <c r="A1120" s="41" t="s">
        <v>209</v>
      </c>
      <c r="C1120" s="23" t="s">
        <v>209</v>
      </c>
      <c r="H1120" s="68" t="s">
        <v>1727</v>
      </c>
      <c r="I1120" s="66">
        <v>5</v>
      </c>
      <c r="K1120" s="33" t="str">
        <f t="shared" si="106"/>
        <v>eg:J359 rdf:type qb:Observation ;</v>
      </c>
      <c r="L1120" s="21" t="s">
        <v>526</v>
      </c>
      <c r="M1120" s="21" t="s">
        <v>527</v>
      </c>
      <c r="N1120" s="21" t="s">
        <v>528</v>
      </c>
      <c r="O1120" s="51" t="str">
        <f t="shared" si="107"/>
        <v>rdfs:label "number of confirmed cases of Covid in Cevallos on 22/05/2020"@en ;</v>
      </c>
      <c r="P1120" s="21" t="s">
        <v>529</v>
      </c>
      <c r="Q1120" s="21" t="str">
        <f t="shared" si="108"/>
        <v>&lt;https://example.org/ns/casesCovid#Country&gt;&lt;https://example.org/id/concept/Cevallos&gt;;</v>
      </c>
      <c r="R1120" s="21" t="str">
        <f t="shared" si="109"/>
        <v xml:space="preserve">&lt;https://example.org/ns/casesCovid#numberofcases&gt; 5 ; </v>
      </c>
      <c r="S1120" s="41"/>
      <c r="T1120" s="49" t="str">
        <f t="shared" si="105"/>
        <v xml:space="preserve">eg:J359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22/05/2020"@en ;
&lt;https://example.org/ns/casesCovid#typecases&gt;&lt;https://example.org/id/concept/confirmedCanton&gt;;
&lt;https://example.org/ns/casesCovid#Country&gt;&lt;https://example.org/id/concept/Cevallos&gt;;
&lt;https://example.org/ns/casesCovid#numberofcases&gt; 5 ; 
</v>
      </c>
    </row>
    <row r="1121" spans="1:20" ht="14.4" thickBot="1">
      <c r="A1121" s="41" t="s">
        <v>210</v>
      </c>
      <c r="C1121" s="23" t="s">
        <v>210</v>
      </c>
      <c r="H1121" s="68" t="s">
        <v>1728</v>
      </c>
      <c r="I1121" s="66">
        <v>5</v>
      </c>
      <c r="K1121" s="33" t="str">
        <f t="shared" si="106"/>
        <v>eg:J360 rdf:type qb:Observation ;</v>
      </c>
      <c r="L1121" s="21" t="s">
        <v>526</v>
      </c>
      <c r="M1121" s="21" t="s">
        <v>527</v>
      </c>
      <c r="N1121" s="21" t="s">
        <v>528</v>
      </c>
      <c r="O1121" s="51" t="str">
        <f t="shared" si="107"/>
        <v>rdfs:label "number of confirmed cases of Covid in Tisaleo on 22/05/2020"@en ;</v>
      </c>
      <c r="P1121" s="21" t="s">
        <v>529</v>
      </c>
      <c r="Q1121" s="21" t="str">
        <f t="shared" si="108"/>
        <v>&lt;https://example.org/ns/casesCovid#Country&gt;&lt;https://example.org/id/concept/Tisaleo&gt;;</v>
      </c>
      <c r="R1121" s="21" t="str">
        <f t="shared" si="109"/>
        <v xml:space="preserve">&lt;https://example.org/ns/casesCovid#numberofcases&gt; 5 ; </v>
      </c>
      <c r="S1121" s="41"/>
      <c r="T1121" s="49" t="str">
        <f t="shared" si="105"/>
        <v xml:space="preserve">eg:J360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22/05/2020"@en ;
&lt;https://example.org/ns/casesCovid#typecases&gt;&lt;https://example.org/id/concept/confirmedCanton&gt;;
&lt;https://example.org/ns/casesCovid#Country&gt;&lt;https://example.org/id/concept/Tisaleo&gt;;
&lt;https://example.org/ns/casesCovid#numberofcases&gt; 5 ; 
</v>
      </c>
    </row>
    <row r="1122" spans="1:20" ht="14.4" thickBot="1">
      <c r="A1122" s="41" t="s">
        <v>606</v>
      </c>
      <c r="C1122" s="23" t="s">
        <v>606</v>
      </c>
      <c r="H1122" s="68" t="s">
        <v>1729</v>
      </c>
      <c r="I1122" s="66">
        <v>3</v>
      </c>
      <c r="K1122" s="33" t="str">
        <f t="shared" si="106"/>
        <v>eg:J361 rdf:type qb:Observation ;</v>
      </c>
      <c r="L1122" s="21" t="s">
        <v>526</v>
      </c>
      <c r="M1122" s="21" t="s">
        <v>527</v>
      </c>
      <c r="N1122" s="21" t="s">
        <v>528</v>
      </c>
      <c r="O1122" s="51" t="str">
        <f t="shared" si="107"/>
        <v>rdfs:label "number of confirmed cases of Covid in Patate on 22/05/2020"@en ;</v>
      </c>
      <c r="P1122" s="21" t="s">
        <v>529</v>
      </c>
      <c r="Q1122" s="21" t="str">
        <f t="shared" si="108"/>
        <v>&lt;https://example.org/ns/casesCovid#Country&gt;&lt;https://example.org/id/concept/Patate&gt;;</v>
      </c>
      <c r="R1122" s="21" t="str">
        <f t="shared" si="109"/>
        <v xml:space="preserve">&lt;https://example.org/ns/casesCovid#numberofcases&gt; 3 ; </v>
      </c>
      <c r="S1122" s="41"/>
      <c r="T1122" s="49" t="str">
        <f t="shared" si="105"/>
        <v xml:space="preserve">eg:J361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Patate on 22/05/2020"@en ;
&lt;https://example.org/ns/casesCovid#typecases&gt;&lt;https://example.org/id/concept/confirmedCanton&gt;;
&lt;https://example.org/ns/casesCovid#Country&gt;&lt;https://example.org/id/concept/Patate&gt;;
&lt;https://example.org/ns/casesCovid#numberofcases&gt; 3 ; 
</v>
      </c>
    </row>
    <row r="1123" spans="1:20" ht="14.4" thickBot="1">
      <c r="A1123" s="41" t="s">
        <v>211</v>
      </c>
      <c r="C1123" s="23" t="s">
        <v>322</v>
      </c>
      <c r="D1123" s="23" t="s">
        <v>280</v>
      </c>
      <c r="E1123" t="s">
        <v>323</v>
      </c>
      <c r="F1123" t="s">
        <v>253</v>
      </c>
      <c r="H1123" s="68" t="s">
        <v>1730</v>
      </c>
      <c r="I1123" s="66">
        <v>6</v>
      </c>
      <c r="K1123" s="33" t="str">
        <f t="shared" si="106"/>
        <v>eg:J362 rdf:type qb:Observation ;</v>
      </c>
      <c r="L1123" s="21" t="s">
        <v>526</v>
      </c>
      <c r="M1123" s="21" t="s">
        <v>527</v>
      </c>
      <c r="N1123" s="21" t="s">
        <v>528</v>
      </c>
      <c r="O1123" s="51" t="str">
        <f t="shared" si="107"/>
        <v>rdfs:label "number of confirmed cases of Covid in Baños De Agua Santa on 22/05/2020"@en ;</v>
      </c>
      <c r="P1123" s="21" t="s">
        <v>529</v>
      </c>
      <c r="Q1123" s="21" t="str">
        <f t="shared" si="108"/>
        <v>&lt;https://example.org/ns/casesCovid#Country&gt;&lt;https://example.org/id/concept/BañosDeAguaSanta&gt;;</v>
      </c>
      <c r="R1123" s="21" t="str">
        <f t="shared" si="109"/>
        <v xml:space="preserve">&lt;https://example.org/ns/casesCovid#numberofcases&gt; 6 ; </v>
      </c>
      <c r="S1123" s="41"/>
      <c r="T1123" s="49" t="str">
        <f t="shared" si="105"/>
        <v xml:space="preserve">eg:J362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22/05/2020"@en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6 ; 
</v>
      </c>
    </row>
    <row r="1124" spans="1:20" ht="14.4" thickBot="1">
      <c r="A1124" s="41" t="s">
        <v>1356</v>
      </c>
      <c r="C1124" s="23" t="s">
        <v>264</v>
      </c>
      <c r="D1124" s="23" t="s">
        <v>1366</v>
      </c>
      <c r="H1124" s="68" t="s">
        <v>1731</v>
      </c>
      <c r="I1124" s="66">
        <v>17</v>
      </c>
      <c r="K1124" s="33" t="str">
        <f t="shared" si="106"/>
        <v>eg:J363 rdf:type qb:Observation ;</v>
      </c>
      <c r="L1124" s="21" t="s">
        <v>526</v>
      </c>
      <c r="M1124" s="21" t="s">
        <v>527</v>
      </c>
      <c r="N1124" s="21" t="s">
        <v>528</v>
      </c>
      <c r="O1124" s="51" t="str">
        <f t="shared" si="107"/>
        <v>rdfs:label "number of confirmed cases of Covid in San Cristobal on 22/05/2020"@en ;</v>
      </c>
      <c r="P1124" s="21" t="s">
        <v>529</v>
      </c>
      <c r="Q1124" s="21" t="str">
        <f t="shared" si="108"/>
        <v>&lt;https://example.org/ns/casesCovid#Country&gt;&lt;https://example.org/id/concept/SanCristobal&gt;;</v>
      </c>
      <c r="R1124" s="21" t="str">
        <f t="shared" si="109"/>
        <v xml:space="preserve">&lt;https://example.org/ns/casesCovid#numberofcases&gt; 17 ; </v>
      </c>
      <c r="S1124" s="41"/>
      <c r="T1124" s="49" t="str">
        <f t="shared" si="105"/>
        <v xml:space="preserve">eg:J363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Cristobal on 22/05/2020"@en ;
&lt;https://example.org/ns/casesCovid#typecases&gt;&lt;https://example.org/id/concept/confirmedCanton&gt;;
&lt;https://example.org/ns/casesCovid#Country&gt;&lt;https://example.org/id/concept/SanCristobal&gt;;
&lt;https://example.org/ns/casesCovid#numberofcases&gt; 17 ; 
</v>
      </c>
    </row>
    <row r="1125" spans="1:20" ht="14.4" thickBot="1">
      <c r="A1125" s="41" t="s">
        <v>1357</v>
      </c>
      <c r="C1125" s="23" t="s">
        <v>1357</v>
      </c>
      <c r="H1125" s="68" t="s">
        <v>1732</v>
      </c>
      <c r="I1125" s="66">
        <v>5</v>
      </c>
      <c r="K1125" s="33" t="str">
        <f t="shared" si="106"/>
        <v>eg:J364 rdf:type qb:Observation ;</v>
      </c>
      <c r="L1125" s="21" t="s">
        <v>526</v>
      </c>
      <c r="M1125" s="21" t="s">
        <v>527</v>
      </c>
      <c r="N1125" s="21" t="s">
        <v>528</v>
      </c>
      <c r="O1125" s="51" t="str">
        <f t="shared" si="107"/>
        <v>rdfs:label "number of confirmed cases of Covid in Isabella on 22/05/2020"@en ;</v>
      </c>
      <c r="P1125" s="21" t="s">
        <v>529</v>
      </c>
      <c r="Q1125" s="21" t="str">
        <f t="shared" si="108"/>
        <v>&lt;https://example.org/ns/casesCovid#Country&gt;&lt;https://example.org/id/concept/Isabella&gt;;</v>
      </c>
      <c r="R1125" s="21" t="str">
        <f t="shared" si="109"/>
        <v xml:space="preserve">&lt;https://example.org/ns/casesCovid#numberofcases&gt; 5 ; </v>
      </c>
      <c r="S1125" s="41"/>
      <c r="T1125" s="49" t="str">
        <f t="shared" si="105"/>
        <v xml:space="preserve">eg:J364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Isabella on 22/05/2020"@en ;
&lt;https://example.org/ns/casesCovid#typecases&gt;&lt;https://example.org/id/concept/confirmedCanton&gt;;
&lt;https://example.org/ns/casesCovid#Country&gt;&lt;https://example.org/id/concept/Isabella&gt;;
&lt;https://example.org/ns/casesCovid#numberofcases&gt; 5 ; 
</v>
      </c>
    </row>
    <row r="1126" spans="1:20" ht="14.4" thickBot="1">
      <c r="A1126" s="41" t="s">
        <v>216</v>
      </c>
      <c r="C1126" s="23" t="s">
        <v>253</v>
      </c>
      <c r="D1126" s="23" t="s">
        <v>325</v>
      </c>
      <c r="H1126" s="68" t="s">
        <v>1733</v>
      </c>
      <c r="I1126" s="66">
        <v>54</v>
      </c>
      <c r="K1126" s="33" t="str">
        <f t="shared" si="106"/>
        <v>eg:J365 rdf:type qb:Observation ;</v>
      </c>
      <c r="L1126" s="21" t="s">
        <v>526</v>
      </c>
      <c r="M1126" s="21" t="s">
        <v>527</v>
      </c>
      <c r="N1126" s="21" t="s">
        <v>528</v>
      </c>
      <c r="O1126" s="51" t="str">
        <f t="shared" si="107"/>
        <v>rdfs:label "number of confirmed cases of Covid in Santa Cruz on 22/05/2020"@en ;</v>
      </c>
      <c r="P1126" s="21" t="s">
        <v>529</v>
      </c>
      <c r="Q1126" s="21" t="str">
        <f t="shared" si="108"/>
        <v>&lt;https://example.org/ns/casesCovid#Country&gt;&lt;https://example.org/id/concept/SantaCruz&gt;;</v>
      </c>
      <c r="R1126" s="21" t="str">
        <f t="shared" si="109"/>
        <v xml:space="preserve">&lt;https://example.org/ns/casesCovid#numberofcases&gt; 54 ; </v>
      </c>
      <c r="S1126" s="41"/>
      <c r="T1126" s="49" t="str">
        <f t="shared" si="105"/>
        <v xml:space="preserve">eg:J365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22/05/2020"@en ;
&lt;https://example.org/ns/casesCovid#typecases&gt;&lt;https://example.org/id/concept/confirmedCanton&gt;;
&lt;https://example.org/ns/casesCovid#Country&gt;&lt;https://example.org/id/concept/SantaCruz&gt;;
&lt;https://example.org/ns/casesCovid#numberofcases&gt; 54 ; 
</v>
      </c>
    </row>
    <row r="1127" spans="1:20" ht="14.4" thickBot="1">
      <c r="A1127" s="41" t="s">
        <v>219</v>
      </c>
      <c r="C1127" s="23" t="s">
        <v>219</v>
      </c>
      <c r="H1127" s="68" t="s">
        <v>1734</v>
      </c>
      <c r="I1127" s="66">
        <v>16</v>
      </c>
      <c r="K1127" s="33" t="str">
        <f t="shared" si="106"/>
        <v>eg:J366 rdf:type qb:Observation ;</v>
      </c>
      <c r="L1127" s="21" t="s">
        <v>526</v>
      </c>
      <c r="M1127" s="21" t="s">
        <v>527</v>
      </c>
      <c r="N1127" s="21" t="s">
        <v>528</v>
      </c>
      <c r="O1127" s="51" t="str">
        <f t="shared" si="107"/>
        <v>rdfs:label "number of confirmed cases of Covid in Gualaquiza on 22/05/2020"@en ;</v>
      </c>
      <c r="P1127" s="21" t="s">
        <v>529</v>
      </c>
      <c r="Q1127" s="21" t="str">
        <f t="shared" si="108"/>
        <v>&lt;https://example.org/ns/casesCovid#Country&gt;&lt;https://example.org/id/concept/Gualaquiza&gt;;</v>
      </c>
      <c r="R1127" s="21" t="str">
        <f t="shared" si="109"/>
        <v xml:space="preserve">&lt;https://example.org/ns/casesCovid#numberofcases&gt; 16 ; </v>
      </c>
      <c r="S1127" s="41"/>
      <c r="T1127" s="49" t="str">
        <f t="shared" si="105"/>
        <v xml:space="preserve">eg:J366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22/05/2020"@en ;
&lt;https://example.org/ns/casesCovid#typecases&gt;&lt;https://example.org/id/concept/confirmedCanton&gt;;
&lt;https://example.org/ns/casesCovid#Country&gt;&lt;https://example.org/id/concept/Gualaquiza&gt;;
&lt;https://example.org/ns/casesCovid#numberofcases&gt; 16 ; 
</v>
      </c>
    </row>
    <row r="1128" spans="1:20" ht="14.4" thickBot="1">
      <c r="A1128" s="41" t="s">
        <v>220</v>
      </c>
      <c r="C1128" s="23" t="s">
        <v>220</v>
      </c>
      <c r="H1128" s="68" t="s">
        <v>1735</v>
      </c>
      <c r="I1128" s="66">
        <v>24</v>
      </c>
      <c r="K1128" s="33" t="str">
        <f t="shared" si="106"/>
        <v>eg:J367 rdf:type qb:Observation ;</v>
      </c>
      <c r="L1128" s="21" t="s">
        <v>526</v>
      </c>
      <c r="M1128" s="21" t="s">
        <v>527</v>
      </c>
      <c r="N1128" s="21" t="s">
        <v>528</v>
      </c>
      <c r="O1128" s="51" t="str">
        <f t="shared" si="107"/>
        <v>rdfs:label "number of confirmed cases of Covid in Morona on 22/05/2020"@en ;</v>
      </c>
      <c r="P1128" s="21" t="s">
        <v>529</v>
      </c>
      <c r="Q1128" s="21" t="str">
        <f t="shared" si="108"/>
        <v>&lt;https://example.org/ns/casesCovid#Country&gt;&lt;https://example.org/id/concept/Morona&gt;;</v>
      </c>
      <c r="R1128" s="21" t="str">
        <f t="shared" si="109"/>
        <v xml:space="preserve">&lt;https://example.org/ns/casesCovid#numberofcases&gt; 24 ; </v>
      </c>
      <c r="S1128" s="41"/>
      <c r="T1128" s="49" t="str">
        <f t="shared" si="105"/>
        <v xml:space="preserve">eg:J367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22/05/2020"@en ;
&lt;https://example.org/ns/casesCovid#typecases&gt;&lt;https://example.org/id/concept/confirmedCanton&gt;;
&lt;https://example.org/ns/casesCovid#Country&gt;&lt;https://example.org/id/concept/Morona&gt;;
&lt;https://example.org/ns/casesCovid#numberofcases&gt; 24 ; 
</v>
      </c>
    </row>
    <row r="1129" spans="1:20" ht="14.4" thickBot="1">
      <c r="A1129" s="41" t="s">
        <v>221</v>
      </c>
      <c r="C1129" s="23" t="s">
        <v>221</v>
      </c>
      <c r="H1129" s="68" t="s">
        <v>1736</v>
      </c>
      <c r="I1129" s="66">
        <v>6</v>
      </c>
      <c r="K1129" s="33" t="str">
        <f t="shared" si="106"/>
        <v>eg:J368 rdf:type qb:Observation ;</v>
      </c>
      <c r="L1129" s="21" t="s">
        <v>526</v>
      </c>
      <c r="M1129" s="21" t="s">
        <v>527</v>
      </c>
      <c r="N1129" s="21" t="s">
        <v>528</v>
      </c>
      <c r="O1129" s="51" t="str">
        <f t="shared" si="107"/>
        <v>rdfs:label "number of confirmed cases of Covid in Sucúa on 22/05/2020"@en ;</v>
      </c>
      <c r="P1129" s="21" t="s">
        <v>529</v>
      </c>
      <c r="Q1129" s="21" t="str">
        <f t="shared" si="108"/>
        <v>&lt;https://example.org/ns/casesCovid#Country&gt;&lt;https://example.org/id/concept/Sucúa&gt;;</v>
      </c>
      <c r="R1129" s="21" t="str">
        <f t="shared" si="109"/>
        <v xml:space="preserve">&lt;https://example.org/ns/casesCovid#numberofcases&gt; 6 ; </v>
      </c>
      <c r="S1129" s="41"/>
      <c r="T1129" s="49" t="str">
        <f t="shared" si="105"/>
        <v xml:space="preserve">eg:J368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22/05/2020"@en ;
&lt;https://example.org/ns/casesCovid#typecases&gt;&lt;https://example.org/id/concept/confirmedCanton&gt;;
&lt;https://example.org/ns/casesCovid#Country&gt;&lt;https://example.org/id/concept/Sucúa&gt;;
&lt;https://example.org/ns/casesCovid#numberofcases&gt; 6 ; 
</v>
      </c>
    </row>
    <row r="1130" spans="1:20" ht="14.4" thickBot="1">
      <c r="A1130" s="41" t="s">
        <v>222</v>
      </c>
      <c r="C1130" s="23" t="s">
        <v>222</v>
      </c>
      <c r="H1130" s="68" t="s">
        <v>1737</v>
      </c>
      <c r="I1130" s="66">
        <v>22</v>
      </c>
      <c r="K1130" s="33" t="str">
        <f t="shared" si="106"/>
        <v>eg:J369 rdf:type qb:Observation ;</v>
      </c>
      <c r="L1130" s="21" t="s">
        <v>526</v>
      </c>
      <c r="M1130" s="21" t="s">
        <v>527</v>
      </c>
      <c r="N1130" s="21" t="s">
        <v>528</v>
      </c>
      <c r="O1130" s="51" t="str">
        <f t="shared" si="107"/>
        <v>rdfs:label "number of confirmed cases of Covid in Palora on 22/05/2020"@en ;</v>
      </c>
      <c r="P1130" s="21" t="s">
        <v>529</v>
      </c>
      <c r="Q1130" s="21" t="str">
        <f t="shared" si="108"/>
        <v>&lt;https://example.org/ns/casesCovid#Country&gt;&lt;https://example.org/id/concept/Palora&gt;;</v>
      </c>
      <c r="R1130" s="21" t="str">
        <f t="shared" si="109"/>
        <v xml:space="preserve">&lt;https://example.org/ns/casesCovid#numberofcases&gt; 22 ; </v>
      </c>
      <c r="S1130" s="41"/>
      <c r="T1130" s="49" t="str">
        <f t="shared" si="105"/>
        <v xml:space="preserve">eg:J369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22/05/2020"@en ;
&lt;https://example.org/ns/casesCovid#typecases&gt;&lt;https://example.org/id/concept/confirmedCanton&gt;;
&lt;https://example.org/ns/casesCovid#Country&gt;&lt;https://example.org/id/concept/Palora&gt;;
&lt;https://example.org/ns/casesCovid#numberofcases&gt; 22 ; 
</v>
      </c>
    </row>
    <row r="1131" spans="1:20" ht="14.4" thickBot="1">
      <c r="A1131" s="41" t="s">
        <v>223</v>
      </c>
      <c r="C1131" s="23" t="s">
        <v>223</v>
      </c>
      <c r="H1131" s="68" t="s">
        <v>1738</v>
      </c>
      <c r="I1131" s="66">
        <v>8</v>
      </c>
      <c r="K1131" s="33" t="str">
        <f t="shared" si="106"/>
        <v>eg:J370 rdf:type qb:Observation ;</v>
      </c>
      <c r="L1131" s="21" t="s">
        <v>526</v>
      </c>
      <c r="M1131" s="21" t="s">
        <v>527</v>
      </c>
      <c r="N1131" s="21" t="s">
        <v>528</v>
      </c>
      <c r="O1131" s="51" t="str">
        <f t="shared" si="107"/>
        <v>rdfs:label "number of confirmed cases of Covid in Taisha on 22/05/2020"@en ;</v>
      </c>
      <c r="P1131" s="21" t="s">
        <v>529</v>
      </c>
      <c r="Q1131" s="21" t="str">
        <f t="shared" si="108"/>
        <v>&lt;https://example.org/ns/casesCovid#Country&gt;&lt;https://example.org/id/concept/Taisha&gt;;</v>
      </c>
      <c r="R1131" s="21" t="str">
        <f t="shared" si="109"/>
        <v xml:space="preserve">&lt;https://example.org/ns/casesCovid#numberofcases&gt; 8 ; </v>
      </c>
      <c r="S1131" s="41"/>
      <c r="T1131" s="49" t="str">
        <f t="shared" si="105"/>
        <v xml:space="preserve">eg:J370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22/05/2020"@en ;
&lt;https://example.org/ns/casesCovid#typecases&gt;&lt;https://example.org/id/concept/confirmedCanton&gt;;
&lt;https://example.org/ns/casesCovid#Country&gt;&lt;https://example.org/id/concept/Taisha&gt;;
&lt;https://example.org/ns/casesCovid#numberofcases&gt; 8 ; 
</v>
      </c>
    </row>
    <row r="1132" spans="1:20" ht="14.4" thickBot="1">
      <c r="A1132" s="41" t="s">
        <v>258</v>
      </c>
      <c r="C1132" s="23" t="s">
        <v>258</v>
      </c>
      <c r="H1132" s="68" t="s">
        <v>1739</v>
      </c>
      <c r="I1132" s="66">
        <v>1</v>
      </c>
      <c r="K1132" s="33" t="str">
        <f t="shared" si="106"/>
        <v>eg:J371 rdf:type qb:Observation ;</v>
      </c>
      <c r="L1132" s="21" t="s">
        <v>526</v>
      </c>
      <c r="M1132" s="21" t="s">
        <v>527</v>
      </c>
      <c r="N1132" s="21" t="s">
        <v>528</v>
      </c>
      <c r="O1132" s="51" t="str">
        <f t="shared" si="107"/>
        <v>rdfs:label "number of confirmed cases of Covid in Santiago on 22/05/2020"@en ;</v>
      </c>
      <c r="P1132" s="21" t="s">
        <v>529</v>
      </c>
      <c r="Q1132" s="21" t="str">
        <f t="shared" si="108"/>
        <v>&lt;https://example.org/ns/casesCovid#Country&gt;&lt;https://example.org/id/concept/Santiago&gt;;</v>
      </c>
      <c r="R1132" s="21" t="str">
        <f t="shared" si="109"/>
        <v xml:space="preserve">&lt;https://example.org/ns/casesCovid#numberofcases&gt; 1 ; </v>
      </c>
      <c r="S1132" s="41"/>
      <c r="T1132" s="49" t="str">
        <f t="shared" si="105"/>
        <v xml:space="preserve">eg:J371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on 22/05/2020"@en ;
&lt;https://example.org/ns/casesCovid#typecases&gt;&lt;https://example.org/id/concept/confirmedCanton&gt;;
&lt;https://example.org/ns/casesCovid#Country&gt;&lt;https://example.org/id/concept/Santiago&gt;;
&lt;https://example.org/ns/casesCovid#numberofcases&gt; 1 ; 
</v>
      </c>
    </row>
    <row r="1133" spans="1:20" ht="14.4" thickBot="1">
      <c r="A1133" s="41" t="s">
        <v>224</v>
      </c>
      <c r="C1133" s="23" t="s">
        <v>224</v>
      </c>
      <c r="H1133" s="68" t="s">
        <v>1740</v>
      </c>
      <c r="I1133" s="66">
        <v>1</v>
      </c>
      <c r="K1133" s="33" t="str">
        <f t="shared" si="106"/>
        <v>eg:J372 rdf:type qb:Observation ;</v>
      </c>
      <c r="L1133" s="21" t="s">
        <v>526</v>
      </c>
      <c r="M1133" s="21" t="s">
        <v>527</v>
      </c>
      <c r="N1133" s="21" t="s">
        <v>528</v>
      </c>
      <c r="O1133" s="51" t="str">
        <f t="shared" si="107"/>
        <v>rdfs:label "number of confirmed cases of Covid in Tiwintza on 22/05/2020"@en ;</v>
      </c>
      <c r="P1133" s="21" t="s">
        <v>529</v>
      </c>
      <c r="Q1133" s="21" t="str">
        <f t="shared" si="108"/>
        <v>&lt;https://example.org/ns/casesCovid#Country&gt;&lt;https://example.org/id/concept/Tiwintza&gt;;</v>
      </c>
      <c r="R1133" s="21" t="str">
        <f t="shared" si="109"/>
        <v xml:space="preserve">&lt;https://example.org/ns/casesCovid#numberofcases&gt; 1 ; </v>
      </c>
      <c r="S1133" s="41"/>
      <c r="T1133" s="49" t="str">
        <f t="shared" si="105"/>
        <v xml:space="preserve">eg:J372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22/05/2020"@en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1134" spans="1:20" ht="14.4" thickBot="1">
      <c r="A1134" s="41" t="s">
        <v>225</v>
      </c>
      <c r="C1134" s="23" t="s">
        <v>326</v>
      </c>
      <c r="D1134" s="23" t="s">
        <v>327</v>
      </c>
      <c r="H1134" s="68" t="s">
        <v>1741</v>
      </c>
      <c r="I1134" s="66">
        <v>4</v>
      </c>
      <c r="K1134" s="33" t="str">
        <f t="shared" si="106"/>
        <v>eg:J373 rdf:type qb:Observation ;</v>
      </c>
      <c r="L1134" s="21" t="s">
        <v>526</v>
      </c>
      <c r="M1134" s="21" t="s">
        <v>527</v>
      </c>
      <c r="N1134" s="21" t="s">
        <v>528</v>
      </c>
      <c r="O1134" s="51" t="str">
        <f t="shared" si="107"/>
        <v>rdfs:label "number of confirmed cases of Covid in Pablo Sexto on 22/05/2020"@en ;</v>
      </c>
      <c r="P1134" s="21" t="s">
        <v>529</v>
      </c>
      <c r="Q1134" s="21" t="str">
        <f t="shared" si="108"/>
        <v>&lt;https://example.org/ns/casesCovid#Country&gt;&lt;https://example.org/id/concept/PabloSexto&gt;;</v>
      </c>
      <c r="R1134" s="21" t="str">
        <f t="shared" si="109"/>
        <v xml:space="preserve">&lt;https://example.org/ns/casesCovid#numberofcases&gt; 4 ; </v>
      </c>
      <c r="S1134" s="41"/>
      <c r="T1134" s="49" t="str">
        <f t="shared" si="105"/>
        <v xml:space="preserve">eg:J373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22/05/2020"@en ;
&lt;https://example.org/ns/casesCovid#typecases&gt;&lt;https://example.org/id/concept/confirmedCanton&gt;;
&lt;https://example.org/ns/casesCovid#Country&gt;&lt;https://example.org/id/concept/PabloSexto&gt;;
&lt;https://example.org/ns/casesCovid#numberofcases&gt; 4 ; 
</v>
      </c>
    </row>
    <row r="1135" spans="1:20" ht="14.4" thickBot="1">
      <c r="A1135" s="41" t="s">
        <v>226</v>
      </c>
      <c r="C1135" s="23" t="s">
        <v>226</v>
      </c>
      <c r="H1135" s="68" t="s">
        <v>1742</v>
      </c>
      <c r="I1135" s="66">
        <v>2</v>
      </c>
      <c r="K1135" s="33" t="str">
        <f t="shared" si="106"/>
        <v>eg:J374 rdf:type qb:Observation ;</v>
      </c>
      <c r="L1135" s="21" t="s">
        <v>526</v>
      </c>
      <c r="M1135" s="21" t="s">
        <v>527</v>
      </c>
      <c r="N1135" s="21" t="s">
        <v>528</v>
      </c>
      <c r="O1135" s="51" t="str">
        <f t="shared" si="107"/>
        <v>rdfs:label "number of confirmed cases of Covid in Huamboya on 22/05/2020"@en ;</v>
      </c>
      <c r="P1135" s="21" t="s">
        <v>529</v>
      </c>
      <c r="Q1135" s="21" t="str">
        <f t="shared" si="108"/>
        <v>&lt;https://example.org/ns/casesCovid#Country&gt;&lt;https://example.org/id/concept/Huamboya&gt;;</v>
      </c>
      <c r="R1135" s="21" t="str">
        <f t="shared" si="109"/>
        <v xml:space="preserve">&lt;https://example.org/ns/casesCovid#numberofcases&gt; 2 ; </v>
      </c>
      <c r="S1135" s="41"/>
      <c r="T1135" s="49" t="str">
        <f t="shared" si="105"/>
        <v xml:space="preserve">eg:J374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22/05/2020"@en ;
&lt;https://example.org/ns/casesCovid#typecases&gt;&lt;https://example.org/id/concept/confirmedCanton&gt;;
&lt;https://example.org/ns/casesCovid#Country&gt;&lt;https://example.org/id/concept/Huamboya&gt;;
&lt;https://example.org/ns/casesCovid#numberofcases&gt; 2 ; 
</v>
      </c>
    </row>
    <row r="1136" spans="1:20" ht="14.4" thickBot="1">
      <c r="A1136" s="41" t="s">
        <v>228</v>
      </c>
      <c r="C1136" s="23" t="s">
        <v>228</v>
      </c>
      <c r="H1136" s="68" t="s">
        <v>1743</v>
      </c>
      <c r="I1136" s="66">
        <v>7</v>
      </c>
      <c r="K1136" s="33" t="str">
        <f t="shared" si="106"/>
        <v>eg:J375 rdf:type qb:Observation ;</v>
      </c>
      <c r="L1136" s="21" t="s">
        <v>526</v>
      </c>
      <c r="M1136" s="21" t="s">
        <v>527</v>
      </c>
      <c r="N1136" s="21" t="s">
        <v>528</v>
      </c>
      <c r="O1136" s="51" t="str">
        <f t="shared" si="107"/>
        <v>rdfs:label "number of confirmed cases of Covid in Quijos on 22/05/2020"@en ;</v>
      </c>
      <c r="P1136" s="21" t="s">
        <v>529</v>
      </c>
      <c r="Q1136" s="21" t="str">
        <f t="shared" si="108"/>
        <v>&lt;https://example.org/ns/casesCovid#Country&gt;&lt;https://example.org/id/concept/Quijos&gt;;</v>
      </c>
      <c r="R1136" s="21" t="str">
        <f t="shared" si="109"/>
        <v xml:space="preserve">&lt;https://example.org/ns/casesCovid#numberofcases&gt; 7 ; </v>
      </c>
      <c r="S1136" s="41"/>
      <c r="T1136" s="49" t="str">
        <f t="shared" si="105"/>
        <v xml:space="preserve">eg:J375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22/05/2020"@en ;
&lt;https://example.org/ns/casesCovid#typecases&gt;&lt;https://example.org/id/concept/confirmedCanton&gt;;
&lt;https://example.org/ns/casesCovid#Country&gt;&lt;https://example.org/id/concept/Quijos&gt;;
&lt;https://example.org/ns/casesCovid#numberofcases&gt; 7 ; 
</v>
      </c>
    </row>
    <row r="1137" spans="1:20" ht="14.4" thickBot="1">
      <c r="A1137" s="41" t="s">
        <v>229</v>
      </c>
      <c r="C1137" s="23" t="s">
        <v>229</v>
      </c>
      <c r="H1137" s="68" t="s">
        <v>1744</v>
      </c>
      <c r="I1137" s="66">
        <v>78</v>
      </c>
      <c r="K1137" s="33" t="str">
        <f t="shared" si="106"/>
        <v>eg:J376 rdf:type qb:Observation ;</v>
      </c>
      <c r="L1137" s="21" t="s">
        <v>526</v>
      </c>
      <c r="M1137" s="21" t="s">
        <v>527</v>
      </c>
      <c r="N1137" s="21" t="s">
        <v>528</v>
      </c>
      <c r="O1137" s="51" t="str">
        <f t="shared" si="107"/>
        <v>rdfs:label "number of confirmed cases of Covid in Tena on 22/05/2020"@en ;</v>
      </c>
      <c r="P1137" s="21" t="s">
        <v>529</v>
      </c>
      <c r="Q1137" s="21" t="str">
        <f t="shared" si="108"/>
        <v>&lt;https://example.org/ns/casesCovid#Country&gt;&lt;https://example.org/id/concept/Tena&gt;;</v>
      </c>
      <c r="R1137" s="21" t="str">
        <f t="shared" si="109"/>
        <v xml:space="preserve">&lt;https://example.org/ns/casesCovid#numberofcases&gt; 78 ; </v>
      </c>
      <c r="S1137" s="41"/>
      <c r="T1137" s="49" t="str">
        <f t="shared" si="105"/>
        <v xml:space="preserve">eg:J376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22/05/2020"@en ;
&lt;https://example.org/ns/casesCovid#typecases&gt;&lt;https://example.org/id/concept/confirmedCanton&gt;;
&lt;https://example.org/ns/casesCovid#Country&gt;&lt;https://example.org/id/concept/Tena&gt;;
&lt;https://example.org/ns/casesCovid#numberofcases&gt; 78 ; 
</v>
      </c>
    </row>
    <row r="1138" spans="1:20" ht="14.4" thickBot="1">
      <c r="A1138" s="41" t="s">
        <v>230</v>
      </c>
      <c r="C1138" s="23" t="s">
        <v>230</v>
      </c>
      <c r="H1138" s="68" t="s">
        <v>1745</v>
      </c>
      <c r="I1138" s="66">
        <v>57</v>
      </c>
      <c r="K1138" s="33" t="str">
        <f t="shared" si="106"/>
        <v>eg:J377 rdf:type qb:Observation ;</v>
      </c>
      <c r="L1138" s="21" t="s">
        <v>526</v>
      </c>
      <c r="M1138" s="21" t="s">
        <v>527</v>
      </c>
      <c r="N1138" s="21" t="s">
        <v>528</v>
      </c>
      <c r="O1138" s="51" t="str">
        <f t="shared" si="107"/>
        <v>rdfs:label "number of confirmed cases of Covid in Archidona on 22/05/2020"@en ;</v>
      </c>
      <c r="P1138" s="21" t="s">
        <v>529</v>
      </c>
      <c r="Q1138" s="21" t="str">
        <f t="shared" si="108"/>
        <v>&lt;https://example.org/ns/casesCovid#Country&gt;&lt;https://example.org/id/concept/Archidona&gt;;</v>
      </c>
      <c r="R1138" s="21" t="str">
        <f t="shared" si="109"/>
        <v xml:space="preserve">&lt;https://example.org/ns/casesCovid#numberofcases&gt; 57 ; </v>
      </c>
      <c r="S1138" s="41"/>
      <c r="T1138" s="49" t="str">
        <f t="shared" si="105"/>
        <v xml:space="preserve">eg:J377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22/05/2020"@en ;
&lt;https://example.org/ns/casesCovid#typecases&gt;&lt;https://example.org/id/concept/confirmedCanton&gt;;
&lt;https://example.org/ns/casesCovid#Country&gt;&lt;https://example.org/id/concept/Archidona&gt;;
&lt;https://example.org/ns/casesCovid#numberofcases&gt; 57 ; 
</v>
      </c>
    </row>
    <row r="1139" spans="1:20" ht="14.4" thickBot="1">
      <c r="A1139" s="41" t="s">
        <v>231</v>
      </c>
      <c r="C1139" s="23" t="s">
        <v>328</v>
      </c>
      <c r="D1139" s="23" t="s">
        <v>329</v>
      </c>
      <c r="E1139" t="s">
        <v>330</v>
      </c>
      <c r="F1139" t="s">
        <v>331</v>
      </c>
      <c r="H1139" s="68" t="s">
        <v>1746</v>
      </c>
      <c r="I1139" s="66">
        <v>3</v>
      </c>
      <c r="K1139" s="33" t="str">
        <f t="shared" si="106"/>
        <v>eg:J378 rdf:type qb:Observation ;</v>
      </c>
      <c r="L1139" s="21" t="s">
        <v>526</v>
      </c>
      <c r="M1139" s="21" t="s">
        <v>527</v>
      </c>
      <c r="N1139" s="21" t="s">
        <v>528</v>
      </c>
      <c r="O1139" s="51" t="str">
        <f t="shared" si="107"/>
        <v>rdfs:label "number of confirmed cases of Covid in Carlos Julio Arosemena Tola on 22/05/2020"@en ;</v>
      </c>
      <c r="P1139" s="21" t="s">
        <v>529</v>
      </c>
      <c r="Q1139" s="21" t="str">
        <f t="shared" si="108"/>
        <v>&lt;https://example.org/ns/casesCovid#Country&gt;&lt;https://example.org/id/concept/CarlosJulioArosemenaTola&gt;;</v>
      </c>
      <c r="R1139" s="21" t="str">
        <f t="shared" si="109"/>
        <v xml:space="preserve">&lt;https://example.org/ns/casesCovid#numberofcases&gt; 3 ; </v>
      </c>
      <c r="S1139" s="41"/>
      <c r="T1139" s="49" t="str">
        <f t="shared" si="105"/>
        <v xml:space="preserve">eg:J378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22/05/2020"@en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3 ; 
</v>
      </c>
    </row>
    <row r="1140" spans="1:20" ht="14.4" thickBot="1">
      <c r="A1140" s="41" t="s">
        <v>232</v>
      </c>
      <c r="C1140" s="23" t="s">
        <v>232</v>
      </c>
      <c r="H1140" s="68" t="s">
        <v>1747</v>
      </c>
      <c r="I1140" s="66">
        <v>129</v>
      </c>
      <c r="K1140" s="33" t="str">
        <f t="shared" si="106"/>
        <v>eg:J379 rdf:type qb:Observation ;</v>
      </c>
      <c r="L1140" s="21" t="s">
        <v>526</v>
      </c>
      <c r="M1140" s="21" t="s">
        <v>527</v>
      </c>
      <c r="N1140" s="21" t="s">
        <v>528</v>
      </c>
      <c r="O1140" s="51" t="str">
        <f t="shared" si="107"/>
        <v>rdfs:label "number of confirmed cases of Covid in Orellana on 22/05/2020"@en ;</v>
      </c>
      <c r="P1140" s="21" t="s">
        <v>529</v>
      </c>
      <c r="Q1140" s="21" t="str">
        <f t="shared" si="108"/>
        <v>&lt;https://example.org/ns/casesCovid#Country&gt;&lt;https://example.org/id/concept/Orellana&gt;;</v>
      </c>
      <c r="R1140" s="21" t="str">
        <f t="shared" si="109"/>
        <v xml:space="preserve">&lt;https://example.org/ns/casesCovid#numberofcases&gt; 129 ; </v>
      </c>
      <c r="S1140" s="41"/>
      <c r="T1140" s="49" t="str">
        <f t="shared" si="105"/>
        <v xml:space="preserve">eg:J379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22/05/2020"@en ;
&lt;https://example.org/ns/casesCovid#typecases&gt;&lt;https://example.org/id/concept/confirmedCanton&gt;;
&lt;https://example.org/ns/casesCovid#Country&gt;&lt;https://example.org/id/concept/Orellana&gt;;
&lt;https://example.org/ns/casesCovid#numberofcases&gt; 129 ; 
</v>
      </c>
    </row>
    <row r="1141" spans="1:20" ht="14.4" thickBot="1">
      <c r="A1141" s="41" t="s">
        <v>233</v>
      </c>
      <c r="C1141" s="23" t="s">
        <v>300</v>
      </c>
      <c r="D1141" s="23" t="s">
        <v>332</v>
      </c>
      <c r="E1141" t="s">
        <v>280</v>
      </c>
      <c r="F1141" t="s">
        <v>251</v>
      </c>
      <c r="G1141" t="s">
        <v>333</v>
      </c>
      <c r="H1141" s="68" t="s">
        <v>1748</v>
      </c>
      <c r="I1141" s="66">
        <v>11</v>
      </c>
      <c r="K1141" s="33" t="str">
        <f t="shared" si="106"/>
        <v>eg:J380 rdf:type qb:Observation ;</v>
      </c>
      <c r="L1141" s="21" t="s">
        <v>526</v>
      </c>
      <c r="M1141" s="21" t="s">
        <v>527</v>
      </c>
      <c r="N1141" s="21" t="s">
        <v>528</v>
      </c>
      <c r="O1141" s="51" t="str">
        <f t="shared" si="107"/>
        <v>rdfs:label "number of confirmed cases of Covid in La Joya De Los Sachas on 22/05/2020"@en ;</v>
      </c>
      <c r="P1141" s="21" t="s">
        <v>529</v>
      </c>
      <c r="Q1141" s="21" t="str">
        <f t="shared" si="108"/>
        <v>&lt;https://example.org/ns/casesCovid#Country&gt;&lt;https://example.org/id/concept/LaJoyaDeLosSachas&gt;;</v>
      </c>
      <c r="R1141" s="21" t="str">
        <f t="shared" si="109"/>
        <v xml:space="preserve">&lt;https://example.org/ns/casesCovid#numberofcases&gt; 11 ; </v>
      </c>
      <c r="S1141" s="41"/>
      <c r="T1141" s="49" t="str">
        <f t="shared" si="105"/>
        <v xml:space="preserve">eg:J380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22/05/2020"@en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11 ; 
</v>
      </c>
    </row>
    <row r="1142" spans="1:20" ht="14.4" thickBot="1">
      <c r="A1142" s="41" t="s">
        <v>234</v>
      </c>
      <c r="C1142" s="23" t="s">
        <v>234</v>
      </c>
      <c r="H1142" s="68" t="s">
        <v>1749</v>
      </c>
      <c r="I1142" s="66">
        <v>1</v>
      </c>
      <c r="K1142" s="33" t="str">
        <f t="shared" si="106"/>
        <v>eg:J381 rdf:type qb:Observation ;</v>
      </c>
      <c r="L1142" s="21" t="s">
        <v>526</v>
      </c>
      <c r="M1142" s="21" t="s">
        <v>527</v>
      </c>
      <c r="N1142" s="21" t="s">
        <v>528</v>
      </c>
      <c r="O1142" s="51" t="str">
        <f t="shared" si="107"/>
        <v>rdfs:label "number of confirmed cases of Covid in Loreto on 22/05/2020"@en ;</v>
      </c>
      <c r="P1142" s="21" t="s">
        <v>529</v>
      </c>
      <c r="Q1142" s="21" t="str">
        <f t="shared" si="108"/>
        <v>&lt;https://example.org/ns/casesCovid#Country&gt;&lt;https://example.org/id/concept/Loreto&gt;;</v>
      </c>
      <c r="R1142" s="21" t="str">
        <f t="shared" si="109"/>
        <v xml:space="preserve">&lt;https://example.org/ns/casesCovid#numberofcases&gt; 1 ; </v>
      </c>
      <c r="S1142" s="41"/>
      <c r="T1142" s="49" t="str">
        <f t="shared" si="105"/>
        <v xml:space="preserve">eg:J381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22/05/2020"@en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1143" spans="1:20" ht="14.4" thickBot="1">
      <c r="A1143" s="41" t="s">
        <v>607</v>
      </c>
      <c r="C1143" s="23" t="s">
        <v>607</v>
      </c>
      <c r="H1143" s="68" t="s">
        <v>1750</v>
      </c>
      <c r="I1143" s="66">
        <v>2</v>
      </c>
      <c r="K1143" s="33" t="str">
        <f t="shared" si="106"/>
        <v>eg:J382 rdf:type qb:Observation ;</v>
      </c>
      <c r="L1143" s="21" t="s">
        <v>526</v>
      </c>
      <c r="M1143" s="21" t="s">
        <v>527</v>
      </c>
      <c r="N1143" s="21" t="s">
        <v>528</v>
      </c>
      <c r="O1143" s="51" t="str">
        <f t="shared" si="107"/>
        <v>rdfs:label "number of confirmed cases of Covid in Aguarico on 22/05/2020"@en ;</v>
      </c>
      <c r="P1143" s="21" t="s">
        <v>529</v>
      </c>
      <c r="Q1143" s="21" t="str">
        <f t="shared" si="108"/>
        <v>&lt;https://example.org/ns/casesCovid#Country&gt;&lt;https://example.org/id/concept/Aguarico&gt;;</v>
      </c>
      <c r="R1143" s="21" t="str">
        <f t="shared" si="109"/>
        <v xml:space="preserve">&lt;https://example.org/ns/casesCovid#numberofcases&gt; 2 ; </v>
      </c>
      <c r="S1143" s="41"/>
      <c r="T1143" s="49" t="str">
        <f t="shared" si="105"/>
        <v xml:space="preserve">eg:J382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Aguarico on 22/05/2020"@en ;
&lt;https://example.org/ns/casesCovid#typecases&gt;&lt;https://example.org/id/concept/confirmedCanton&gt;;
&lt;https://example.org/ns/casesCovid#Country&gt;&lt;https://example.org/id/concept/Aguarico&gt;;
&lt;https://example.org/ns/casesCovid#numberofcases&gt; 2 ; 
</v>
      </c>
    </row>
    <row r="1144" spans="1:20" ht="14.4" thickBot="1">
      <c r="A1144" s="41" t="s">
        <v>235</v>
      </c>
      <c r="C1144" s="23" t="s">
        <v>235</v>
      </c>
      <c r="H1144" s="68" t="s">
        <v>1751</v>
      </c>
      <c r="I1144" s="66">
        <v>95</v>
      </c>
      <c r="K1144" s="33" t="str">
        <f t="shared" si="106"/>
        <v>eg:J383 rdf:type qb:Observation ;</v>
      </c>
      <c r="L1144" s="21" t="s">
        <v>526</v>
      </c>
      <c r="M1144" s="21" t="s">
        <v>527</v>
      </c>
      <c r="N1144" s="21" t="s">
        <v>528</v>
      </c>
      <c r="O1144" s="51" t="str">
        <f t="shared" si="107"/>
        <v>rdfs:label "number of confirmed cases of Covid in Pastaza on 22/05/2020"@en ;</v>
      </c>
      <c r="P1144" s="21" t="s">
        <v>529</v>
      </c>
      <c r="Q1144" s="21" t="str">
        <f t="shared" si="108"/>
        <v>&lt;https://example.org/ns/casesCovid#Country&gt;&lt;https://example.org/id/concept/Pastaza&gt;;</v>
      </c>
      <c r="R1144" s="21" t="str">
        <f t="shared" si="109"/>
        <v xml:space="preserve">&lt;https://example.org/ns/casesCovid#numberofcases&gt; 95 ; </v>
      </c>
      <c r="S1144" s="41"/>
      <c r="T1144" s="49" t="str">
        <f t="shared" si="105"/>
        <v xml:space="preserve">eg:J383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22/05/2020"@en ;
&lt;https://example.org/ns/casesCovid#typecases&gt;&lt;https://example.org/id/concept/confirmedCanton&gt;;
&lt;https://example.org/ns/casesCovid#Country&gt;&lt;https://example.org/id/concept/Pastaza&gt;;
&lt;https://example.org/ns/casesCovid#numberofcases&gt; 95 ; 
</v>
      </c>
    </row>
    <row r="1145" spans="1:20" ht="14.4" thickBot="1">
      <c r="A1145" s="41" t="s">
        <v>236</v>
      </c>
      <c r="C1145" s="23" t="s">
        <v>236</v>
      </c>
      <c r="H1145" s="68" t="s">
        <v>1752</v>
      </c>
      <c r="I1145" s="66">
        <v>44</v>
      </c>
      <c r="K1145" s="33" t="str">
        <f t="shared" si="106"/>
        <v>eg:J384 rdf:type qb:Observation ;</v>
      </c>
      <c r="L1145" s="21" t="s">
        <v>526</v>
      </c>
      <c r="M1145" s="21" t="s">
        <v>527</v>
      </c>
      <c r="N1145" s="21" t="s">
        <v>528</v>
      </c>
      <c r="O1145" s="51" t="str">
        <f t="shared" si="107"/>
        <v>rdfs:label "number of confirmed cases of Covid in Mera on 22/05/2020"@en ;</v>
      </c>
      <c r="P1145" s="21" t="s">
        <v>529</v>
      </c>
      <c r="Q1145" s="21" t="str">
        <f t="shared" si="108"/>
        <v>&lt;https://example.org/ns/casesCovid#Country&gt;&lt;https://example.org/id/concept/Mera&gt;;</v>
      </c>
      <c r="R1145" s="21" t="str">
        <f t="shared" si="109"/>
        <v xml:space="preserve">&lt;https://example.org/ns/casesCovid#numberofcases&gt; 44 ; </v>
      </c>
      <c r="S1145" s="41"/>
      <c r="T1145" s="49" t="str">
        <f t="shared" si="105"/>
        <v xml:space="preserve">eg:J384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22/05/2020"@en ;
&lt;https://example.org/ns/casesCovid#typecases&gt;&lt;https://example.org/id/concept/confirmedCanton&gt;;
&lt;https://example.org/ns/casesCovid#Country&gt;&lt;https://example.org/id/concept/Mera&gt;;
&lt;https://example.org/ns/casesCovid#numberofcases&gt; 44 ; 
</v>
      </c>
    </row>
    <row r="1146" spans="1:20" ht="14.4" thickBot="1">
      <c r="A1146" s="41" t="s">
        <v>237</v>
      </c>
      <c r="C1146" s="23" t="s">
        <v>253</v>
      </c>
      <c r="D1146" s="23" t="s">
        <v>334</v>
      </c>
      <c r="H1146" s="68" t="s">
        <v>1753</v>
      </c>
      <c r="I1146" s="66">
        <v>28</v>
      </c>
      <c r="K1146" s="33" t="str">
        <f t="shared" si="106"/>
        <v>eg:J385 rdf:type qb:Observation ;</v>
      </c>
      <c r="L1146" s="21" t="s">
        <v>526</v>
      </c>
      <c r="M1146" s="21" t="s">
        <v>527</v>
      </c>
      <c r="N1146" s="21" t="s">
        <v>528</v>
      </c>
      <c r="O1146" s="51" t="str">
        <f t="shared" si="107"/>
        <v>rdfs:label "number of confirmed cases of Covid in Santa Clara on 22/05/2020"@en ;</v>
      </c>
      <c r="P1146" s="21" t="s">
        <v>529</v>
      </c>
      <c r="Q1146" s="21" t="str">
        <f t="shared" si="108"/>
        <v>&lt;https://example.org/ns/casesCovid#Country&gt;&lt;https://example.org/id/concept/SantaClara&gt;;</v>
      </c>
      <c r="R1146" s="21" t="str">
        <f t="shared" si="109"/>
        <v xml:space="preserve">&lt;https://example.org/ns/casesCovid#numberofcases&gt; 28 ; </v>
      </c>
      <c r="S1146" s="41"/>
      <c r="T1146" s="49" t="str">
        <f t="shared" si="105"/>
        <v xml:space="preserve">eg:J385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22/05/2020"@en ;
&lt;https://example.org/ns/casesCovid#typecases&gt;&lt;https://example.org/id/concept/confirmedCanton&gt;;
&lt;https://example.org/ns/casesCovid#Country&gt;&lt;https://example.org/id/concept/SantaClara&gt;;
&lt;https://example.org/ns/casesCovid#numberofcases&gt; 28 ; 
</v>
      </c>
    </row>
    <row r="1147" spans="1:20" ht="14.4" thickBot="1">
      <c r="A1147" s="41" t="s">
        <v>238</v>
      </c>
      <c r="C1147" s="23" t="s">
        <v>238</v>
      </c>
      <c r="H1147" s="68" t="s">
        <v>1754</v>
      </c>
      <c r="I1147" s="66">
        <v>17</v>
      </c>
      <c r="K1147" s="33" t="str">
        <f t="shared" si="106"/>
        <v>eg:J386 rdf:type qb:Observation ;</v>
      </c>
      <c r="L1147" s="21" t="s">
        <v>526</v>
      </c>
      <c r="M1147" s="21" t="s">
        <v>527</v>
      </c>
      <c r="N1147" s="21" t="s">
        <v>528</v>
      </c>
      <c r="O1147" s="51" t="str">
        <f t="shared" si="107"/>
        <v>rdfs:label "number of confirmed cases of Covid in Arajuno on 22/05/2020"@en ;</v>
      </c>
      <c r="P1147" s="21" t="s">
        <v>529</v>
      </c>
      <c r="Q1147" s="21" t="str">
        <f t="shared" si="108"/>
        <v>&lt;https://example.org/ns/casesCovid#Country&gt;&lt;https://example.org/id/concept/Arajuno&gt;;</v>
      </c>
      <c r="R1147" s="21" t="str">
        <f t="shared" si="109"/>
        <v xml:space="preserve">&lt;https://example.org/ns/casesCovid#numberofcases&gt; 17 ; </v>
      </c>
      <c r="S1147" s="41"/>
      <c r="T1147" s="49" t="str">
        <f t="shared" si="105"/>
        <v xml:space="preserve">eg:J386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22/05/2020"@en ;
&lt;https://example.org/ns/casesCovid#typecases&gt;&lt;https://example.org/id/concept/confirmedCanton&gt;;
&lt;https://example.org/ns/casesCovid#Country&gt;&lt;https://example.org/id/concept/Arajuno&gt;;
&lt;https://example.org/ns/casesCovid#numberofcases&gt; 17 ; 
</v>
      </c>
    </row>
    <row r="1148" spans="1:20" ht="14.4" thickBot="1">
      <c r="A1148" s="41" t="s">
        <v>240</v>
      </c>
      <c r="C1148" s="23" t="s">
        <v>240</v>
      </c>
      <c r="H1148" s="68" t="s">
        <v>1755</v>
      </c>
      <c r="I1148" s="66">
        <v>6</v>
      </c>
      <c r="K1148" s="33" t="str">
        <f t="shared" si="106"/>
        <v>eg:J387 rdf:type qb:Observation ;</v>
      </c>
      <c r="L1148" s="21" t="s">
        <v>526</v>
      </c>
      <c r="M1148" s="21" t="s">
        <v>527</v>
      </c>
      <c r="N1148" s="21" t="s">
        <v>528</v>
      </c>
      <c r="O1148" s="51" t="str">
        <f t="shared" si="107"/>
        <v>rdfs:label "number of confirmed cases of Covid in Cuyabeno on 22/05/2020"@en ;</v>
      </c>
      <c r="P1148" s="21" t="s">
        <v>529</v>
      </c>
      <c r="Q1148" s="21" t="str">
        <f t="shared" si="108"/>
        <v>&lt;https://example.org/ns/casesCovid#Country&gt;&lt;https://example.org/id/concept/Cuyabeno&gt;;</v>
      </c>
      <c r="R1148" s="21" t="str">
        <f t="shared" si="109"/>
        <v xml:space="preserve">&lt;https://example.org/ns/casesCovid#numberofcases&gt; 6 ; </v>
      </c>
      <c r="S1148" s="41"/>
      <c r="T1148" s="49" t="str">
        <f t="shared" si="105"/>
        <v xml:space="preserve">eg:J387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22/05/2020"@en ;
&lt;https://example.org/ns/casesCovid#typecases&gt;&lt;https://example.org/id/concept/confirmedCanton&gt;;
&lt;https://example.org/ns/casesCovid#Country&gt;&lt;https://example.org/id/concept/Cuyabeno&gt;;
&lt;https://example.org/ns/casesCovid#numberofcases&gt; 6 ; 
</v>
      </c>
    </row>
    <row r="1149" spans="1:20" ht="14.4" thickBot="1">
      <c r="A1149" s="41" t="s">
        <v>241</v>
      </c>
      <c r="C1149" s="23" t="s">
        <v>335</v>
      </c>
      <c r="D1149" s="23" t="s">
        <v>336</v>
      </c>
      <c r="H1149" s="68" t="s">
        <v>1756</v>
      </c>
      <c r="I1149" s="66">
        <v>69</v>
      </c>
      <c r="K1149" s="33" t="str">
        <f t="shared" si="106"/>
        <v>eg:J388 rdf:type qb:Observation ;</v>
      </c>
      <c r="L1149" s="21" t="s">
        <v>526</v>
      </c>
      <c r="M1149" s="21" t="s">
        <v>527</v>
      </c>
      <c r="N1149" s="21" t="s">
        <v>528</v>
      </c>
      <c r="O1149" s="51" t="str">
        <f t="shared" si="107"/>
        <v>rdfs:label "number of confirmed cases of Covid in Lago Agrio on 22/05/2020"@en ;</v>
      </c>
      <c r="P1149" s="21" t="s">
        <v>529</v>
      </c>
      <c r="Q1149" s="21" t="str">
        <f t="shared" si="108"/>
        <v>&lt;https://example.org/ns/casesCovid#Country&gt;&lt;https://example.org/id/concept/LagoAgrio&gt;;</v>
      </c>
      <c r="R1149" s="21" t="str">
        <f t="shared" si="109"/>
        <v xml:space="preserve">&lt;https://example.org/ns/casesCovid#numberofcases&gt; 69 ; </v>
      </c>
      <c r="S1149" s="41"/>
      <c r="T1149" s="49" t="str">
        <f t="shared" si="105"/>
        <v xml:space="preserve">eg:J388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22/05/2020"@en ;
&lt;https://example.org/ns/casesCovid#typecases&gt;&lt;https://example.org/id/concept/confirmedCanton&gt;;
&lt;https://example.org/ns/casesCovid#Country&gt;&lt;https://example.org/id/concept/LagoAgrio&gt;;
&lt;https://example.org/ns/casesCovid#numberofcases&gt; 69 ; 
</v>
      </c>
    </row>
    <row r="1150" spans="1:20" ht="14.4" thickBot="1">
      <c r="A1150" s="41" t="s">
        <v>242</v>
      </c>
      <c r="C1150" s="23" t="s">
        <v>242</v>
      </c>
      <c r="H1150" s="68" t="s">
        <v>1757</v>
      </c>
      <c r="I1150" s="66">
        <v>9</v>
      </c>
      <c r="K1150" s="33" t="str">
        <f t="shared" si="106"/>
        <v>eg:J389 rdf:type qb:Observation ;</v>
      </c>
      <c r="L1150" s="21" t="s">
        <v>526</v>
      </c>
      <c r="M1150" s="21" t="s">
        <v>527</v>
      </c>
      <c r="N1150" s="21" t="s">
        <v>528</v>
      </c>
      <c r="O1150" s="51" t="str">
        <f t="shared" si="107"/>
        <v>rdfs:label "number of confirmed cases of Covid in Shushufindi on 22/05/2020"@en ;</v>
      </c>
      <c r="P1150" s="21" t="s">
        <v>529</v>
      </c>
      <c r="Q1150" s="21" t="str">
        <f t="shared" si="108"/>
        <v>&lt;https://example.org/ns/casesCovid#Country&gt;&lt;https://example.org/id/concept/Shushufindi&gt;;</v>
      </c>
      <c r="R1150" s="21" t="str">
        <f t="shared" si="109"/>
        <v xml:space="preserve">&lt;https://example.org/ns/casesCovid#numberofcases&gt; 9 ; </v>
      </c>
      <c r="S1150" s="41"/>
      <c r="T1150" s="49" t="str">
        <f t="shared" si="105"/>
        <v xml:space="preserve">eg:J389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22/05/2020"@en ;
&lt;https://example.org/ns/casesCovid#typecases&gt;&lt;https://example.org/id/concept/confirmedCanton&gt;;
&lt;https://example.org/ns/casesCovid#Country&gt;&lt;https://example.org/id/concept/Shushufindi&gt;;
&lt;https://example.org/ns/casesCovid#numberofcases&gt; 9 ; 
</v>
      </c>
    </row>
    <row r="1151" spans="1:20" ht="14.4" thickBot="1">
      <c r="A1151" s="41" t="s">
        <v>600</v>
      </c>
      <c r="C1151" s="23" t="s">
        <v>600</v>
      </c>
      <c r="H1151" s="68" t="s">
        <v>1758</v>
      </c>
      <c r="I1151" s="66">
        <v>1</v>
      </c>
      <c r="K1151" s="33" t="str">
        <f t="shared" si="106"/>
        <v>eg:J390 rdf:type qb:Observation ;</v>
      </c>
      <c r="L1151" s="21" t="s">
        <v>526</v>
      </c>
      <c r="M1151" s="21" t="s">
        <v>527</v>
      </c>
      <c r="N1151" s="21" t="s">
        <v>528</v>
      </c>
      <c r="O1151" s="51" t="str">
        <f t="shared" si="107"/>
        <v>rdfs:label "number of confirmed cases of Covid in Putumayo on 22/05/2020"@en ;</v>
      </c>
      <c r="P1151" s="21" t="s">
        <v>529</v>
      </c>
      <c r="Q1151" s="21" t="str">
        <f t="shared" si="108"/>
        <v>&lt;https://example.org/ns/casesCovid#Country&gt;&lt;https://example.org/id/concept/Putumayo&gt;;</v>
      </c>
      <c r="R1151" s="21" t="str">
        <f t="shared" si="109"/>
        <v xml:space="preserve">&lt;https://example.org/ns/casesCovid#numberofcases&gt; 1 ; </v>
      </c>
      <c r="S1151" s="41"/>
      <c r="T1151" s="49" t="str">
        <f t="shared" si="105"/>
        <v xml:space="preserve">eg:J390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Putumayo on 22/05/2020"@en ;
&lt;https://example.org/ns/casesCovid#typecases&gt;&lt;https://example.org/id/concept/confirmedCanton&gt;;
&lt;https://example.org/ns/casesCovid#Country&gt;&lt;https://example.org/id/concept/Putumayo&gt;;
&lt;https://example.org/ns/casesCovid#numberofcases&gt; 1 ; 
</v>
      </c>
    </row>
    <row r="1152" spans="1:20" ht="14.4" thickBot="1">
      <c r="A1152" s="41" t="s">
        <v>608</v>
      </c>
      <c r="C1152" s="23" t="s">
        <v>601</v>
      </c>
      <c r="D1152" s="23" t="s">
        <v>602</v>
      </c>
      <c r="H1152" s="68" t="s">
        <v>1759</v>
      </c>
      <c r="I1152" s="66">
        <v>2</v>
      </c>
      <c r="K1152" s="33" t="str">
        <f t="shared" si="106"/>
        <v>eg:J391 rdf:type qb:Observation ;</v>
      </c>
      <c r="L1152" s="21" t="s">
        <v>526</v>
      </c>
      <c r="M1152" s="21" t="s">
        <v>527</v>
      </c>
      <c r="N1152" s="21" t="s">
        <v>528</v>
      </c>
      <c r="O1152" s="51" t="str">
        <f t="shared" si="107"/>
        <v>rdfs:label "number of confirmed cases of Covid in Gonzalo Pizarro on 22/05/2020"@en ;</v>
      </c>
      <c r="P1152" s="21" t="s">
        <v>529</v>
      </c>
      <c r="Q1152" s="21" t="str">
        <f t="shared" si="108"/>
        <v>&lt;https://example.org/ns/casesCovid#Country&gt;&lt;https://example.org/id/concept/GonzaloPizarro&gt;;</v>
      </c>
      <c r="R1152" s="21" t="str">
        <f t="shared" si="109"/>
        <v xml:space="preserve">&lt;https://example.org/ns/casesCovid#numberofcases&gt; 2 ; </v>
      </c>
      <c r="S1152" s="41"/>
      <c r="T1152" s="49" t="str">
        <f t="shared" si="105"/>
        <v xml:space="preserve">eg:J391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Gonzalo Pizarro on 22/05/2020"@en ;
&lt;https://example.org/ns/casesCovid#typecases&gt;&lt;https://example.org/id/concept/confirmedCanton&gt;;
&lt;https://example.org/ns/casesCovid#Country&gt;&lt;https://example.org/id/concept/GonzaloPizarro&gt;;
&lt;https://example.org/ns/casesCovid#numberofcases&gt; 2 ; 
</v>
      </c>
    </row>
    <row r="1153" spans="1:20" ht="14.4" thickBot="1">
      <c r="A1153" s="41" t="s">
        <v>244</v>
      </c>
      <c r="C1153" s="23" t="s">
        <v>244</v>
      </c>
      <c r="H1153" s="68" t="s">
        <v>1760</v>
      </c>
      <c r="I1153" s="66">
        <v>12</v>
      </c>
      <c r="K1153" s="33" t="str">
        <f t="shared" si="106"/>
        <v>eg:J392 rdf:type qb:Observation ;</v>
      </c>
      <c r="L1153" s="21" t="s">
        <v>526</v>
      </c>
      <c r="M1153" s="21" t="s">
        <v>527</v>
      </c>
      <c r="N1153" s="21" t="s">
        <v>528</v>
      </c>
      <c r="O1153" s="51" t="str">
        <f t="shared" si="107"/>
        <v>rdfs:label "number of confirmed cases of Covid in Nangaritza on 22/05/2020"@en ;</v>
      </c>
      <c r="P1153" s="21" t="s">
        <v>529</v>
      </c>
      <c r="Q1153" s="21" t="str">
        <f t="shared" si="108"/>
        <v>&lt;https://example.org/ns/casesCovid#Country&gt;&lt;https://example.org/id/concept/Nangaritza&gt;;</v>
      </c>
      <c r="R1153" s="21" t="str">
        <f t="shared" si="109"/>
        <v xml:space="preserve">&lt;https://example.org/ns/casesCovid#numberofcases&gt; 12 ; </v>
      </c>
      <c r="S1153" s="41"/>
      <c r="T1153" s="49" t="str">
        <f t="shared" ref="T1153:T1159" si="110">CONCATENATE(K1153,CHAR(10),L1153,CHAR(10),M1153,CHAR(10),N1153,CHAR(10),O1153,CHAR(10),P1153,CHAR(10),Q1153,CHAR(10),R1153,CHAR(10),S1153)</f>
        <v xml:space="preserve">eg:J392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22/05/2020"@en ;
&lt;https://example.org/ns/casesCovid#typecases&gt;&lt;https://example.org/id/concept/confirmedCanton&gt;;
&lt;https://example.org/ns/casesCovid#Country&gt;&lt;https://example.org/id/concept/Nangaritza&gt;;
&lt;https://example.org/ns/casesCovid#numberofcases&gt; 12 ; 
</v>
      </c>
    </row>
    <row r="1154" spans="1:20" ht="14.4" thickBot="1">
      <c r="A1154" s="41" t="s">
        <v>245</v>
      </c>
      <c r="C1154" s="23" t="s">
        <v>245</v>
      </c>
      <c r="H1154" s="68" t="s">
        <v>1761</v>
      </c>
      <c r="I1154" s="66">
        <v>30</v>
      </c>
      <c r="K1154" s="33" t="str">
        <f t="shared" ref="K1154:K1159" si="111">_xlfn.CONCAT("eg:",H1154," rdf:type qb:Observation ;")</f>
        <v>eg:J393 rdf:type qb:Observation ;</v>
      </c>
      <c r="L1154" s="21" t="s">
        <v>526</v>
      </c>
      <c r="M1154" s="21" t="s">
        <v>527</v>
      </c>
      <c r="N1154" s="21" t="s">
        <v>528</v>
      </c>
      <c r="O1154" s="51" t="str">
        <f t="shared" ref="O1154:O1159" si="112">_xlfn.CONCAT("rdfs:label ""number of confirmed cases of Covid in ",A1154," on ", $A$959,"""@en ;")</f>
        <v>rdfs:label "number of confirmed cases of Covid in Yantzaza on 22/05/2020"@en ;</v>
      </c>
      <c r="P1154" s="21" t="s">
        <v>529</v>
      </c>
      <c r="Q1154" s="21" t="str">
        <f t="shared" ref="Q1154:Q1159" si="113">_xlfn.CONCAT("&lt;https://example.org/ns/casesCovid#Country&gt;&lt;https://example.org/id/concept/",C1154,D1154,E1154,F1154,G1154,"&gt;;")</f>
        <v>&lt;https://example.org/ns/casesCovid#Country&gt;&lt;https://example.org/id/concept/Yantzaza&gt;;</v>
      </c>
      <c r="R1154" s="21" t="str">
        <f t="shared" ref="R1154:R1159" si="114">_xlfn.CONCAT("&lt;https://example.org/ns/casesCovid#numberofcases&gt; ",I1154," ; ")</f>
        <v xml:space="preserve">&lt;https://example.org/ns/casesCovid#numberofcases&gt; 30 ; </v>
      </c>
      <c r="S1154" s="41"/>
      <c r="T1154" s="49" t="str">
        <f t="shared" si="110"/>
        <v xml:space="preserve">eg:J393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22/05/2020"@en ;
&lt;https://example.org/ns/casesCovid#typecases&gt;&lt;https://example.org/id/concept/confirmedCanton&gt;;
&lt;https://example.org/ns/casesCovid#Country&gt;&lt;https://example.org/id/concept/Yantzaza&gt;;
&lt;https://example.org/ns/casesCovid#numberofcases&gt; 30 ; 
</v>
      </c>
    </row>
    <row r="1155" spans="1:20" ht="14.4" thickBot="1">
      <c r="A1155" s="41" t="s">
        <v>246</v>
      </c>
      <c r="C1155" s="23" t="s">
        <v>246</v>
      </c>
      <c r="H1155" s="68" t="s">
        <v>1762</v>
      </c>
      <c r="I1155" s="66">
        <v>83</v>
      </c>
      <c r="K1155" s="33" t="str">
        <f t="shared" si="111"/>
        <v>eg:J394 rdf:type qb:Observation ;</v>
      </c>
      <c r="L1155" s="21" t="s">
        <v>526</v>
      </c>
      <c r="M1155" s="21" t="s">
        <v>527</v>
      </c>
      <c r="N1155" s="21" t="s">
        <v>528</v>
      </c>
      <c r="O1155" s="51" t="str">
        <f t="shared" si="112"/>
        <v>rdfs:label "number of confirmed cases of Covid in Zamora on 22/05/2020"@en ;</v>
      </c>
      <c r="P1155" s="21" t="s">
        <v>529</v>
      </c>
      <c r="Q1155" s="21" t="str">
        <f t="shared" si="113"/>
        <v>&lt;https://example.org/ns/casesCovid#Country&gt;&lt;https://example.org/id/concept/Zamora&gt;;</v>
      </c>
      <c r="R1155" s="21" t="str">
        <f t="shared" si="114"/>
        <v xml:space="preserve">&lt;https://example.org/ns/casesCovid#numberofcases&gt; 83 ; </v>
      </c>
      <c r="S1155" s="41"/>
      <c r="T1155" s="49" t="str">
        <f t="shared" si="110"/>
        <v xml:space="preserve">eg:J394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22/05/2020"@en ;
&lt;https://example.org/ns/casesCovid#typecases&gt;&lt;https://example.org/id/concept/confirmedCanton&gt;;
&lt;https://example.org/ns/casesCovid#Country&gt;&lt;https://example.org/id/concept/Zamora&gt;;
&lt;https://example.org/ns/casesCovid#numberofcases&gt; 83 ; 
</v>
      </c>
    </row>
    <row r="1156" spans="1:20" ht="14.4" thickBot="1">
      <c r="A1156" s="41" t="s">
        <v>247</v>
      </c>
      <c r="C1156" s="23" t="s">
        <v>247</v>
      </c>
      <c r="H1156" s="68" t="s">
        <v>1763</v>
      </c>
      <c r="I1156" s="66">
        <v>5</v>
      </c>
      <c r="K1156" s="33" t="str">
        <f t="shared" si="111"/>
        <v>eg:J395 rdf:type qb:Observation ;</v>
      </c>
      <c r="L1156" s="21" t="s">
        <v>526</v>
      </c>
      <c r="M1156" s="21" t="s">
        <v>527</v>
      </c>
      <c r="N1156" s="21" t="s">
        <v>528</v>
      </c>
      <c r="O1156" s="51" t="str">
        <f t="shared" si="112"/>
        <v>rdfs:label "number of confirmed cases of Covid in Paquisha on 22/05/2020"@en ;</v>
      </c>
      <c r="P1156" s="21" t="s">
        <v>529</v>
      </c>
      <c r="Q1156" s="21" t="str">
        <f t="shared" si="113"/>
        <v>&lt;https://example.org/ns/casesCovid#Country&gt;&lt;https://example.org/id/concept/Paquisha&gt;;</v>
      </c>
      <c r="R1156" s="21" t="str">
        <f t="shared" si="114"/>
        <v xml:space="preserve">&lt;https://example.org/ns/casesCovid#numberofcases&gt; 5 ; </v>
      </c>
      <c r="S1156" s="41"/>
      <c r="T1156" s="49" t="str">
        <f t="shared" si="110"/>
        <v xml:space="preserve">eg:J395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22/05/2020"@en ;
&lt;https://example.org/ns/casesCovid#typecases&gt;&lt;https://example.org/id/concept/confirmedCanton&gt;;
&lt;https://example.org/ns/casesCovid#Country&gt;&lt;https://example.org/id/concept/Paquisha&gt;;
&lt;https://example.org/ns/casesCovid#numberofcases&gt; 5 ; 
</v>
      </c>
    </row>
    <row r="1157" spans="1:20" ht="14.4" thickBot="1">
      <c r="A1157" s="41" t="s">
        <v>609</v>
      </c>
      <c r="C1157" s="23" t="s">
        <v>249</v>
      </c>
      <c r="D1157" s="23" t="s">
        <v>603</v>
      </c>
      <c r="H1157" s="68" t="s">
        <v>1764</v>
      </c>
      <c r="I1157" s="66">
        <v>7</v>
      </c>
      <c r="K1157" s="33" t="str">
        <f t="shared" si="111"/>
        <v>eg:J396 rdf:type qb:Observation ;</v>
      </c>
      <c r="L1157" s="21" t="s">
        <v>526</v>
      </c>
      <c r="M1157" s="21" t="s">
        <v>527</v>
      </c>
      <c r="N1157" s="21" t="s">
        <v>528</v>
      </c>
      <c r="O1157" s="51" t="str">
        <f t="shared" si="112"/>
        <v>rdfs:label "number of confirmed cases of Covid in El Pangui on 22/05/2020"@en ;</v>
      </c>
      <c r="P1157" s="21" t="s">
        <v>529</v>
      </c>
      <c r="Q1157" s="21" t="str">
        <f t="shared" si="113"/>
        <v>&lt;https://example.org/ns/casesCovid#Country&gt;&lt;https://example.org/id/concept/ElPangui&gt;;</v>
      </c>
      <c r="R1157" s="21" t="str">
        <f t="shared" si="114"/>
        <v xml:space="preserve">&lt;https://example.org/ns/casesCovid#numberofcases&gt; 7 ; </v>
      </c>
      <c r="S1157" s="41"/>
      <c r="T1157" s="49" t="str">
        <f t="shared" si="110"/>
        <v xml:space="preserve">eg:J396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Pangui on 22/05/2020"@en ;
&lt;https://example.org/ns/casesCovid#typecases&gt;&lt;https://example.org/id/concept/confirmedCanton&gt;;
&lt;https://example.org/ns/casesCovid#Country&gt;&lt;https://example.org/id/concept/ElPangui&gt;;
&lt;https://example.org/ns/casesCovid#numberofcases&gt; 7 ; 
</v>
      </c>
    </row>
    <row r="1158" spans="1:20" ht="14.4" thickBot="1">
      <c r="A1158" s="41" t="s">
        <v>1358</v>
      </c>
      <c r="C1158" s="23" t="s">
        <v>337</v>
      </c>
      <c r="D1158" s="23" t="s">
        <v>611</v>
      </c>
      <c r="E1158" t="s">
        <v>1367</v>
      </c>
      <c r="H1158" s="68" t="s">
        <v>1765</v>
      </c>
      <c r="I1158" s="66">
        <v>9</v>
      </c>
      <c r="K1158" s="33" t="str">
        <f t="shared" si="111"/>
        <v>eg:J397 rdf:type qb:Observation ;</v>
      </c>
      <c r="L1158" s="21" t="s">
        <v>526</v>
      </c>
      <c r="M1158" s="21" t="s">
        <v>527</v>
      </c>
      <c r="N1158" s="21" t="s">
        <v>528</v>
      </c>
      <c r="O1158" s="51" t="str">
        <f t="shared" si="112"/>
        <v>rdfs:label "number of confirmed cases of Covid in Centinela Del Condor on 22/05/2020"@en ;</v>
      </c>
      <c r="P1158" s="21" t="s">
        <v>529</v>
      </c>
      <c r="Q1158" s="21" t="str">
        <f t="shared" si="113"/>
        <v>&lt;https://example.org/ns/casesCovid#Country&gt;&lt;https://example.org/id/concept/CentinelaDelCondor&gt;;</v>
      </c>
      <c r="R1158" s="21" t="str">
        <f t="shared" si="114"/>
        <v xml:space="preserve">&lt;https://example.org/ns/casesCovid#numberofcases&gt; 9 ; </v>
      </c>
      <c r="S1158" s="41"/>
      <c r="T1158" s="49" t="str">
        <f t="shared" si="110"/>
        <v xml:space="preserve">eg:J397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Condor on 22/05/2020"@en ;
&lt;https://example.org/ns/casesCovid#typecases&gt;&lt;https://example.org/id/concept/confirmedCanton&gt;;
&lt;https://example.org/ns/casesCovid#Country&gt;&lt;https://example.org/id/concept/CentinelaDelCondor&gt;;
&lt;https://example.org/ns/casesCovid#numberofcases&gt; 9 ; 
</v>
      </c>
    </row>
    <row r="1159" spans="1:20" ht="14.4" thickBot="1">
      <c r="A1159" s="41" t="s">
        <v>604</v>
      </c>
      <c r="C1159" s="23" t="s">
        <v>604</v>
      </c>
      <c r="H1159" s="68" t="s">
        <v>1766</v>
      </c>
      <c r="I1159" s="66">
        <v>2</v>
      </c>
      <c r="K1159" s="33" t="str">
        <f t="shared" si="111"/>
        <v>eg:J398 rdf:type qb:Observation ;</v>
      </c>
      <c r="L1159" s="21" t="s">
        <v>526</v>
      </c>
      <c r="M1159" s="21" t="s">
        <v>527</v>
      </c>
      <c r="N1159" s="21" t="s">
        <v>528</v>
      </c>
      <c r="O1159" s="51" t="str">
        <f t="shared" si="112"/>
        <v>rdfs:label "number of confirmed cases of Covid in Yacuambi on 22/05/2020"@en ;</v>
      </c>
      <c r="P1159" s="21" t="s">
        <v>529</v>
      </c>
      <c r="Q1159" s="21" t="str">
        <f t="shared" si="113"/>
        <v>&lt;https://example.org/ns/casesCovid#Country&gt;&lt;https://example.org/id/concept/Yacuambi&gt;;</v>
      </c>
      <c r="R1159" s="21" t="str">
        <f t="shared" si="114"/>
        <v xml:space="preserve">&lt;https://example.org/ns/casesCovid#numberofcases&gt; 2 ; </v>
      </c>
      <c r="S1159" s="41"/>
      <c r="T1159" s="49" t="str">
        <f t="shared" si="110"/>
        <v xml:space="preserve">eg:J398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Yacuambi on 22/05/2020"@en ;
&lt;https://example.org/ns/casesCovid#typecases&gt;&lt;https://example.org/id/concept/confirmedCanton&gt;;
&lt;https://example.org/ns/casesCovid#Country&gt;&lt;https://example.org/id/concept/Yacuambi&gt;;
&lt;https://example.org/ns/casesCovid#numberofcases&gt; 2 ; 
</v>
      </c>
    </row>
    <row r="1161" spans="1:20">
      <c r="A1161" s="65" t="s">
        <v>1567</v>
      </c>
    </row>
    <row r="1162" spans="1:20" ht="13.8" thickBot="1">
      <c r="A1162" s="41" t="s">
        <v>586</v>
      </c>
      <c r="C1162" s="23" t="s">
        <v>586</v>
      </c>
    </row>
    <row r="1163" spans="1:20" ht="14.4" thickBot="1">
      <c r="A1163" s="41" t="s">
        <v>41</v>
      </c>
      <c r="C1163" s="23" t="s">
        <v>41</v>
      </c>
      <c r="H1163" s="68" t="s">
        <v>1768</v>
      </c>
      <c r="I1163" s="66">
        <v>32</v>
      </c>
      <c r="K1163" s="33" t="str">
        <f t="shared" ref="K1163" si="115">_xlfn.CONCAT("eg:",H1163," rdf:type qb:Observation ;")</f>
        <v>eg:J399 rdf:type qb:Observation ;</v>
      </c>
      <c r="L1163" s="21" t="s">
        <v>526</v>
      </c>
      <c r="M1163" s="21" t="s">
        <v>527</v>
      </c>
      <c r="N1163" s="21" t="s">
        <v>528</v>
      </c>
      <c r="O1163" s="51" t="str">
        <f>_xlfn.CONCAT("rdfs:label ""number of confirmed cases of Covid in ",A1163," on ", $A$1161,"""@en ;")</f>
        <v>rdfs:label "number of confirmed cases of Covid in Arenillas on 23/05/2020"@en ;</v>
      </c>
      <c r="P1163" s="21" t="s">
        <v>529</v>
      </c>
      <c r="Q1163" s="21" t="str">
        <f t="shared" ref="Q1163" si="116">_xlfn.CONCAT("&lt;https://example.org/ns/casesCovid#Country&gt;&lt;https://example.org/id/concept/",C1163,D1163,E1163,F1163,G1163,"&gt;;")</f>
        <v>&lt;https://example.org/ns/casesCovid#Country&gt;&lt;https://example.org/id/concept/Arenillas&gt;;</v>
      </c>
      <c r="R1163" s="21" t="str">
        <f t="shared" ref="R1163" si="117">_xlfn.CONCAT("&lt;https://example.org/ns/casesCovid#numberofcases&gt; ",I1163," ; ")</f>
        <v xml:space="preserve">&lt;https://example.org/ns/casesCovid#numberofcases&gt; 32 ; </v>
      </c>
      <c r="S1163" s="41"/>
      <c r="T1163" s="49" t="str">
        <f t="shared" ref="T1163:T1226" si="118">CONCATENATE(K1163,CHAR(10),L1163,CHAR(10),M1163,CHAR(10),N1163,CHAR(10),O1163,CHAR(10),P1163,CHAR(10),Q1163,CHAR(10),R1163,CHAR(10),S1163)</f>
        <v xml:space="preserve">eg:J399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23/05/2020"@en ;
&lt;https://example.org/ns/casesCovid#typecases&gt;&lt;https://example.org/id/concept/confirmedCanton&gt;;
&lt;https://example.org/ns/casesCovid#Country&gt;&lt;https://example.org/id/concept/Arenillas&gt;;
&lt;https://example.org/ns/casesCovid#numberofcases&gt; 32 ; 
</v>
      </c>
    </row>
    <row r="1164" spans="1:20" ht="14.4" thickBot="1">
      <c r="A1164" s="41" t="s">
        <v>43</v>
      </c>
      <c r="C1164" s="23" t="s">
        <v>43</v>
      </c>
      <c r="H1164" s="68" t="s">
        <v>1769</v>
      </c>
      <c r="I1164" s="66">
        <v>53</v>
      </c>
      <c r="K1164" s="33" t="str">
        <f t="shared" ref="K1164:K1227" si="119">_xlfn.CONCAT("eg:",H1164," rdf:type qb:Observation ;")</f>
        <v>eg:J400 rdf:type qb:Observation ;</v>
      </c>
      <c r="L1164" s="21" t="s">
        <v>526</v>
      </c>
      <c r="M1164" s="21" t="s">
        <v>527</v>
      </c>
      <c r="N1164" s="21" t="s">
        <v>528</v>
      </c>
      <c r="O1164" s="51" t="str">
        <f t="shared" ref="O1164:O1227" si="120">_xlfn.CONCAT("rdfs:label ""number of confirmed cases of Covid in ",A1164," on ", $A$1161,"""@en ;")</f>
        <v>rdfs:label "number of confirmed cases of Covid in Huaquillas on 23/05/2020"@en ;</v>
      </c>
      <c r="P1164" s="21" t="s">
        <v>529</v>
      </c>
      <c r="Q1164" s="21" t="str">
        <f t="shared" ref="Q1164:Q1227" si="121">_xlfn.CONCAT("&lt;https://example.org/ns/casesCovid#Country&gt;&lt;https://example.org/id/concept/",C1164,D1164,E1164,F1164,G1164,"&gt;;")</f>
        <v>&lt;https://example.org/ns/casesCovid#Country&gt;&lt;https://example.org/id/concept/Huaquillas&gt;;</v>
      </c>
      <c r="R1164" s="21" t="str">
        <f t="shared" ref="R1164:R1227" si="122">_xlfn.CONCAT("&lt;https://example.org/ns/casesCovid#numberofcases&gt; ",I1164," ; ")</f>
        <v xml:space="preserve">&lt;https://example.org/ns/casesCovid#numberofcases&gt; 53 ; </v>
      </c>
      <c r="S1164" s="41"/>
      <c r="T1164" s="49" t="str">
        <f t="shared" si="118"/>
        <v xml:space="preserve">eg:J400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23/05/2020"@en ;
&lt;https://example.org/ns/casesCovid#typecases&gt;&lt;https://example.org/id/concept/confirmedCanton&gt;;
&lt;https://example.org/ns/casesCovid#Country&gt;&lt;https://example.org/id/concept/Huaquillas&gt;;
&lt;https://example.org/ns/casesCovid#numberofcases&gt; 53 ; 
</v>
      </c>
    </row>
    <row r="1165" spans="1:20" ht="14.4" thickBot="1">
      <c r="A1165" s="41" t="s">
        <v>46</v>
      </c>
      <c r="C1165" s="23" t="s">
        <v>46</v>
      </c>
      <c r="H1165" s="68" t="s">
        <v>1770</v>
      </c>
      <c r="I1165" s="66">
        <v>551</v>
      </c>
      <c r="K1165" s="33" t="str">
        <f t="shared" si="119"/>
        <v>eg:J401 rdf:type qb:Observation ;</v>
      </c>
      <c r="L1165" s="21" t="s">
        <v>526</v>
      </c>
      <c r="M1165" s="21" t="s">
        <v>527</v>
      </c>
      <c r="N1165" s="21" t="s">
        <v>528</v>
      </c>
      <c r="O1165" s="51" t="str">
        <f t="shared" si="120"/>
        <v>rdfs:label "number of confirmed cases of Covid in Machala on 23/05/2020"@en ;</v>
      </c>
      <c r="P1165" s="21" t="s">
        <v>529</v>
      </c>
      <c r="Q1165" s="21" t="str">
        <f t="shared" si="121"/>
        <v>&lt;https://example.org/ns/casesCovid#Country&gt;&lt;https://example.org/id/concept/Machala&gt;;</v>
      </c>
      <c r="R1165" s="21" t="str">
        <f t="shared" si="122"/>
        <v xml:space="preserve">&lt;https://example.org/ns/casesCovid#numberofcases&gt; 551 ; </v>
      </c>
      <c r="S1165" s="41"/>
      <c r="T1165" s="49" t="str">
        <f t="shared" si="118"/>
        <v xml:space="preserve">eg:J401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23/05/2020"@en ;
&lt;https://example.org/ns/casesCovid#typecases&gt;&lt;https://example.org/id/concept/confirmedCanton&gt;;
&lt;https://example.org/ns/casesCovid#Country&gt;&lt;https://example.org/id/concept/Machala&gt;;
&lt;https://example.org/ns/casesCovid#numberofcases&gt; 551 ; 
</v>
      </c>
    </row>
    <row r="1166" spans="1:20" ht="14.4" thickBot="1">
      <c r="A1166" s="41" t="s">
        <v>48</v>
      </c>
      <c r="C1166" s="23" t="s">
        <v>48</v>
      </c>
      <c r="H1166" s="68" t="s">
        <v>1771</v>
      </c>
      <c r="I1166" s="66">
        <v>63</v>
      </c>
      <c r="K1166" s="33" t="str">
        <f t="shared" si="119"/>
        <v>eg:J402 rdf:type qb:Observation ;</v>
      </c>
      <c r="L1166" s="21" t="s">
        <v>526</v>
      </c>
      <c r="M1166" s="21" t="s">
        <v>527</v>
      </c>
      <c r="N1166" s="21" t="s">
        <v>528</v>
      </c>
      <c r="O1166" s="51" t="str">
        <f t="shared" si="120"/>
        <v>rdfs:label "number of confirmed cases of Covid in Pasaje on 23/05/2020"@en ;</v>
      </c>
      <c r="P1166" s="21" t="s">
        <v>529</v>
      </c>
      <c r="Q1166" s="21" t="str">
        <f t="shared" si="121"/>
        <v>&lt;https://example.org/ns/casesCovid#Country&gt;&lt;https://example.org/id/concept/Pasaje&gt;;</v>
      </c>
      <c r="R1166" s="21" t="str">
        <f t="shared" si="122"/>
        <v xml:space="preserve">&lt;https://example.org/ns/casesCovid#numberofcases&gt; 63 ; </v>
      </c>
      <c r="S1166" s="41"/>
      <c r="T1166" s="49" t="str">
        <f t="shared" si="118"/>
        <v xml:space="preserve">eg:J402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23/05/2020"@en ;
&lt;https://example.org/ns/casesCovid#typecases&gt;&lt;https://example.org/id/concept/confirmedCanton&gt;;
&lt;https://example.org/ns/casesCovid#Country&gt;&lt;https://example.org/id/concept/Pasaje&gt;;
&lt;https://example.org/ns/casesCovid#numberofcases&gt; 63 ; 
</v>
      </c>
    </row>
    <row r="1167" spans="1:20" ht="14.4" thickBot="1">
      <c r="A1167" s="41" t="s">
        <v>50</v>
      </c>
      <c r="C1167" s="23" t="s">
        <v>253</v>
      </c>
      <c r="D1167" s="23" t="s">
        <v>260</v>
      </c>
      <c r="H1167" s="68" t="s">
        <v>1772</v>
      </c>
      <c r="I1167" s="66">
        <v>193</v>
      </c>
      <c r="K1167" s="33" t="str">
        <f t="shared" si="119"/>
        <v>eg:J403 rdf:type qb:Observation ;</v>
      </c>
      <c r="L1167" s="21" t="s">
        <v>526</v>
      </c>
      <c r="M1167" s="21" t="s">
        <v>527</v>
      </c>
      <c r="N1167" s="21" t="s">
        <v>528</v>
      </c>
      <c r="O1167" s="51" t="str">
        <f t="shared" si="120"/>
        <v>rdfs:label "number of confirmed cases of Covid in Santa Rosa on 23/05/2020"@en ;</v>
      </c>
      <c r="P1167" s="21" t="s">
        <v>529</v>
      </c>
      <c r="Q1167" s="21" t="str">
        <f t="shared" si="121"/>
        <v>&lt;https://example.org/ns/casesCovid#Country&gt;&lt;https://example.org/id/concept/SantaRosa&gt;;</v>
      </c>
      <c r="R1167" s="21" t="str">
        <f t="shared" si="122"/>
        <v xml:space="preserve">&lt;https://example.org/ns/casesCovid#numberofcases&gt; 193 ; </v>
      </c>
      <c r="S1167" s="41"/>
      <c r="T1167" s="49" t="str">
        <f t="shared" si="118"/>
        <v xml:space="preserve">eg:J403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23/05/2020"@en ;
&lt;https://example.org/ns/casesCovid#typecases&gt;&lt;https://example.org/id/concept/confirmedCanton&gt;;
&lt;https://example.org/ns/casesCovid#Country&gt;&lt;https://example.org/id/concept/SantaRosa&gt;;
&lt;https://example.org/ns/casesCovid#numberofcases&gt; 193 ; 
</v>
      </c>
    </row>
    <row r="1168" spans="1:20" ht="14.4" thickBot="1">
      <c r="A1168" s="41" t="s">
        <v>51</v>
      </c>
      <c r="C1168" s="23" t="s">
        <v>51</v>
      </c>
      <c r="H1168" s="68" t="s">
        <v>1773</v>
      </c>
      <c r="I1168" s="66">
        <v>3</v>
      </c>
      <c r="K1168" s="33" t="str">
        <f t="shared" si="119"/>
        <v>eg:J404 rdf:type qb:Observation ;</v>
      </c>
      <c r="L1168" s="21" t="s">
        <v>526</v>
      </c>
      <c r="M1168" s="21" t="s">
        <v>527</v>
      </c>
      <c r="N1168" s="21" t="s">
        <v>528</v>
      </c>
      <c r="O1168" s="51" t="str">
        <f t="shared" si="120"/>
        <v>rdfs:label "number of confirmed cases of Covid in Atahualpa on 23/05/2020"@en ;</v>
      </c>
      <c r="P1168" s="21" t="s">
        <v>529</v>
      </c>
      <c r="Q1168" s="21" t="str">
        <f t="shared" si="121"/>
        <v>&lt;https://example.org/ns/casesCovid#Country&gt;&lt;https://example.org/id/concept/Atahualpa&gt;;</v>
      </c>
      <c r="R1168" s="21" t="str">
        <f t="shared" si="122"/>
        <v xml:space="preserve">&lt;https://example.org/ns/casesCovid#numberofcases&gt; 3 ; </v>
      </c>
      <c r="S1168" s="41"/>
      <c r="T1168" s="49" t="str">
        <f t="shared" si="118"/>
        <v xml:space="preserve">eg:J404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23/05/2020"@en ;
&lt;https://example.org/ns/casesCovid#typecases&gt;&lt;https://example.org/id/concept/confirmedCanton&gt;;
&lt;https://example.org/ns/casesCovid#Country&gt;&lt;https://example.org/id/concept/Atahualpa&gt;;
&lt;https://example.org/ns/casesCovid#numberofcases&gt; 3 ; 
</v>
      </c>
    </row>
    <row r="1169" spans="1:20" ht="14.4" thickBot="1">
      <c r="A1169" s="41" t="s">
        <v>52</v>
      </c>
      <c r="C1169" s="23" t="s">
        <v>52</v>
      </c>
      <c r="H1169" s="68" t="s">
        <v>1774</v>
      </c>
      <c r="I1169" s="66">
        <v>17</v>
      </c>
      <c r="K1169" s="33" t="str">
        <f t="shared" si="119"/>
        <v>eg:J405 rdf:type qb:Observation ;</v>
      </c>
      <c r="L1169" s="21" t="s">
        <v>526</v>
      </c>
      <c r="M1169" s="21" t="s">
        <v>527</v>
      </c>
      <c r="N1169" s="21" t="s">
        <v>528</v>
      </c>
      <c r="O1169" s="51" t="str">
        <f t="shared" si="120"/>
        <v>rdfs:label "number of confirmed cases of Covid in Zaruma on 23/05/2020"@en ;</v>
      </c>
      <c r="P1169" s="21" t="s">
        <v>529</v>
      </c>
      <c r="Q1169" s="21" t="str">
        <f t="shared" si="121"/>
        <v>&lt;https://example.org/ns/casesCovid#Country&gt;&lt;https://example.org/id/concept/Zaruma&gt;;</v>
      </c>
      <c r="R1169" s="21" t="str">
        <f t="shared" si="122"/>
        <v xml:space="preserve">&lt;https://example.org/ns/casesCovid#numberofcases&gt; 17 ; </v>
      </c>
      <c r="S1169" s="41"/>
      <c r="T1169" s="49" t="str">
        <f t="shared" si="118"/>
        <v xml:space="preserve">eg:J405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23/05/2020"@en ;
&lt;https://example.org/ns/casesCovid#typecases&gt;&lt;https://example.org/id/concept/confirmedCanton&gt;;
&lt;https://example.org/ns/casesCovid#Country&gt;&lt;https://example.org/id/concept/Zaruma&gt;;
&lt;https://example.org/ns/casesCovid#numberofcases&gt; 17 ; 
</v>
      </c>
    </row>
    <row r="1170" spans="1:20" ht="14.4" thickBot="1">
      <c r="A1170" s="41" t="s">
        <v>53</v>
      </c>
      <c r="C1170" s="23" t="s">
        <v>53</v>
      </c>
      <c r="H1170" s="68" t="s">
        <v>1775</v>
      </c>
      <c r="I1170" s="66">
        <v>23</v>
      </c>
      <c r="K1170" s="33" t="str">
        <f t="shared" si="119"/>
        <v>eg:J406 rdf:type qb:Observation ;</v>
      </c>
      <c r="L1170" s="21" t="s">
        <v>526</v>
      </c>
      <c r="M1170" s="21" t="s">
        <v>527</v>
      </c>
      <c r="N1170" s="21" t="s">
        <v>528</v>
      </c>
      <c r="O1170" s="51" t="str">
        <f t="shared" si="120"/>
        <v>rdfs:label "number of confirmed cases of Covid in Portovelo on 23/05/2020"@en ;</v>
      </c>
      <c r="P1170" s="21" t="s">
        <v>529</v>
      </c>
      <c r="Q1170" s="21" t="str">
        <f t="shared" si="121"/>
        <v>&lt;https://example.org/ns/casesCovid#Country&gt;&lt;https://example.org/id/concept/Portovelo&gt;;</v>
      </c>
      <c r="R1170" s="21" t="str">
        <f t="shared" si="122"/>
        <v xml:space="preserve">&lt;https://example.org/ns/casesCovid#numberofcases&gt; 23 ; </v>
      </c>
      <c r="S1170" s="41"/>
      <c r="T1170" s="49" t="str">
        <f t="shared" si="118"/>
        <v xml:space="preserve">eg:J406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23/05/2020"@en ;
&lt;https://example.org/ns/casesCovid#typecases&gt;&lt;https://example.org/id/concept/confirmedCanton&gt;;
&lt;https://example.org/ns/casesCovid#Country&gt;&lt;https://example.org/id/concept/Portovelo&gt;;
&lt;https://example.org/ns/casesCovid#numberofcases&gt; 23 ; 
</v>
      </c>
    </row>
    <row r="1171" spans="1:20" ht="14.4" thickBot="1">
      <c r="A1171" s="41" t="s">
        <v>54</v>
      </c>
      <c r="C1171" s="23" t="s">
        <v>249</v>
      </c>
      <c r="D1171" s="23" t="s">
        <v>261</v>
      </c>
      <c r="H1171" s="68" t="s">
        <v>1776</v>
      </c>
      <c r="I1171" s="66">
        <v>65</v>
      </c>
      <c r="K1171" s="33" t="str">
        <f t="shared" si="119"/>
        <v>eg:J407 rdf:type qb:Observation ;</v>
      </c>
      <c r="L1171" s="21" t="s">
        <v>526</v>
      </c>
      <c r="M1171" s="21" t="s">
        <v>527</v>
      </c>
      <c r="N1171" s="21" t="s">
        <v>528</v>
      </c>
      <c r="O1171" s="51" t="str">
        <f t="shared" si="120"/>
        <v>rdfs:label "number of confirmed cases of Covid in El Guabo on 23/05/2020"@en ;</v>
      </c>
      <c r="P1171" s="21" t="s">
        <v>529</v>
      </c>
      <c r="Q1171" s="21" t="str">
        <f t="shared" si="121"/>
        <v>&lt;https://example.org/ns/casesCovid#Country&gt;&lt;https://example.org/id/concept/ElGuabo&gt;;</v>
      </c>
      <c r="R1171" s="21" t="str">
        <f t="shared" si="122"/>
        <v xml:space="preserve">&lt;https://example.org/ns/casesCovid#numberofcases&gt; 65 ; </v>
      </c>
      <c r="S1171" s="41"/>
      <c r="T1171" s="49" t="str">
        <f t="shared" si="118"/>
        <v xml:space="preserve">eg:J407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23/05/2020"@en ;
&lt;https://example.org/ns/casesCovid#typecases&gt;&lt;https://example.org/id/concept/confirmedCanton&gt;;
&lt;https://example.org/ns/casesCovid#Country&gt;&lt;https://example.org/id/concept/ElGuabo&gt;;
&lt;https://example.org/ns/casesCovid#numberofcases&gt; 65 ; 
</v>
      </c>
    </row>
    <row r="1172" spans="1:20" ht="14.4" thickBot="1">
      <c r="A1172" s="41" t="s">
        <v>55</v>
      </c>
      <c r="C1172" s="23" t="s">
        <v>262</v>
      </c>
      <c r="D1172" s="23" t="s">
        <v>263</v>
      </c>
      <c r="H1172" s="68" t="s">
        <v>1777</v>
      </c>
      <c r="I1172" s="66">
        <v>2</v>
      </c>
      <c r="K1172" s="33" t="str">
        <f t="shared" si="119"/>
        <v>eg:J408 rdf:type qb:Observation ;</v>
      </c>
      <c r="L1172" s="21" t="s">
        <v>526</v>
      </c>
      <c r="M1172" s="21" t="s">
        <v>527</v>
      </c>
      <c r="N1172" s="21" t="s">
        <v>528</v>
      </c>
      <c r="O1172" s="51" t="str">
        <f t="shared" si="120"/>
        <v>rdfs:label "number of confirmed cases of Covid in Las Lajas on 23/05/2020"@en ;</v>
      </c>
      <c r="P1172" s="21" t="s">
        <v>529</v>
      </c>
      <c r="Q1172" s="21" t="str">
        <f t="shared" si="121"/>
        <v>&lt;https://example.org/ns/casesCovid#Country&gt;&lt;https://example.org/id/concept/LasLajas&gt;;</v>
      </c>
      <c r="R1172" s="21" t="str">
        <f t="shared" si="122"/>
        <v xml:space="preserve">&lt;https://example.org/ns/casesCovid#numberofcases&gt; 2 ; </v>
      </c>
      <c r="S1172" s="41"/>
      <c r="T1172" s="49" t="str">
        <f t="shared" si="118"/>
        <v xml:space="preserve">eg:J408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23/05/2020"@en ;
&lt;https://example.org/ns/casesCovid#typecases&gt;&lt;https://example.org/id/concept/confirmedCanton&gt;;
&lt;https://example.org/ns/casesCovid#Country&gt;&lt;https://example.org/id/concept/LasLajas&gt;;
&lt;https://example.org/ns/casesCovid#numberofcases&gt; 2 ; 
</v>
      </c>
    </row>
    <row r="1173" spans="1:20" ht="14.4" thickBot="1">
      <c r="A1173" s="41" t="s">
        <v>56</v>
      </c>
      <c r="C1173" s="23" t="s">
        <v>56</v>
      </c>
      <c r="H1173" s="68" t="s">
        <v>1778</v>
      </c>
      <c r="I1173" s="66">
        <v>23</v>
      </c>
      <c r="K1173" s="33" t="str">
        <f t="shared" si="119"/>
        <v>eg:J409 rdf:type qb:Observation ;</v>
      </c>
      <c r="L1173" s="21" t="s">
        <v>526</v>
      </c>
      <c r="M1173" s="21" t="s">
        <v>527</v>
      </c>
      <c r="N1173" s="21" t="s">
        <v>528</v>
      </c>
      <c r="O1173" s="51" t="str">
        <f t="shared" si="120"/>
        <v>rdfs:label "number of confirmed cases of Covid in Piñas on 23/05/2020"@en ;</v>
      </c>
      <c r="P1173" s="21" t="s">
        <v>529</v>
      </c>
      <c r="Q1173" s="21" t="str">
        <f t="shared" si="121"/>
        <v>&lt;https://example.org/ns/casesCovid#Country&gt;&lt;https://example.org/id/concept/Piñas&gt;;</v>
      </c>
      <c r="R1173" s="21" t="str">
        <f t="shared" si="122"/>
        <v xml:space="preserve">&lt;https://example.org/ns/casesCovid#numberofcases&gt; 23 ; </v>
      </c>
      <c r="S1173" s="41"/>
      <c r="T1173" s="49" t="str">
        <f t="shared" si="118"/>
        <v xml:space="preserve">eg:J409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23/05/2020"@en ;
&lt;https://example.org/ns/casesCovid#typecases&gt;&lt;https://example.org/id/concept/confirmedCanton&gt;;
&lt;https://example.org/ns/casesCovid#Country&gt;&lt;https://example.org/id/concept/Piñas&gt;;
&lt;https://example.org/ns/casesCovid#numberofcases&gt; 23 ; 
</v>
      </c>
    </row>
    <row r="1174" spans="1:20" ht="14.4" thickBot="1">
      <c r="A1174" s="41" t="s">
        <v>57</v>
      </c>
      <c r="C1174" s="23" t="s">
        <v>57</v>
      </c>
      <c r="H1174" s="68" t="s">
        <v>1779</v>
      </c>
      <c r="I1174" s="66">
        <v>380</v>
      </c>
      <c r="K1174" s="33" t="str">
        <f t="shared" si="119"/>
        <v>eg:J410 rdf:type qb:Observation ;</v>
      </c>
      <c r="L1174" s="21" t="s">
        <v>526</v>
      </c>
      <c r="M1174" s="21" t="s">
        <v>527</v>
      </c>
      <c r="N1174" s="21" t="s">
        <v>528</v>
      </c>
      <c r="O1174" s="51" t="str">
        <f t="shared" si="120"/>
        <v>rdfs:label "number of confirmed cases of Covid in Esmeraldas on 23/05/2020"@en ;</v>
      </c>
      <c r="P1174" s="21" t="s">
        <v>529</v>
      </c>
      <c r="Q1174" s="21" t="str">
        <f t="shared" si="121"/>
        <v>&lt;https://example.org/ns/casesCovid#Country&gt;&lt;https://example.org/id/concept/Esmeraldas&gt;;</v>
      </c>
      <c r="R1174" s="21" t="str">
        <f t="shared" si="122"/>
        <v xml:space="preserve">&lt;https://example.org/ns/casesCovid#numberofcases&gt; 380 ; </v>
      </c>
      <c r="S1174" s="41"/>
      <c r="T1174" s="49" t="str">
        <f t="shared" si="118"/>
        <v xml:space="preserve">eg:J410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23/05/2020"@en ;
&lt;https://example.org/ns/casesCovid#typecases&gt;&lt;https://example.org/id/concept/confirmedCanton&gt;;
&lt;https://example.org/ns/casesCovid#Country&gt;&lt;https://example.org/id/concept/Esmeraldas&gt;;
&lt;https://example.org/ns/casesCovid#numberofcases&gt; 380 ; 
</v>
      </c>
    </row>
    <row r="1175" spans="1:20" ht="14.4" thickBot="1">
      <c r="A1175" s="41" t="s">
        <v>58</v>
      </c>
      <c r="C1175" s="23" t="s">
        <v>58</v>
      </c>
      <c r="H1175" s="68" t="s">
        <v>1780</v>
      </c>
      <c r="I1175" s="66">
        <v>123</v>
      </c>
      <c r="K1175" s="33" t="str">
        <f t="shared" si="119"/>
        <v>eg:J411 rdf:type qb:Observation ;</v>
      </c>
      <c r="L1175" s="21" t="s">
        <v>526</v>
      </c>
      <c r="M1175" s="21" t="s">
        <v>527</v>
      </c>
      <c r="N1175" s="21" t="s">
        <v>528</v>
      </c>
      <c r="O1175" s="51" t="str">
        <f t="shared" si="120"/>
        <v>rdfs:label "number of confirmed cases of Covid in Quinindé on 23/05/2020"@en ;</v>
      </c>
      <c r="P1175" s="21" t="s">
        <v>529</v>
      </c>
      <c r="Q1175" s="21" t="str">
        <f t="shared" si="121"/>
        <v>&lt;https://example.org/ns/casesCovid#Country&gt;&lt;https://example.org/id/concept/Quinindé&gt;;</v>
      </c>
      <c r="R1175" s="21" t="str">
        <f t="shared" si="122"/>
        <v xml:space="preserve">&lt;https://example.org/ns/casesCovid#numberofcases&gt; 123 ; </v>
      </c>
      <c r="S1175" s="41"/>
      <c r="T1175" s="49" t="str">
        <f t="shared" si="118"/>
        <v xml:space="preserve">eg:J411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23/05/2020"@en ;
&lt;https://example.org/ns/casesCovid#typecases&gt;&lt;https://example.org/id/concept/confirmedCanton&gt;;
&lt;https://example.org/ns/casesCovid#Country&gt;&lt;https://example.org/id/concept/Quinindé&gt;;
&lt;https://example.org/ns/casesCovid#numberofcases&gt; 123 ; 
</v>
      </c>
    </row>
    <row r="1176" spans="1:20" ht="14.4" thickBot="1">
      <c r="A1176" s="41" t="s">
        <v>59</v>
      </c>
      <c r="C1176" s="23" t="s">
        <v>59</v>
      </c>
      <c r="H1176" s="68" t="s">
        <v>1781</v>
      </c>
      <c r="I1176" s="66">
        <v>20</v>
      </c>
      <c r="K1176" s="33" t="str">
        <f t="shared" si="119"/>
        <v>eg:J412 rdf:type qb:Observation ;</v>
      </c>
      <c r="L1176" s="21" t="s">
        <v>526</v>
      </c>
      <c r="M1176" s="21" t="s">
        <v>527</v>
      </c>
      <c r="N1176" s="21" t="s">
        <v>528</v>
      </c>
      <c r="O1176" s="51" t="str">
        <f t="shared" si="120"/>
        <v>rdfs:label "number of confirmed cases of Covid in Rioverde on 23/05/2020"@en ;</v>
      </c>
      <c r="P1176" s="21" t="s">
        <v>529</v>
      </c>
      <c r="Q1176" s="21" t="str">
        <f t="shared" si="121"/>
        <v>&lt;https://example.org/ns/casesCovid#Country&gt;&lt;https://example.org/id/concept/Rioverde&gt;;</v>
      </c>
      <c r="R1176" s="21" t="str">
        <f t="shared" si="122"/>
        <v xml:space="preserve">&lt;https://example.org/ns/casesCovid#numberofcases&gt; 20 ; </v>
      </c>
      <c r="S1176" s="41"/>
      <c r="T1176" s="49" t="str">
        <f t="shared" si="118"/>
        <v xml:space="preserve">eg:J412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23/05/2020"@en ;
&lt;https://example.org/ns/casesCovid#typecases&gt;&lt;https://example.org/id/concept/confirmedCanton&gt;;
&lt;https://example.org/ns/casesCovid#Country&gt;&lt;https://example.org/id/concept/Rioverde&gt;;
&lt;https://example.org/ns/casesCovid#numberofcases&gt; 20 ; 
</v>
      </c>
    </row>
    <row r="1177" spans="1:20" ht="14.4" thickBot="1">
      <c r="A1177" s="41" t="s">
        <v>60</v>
      </c>
      <c r="C1177" s="23" t="s">
        <v>60</v>
      </c>
      <c r="H1177" s="68" t="s">
        <v>1782</v>
      </c>
      <c r="I1177" s="66">
        <v>26</v>
      </c>
      <c r="K1177" s="33" t="str">
        <f t="shared" si="119"/>
        <v>eg:J413 rdf:type qb:Observation ;</v>
      </c>
      <c r="L1177" s="21" t="s">
        <v>526</v>
      </c>
      <c r="M1177" s="21" t="s">
        <v>527</v>
      </c>
      <c r="N1177" s="21" t="s">
        <v>528</v>
      </c>
      <c r="O1177" s="51" t="str">
        <f t="shared" si="120"/>
        <v>rdfs:label "number of confirmed cases of Covid in Atacames on 23/05/2020"@en ;</v>
      </c>
      <c r="P1177" s="21" t="s">
        <v>529</v>
      </c>
      <c r="Q1177" s="21" t="str">
        <f t="shared" si="121"/>
        <v>&lt;https://example.org/ns/casesCovid#Country&gt;&lt;https://example.org/id/concept/Atacames&gt;;</v>
      </c>
      <c r="R1177" s="21" t="str">
        <f t="shared" si="122"/>
        <v xml:space="preserve">&lt;https://example.org/ns/casesCovid#numberofcases&gt; 26 ; </v>
      </c>
      <c r="S1177" s="41"/>
      <c r="T1177" s="49" t="str">
        <f t="shared" si="118"/>
        <v xml:space="preserve">eg:J413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23/05/2020"@en ;
&lt;https://example.org/ns/casesCovid#typecases&gt;&lt;https://example.org/id/concept/confirmedCanton&gt;;
&lt;https://example.org/ns/casesCovid#Country&gt;&lt;https://example.org/id/concept/Atacames&gt;;
&lt;https://example.org/ns/casesCovid#numberofcases&gt; 26 ; 
</v>
      </c>
    </row>
    <row r="1178" spans="1:20" ht="14.4" thickBot="1">
      <c r="A1178" s="41" t="s">
        <v>61</v>
      </c>
      <c r="C1178" s="23" t="s">
        <v>61</v>
      </c>
      <c r="H1178" s="68" t="s">
        <v>1783</v>
      </c>
      <c r="I1178" s="66">
        <v>28</v>
      </c>
      <c r="K1178" s="33" t="str">
        <f t="shared" si="119"/>
        <v>eg:J414 rdf:type qb:Observation ;</v>
      </c>
      <c r="L1178" s="21" t="s">
        <v>526</v>
      </c>
      <c r="M1178" s="21" t="s">
        <v>527</v>
      </c>
      <c r="N1178" s="21" t="s">
        <v>528</v>
      </c>
      <c r="O1178" s="51" t="str">
        <f t="shared" si="120"/>
        <v>rdfs:label "number of confirmed cases of Covid in Muisne on 23/05/2020"@en ;</v>
      </c>
      <c r="P1178" s="21" t="s">
        <v>529</v>
      </c>
      <c r="Q1178" s="21" t="str">
        <f t="shared" si="121"/>
        <v>&lt;https://example.org/ns/casesCovid#Country&gt;&lt;https://example.org/id/concept/Muisne&gt;;</v>
      </c>
      <c r="R1178" s="21" t="str">
        <f t="shared" si="122"/>
        <v xml:space="preserve">&lt;https://example.org/ns/casesCovid#numberofcases&gt; 28 ; </v>
      </c>
      <c r="S1178" s="41"/>
      <c r="T1178" s="49" t="str">
        <f t="shared" si="118"/>
        <v xml:space="preserve">eg:J414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23/05/2020"@en ;
&lt;https://example.org/ns/casesCovid#typecases&gt;&lt;https://example.org/id/concept/confirmedCanton&gt;;
&lt;https://example.org/ns/casesCovid#Country&gt;&lt;https://example.org/id/concept/Muisne&gt;;
&lt;https://example.org/ns/casesCovid#numberofcases&gt; 28 ; 
</v>
      </c>
    </row>
    <row r="1179" spans="1:20" ht="14.4" thickBot="1">
      <c r="A1179" s="41" t="s">
        <v>62</v>
      </c>
      <c r="C1179" s="23" t="s">
        <v>264</v>
      </c>
      <c r="D1179" s="23" t="s">
        <v>265</v>
      </c>
      <c r="H1179" s="68" t="s">
        <v>1784</v>
      </c>
      <c r="I1179" s="66">
        <v>20</v>
      </c>
      <c r="K1179" s="33" t="str">
        <f t="shared" si="119"/>
        <v>eg:J415 rdf:type qb:Observation ;</v>
      </c>
      <c r="L1179" s="21" t="s">
        <v>526</v>
      </c>
      <c r="M1179" s="21" t="s">
        <v>527</v>
      </c>
      <c r="N1179" s="21" t="s">
        <v>528</v>
      </c>
      <c r="O1179" s="51" t="str">
        <f t="shared" si="120"/>
        <v>rdfs:label "number of confirmed cases of Covid in San Lorenzo on 23/05/2020"@en ;</v>
      </c>
      <c r="P1179" s="21" t="s">
        <v>529</v>
      </c>
      <c r="Q1179" s="21" t="str">
        <f t="shared" si="121"/>
        <v>&lt;https://example.org/ns/casesCovid#Country&gt;&lt;https://example.org/id/concept/SanLorenzo&gt;;</v>
      </c>
      <c r="R1179" s="21" t="str">
        <f t="shared" si="122"/>
        <v xml:space="preserve">&lt;https://example.org/ns/casesCovid#numberofcases&gt; 20 ; </v>
      </c>
      <c r="S1179" s="41"/>
      <c r="T1179" s="49" t="str">
        <f t="shared" si="118"/>
        <v xml:space="preserve">eg:J415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23/05/2020"@en ;
&lt;https://example.org/ns/casesCovid#typecases&gt;&lt;https://example.org/id/concept/confirmedCanton&gt;;
&lt;https://example.org/ns/casesCovid#Country&gt;&lt;https://example.org/id/concept/SanLorenzo&gt;;
&lt;https://example.org/ns/casesCovid#numberofcases&gt; 20 ; 
</v>
      </c>
    </row>
    <row r="1180" spans="1:20" ht="14.4" thickBot="1">
      <c r="A1180" s="41" t="s">
        <v>63</v>
      </c>
      <c r="C1180" s="23" t="s">
        <v>266</v>
      </c>
      <c r="D1180" s="23" t="s">
        <v>267</v>
      </c>
      <c r="H1180" s="68" t="s">
        <v>1785</v>
      </c>
      <c r="I1180" s="66">
        <v>43</v>
      </c>
      <c r="K1180" s="33" t="str">
        <f t="shared" si="119"/>
        <v>eg:J416 rdf:type qb:Observation ;</v>
      </c>
      <c r="L1180" s="21" t="s">
        <v>526</v>
      </c>
      <c r="M1180" s="21" t="s">
        <v>527</v>
      </c>
      <c r="N1180" s="21" t="s">
        <v>528</v>
      </c>
      <c r="O1180" s="51" t="str">
        <f t="shared" si="120"/>
        <v>rdfs:label "number of confirmed cases of Covid in Eloy Alfaro on 23/05/2020"@en ;</v>
      </c>
      <c r="P1180" s="21" t="s">
        <v>529</v>
      </c>
      <c r="Q1180" s="21" t="str">
        <f t="shared" si="121"/>
        <v>&lt;https://example.org/ns/casesCovid#Country&gt;&lt;https://example.org/id/concept/EloyAlfaro&gt;;</v>
      </c>
      <c r="R1180" s="21" t="str">
        <f t="shared" si="122"/>
        <v xml:space="preserve">&lt;https://example.org/ns/casesCovid#numberofcases&gt; 43 ; </v>
      </c>
      <c r="S1180" s="41"/>
      <c r="T1180" s="49" t="str">
        <f t="shared" si="118"/>
        <v xml:space="preserve">eg:J416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23/05/2020"@en ;
&lt;https://example.org/ns/casesCovid#typecases&gt;&lt;https://example.org/id/concept/confirmedCanton&gt;;
&lt;https://example.org/ns/casesCovid#Country&gt;&lt;https://example.org/id/concept/EloyAlfaro&gt;;
&lt;https://example.org/ns/casesCovid#numberofcases&gt; 43 ; 
</v>
      </c>
    </row>
    <row r="1181" spans="1:20" ht="14.4" thickBot="1">
      <c r="A1181" s="41" t="s">
        <v>1343</v>
      </c>
      <c r="C1181" s="23" t="s">
        <v>268</v>
      </c>
      <c r="D1181" s="23" t="s">
        <v>269</v>
      </c>
      <c r="E1181" t="s">
        <v>1359</v>
      </c>
      <c r="H1181" s="68" t="s">
        <v>1786</v>
      </c>
      <c r="I1181" s="66">
        <v>18</v>
      </c>
      <c r="K1181" s="33" t="str">
        <f t="shared" si="119"/>
        <v>eg:J417 rdf:type qb:Observation ;</v>
      </c>
      <c r="L1181" s="21" t="s">
        <v>526</v>
      </c>
      <c r="M1181" s="21" t="s">
        <v>527</v>
      </c>
      <c r="N1181" s="21" t="s">
        <v>528</v>
      </c>
      <c r="O1181" s="51" t="str">
        <f t="shared" si="120"/>
        <v>rdfs:label "number of confirmed cases of Covid in Alfredo Baquerizo M. on 23/05/2020"@en ;</v>
      </c>
      <c r="P1181" s="21" t="s">
        <v>529</v>
      </c>
      <c r="Q1181" s="21" t="str">
        <f t="shared" si="121"/>
        <v>&lt;https://example.org/ns/casesCovid#Country&gt;&lt;https://example.org/id/concept/AlfredoBaquerizoM.&gt;;</v>
      </c>
      <c r="R1181" s="21" t="str">
        <f t="shared" si="122"/>
        <v xml:space="preserve">&lt;https://example.org/ns/casesCovid#numberofcases&gt; 18 ; </v>
      </c>
      <c r="S1181" s="41"/>
      <c r="T1181" s="49" t="str">
        <f t="shared" si="118"/>
        <v xml:space="preserve">eg:J417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M. on 23/05/2020"@en ;
&lt;https://example.org/ns/casesCovid#typecases&gt;&lt;https://example.org/id/concept/confirmedCanton&gt;;
&lt;https://example.org/ns/casesCovid#Country&gt;&lt;https://example.org/id/concept/AlfredoBaquerizoM.&gt;;
&lt;https://example.org/ns/casesCovid#numberofcases&gt; 18 ; 
</v>
      </c>
    </row>
    <row r="1182" spans="1:20" ht="14.4" thickBot="1">
      <c r="A1182" s="41" t="s">
        <v>66</v>
      </c>
      <c r="C1182" s="23" t="s">
        <v>66</v>
      </c>
      <c r="H1182" s="68" t="s">
        <v>1787</v>
      </c>
      <c r="I1182" s="66">
        <v>31</v>
      </c>
      <c r="K1182" s="33" t="str">
        <f t="shared" si="119"/>
        <v>eg:J418 rdf:type qb:Observation ;</v>
      </c>
      <c r="L1182" s="21" t="s">
        <v>526</v>
      </c>
      <c r="M1182" s="21" t="s">
        <v>527</v>
      </c>
      <c r="N1182" s="21" t="s">
        <v>528</v>
      </c>
      <c r="O1182" s="51" t="str">
        <f t="shared" si="120"/>
        <v>rdfs:label "number of confirmed cases of Covid in Balao on 23/05/2020"@en ;</v>
      </c>
      <c r="P1182" s="21" t="s">
        <v>529</v>
      </c>
      <c r="Q1182" s="21" t="str">
        <f t="shared" si="121"/>
        <v>&lt;https://example.org/ns/casesCovid#Country&gt;&lt;https://example.org/id/concept/Balao&gt;;</v>
      </c>
      <c r="R1182" s="21" t="str">
        <f t="shared" si="122"/>
        <v xml:space="preserve">&lt;https://example.org/ns/casesCovid#numberofcases&gt; 31 ; </v>
      </c>
      <c r="S1182" s="41"/>
      <c r="T1182" s="49" t="str">
        <f t="shared" si="118"/>
        <v xml:space="preserve">eg:J418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23/05/2020"@en ;
&lt;https://example.org/ns/casesCovid#typecases&gt;&lt;https://example.org/id/concept/confirmedCanton&gt;;
&lt;https://example.org/ns/casesCovid#Country&gt;&lt;https://example.org/id/concept/Balao&gt;;
&lt;https://example.org/ns/casesCovid#numberofcases&gt; 31 ; 
</v>
      </c>
    </row>
    <row r="1183" spans="1:20" ht="14.4" thickBot="1">
      <c r="A1183" s="41" t="s">
        <v>67</v>
      </c>
      <c r="C1183" s="23" t="s">
        <v>67</v>
      </c>
      <c r="H1183" s="68" t="s">
        <v>1788</v>
      </c>
      <c r="I1183" s="66">
        <v>107</v>
      </c>
      <c r="K1183" s="33" t="str">
        <f t="shared" si="119"/>
        <v>eg:J419 rdf:type qb:Observation ;</v>
      </c>
      <c r="L1183" s="21" t="s">
        <v>526</v>
      </c>
      <c r="M1183" s="21" t="s">
        <v>527</v>
      </c>
      <c r="N1183" s="21" t="s">
        <v>528</v>
      </c>
      <c r="O1183" s="51" t="str">
        <f t="shared" si="120"/>
        <v>rdfs:label "number of confirmed cases of Covid in Balzar on 23/05/2020"@en ;</v>
      </c>
      <c r="P1183" s="21" t="s">
        <v>529</v>
      </c>
      <c r="Q1183" s="21" t="str">
        <f t="shared" si="121"/>
        <v>&lt;https://example.org/ns/casesCovid#Country&gt;&lt;https://example.org/id/concept/Balzar&gt;;</v>
      </c>
      <c r="R1183" s="21" t="str">
        <f t="shared" si="122"/>
        <v xml:space="preserve">&lt;https://example.org/ns/casesCovid#numberofcases&gt; 107 ; </v>
      </c>
      <c r="S1183" s="41"/>
      <c r="T1183" s="49" t="str">
        <f t="shared" si="118"/>
        <v xml:space="preserve">eg:J419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23/05/2020"@en ;
&lt;https://example.org/ns/casesCovid#typecases&gt;&lt;https://example.org/id/concept/confirmedCanton&gt;;
&lt;https://example.org/ns/casesCovid#Country&gt;&lt;https://example.org/id/concept/Balzar&gt;;
&lt;https://example.org/ns/casesCovid#numberofcases&gt; 107 ; 
</v>
      </c>
    </row>
    <row r="1184" spans="1:20" ht="14.4" thickBot="1">
      <c r="A1184" s="41" t="s">
        <v>68</v>
      </c>
      <c r="C1184" s="23" t="s">
        <v>68</v>
      </c>
      <c r="H1184" s="68" t="s">
        <v>1789</v>
      </c>
      <c r="I1184" s="66">
        <v>29</v>
      </c>
      <c r="K1184" s="33" t="str">
        <f t="shared" si="119"/>
        <v>eg:J420 rdf:type qb:Observation ;</v>
      </c>
      <c r="L1184" s="21" t="s">
        <v>526</v>
      </c>
      <c r="M1184" s="21" t="s">
        <v>527</v>
      </c>
      <c r="N1184" s="21" t="s">
        <v>528</v>
      </c>
      <c r="O1184" s="51" t="str">
        <f t="shared" si="120"/>
        <v>rdfs:label "number of confirmed cases of Covid in Colimes on 23/05/2020"@en ;</v>
      </c>
      <c r="P1184" s="21" t="s">
        <v>529</v>
      </c>
      <c r="Q1184" s="21" t="str">
        <f t="shared" si="121"/>
        <v>&lt;https://example.org/ns/casesCovid#Country&gt;&lt;https://example.org/id/concept/Colimes&gt;;</v>
      </c>
      <c r="R1184" s="21" t="str">
        <f t="shared" si="122"/>
        <v xml:space="preserve">&lt;https://example.org/ns/casesCovid#numberofcases&gt; 29 ; </v>
      </c>
      <c r="S1184" s="41"/>
      <c r="T1184" s="49" t="str">
        <f t="shared" si="118"/>
        <v xml:space="preserve">eg:J420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23/05/2020"@en ;
&lt;https://example.org/ns/casesCovid#typecases&gt;&lt;https://example.org/id/concept/confirmedCanton&gt;;
&lt;https://example.org/ns/casesCovid#Country&gt;&lt;https://example.org/id/concept/Colimes&gt;;
&lt;https://example.org/ns/casesCovid#numberofcases&gt; 29 ; 
</v>
      </c>
    </row>
    <row r="1185" spans="1:20" ht="14.4" thickBot="1">
      <c r="A1185" s="41" t="s">
        <v>69</v>
      </c>
      <c r="C1185" s="23" t="s">
        <v>69</v>
      </c>
      <c r="H1185" s="68" t="s">
        <v>1790</v>
      </c>
      <c r="I1185" s="66">
        <v>661</v>
      </c>
      <c r="K1185" s="33" t="str">
        <f t="shared" si="119"/>
        <v>eg:J421 rdf:type qb:Observation ;</v>
      </c>
      <c r="L1185" s="21" t="s">
        <v>526</v>
      </c>
      <c r="M1185" s="21" t="s">
        <v>527</v>
      </c>
      <c r="N1185" s="21" t="s">
        <v>528</v>
      </c>
      <c r="O1185" s="51" t="str">
        <f t="shared" si="120"/>
        <v>rdfs:label "number of confirmed cases of Covid in Daule on 23/05/2020"@en ;</v>
      </c>
      <c r="P1185" s="21" t="s">
        <v>529</v>
      </c>
      <c r="Q1185" s="21" t="str">
        <f t="shared" si="121"/>
        <v>&lt;https://example.org/ns/casesCovid#Country&gt;&lt;https://example.org/id/concept/Daule&gt;;</v>
      </c>
      <c r="R1185" s="21" t="str">
        <f t="shared" si="122"/>
        <v xml:space="preserve">&lt;https://example.org/ns/casesCovid#numberofcases&gt; 661 ; </v>
      </c>
      <c r="S1185" s="41"/>
      <c r="T1185" s="49" t="str">
        <f t="shared" si="118"/>
        <v xml:space="preserve">eg:J421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23/05/2020"@en ;
&lt;https://example.org/ns/casesCovid#typecases&gt;&lt;https://example.org/id/concept/confirmedCanton&gt;;
&lt;https://example.org/ns/casesCovid#Country&gt;&lt;https://example.org/id/concept/Daule&gt;;
&lt;https://example.org/ns/casesCovid#numberofcases&gt; 661 ; 
</v>
      </c>
    </row>
    <row r="1186" spans="1:20" ht="14.4" thickBot="1">
      <c r="A1186" s="41" t="s">
        <v>1344</v>
      </c>
      <c r="C1186" s="23" t="s">
        <v>1344</v>
      </c>
      <c r="H1186" s="68" t="s">
        <v>1791</v>
      </c>
      <c r="I1186" s="66">
        <v>660</v>
      </c>
      <c r="K1186" s="33" t="str">
        <f t="shared" si="119"/>
        <v>eg:J422 rdf:type qb:Observation ;</v>
      </c>
      <c r="L1186" s="21" t="s">
        <v>526</v>
      </c>
      <c r="M1186" s="21" t="s">
        <v>527</v>
      </c>
      <c r="N1186" s="21" t="s">
        <v>528</v>
      </c>
      <c r="O1186" s="51" t="str">
        <f t="shared" si="120"/>
        <v>rdfs:label "number of confirmed cases of Covid in Duran on 23/05/2020"@en ;</v>
      </c>
      <c r="P1186" s="21" t="s">
        <v>529</v>
      </c>
      <c r="Q1186" s="21" t="str">
        <f t="shared" si="121"/>
        <v>&lt;https://example.org/ns/casesCovid#Country&gt;&lt;https://example.org/id/concept/Duran&gt;;</v>
      </c>
      <c r="R1186" s="21" t="str">
        <f t="shared" si="122"/>
        <v xml:space="preserve">&lt;https://example.org/ns/casesCovid#numberofcases&gt; 660 ; </v>
      </c>
      <c r="S1186" s="41"/>
      <c r="T1186" s="49" t="str">
        <f t="shared" si="118"/>
        <v xml:space="preserve">eg:J422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Duran on 23/05/2020"@en ;
&lt;https://example.org/ns/casesCovid#typecases&gt;&lt;https://example.org/id/concept/confirmedCanton&gt;;
&lt;https://example.org/ns/casesCovid#Country&gt;&lt;https://example.org/id/concept/Duran&gt;;
&lt;https://example.org/ns/casesCovid#numberofcases&gt; 660 ; 
</v>
      </c>
    </row>
    <row r="1187" spans="1:20" ht="14.4" thickBot="1">
      <c r="A1187" s="41" t="s">
        <v>71</v>
      </c>
      <c r="C1187" s="23" t="s">
        <v>71</v>
      </c>
      <c r="H1187" s="68" t="s">
        <v>1792</v>
      </c>
      <c r="I1187" s="66">
        <v>135</v>
      </c>
      <c r="K1187" s="33" t="str">
        <f t="shared" si="119"/>
        <v>eg:J423 rdf:type qb:Observation ;</v>
      </c>
      <c r="L1187" s="21" t="s">
        <v>526</v>
      </c>
      <c r="M1187" s="21" t="s">
        <v>527</v>
      </c>
      <c r="N1187" s="21" t="s">
        <v>528</v>
      </c>
      <c r="O1187" s="51" t="str">
        <f t="shared" si="120"/>
        <v>rdfs:label "number of confirmed cases of Covid in Empalme on 23/05/2020"@en ;</v>
      </c>
      <c r="P1187" s="21" t="s">
        <v>529</v>
      </c>
      <c r="Q1187" s="21" t="str">
        <f t="shared" si="121"/>
        <v>&lt;https://example.org/ns/casesCovid#Country&gt;&lt;https://example.org/id/concept/Empalme&gt;;</v>
      </c>
      <c r="R1187" s="21" t="str">
        <f t="shared" si="122"/>
        <v xml:space="preserve">&lt;https://example.org/ns/casesCovid#numberofcases&gt; 135 ; </v>
      </c>
      <c r="S1187" s="41"/>
      <c r="T1187" s="49" t="str">
        <f t="shared" si="118"/>
        <v xml:space="preserve">eg:J423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23/05/2020"@en ;
&lt;https://example.org/ns/casesCovid#typecases&gt;&lt;https://example.org/id/concept/confirmedCanton&gt;;
&lt;https://example.org/ns/casesCovid#Country&gt;&lt;https://example.org/id/concept/Empalme&gt;;
&lt;https://example.org/ns/casesCovid#numberofcases&gt; 135 ; 
</v>
      </c>
    </row>
    <row r="1188" spans="1:20" ht="14.4" thickBot="1">
      <c r="A1188" s="41" t="s">
        <v>72</v>
      </c>
      <c r="C1188" s="23" t="s">
        <v>72</v>
      </c>
      <c r="H1188" s="68" t="s">
        <v>1793</v>
      </c>
      <c r="I1188" s="66">
        <v>9606</v>
      </c>
      <c r="K1188" s="33" t="str">
        <f t="shared" si="119"/>
        <v>eg:J424 rdf:type qb:Observation ;</v>
      </c>
      <c r="L1188" s="21" t="s">
        <v>526</v>
      </c>
      <c r="M1188" s="21" t="s">
        <v>527</v>
      </c>
      <c r="N1188" s="21" t="s">
        <v>528</v>
      </c>
      <c r="O1188" s="51" t="str">
        <f t="shared" si="120"/>
        <v>rdfs:label "number of confirmed cases of Covid in Guayaquil on 23/05/2020"@en ;</v>
      </c>
      <c r="P1188" s="21" t="s">
        <v>529</v>
      </c>
      <c r="Q1188" s="21" t="str">
        <f t="shared" si="121"/>
        <v>&lt;https://example.org/ns/casesCovid#Country&gt;&lt;https://example.org/id/concept/Guayaquil&gt;;</v>
      </c>
      <c r="R1188" s="21" t="str">
        <f t="shared" si="122"/>
        <v xml:space="preserve">&lt;https://example.org/ns/casesCovid#numberofcases&gt; 9606 ; </v>
      </c>
      <c r="S1188" s="41"/>
      <c r="T1188" s="49" t="str">
        <f t="shared" si="118"/>
        <v xml:space="preserve">eg:J424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23/05/2020"@en ;
&lt;https://example.org/ns/casesCovid#typecases&gt;&lt;https://example.org/id/concept/confirmedCanton&gt;;
&lt;https://example.org/ns/casesCovid#Country&gt;&lt;https://example.org/id/concept/Guayaquil&gt;;
&lt;https://example.org/ns/casesCovid#numberofcases&gt; 9606 ; 
</v>
      </c>
    </row>
    <row r="1189" spans="1:20" ht="14.4" thickBot="1">
      <c r="A1189" s="41" t="s">
        <v>73</v>
      </c>
      <c r="C1189" s="23" t="s">
        <v>73</v>
      </c>
      <c r="H1189" s="68" t="s">
        <v>1794</v>
      </c>
      <c r="I1189" s="66">
        <v>597</v>
      </c>
      <c r="K1189" s="33" t="str">
        <f t="shared" si="119"/>
        <v>eg:J425 rdf:type qb:Observation ;</v>
      </c>
      <c r="L1189" s="21" t="s">
        <v>526</v>
      </c>
      <c r="M1189" s="21" t="s">
        <v>527</v>
      </c>
      <c r="N1189" s="21" t="s">
        <v>528</v>
      </c>
      <c r="O1189" s="51" t="str">
        <f t="shared" si="120"/>
        <v>rdfs:label "number of confirmed cases of Covid in Milagro on 23/05/2020"@en ;</v>
      </c>
      <c r="P1189" s="21" t="s">
        <v>529</v>
      </c>
      <c r="Q1189" s="21" t="str">
        <f t="shared" si="121"/>
        <v>&lt;https://example.org/ns/casesCovid#Country&gt;&lt;https://example.org/id/concept/Milagro&gt;;</v>
      </c>
      <c r="R1189" s="21" t="str">
        <f t="shared" si="122"/>
        <v xml:space="preserve">&lt;https://example.org/ns/casesCovid#numberofcases&gt; 597 ; </v>
      </c>
      <c r="S1189" s="41"/>
      <c r="T1189" s="49" t="str">
        <f t="shared" si="118"/>
        <v xml:space="preserve">eg:J425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23/05/2020"@en ;
&lt;https://example.org/ns/casesCovid#typecases&gt;&lt;https://example.org/id/concept/confirmedCanton&gt;;
&lt;https://example.org/ns/casesCovid#Country&gt;&lt;https://example.org/id/concept/Milagro&gt;;
&lt;https://example.org/ns/casesCovid#numberofcases&gt; 597 ; 
</v>
      </c>
    </row>
    <row r="1190" spans="1:20" ht="14.4" thickBot="1">
      <c r="A1190" s="41" t="s">
        <v>74</v>
      </c>
      <c r="C1190" s="23" t="s">
        <v>74</v>
      </c>
      <c r="H1190" s="68" t="s">
        <v>1795</v>
      </c>
      <c r="I1190" s="66">
        <v>224</v>
      </c>
      <c r="K1190" s="33" t="str">
        <f t="shared" si="119"/>
        <v>eg:J426 rdf:type qb:Observation ;</v>
      </c>
      <c r="L1190" s="21" t="s">
        <v>526</v>
      </c>
      <c r="M1190" s="21" t="s">
        <v>527</v>
      </c>
      <c r="N1190" s="21" t="s">
        <v>528</v>
      </c>
      <c r="O1190" s="51" t="str">
        <f t="shared" si="120"/>
        <v>rdfs:label "number of confirmed cases of Covid in Naranjal on 23/05/2020"@en ;</v>
      </c>
      <c r="P1190" s="21" t="s">
        <v>529</v>
      </c>
      <c r="Q1190" s="21" t="str">
        <f t="shared" si="121"/>
        <v>&lt;https://example.org/ns/casesCovid#Country&gt;&lt;https://example.org/id/concept/Naranjal&gt;;</v>
      </c>
      <c r="R1190" s="21" t="str">
        <f t="shared" si="122"/>
        <v xml:space="preserve">&lt;https://example.org/ns/casesCovid#numberofcases&gt; 224 ; </v>
      </c>
      <c r="S1190" s="41"/>
      <c r="T1190" s="49" t="str">
        <f t="shared" si="118"/>
        <v xml:space="preserve">eg:J426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23/05/2020"@en ;
&lt;https://example.org/ns/casesCovid#typecases&gt;&lt;https://example.org/id/concept/confirmedCanton&gt;;
&lt;https://example.org/ns/casesCovid#Country&gt;&lt;https://example.org/id/concept/Naranjal&gt;;
&lt;https://example.org/ns/casesCovid#numberofcases&gt; 224 ; 
</v>
      </c>
    </row>
    <row r="1191" spans="1:20" ht="14.4" thickBot="1">
      <c r="A1191" s="41" t="s">
        <v>75</v>
      </c>
      <c r="C1191" s="23" t="s">
        <v>271</v>
      </c>
      <c r="D1191" s="23" t="s">
        <v>272</v>
      </c>
      <c r="H1191" s="68" t="s">
        <v>1796</v>
      </c>
      <c r="I1191" s="66">
        <v>125</v>
      </c>
      <c r="K1191" s="33" t="str">
        <f t="shared" si="119"/>
        <v>eg:J427 rdf:type qb:Observation ;</v>
      </c>
      <c r="L1191" s="21" t="s">
        <v>526</v>
      </c>
      <c r="M1191" s="21" t="s">
        <v>527</v>
      </c>
      <c r="N1191" s="21" t="s">
        <v>528</v>
      </c>
      <c r="O1191" s="51" t="str">
        <f t="shared" si="120"/>
        <v>rdfs:label "number of confirmed cases of Covid in Pedro Carbo on 23/05/2020"@en ;</v>
      </c>
      <c r="P1191" s="21" t="s">
        <v>529</v>
      </c>
      <c r="Q1191" s="21" t="str">
        <f t="shared" si="121"/>
        <v>&lt;https://example.org/ns/casesCovid#Country&gt;&lt;https://example.org/id/concept/PedroCarbo&gt;;</v>
      </c>
      <c r="R1191" s="21" t="str">
        <f t="shared" si="122"/>
        <v xml:space="preserve">&lt;https://example.org/ns/casesCovid#numberofcases&gt; 125 ; </v>
      </c>
      <c r="S1191" s="41"/>
      <c r="T1191" s="49" t="str">
        <f t="shared" si="118"/>
        <v xml:space="preserve">eg:J427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23/05/2020"@en ;
&lt;https://example.org/ns/casesCovid#typecases&gt;&lt;https://example.org/id/concept/confirmedCanton&gt;;
&lt;https://example.org/ns/casesCovid#Country&gt;&lt;https://example.org/id/concept/PedroCarbo&gt;;
&lt;https://example.org/ns/casesCovid#numberofcases&gt; 125 ; 
</v>
      </c>
    </row>
    <row r="1192" spans="1:20" ht="14.4" thickBot="1">
      <c r="A1192" s="41" t="s">
        <v>76</v>
      </c>
      <c r="C1192" s="23" t="s">
        <v>76</v>
      </c>
      <c r="H1192" s="68" t="s">
        <v>1797</v>
      </c>
      <c r="I1192" s="66">
        <v>164</v>
      </c>
      <c r="K1192" s="33" t="str">
        <f t="shared" si="119"/>
        <v>eg:J428 rdf:type qb:Observation ;</v>
      </c>
      <c r="L1192" s="21" t="s">
        <v>526</v>
      </c>
      <c r="M1192" s="21" t="s">
        <v>527</v>
      </c>
      <c r="N1192" s="21" t="s">
        <v>528</v>
      </c>
      <c r="O1192" s="51" t="str">
        <f t="shared" si="120"/>
        <v>rdfs:label "number of confirmed cases of Covid in Salitre on 23/05/2020"@en ;</v>
      </c>
      <c r="P1192" s="21" t="s">
        <v>529</v>
      </c>
      <c r="Q1192" s="21" t="str">
        <f t="shared" si="121"/>
        <v>&lt;https://example.org/ns/casesCovid#Country&gt;&lt;https://example.org/id/concept/Salitre&gt;;</v>
      </c>
      <c r="R1192" s="21" t="str">
        <f t="shared" si="122"/>
        <v xml:space="preserve">&lt;https://example.org/ns/casesCovid#numberofcases&gt; 164 ; </v>
      </c>
      <c r="S1192" s="41"/>
      <c r="T1192" s="49" t="str">
        <f t="shared" si="118"/>
        <v xml:space="preserve">eg:J428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23/05/2020"@en ;
&lt;https://example.org/ns/casesCovid#typecases&gt;&lt;https://example.org/id/concept/confirmedCanton&gt;;
&lt;https://example.org/ns/casesCovid#Country&gt;&lt;https://example.org/id/concept/Salitre&gt;;
&lt;https://example.org/ns/casesCovid#numberofcases&gt; 164 ; 
</v>
      </c>
    </row>
    <row r="1193" spans="1:20" ht="14.4" thickBot="1">
      <c r="A1193" s="41" t="s">
        <v>1345</v>
      </c>
      <c r="C1193" s="23" t="s">
        <v>1345</v>
      </c>
      <c r="H1193" s="68" t="s">
        <v>1798</v>
      </c>
      <c r="I1193" s="66">
        <v>665</v>
      </c>
      <c r="K1193" s="33" t="str">
        <f t="shared" si="119"/>
        <v>eg:J429 rdf:type qb:Observation ;</v>
      </c>
      <c r="L1193" s="21" t="s">
        <v>526</v>
      </c>
      <c r="M1193" s="21" t="s">
        <v>527</v>
      </c>
      <c r="N1193" s="21" t="s">
        <v>528</v>
      </c>
      <c r="O1193" s="51" t="str">
        <f t="shared" si="120"/>
        <v>rdfs:label "number of confirmed cases of Covid in Samborondon on 23/05/2020"@en ;</v>
      </c>
      <c r="P1193" s="21" t="s">
        <v>529</v>
      </c>
      <c r="Q1193" s="21" t="str">
        <f t="shared" si="121"/>
        <v>&lt;https://example.org/ns/casesCovid#Country&gt;&lt;https://example.org/id/concept/Samborondon&gt;;</v>
      </c>
      <c r="R1193" s="21" t="str">
        <f t="shared" si="122"/>
        <v xml:space="preserve">&lt;https://example.org/ns/casesCovid#numberofcases&gt; 665 ; </v>
      </c>
      <c r="S1193" s="41"/>
      <c r="T1193" s="49" t="str">
        <f t="shared" si="118"/>
        <v xml:space="preserve">eg:J429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Samborondon on 23/05/2020"@en ;
&lt;https://example.org/ns/casesCovid#typecases&gt;&lt;https://example.org/id/concept/confirmedCanton&gt;;
&lt;https://example.org/ns/casesCovid#Country&gt;&lt;https://example.org/id/concept/Samborondon&gt;;
&lt;https://example.org/ns/casesCovid#numberofcases&gt; 665 ; 
</v>
      </c>
    </row>
    <row r="1194" spans="1:20" ht="14.4" thickBot="1">
      <c r="A1194" s="41" t="s">
        <v>78</v>
      </c>
      <c r="C1194" s="23" t="s">
        <v>253</v>
      </c>
      <c r="D1194" s="23" t="s">
        <v>273</v>
      </c>
      <c r="H1194" s="68" t="s">
        <v>1799</v>
      </c>
      <c r="I1194" s="66">
        <v>54</v>
      </c>
      <c r="K1194" s="33" t="str">
        <f t="shared" si="119"/>
        <v>eg:J430 rdf:type qb:Observation ;</v>
      </c>
      <c r="L1194" s="21" t="s">
        <v>526</v>
      </c>
      <c r="M1194" s="21" t="s">
        <v>527</v>
      </c>
      <c r="N1194" s="21" t="s">
        <v>528</v>
      </c>
      <c r="O1194" s="51" t="str">
        <f t="shared" si="120"/>
        <v>rdfs:label "number of confirmed cases of Covid in Santa Lucía on 23/05/2020"@en ;</v>
      </c>
      <c r="P1194" s="21" t="s">
        <v>529</v>
      </c>
      <c r="Q1194" s="21" t="str">
        <f t="shared" si="121"/>
        <v>&lt;https://example.org/ns/casesCovid#Country&gt;&lt;https://example.org/id/concept/SantaLucía&gt;;</v>
      </c>
      <c r="R1194" s="21" t="str">
        <f t="shared" si="122"/>
        <v xml:space="preserve">&lt;https://example.org/ns/casesCovid#numberofcases&gt; 54 ; </v>
      </c>
      <c r="S1194" s="41"/>
      <c r="T1194" s="49" t="str">
        <f t="shared" si="118"/>
        <v xml:space="preserve">eg:J430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23/05/2020"@en ;
&lt;https://example.org/ns/casesCovid#typecases&gt;&lt;https://example.org/id/concept/confirmedCanton&gt;;
&lt;https://example.org/ns/casesCovid#Country&gt;&lt;https://example.org/id/concept/SantaLucía&gt;;
&lt;https://example.org/ns/casesCovid#numberofcases&gt; 54 ; 
</v>
      </c>
    </row>
    <row r="1195" spans="1:20" ht="14.4" thickBot="1">
      <c r="A1195" s="41" t="s">
        <v>79</v>
      </c>
      <c r="C1195" s="23" t="s">
        <v>79</v>
      </c>
      <c r="H1195" s="68" t="s">
        <v>1800</v>
      </c>
      <c r="I1195" s="66">
        <v>126</v>
      </c>
      <c r="K1195" s="33" t="str">
        <f t="shared" si="119"/>
        <v>eg:J431 rdf:type qb:Observation ;</v>
      </c>
      <c r="L1195" s="21" t="s">
        <v>526</v>
      </c>
      <c r="M1195" s="21" t="s">
        <v>527</v>
      </c>
      <c r="N1195" s="21" t="s">
        <v>528</v>
      </c>
      <c r="O1195" s="51" t="str">
        <f t="shared" si="120"/>
        <v>rdfs:label "number of confirmed cases of Covid in Playas on 23/05/2020"@en ;</v>
      </c>
      <c r="P1195" s="21" t="s">
        <v>529</v>
      </c>
      <c r="Q1195" s="21" t="str">
        <f t="shared" si="121"/>
        <v>&lt;https://example.org/ns/casesCovid#Country&gt;&lt;https://example.org/id/concept/Playas&gt;;</v>
      </c>
      <c r="R1195" s="21" t="str">
        <f t="shared" si="122"/>
        <v xml:space="preserve">&lt;https://example.org/ns/casesCovid#numberofcases&gt; 126 ; </v>
      </c>
      <c r="S1195" s="41"/>
      <c r="T1195" s="49" t="str">
        <f t="shared" si="118"/>
        <v xml:space="preserve">eg:J431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23/05/2020"@en ;
&lt;https://example.org/ns/casesCovid#typecases&gt;&lt;https://example.org/id/concept/confirmedCanton&gt;;
&lt;https://example.org/ns/casesCovid#Country&gt;&lt;https://example.org/id/concept/Playas&gt;;
&lt;https://example.org/ns/casesCovid#numberofcases&gt; 126 ; 
</v>
      </c>
    </row>
    <row r="1196" spans="1:20" ht="14.4" thickBot="1">
      <c r="A1196" s="41" t="s">
        <v>1346</v>
      </c>
      <c r="C1196" s="23" t="s">
        <v>1360</v>
      </c>
      <c r="D1196" s="23" t="s">
        <v>144</v>
      </c>
      <c r="H1196" s="68" t="s">
        <v>1801</v>
      </c>
      <c r="I1196" s="66">
        <v>11</v>
      </c>
      <c r="K1196" s="33" t="str">
        <f t="shared" si="119"/>
        <v>eg:J432 rdf:type qb:Observation ;</v>
      </c>
      <c r="L1196" s="21" t="s">
        <v>526</v>
      </c>
      <c r="M1196" s="21" t="s">
        <v>527</v>
      </c>
      <c r="N1196" s="21" t="s">
        <v>528</v>
      </c>
      <c r="O1196" s="51" t="str">
        <f t="shared" si="120"/>
        <v>rdfs:label "number of confirmed cases of Covid in Simon Bolivar on 23/05/2020"@en ;</v>
      </c>
      <c r="P1196" s="21" t="s">
        <v>529</v>
      </c>
      <c r="Q1196" s="21" t="str">
        <f t="shared" si="121"/>
        <v>&lt;https://example.org/ns/casesCovid#Country&gt;&lt;https://example.org/id/concept/SimonBolivar&gt;;</v>
      </c>
      <c r="R1196" s="21" t="str">
        <f t="shared" si="122"/>
        <v xml:space="preserve">&lt;https://example.org/ns/casesCovid#numberofcases&gt; 11 ; </v>
      </c>
      <c r="S1196" s="41"/>
      <c r="T1196" s="49" t="str">
        <f t="shared" si="118"/>
        <v xml:space="preserve">eg:J432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Simon Bolivar on 23/05/2020"@en ;
&lt;https://example.org/ns/casesCovid#typecases&gt;&lt;https://example.org/id/concept/confirmedCanton&gt;;
&lt;https://example.org/ns/casesCovid#Country&gt;&lt;https://example.org/id/concept/SimonBolivar&gt;;
&lt;https://example.org/ns/casesCovid#numberofcases&gt; 11 ; 
</v>
      </c>
    </row>
    <row r="1197" spans="1:20" ht="14.4" thickBot="1">
      <c r="A1197" s="41" t="s">
        <v>81</v>
      </c>
      <c r="C1197" s="23" t="s">
        <v>264</v>
      </c>
      <c r="D1197" s="23" t="s">
        <v>275</v>
      </c>
      <c r="E1197" t="s">
        <v>276</v>
      </c>
      <c r="F1197" t="s">
        <v>277</v>
      </c>
      <c r="H1197" s="68" t="s">
        <v>1802</v>
      </c>
      <c r="I1197" s="66">
        <v>178</v>
      </c>
      <c r="K1197" s="33" t="str">
        <f t="shared" si="119"/>
        <v>eg:J433 rdf:type qb:Observation ;</v>
      </c>
      <c r="L1197" s="21" t="s">
        <v>526</v>
      </c>
      <c r="M1197" s="21" t="s">
        <v>527</v>
      </c>
      <c r="N1197" s="21" t="s">
        <v>528</v>
      </c>
      <c r="O1197" s="51" t="str">
        <f t="shared" si="120"/>
        <v>rdfs:label "number of confirmed cases of Covid in San Jacinto de Yaguachi on 23/05/2020"@en ;</v>
      </c>
      <c r="P1197" s="21" t="s">
        <v>529</v>
      </c>
      <c r="Q1197" s="21" t="str">
        <f t="shared" si="121"/>
        <v>&lt;https://example.org/ns/casesCovid#Country&gt;&lt;https://example.org/id/concept/SanJacintodeYaguachi&gt;;</v>
      </c>
      <c r="R1197" s="21" t="str">
        <f t="shared" si="122"/>
        <v xml:space="preserve">&lt;https://example.org/ns/casesCovid#numberofcases&gt; 178 ; </v>
      </c>
      <c r="S1197" s="41"/>
      <c r="T1197" s="49" t="str">
        <f t="shared" si="118"/>
        <v xml:space="preserve">eg:J433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23/05/2020"@en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178 ; 
</v>
      </c>
    </row>
    <row r="1198" spans="1:20" ht="14.4" thickBot="1">
      <c r="A1198" s="41" t="s">
        <v>82</v>
      </c>
      <c r="C1198" s="23" t="s">
        <v>82</v>
      </c>
      <c r="H1198" s="68" t="s">
        <v>1803</v>
      </c>
      <c r="I1198" s="66">
        <v>33</v>
      </c>
      <c r="K1198" s="33" t="str">
        <f t="shared" si="119"/>
        <v>eg:J434 rdf:type qb:Observation ;</v>
      </c>
      <c r="L1198" s="21" t="s">
        <v>526</v>
      </c>
      <c r="M1198" s="21" t="s">
        <v>527</v>
      </c>
      <c r="N1198" s="21" t="s">
        <v>528</v>
      </c>
      <c r="O1198" s="51" t="str">
        <f t="shared" si="120"/>
        <v>rdfs:label "number of confirmed cases of Covid in Palestina on 23/05/2020"@en ;</v>
      </c>
      <c r="P1198" s="21" t="s">
        <v>529</v>
      </c>
      <c r="Q1198" s="21" t="str">
        <f t="shared" si="121"/>
        <v>&lt;https://example.org/ns/casesCovid#Country&gt;&lt;https://example.org/id/concept/Palestina&gt;;</v>
      </c>
      <c r="R1198" s="21" t="str">
        <f t="shared" si="122"/>
        <v xml:space="preserve">&lt;https://example.org/ns/casesCovid#numberofcases&gt; 33 ; </v>
      </c>
      <c r="S1198" s="41"/>
      <c r="T1198" s="49" t="str">
        <f t="shared" si="118"/>
        <v xml:space="preserve">eg:J434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23/05/2020"@en ;
&lt;https://example.org/ns/casesCovid#typecases&gt;&lt;https://example.org/id/concept/confirmedCanton&gt;;
&lt;https://example.org/ns/casesCovid#Country&gt;&lt;https://example.org/id/concept/Palestina&gt;;
&lt;https://example.org/ns/casesCovid#numberofcases&gt; 33 ; 
</v>
      </c>
    </row>
    <row r="1199" spans="1:20" ht="14.4" thickBot="1">
      <c r="A1199" s="41" t="s">
        <v>1347</v>
      </c>
      <c r="C1199" s="23" t="s">
        <v>249</v>
      </c>
      <c r="D1199" s="23" t="s">
        <v>1361</v>
      </c>
      <c r="H1199" s="68" t="s">
        <v>1804</v>
      </c>
      <c r="I1199" s="66">
        <v>93</v>
      </c>
      <c r="K1199" s="33" t="str">
        <f t="shared" si="119"/>
        <v>eg:J435 rdf:type qb:Observation ;</v>
      </c>
      <c r="L1199" s="21" t="s">
        <v>526</v>
      </c>
      <c r="M1199" s="21" t="s">
        <v>527</v>
      </c>
      <c r="N1199" s="21" t="s">
        <v>528</v>
      </c>
      <c r="O1199" s="51" t="str">
        <f t="shared" si="120"/>
        <v>rdfs:label "number of confirmed cases of Covid in El triunfo on 23/05/2020"@en ;</v>
      </c>
      <c r="P1199" s="21" t="s">
        <v>529</v>
      </c>
      <c r="Q1199" s="21" t="str">
        <f t="shared" si="121"/>
        <v>&lt;https://example.org/ns/casesCovid#Country&gt;&lt;https://example.org/id/concept/Eltriunfo&gt;;</v>
      </c>
      <c r="R1199" s="21" t="str">
        <f t="shared" si="122"/>
        <v xml:space="preserve">&lt;https://example.org/ns/casesCovid#numberofcases&gt; 93 ; </v>
      </c>
      <c r="S1199" s="41"/>
      <c r="T1199" s="49" t="str">
        <f t="shared" si="118"/>
        <v xml:space="preserve">eg:J435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23/05/2020"@en ;
&lt;https://example.org/ns/casesCovid#typecases&gt;&lt;https://example.org/id/concept/confirmedCanton&gt;;
&lt;https://example.org/ns/casesCovid#Country&gt;&lt;https://example.org/id/concept/Eltriunfo&gt;;
&lt;https://example.org/ns/casesCovid#numberofcases&gt; 93 ; 
</v>
      </c>
    </row>
    <row r="1200" spans="1:20" ht="14.4" thickBot="1">
      <c r="A1200" s="41" t="s">
        <v>605</v>
      </c>
      <c r="C1200" s="23" t="s">
        <v>279</v>
      </c>
      <c r="D1200" s="23" t="s">
        <v>276</v>
      </c>
      <c r="E1200" t="s">
        <v>281</v>
      </c>
      <c r="H1200" s="68" t="s">
        <v>1805</v>
      </c>
      <c r="I1200" s="66">
        <v>34</v>
      </c>
      <c r="K1200" s="33" t="str">
        <f t="shared" si="119"/>
        <v>eg:J436 rdf:type qb:Observation ;</v>
      </c>
      <c r="L1200" s="21" t="s">
        <v>526</v>
      </c>
      <c r="M1200" s="21" t="s">
        <v>527</v>
      </c>
      <c r="N1200" s="21" t="s">
        <v>528</v>
      </c>
      <c r="O1200" s="51" t="str">
        <f t="shared" si="120"/>
        <v>rdfs:label "number of confirmed cases of Covid in Lomas de Sargentillo on 23/05/2020"@en ;</v>
      </c>
      <c r="P1200" s="21" t="s">
        <v>529</v>
      </c>
      <c r="Q1200" s="21" t="str">
        <f t="shared" si="121"/>
        <v>&lt;https://example.org/ns/casesCovid#Country&gt;&lt;https://example.org/id/concept/LomasdeSargentillo&gt;;</v>
      </c>
      <c r="R1200" s="21" t="str">
        <f t="shared" si="122"/>
        <v xml:space="preserve">&lt;https://example.org/ns/casesCovid#numberofcases&gt; 34 ; </v>
      </c>
      <c r="S1200" s="41"/>
      <c r="T1200" s="49" t="str">
        <f t="shared" si="118"/>
        <v xml:space="preserve">eg:J436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23/05/2020"@en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</v>
      </c>
    </row>
    <row r="1201" spans="1:20" ht="14.4" thickBot="1">
      <c r="A1201" s="41" t="s">
        <v>85</v>
      </c>
      <c r="C1201" s="23" t="s">
        <v>85</v>
      </c>
      <c r="H1201" s="68" t="s">
        <v>1806</v>
      </c>
      <c r="I1201" s="66">
        <v>139</v>
      </c>
      <c r="K1201" s="33" t="str">
        <f t="shared" si="119"/>
        <v>eg:J437 rdf:type qb:Observation ;</v>
      </c>
      <c r="L1201" s="21" t="s">
        <v>526</v>
      </c>
      <c r="M1201" s="21" t="s">
        <v>527</v>
      </c>
      <c r="N1201" s="21" t="s">
        <v>528</v>
      </c>
      <c r="O1201" s="51" t="str">
        <f t="shared" si="120"/>
        <v>rdfs:label "number of confirmed cases of Covid in Naranjito on 23/05/2020"@en ;</v>
      </c>
      <c r="P1201" s="21" t="s">
        <v>529</v>
      </c>
      <c r="Q1201" s="21" t="str">
        <f t="shared" si="121"/>
        <v>&lt;https://example.org/ns/casesCovid#Country&gt;&lt;https://example.org/id/concept/Naranjito&gt;;</v>
      </c>
      <c r="R1201" s="21" t="str">
        <f t="shared" si="122"/>
        <v xml:space="preserve">&lt;https://example.org/ns/casesCovid#numberofcases&gt; 139 ; </v>
      </c>
      <c r="S1201" s="41"/>
      <c r="T1201" s="49" t="str">
        <f t="shared" si="118"/>
        <v xml:space="preserve">eg:J437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23/05/2020"@en ;
&lt;https://example.org/ns/casesCovid#typecases&gt;&lt;https://example.org/id/concept/confirmedCanton&gt;;
&lt;https://example.org/ns/casesCovid#Country&gt;&lt;https://example.org/id/concept/Naranjito&gt;;
&lt;https://example.org/ns/casesCovid#numberofcases&gt; 139 ; 
</v>
      </c>
    </row>
    <row r="1202" spans="1:20" ht="14.4" thickBot="1">
      <c r="A1202" s="41" t="s">
        <v>86</v>
      </c>
      <c r="C1202" s="23" t="s">
        <v>282</v>
      </c>
      <c r="D1202" s="23" t="s">
        <v>283</v>
      </c>
      <c r="E1202" t="s">
        <v>284</v>
      </c>
      <c r="H1202" s="68" t="s">
        <v>1807</v>
      </c>
      <c r="I1202" s="66">
        <v>9</v>
      </c>
      <c r="K1202" s="33" t="str">
        <f t="shared" si="119"/>
        <v>eg:J438 rdf:type qb:Observation ;</v>
      </c>
      <c r="L1202" s="21" t="s">
        <v>526</v>
      </c>
      <c r="M1202" s="21" t="s">
        <v>527</v>
      </c>
      <c r="N1202" s="21" t="s">
        <v>528</v>
      </c>
      <c r="O1202" s="51" t="str">
        <f t="shared" si="120"/>
        <v>rdfs:label "number of confirmed cases of Covid in Crnel. Marcelino Maridueña on 23/05/2020"@en ;</v>
      </c>
      <c r="P1202" s="21" t="s">
        <v>529</v>
      </c>
      <c r="Q1202" s="21" t="str">
        <f t="shared" si="121"/>
        <v>&lt;https://example.org/ns/casesCovid#Country&gt;&lt;https://example.org/id/concept/Crnel.MarcelinoMaridueña&gt;;</v>
      </c>
      <c r="R1202" s="21" t="str">
        <f t="shared" si="122"/>
        <v xml:space="preserve">&lt;https://example.org/ns/casesCovid#numberofcases&gt; 9 ; </v>
      </c>
      <c r="S1202" s="41"/>
      <c r="T1202" s="49" t="str">
        <f t="shared" si="118"/>
        <v xml:space="preserve">eg:J438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23/05/2020"@en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9 ; 
</v>
      </c>
    </row>
    <row r="1203" spans="1:20" ht="14.4" thickBot="1">
      <c r="A1203" s="41" t="s">
        <v>87</v>
      </c>
      <c r="C1203" s="23" t="s">
        <v>87</v>
      </c>
      <c r="H1203" s="68" t="s">
        <v>1808</v>
      </c>
      <c r="I1203" s="66">
        <v>14</v>
      </c>
      <c r="K1203" s="33" t="str">
        <f t="shared" si="119"/>
        <v>eg:J439 rdf:type qb:Observation ;</v>
      </c>
      <c r="L1203" s="21" t="s">
        <v>526</v>
      </c>
      <c r="M1203" s="21" t="s">
        <v>527</v>
      </c>
      <c r="N1203" s="21" t="s">
        <v>528</v>
      </c>
      <c r="O1203" s="51" t="str">
        <f t="shared" si="120"/>
        <v>rdfs:label "number of confirmed cases of Covid in Nobol on 23/05/2020"@en ;</v>
      </c>
      <c r="P1203" s="21" t="s">
        <v>529</v>
      </c>
      <c r="Q1203" s="21" t="str">
        <f t="shared" si="121"/>
        <v>&lt;https://example.org/ns/casesCovid#Country&gt;&lt;https://example.org/id/concept/Nobol&gt;;</v>
      </c>
      <c r="R1203" s="21" t="str">
        <f t="shared" si="122"/>
        <v xml:space="preserve">&lt;https://example.org/ns/casesCovid#numberofcases&gt; 14 ; </v>
      </c>
      <c r="S1203" s="41"/>
      <c r="T1203" s="49" t="str">
        <f t="shared" si="118"/>
        <v xml:space="preserve">eg:J439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23/05/2020"@en ;
&lt;https://example.org/ns/casesCovid#typecases&gt;&lt;https://example.org/id/concept/confirmedCanton&gt;;
&lt;https://example.org/ns/casesCovid#Country&gt;&lt;https://example.org/id/concept/Nobol&gt;;
&lt;https://example.org/ns/casesCovid#numberofcases&gt; 14 ; 
</v>
      </c>
    </row>
    <row r="1204" spans="1:20" ht="14.4" thickBot="1">
      <c r="A1204" s="41" t="s">
        <v>88</v>
      </c>
      <c r="C1204" s="23" t="s">
        <v>285</v>
      </c>
      <c r="D1204" s="23" t="s">
        <v>286</v>
      </c>
      <c r="E1204" t="s">
        <v>287</v>
      </c>
      <c r="H1204" s="68" t="s">
        <v>1809</v>
      </c>
      <c r="I1204" s="66">
        <v>56</v>
      </c>
      <c r="K1204" s="33" t="str">
        <f t="shared" si="119"/>
        <v>eg:J440 rdf:type qb:Observation ;</v>
      </c>
      <c r="L1204" s="21" t="s">
        <v>526</v>
      </c>
      <c r="M1204" s="21" t="s">
        <v>527</v>
      </c>
      <c r="N1204" s="21" t="s">
        <v>528</v>
      </c>
      <c r="O1204" s="51" t="str">
        <f t="shared" si="120"/>
        <v>rdfs:label "number of confirmed cases of Covid in Gral. Antonio Elizalde on 23/05/2020"@en ;</v>
      </c>
      <c r="P1204" s="21" t="s">
        <v>529</v>
      </c>
      <c r="Q1204" s="21" t="str">
        <f t="shared" si="121"/>
        <v>&lt;https://example.org/ns/casesCovid#Country&gt;&lt;https://example.org/id/concept/Gral.AntonioElizalde&gt;;</v>
      </c>
      <c r="R1204" s="21" t="str">
        <f t="shared" si="122"/>
        <v xml:space="preserve">&lt;https://example.org/ns/casesCovid#numberofcases&gt; 56 ; </v>
      </c>
      <c r="S1204" s="41"/>
      <c r="T1204" s="49" t="str">
        <f t="shared" si="118"/>
        <v xml:space="preserve">eg:J440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23/05/2020"@en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56 ; 
</v>
      </c>
    </row>
    <row r="1205" spans="1:20" ht="14.4" thickBot="1">
      <c r="A1205" s="41" t="s">
        <v>89</v>
      </c>
      <c r="C1205" s="23" t="s">
        <v>288</v>
      </c>
      <c r="D1205" s="23" t="s">
        <v>289</v>
      </c>
      <c r="H1205" s="68" t="s">
        <v>1810</v>
      </c>
      <c r="I1205" s="66">
        <v>18</v>
      </c>
      <c r="K1205" s="33" t="str">
        <f t="shared" si="119"/>
        <v>eg:J441 rdf:type qb:Observation ;</v>
      </c>
      <c r="L1205" s="21" t="s">
        <v>526</v>
      </c>
      <c r="M1205" s="21" t="s">
        <v>527</v>
      </c>
      <c r="N1205" s="21" t="s">
        <v>528</v>
      </c>
      <c r="O1205" s="51" t="str">
        <f t="shared" si="120"/>
        <v>rdfs:label "number of confirmed cases of Covid in Isidro Ayora on 23/05/2020"@en ;</v>
      </c>
      <c r="P1205" s="21" t="s">
        <v>529</v>
      </c>
      <c r="Q1205" s="21" t="str">
        <f t="shared" si="121"/>
        <v>&lt;https://example.org/ns/casesCovid#Country&gt;&lt;https://example.org/id/concept/IsidroAyora&gt;;</v>
      </c>
      <c r="R1205" s="21" t="str">
        <f t="shared" si="122"/>
        <v xml:space="preserve">&lt;https://example.org/ns/casesCovid#numberofcases&gt; 18 ; </v>
      </c>
      <c r="S1205" s="41"/>
      <c r="T1205" s="49" t="str">
        <f t="shared" si="118"/>
        <v xml:space="preserve">eg:J441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23/05/2020"@en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18 ; 
</v>
      </c>
    </row>
    <row r="1206" spans="1:20" ht="14.4" thickBot="1">
      <c r="A1206" s="41" t="s">
        <v>91</v>
      </c>
      <c r="C1206" s="23" t="s">
        <v>91</v>
      </c>
      <c r="H1206" s="68" t="s">
        <v>1811</v>
      </c>
      <c r="I1206" s="66">
        <v>27</v>
      </c>
      <c r="K1206" s="33" t="str">
        <f t="shared" si="119"/>
        <v>eg:J442 rdf:type qb:Observation ;</v>
      </c>
      <c r="L1206" s="21" t="s">
        <v>526</v>
      </c>
      <c r="M1206" s="21" t="s">
        <v>527</v>
      </c>
      <c r="N1206" s="21" t="s">
        <v>528</v>
      </c>
      <c r="O1206" s="51" t="str">
        <f t="shared" si="120"/>
        <v>rdfs:label "number of confirmed cases of Covid in Baba on 23/05/2020"@en ;</v>
      </c>
      <c r="P1206" s="21" t="s">
        <v>529</v>
      </c>
      <c r="Q1206" s="21" t="str">
        <f t="shared" si="121"/>
        <v>&lt;https://example.org/ns/casesCovid#Country&gt;&lt;https://example.org/id/concept/Baba&gt;;</v>
      </c>
      <c r="R1206" s="21" t="str">
        <f t="shared" si="122"/>
        <v xml:space="preserve">&lt;https://example.org/ns/casesCovid#numberofcases&gt; 27 ; </v>
      </c>
      <c r="S1206" s="41"/>
      <c r="T1206" s="49" t="str">
        <f t="shared" si="118"/>
        <v xml:space="preserve">eg:J442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23/05/2020"@en ;
&lt;https://example.org/ns/casesCovid#typecases&gt;&lt;https://example.org/id/concept/confirmedCanton&gt;;
&lt;https://example.org/ns/casesCovid#Country&gt;&lt;https://example.org/id/concept/Baba&gt;;
&lt;https://example.org/ns/casesCovid#numberofcases&gt; 27 ; 
</v>
      </c>
    </row>
    <row r="1207" spans="1:20" ht="14.4" thickBot="1">
      <c r="A1207" s="41" t="s">
        <v>92</v>
      </c>
      <c r="C1207" s="23" t="s">
        <v>92</v>
      </c>
      <c r="H1207" s="68" t="s">
        <v>1812</v>
      </c>
      <c r="I1207" s="66">
        <v>538</v>
      </c>
      <c r="K1207" s="33" t="str">
        <f t="shared" si="119"/>
        <v>eg:J443 rdf:type qb:Observation ;</v>
      </c>
      <c r="L1207" s="21" t="s">
        <v>526</v>
      </c>
      <c r="M1207" s="21" t="s">
        <v>527</v>
      </c>
      <c r="N1207" s="21" t="s">
        <v>528</v>
      </c>
      <c r="O1207" s="51" t="str">
        <f t="shared" si="120"/>
        <v>rdfs:label "number of confirmed cases of Covid in Babahoyo on 23/05/2020"@en ;</v>
      </c>
      <c r="P1207" s="21" t="s">
        <v>529</v>
      </c>
      <c r="Q1207" s="21" t="str">
        <f t="shared" si="121"/>
        <v>&lt;https://example.org/ns/casesCovid#Country&gt;&lt;https://example.org/id/concept/Babahoyo&gt;;</v>
      </c>
      <c r="R1207" s="21" t="str">
        <f t="shared" si="122"/>
        <v xml:space="preserve">&lt;https://example.org/ns/casesCovid#numberofcases&gt; 538 ; </v>
      </c>
      <c r="S1207" s="41"/>
      <c r="T1207" s="49" t="str">
        <f t="shared" si="118"/>
        <v xml:space="preserve">eg:J443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23/05/2020"@en ;
&lt;https://example.org/ns/casesCovid#typecases&gt;&lt;https://example.org/id/concept/confirmedCanton&gt;;
&lt;https://example.org/ns/casesCovid#Country&gt;&lt;https://example.org/id/concept/Babahoyo&gt;;
&lt;https://example.org/ns/casesCovid#numberofcases&gt; 538 ; 
</v>
      </c>
    </row>
    <row r="1208" spans="1:20" ht="14.4" thickBot="1">
      <c r="A1208" s="41" t="s">
        <v>93</v>
      </c>
      <c r="C1208" s="23" t="s">
        <v>290</v>
      </c>
      <c r="D1208" s="23" t="s">
        <v>291</v>
      </c>
      <c r="H1208" s="68" t="s">
        <v>1813</v>
      </c>
      <c r="I1208" s="66">
        <v>86</v>
      </c>
      <c r="K1208" s="33" t="str">
        <f t="shared" si="119"/>
        <v>eg:J444 rdf:type qb:Observation ;</v>
      </c>
      <c r="L1208" s="21" t="s">
        <v>526</v>
      </c>
      <c r="M1208" s="21" t="s">
        <v>527</v>
      </c>
      <c r="N1208" s="21" t="s">
        <v>528</v>
      </c>
      <c r="O1208" s="51" t="str">
        <f t="shared" si="120"/>
        <v>rdfs:label "number of confirmed cases of Covid in Buena Fe on 23/05/2020"@en ;</v>
      </c>
      <c r="P1208" s="21" t="s">
        <v>529</v>
      </c>
      <c r="Q1208" s="21" t="str">
        <f t="shared" si="121"/>
        <v>&lt;https://example.org/ns/casesCovid#Country&gt;&lt;https://example.org/id/concept/BuenaFe&gt;;</v>
      </c>
      <c r="R1208" s="21" t="str">
        <f t="shared" si="122"/>
        <v xml:space="preserve">&lt;https://example.org/ns/casesCovid#numberofcases&gt; 86 ; </v>
      </c>
      <c r="S1208" s="41"/>
      <c r="T1208" s="49" t="str">
        <f t="shared" si="118"/>
        <v xml:space="preserve">eg:J444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23/05/2020"@en ;
&lt;https://example.org/ns/casesCovid#typecases&gt;&lt;https://example.org/id/concept/confirmedCanton&gt;;
&lt;https://example.org/ns/casesCovid#Country&gt;&lt;https://example.org/id/concept/BuenaFe&gt;;
&lt;https://example.org/ns/casesCovid#numberofcases&gt; 86 ; 
</v>
      </c>
    </row>
    <row r="1209" spans="1:20" ht="14.4" thickBot="1">
      <c r="A1209" s="41" t="s">
        <v>94</v>
      </c>
      <c r="C1209" s="23" t="s">
        <v>94</v>
      </c>
      <c r="H1209" s="68" t="s">
        <v>1814</v>
      </c>
      <c r="I1209" s="66">
        <v>6</v>
      </c>
      <c r="K1209" s="33" t="str">
        <f t="shared" si="119"/>
        <v>eg:J445 rdf:type qb:Observation ;</v>
      </c>
      <c r="L1209" s="21" t="s">
        <v>526</v>
      </c>
      <c r="M1209" s="21" t="s">
        <v>527</v>
      </c>
      <c r="N1209" s="21" t="s">
        <v>528</v>
      </c>
      <c r="O1209" s="51" t="str">
        <f t="shared" si="120"/>
        <v>rdfs:label "number of confirmed cases of Covid in Mocache on 23/05/2020"@en ;</v>
      </c>
      <c r="P1209" s="21" t="s">
        <v>529</v>
      </c>
      <c r="Q1209" s="21" t="str">
        <f t="shared" si="121"/>
        <v>&lt;https://example.org/ns/casesCovid#Country&gt;&lt;https://example.org/id/concept/Mocache&gt;;</v>
      </c>
      <c r="R1209" s="21" t="str">
        <f t="shared" si="122"/>
        <v xml:space="preserve">&lt;https://example.org/ns/casesCovid#numberofcases&gt; 6 ; </v>
      </c>
      <c r="S1209" s="41"/>
      <c r="T1209" s="49" t="str">
        <f t="shared" si="118"/>
        <v xml:space="preserve">eg:J445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23/05/2020"@en ;
&lt;https://example.org/ns/casesCovid#typecases&gt;&lt;https://example.org/id/concept/confirmedCanton&gt;;
&lt;https://example.org/ns/casesCovid#Country&gt;&lt;https://example.org/id/concept/Mocache&gt;;
&lt;https://example.org/ns/casesCovid#numberofcases&gt; 6 ; 
</v>
      </c>
    </row>
    <row r="1210" spans="1:20" ht="14.4" thickBot="1">
      <c r="A1210" s="41" t="s">
        <v>95</v>
      </c>
      <c r="C1210" s="23" t="s">
        <v>95</v>
      </c>
      <c r="H1210" s="68" t="s">
        <v>1815</v>
      </c>
      <c r="I1210" s="66">
        <v>33</v>
      </c>
      <c r="K1210" s="33" t="str">
        <f t="shared" si="119"/>
        <v>eg:J446 rdf:type qb:Observation ;</v>
      </c>
      <c r="L1210" s="21" t="s">
        <v>526</v>
      </c>
      <c r="M1210" s="21" t="s">
        <v>527</v>
      </c>
      <c r="N1210" s="21" t="s">
        <v>528</v>
      </c>
      <c r="O1210" s="51" t="str">
        <f t="shared" si="120"/>
        <v>rdfs:label "number of confirmed cases of Covid in Montalvo on 23/05/2020"@en ;</v>
      </c>
      <c r="P1210" s="21" t="s">
        <v>529</v>
      </c>
      <c r="Q1210" s="21" t="str">
        <f t="shared" si="121"/>
        <v>&lt;https://example.org/ns/casesCovid#Country&gt;&lt;https://example.org/id/concept/Montalvo&gt;;</v>
      </c>
      <c r="R1210" s="21" t="str">
        <f t="shared" si="122"/>
        <v xml:space="preserve">&lt;https://example.org/ns/casesCovid#numberofcases&gt; 33 ; </v>
      </c>
      <c r="S1210" s="41"/>
      <c r="T1210" s="49" t="str">
        <f t="shared" si="118"/>
        <v xml:space="preserve">eg:J446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23/05/2020"@en ;
&lt;https://example.org/ns/casesCovid#typecases&gt;&lt;https://example.org/id/concept/confirmedCanton&gt;;
&lt;https://example.org/ns/casesCovid#Country&gt;&lt;https://example.org/id/concept/Montalvo&gt;;
&lt;https://example.org/ns/casesCovid#numberofcases&gt; 33 ; 
</v>
      </c>
    </row>
    <row r="1211" spans="1:20" ht="14.4" thickBot="1">
      <c r="A1211" s="41" t="s">
        <v>96</v>
      </c>
      <c r="C1211" s="23" t="s">
        <v>96</v>
      </c>
      <c r="H1211" s="68" t="s">
        <v>1816</v>
      </c>
      <c r="I1211" s="66">
        <v>11</v>
      </c>
      <c r="K1211" s="33" t="str">
        <f t="shared" si="119"/>
        <v>eg:J447 rdf:type qb:Observation ;</v>
      </c>
      <c r="L1211" s="21" t="s">
        <v>526</v>
      </c>
      <c r="M1211" s="21" t="s">
        <v>527</v>
      </c>
      <c r="N1211" s="21" t="s">
        <v>528</v>
      </c>
      <c r="O1211" s="51" t="str">
        <f t="shared" si="120"/>
        <v>rdfs:label "number of confirmed cases of Covid in Palenque on 23/05/2020"@en ;</v>
      </c>
      <c r="P1211" s="21" t="s">
        <v>529</v>
      </c>
      <c r="Q1211" s="21" t="str">
        <f t="shared" si="121"/>
        <v>&lt;https://example.org/ns/casesCovid#Country&gt;&lt;https://example.org/id/concept/Palenque&gt;;</v>
      </c>
      <c r="R1211" s="21" t="str">
        <f t="shared" si="122"/>
        <v xml:space="preserve">&lt;https://example.org/ns/casesCovid#numberofcases&gt; 11 ; </v>
      </c>
      <c r="S1211" s="41"/>
      <c r="T1211" s="49" t="str">
        <f t="shared" si="118"/>
        <v xml:space="preserve">eg:J447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23/05/2020"@en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</v>
      </c>
    </row>
    <row r="1212" spans="1:20" ht="14.4" thickBot="1">
      <c r="A1212" s="41" t="s">
        <v>97</v>
      </c>
      <c r="C1212" s="23" t="s">
        <v>97</v>
      </c>
      <c r="H1212" s="68" t="s">
        <v>1817</v>
      </c>
      <c r="I1212" s="66">
        <v>53</v>
      </c>
      <c r="K1212" s="33" t="str">
        <f t="shared" si="119"/>
        <v>eg:J448 rdf:type qb:Observation ;</v>
      </c>
      <c r="L1212" s="21" t="s">
        <v>526</v>
      </c>
      <c r="M1212" s="21" t="s">
        <v>527</v>
      </c>
      <c r="N1212" s="21" t="s">
        <v>528</v>
      </c>
      <c r="O1212" s="51" t="str">
        <f t="shared" si="120"/>
        <v>rdfs:label "number of confirmed cases of Covid in Puebloviejo on 23/05/2020"@en ;</v>
      </c>
      <c r="P1212" s="21" t="s">
        <v>529</v>
      </c>
      <c r="Q1212" s="21" t="str">
        <f t="shared" si="121"/>
        <v>&lt;https://example.org/ns/casesCovid#Country&gt;&lt;https://example.org/id/concept/Puebloviejo&gt;;</v>
      </c>
      <c r="R1212" s="21" t="str">
        <f t="shared" si="122"/>
        <v xml:space="preserve">&lt;https://example.org/ns/casesCovid#numberofcases&gt; 53 ; </v>
      </c>
      <c r="S1212" s="41"/>
      <c r="T1212" s="49" t="str">
        <f t="shared" si="118"/>
        <v xml:space="preserve">eg:J448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23/05/2020"@en ;
&lt;https://example.org/ns/casesCovid#typecases&gt;&lt;https://example.org/id/concept/confirmedCanton&gt;;
&lt;https://example.org/ns/casesCovid#Country&gt;&lt;https://example.org/id/concept/Puebloviejo&gt;;
&lt;https://example.org/ns/casesCovid#numberofcases&gt; 53 ; 
</v>
      </c>
    </row>
    <row r="1213" spans="1:20" ht="14.4" thickBot="1">
      <c r="A1213" s="41" t="s">
        <v>98</v>
      </c>
      <c r="C1213" s="23" t="s">
        <v>98</v>
      </c>
      <c r="H1213" s="68" t="s">
        <v>1818</v>
      </c>
      <c r="I1213" s="66">
        <v>320</v>
      </c>
      <c r="K1213" s="33" t="str">
        <f t="shared" si="119"/>
        <v>eg:J449 rdf:type qb:Observation ;</v>
      </c>
      <c r="L1213" s="21" t="s">
        <v>526</v>
      </c>
      <c r="M1213" s="21" t="s">
        <v>527</v>
      </c>
      <c r="N1213" s="21" t="s">
        <v>528</v>
      </c>
      <c r="O1213" s="51" t="str">
        <f t="shared" si="120"/>
        <v>rdfs:label "number of confirmed cases of Covid in Quevedo on 23/05/2020"@en ;</v>
      </c>
      <c r="P1213" s="21" t="s">
        <v>529</v>
      </c>
      <c r="Q1213" s="21" t="str">
        <f t="shared" si="121"/>
        <v>&lt;https://example.org/ns/casesCovid#Country&gt;&lt;https://example.org/id/concept/Quevedo&gt;;</v>
      </c>
      <c r="R1213" s="21" t="str">
        <f t="shared" si="122"/>
        <v xml:space="preserve">&lt;https://example.org/ns/casesCovid#numberofcases&gt; 320 ; </v>
      </c>
      <c r="S1213" s="41"/>
      <c r="T1213" s="49" t="str">
        <f t="shared" si="118"/>
        <v xml:space="preserve">eg:J449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23/05/2020"@en ;
&lt;https://example.org/ns/casesCovid#typecases&gt;&lt;https://example.org/id/concept/confirmedCanton&gt;;
&lt;https://example.org/ns/casesCovid#Country&gt;&lt;https://example.org/id/concept/Quevedo&gt;;
&lt;https://example.org/ns/casesCovid#numberofcases&gt; 320 ; 
</v>
      </c>
    </row>
    <row r="1214" spans="1:20" ht="14.4" thickBot="1">
      <c r="A1214" s="41" t="s">
        <v>99</v>
      </c>
      <c r="C1214" s="23" t="s">
        <v>99</v>
      </c>
      <c r="H1214" s="68" t="s">
        <v>1819</v>
      </c>
      <c r="I1214" s="66">
        <v>45</v>
      </c>
      <c r="K1214" s="33" t="str">
        <f t="shared" si="119"/>
        <v>eg:J450 rdf:type qb:Observation ;</v>
      </c>
      <c r="L1214" s="21" t="s">
        <v>526</v>
      </c>
      <c r="M1214" s="21" t="s">
        <v>527</v>
      </c>
      <c r="N1214" s="21" t="s">
        <v>528</v>
      </c>
      <c r="O1214" s="51" t="str">
        <f t="shared" si="120"/>
        <v>rdfs:label "number of confirmed cases of Covid in Urdaneta on 23/05/2020"@en ;</v>
      </c>
      <c r="P1214" s="21" t="s">
        <v>529</v>
      </c>
      <c r="Q1214" s="21" t="str">
        <f t="shared" si="121"/>
        <v>&lt;https://example.org/ns/casesCovid#Country&gt;&lt;https://example.org/id/concept/Urdaneta&gt;;</v>
      </c>
      <c r="R1214" s="21" t="str">
        <f t="shared" si="122"/>
        <v xml:space="preserve">&lt;https://example.org/ns/casesCovid#numberofcases&gt; 45 ; </v>
      </c>
      <c r="S1214" s="41"/>
      <c r="T1214" s="49" t="str">
        <f t="shared" si="118"/>
        <v xml:space="preserve">eg:J450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23/05/2020"@en ;
&lt;https://example.org/ns/casesCovid#typecases&gt;&lt;https://example.org/id/concept/confirmedCanton&gt;;
&lt;https://example.org/ns/casesCovid#Country&gt;&lt;https://example.org/id/concept/Urdaneta&gt;;
&lt;https://example.org/ns/casesCovid#numberofcases&gt; 45 ; 
</v>
      </c>
    </row>
    <row r="1215" spans="1:20" ht="14.4" thickBot="1">
      <c r="A1215" s="41" t="s">
        <v>100</v>
      </c>
      <c r="C1215" s="23" t="s">
        <v>100</v>
      </c>
      <c r="H1215" s="68" t="s">
        <v>1820</v>
      </c>
      <c r="I1215" s="66">
        <v>133</v>
      </c>
      <c r="K1215" s="33" t="str">
        <f t="shared" si="119"/>
        <v>eg:J451 rdf:type qb:Observation ;</v>
      </c>
      <c r="L1215" s="21" t="s">
        <v>526</v>
      </c>
      <c r="M1215" s="21" t="s">
        <v>527</v>
      </c>
      <c r="N1215" s="21" t="s">
        <v>528</v>
      </c>
      <c r="O1215" s="51" t="str">
        <f t="shared" si="120"/>
        <v>rdfs:label "number of confirmed cases of Covid in Ventanas on 23/05/2020"@en ;</v>
      </c>
      <c r="P1215" s="21" t="s">
        <v>529</v>
      </c>
      <c r="Q1215" s="21" t="str">
        <f t="shared" si="121"/>
        <v>&lt;https://example.org/ns/casesCovid#Country&gt;&lt;https://example.org/id/concept/Ventanas&gt;;</v>
      </c>
      <c r="R1215" s="21" t="str">
        <f t="shared" si="122"/>
        <v xml:space="preserve">&lt;https://example.org/ns/casesCovid#numberofcases&gt; 133 ; </v>
      </c>
      <c r="S1215" s="41"/>
      <c r="T1215" s="49" t="str">
        <f t="shared" si="118"/>
        <v xml:space="preserve">eg:J451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23/05/2020"@en ;
&lt;https://example.org/ns/casesCovid#typecases&gt;&lt;https://example.org/id/concept/confirmedCanton&gt;;
&lt;https://example.org/ns/casesCovid#Country&gt;&lt;https://example.org/id/concept/Ventanas&gt;;
&lt;https://example.org/ns/casesCovid#numberofcases&gt; 133 ; 
</v>
      </c>
    </row>
    <row r="1216" spans="1:20" ht="14.4" thickBot="1">
      <c r="A1216" s="41" t="s">
        <v>101</v>
      </c>
      <c r="C1216" s="23" t="s">
        <v>101</v>
      </c>
      <c r="H1216" s="68" t="s">
        <v>1821</v>
      </c>
      <c r="I1216" s="66">
        <v>102</v>
      </c>
      <c r="K1216" s="33" t="str">
        <f t="shared" si="119"/>
        <v>eg:J452 rdf:type qb:Observation ;</v>
      </c>
      <c r="L1216" s="21" t="s">
        <v>526</v>
      </c>
      <c r="M1216" s="21" t="s">
        <v>527</v>
      </c>
      <c r="N1216" s="21" t="s">
        <v>528</v>
      </c>
      <c r="O1216" s="51" t="str">
        <f t="shared" si="120"/>
        <v>rdfs:label "number of confirmed cases of Covid in Vinces on 23/05/2020"@en ;</v>
      </c>
      <c r="P1216" s="21" t="s">
        <v>529</v>
      </c>
      <c r="Q1216" s="21" t="str">
        <f t="shared" si="121"/>
        <v>&lt;https://example.org/ns/casesCovid#Country&gt;&lt;https://example.org/id/concept/Vinces&gt;;</v>
      </c>
      <c r="R1216" s="21" t="str">
        <f t="shared" si="122"/>
        <v xml:space="preserve">&lt;https://example.org/ns/casesCovid#numberofcases&gt; 102 ; </v>
      </c>
      <c r="S1216" s="41"/>
      <c r="T1216" s="49" t="str">
        <f t="shared" si="118"/>
        <v xml:space="preserve">eg:J452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23/05/2020"@en ;
&lt;https://example.org/ns/casesCovid#typecases&gt;&lt;https://example.org/id/concept/confirmedCanton&gt;;
&lt;https://example.org/ns/casesCovid#Country&gt;&lt;https://example.org/id/concept/Vinces&gt;;
&lt;https://example.org/ns/casesCovid#numberofcases&gt; 102 ; 
</v>
      </c>
    </row>
    <row r="1217" spans="1:20" ht="14.4" thickBot="1">
      <c r="A1217" s="41" t="s">
        <v>102</v>
      </c>
      <c r="C1217" s="23" t="s">
        <v>102</v>
      </c>
      <c r="H1217" s="68" t="s">
        <v>1822</v>
      </c>
      <c r="I1217" s="66">
        <v>9</v>
      </c>
      <c r="K1217" s="33" t="str">
        <f t="shared" si="119"/>
        <v>eg:J453 rdf:type qb:Observation ;</v>
      </c>
      <c r="L1217" s="21" t="s">
        <v>526</v>
      </c>
      <c r="M1217" s="21" t="s">
        <v>527</v>
      </c>
      <c r="N1217" s="21" t="s">
        <v>528</v>
      </c>
      <c r="O1217" s="51" t="str">
        <f t="shared" si="120"/>
        <v>rdfs:label "number of confirmed cases of Covid in Quinsaloma on 23/05/2020"@en ;</v>
      </c>
      <c r="P1217" s="21" t="s">
        <v>529</v>
      </c>
      <c r="Q1217" s="21" t="str">
        <f t="shared" si="121"/>
        <v>&lt;https://example.org/ns/casesCovid#Country&gt;&lt;https://example.org/id/concept/Quinsaloma&gt;;</v>
      </c>
      <c r="R1217" s="21" t="str">
        <f t="shared" si="122"/>
        <v xml:space="preserve">&lt;https://example.org/ns/casesCovid#numberofcases&gt; 9 ; </v>
      </c>
      <c r="S1217" s="41"/>
      <c r="T1217" s="49" t="str">
        <f t="shared" si="118"/>
        <v xml:space="preserve">eg:J453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23/05/2020"@en ;
&lt;https://example.org/ns/casesCovid#typecases&gt;&lt;https://example.org/id/concept/confirmedCanton&gt;;
&lt;https://example.org/ns/casesCovid#Country&gt;&lt;https://example.org/id/concept/Quinsaloma&gt;;
&lt;https://example.org/ns/casesCovid#numberofcases&gt; 9 ; 
</v>
      </c>
    </row>
    <row r="1218" spans="1:20" ht="14.4" thickBot="1">
      <c r="A1218" s="41" t="s">
        <v>103</v>
      </c>
      <c r="C1218" s="23" t="s">
        <v>103</v>
      </c>
      <c r="H1218" s="68" t="s">
        <v>1823</v>
      </c>
      <c r="I1218" s="66">
        <v>16</v>
      </c>
      <c r="K1218" s="33" t="str">
        <f t="shared" si="119"/>
        <v>eg:J454 rdf:type qb:Observation ;</v>
      </c>
      <c r="L1218" s="21" t="s">
        <v>526</v>
      </c>
      <c r="M1218" s="21" t="s">
        <v>527</v>
      </c>
      <c r="N1218" s="21" t="s">
        <v>528</v>
      </c>
      <c r="O1218" s="51" t="str">
        <f t="shared" si="120"/>
        <v>rdfs:label "number of confirmed cases of Covid in Valencia on 23/05/2020"@en ;</v>
      </c>
      <c r="P1218" s="21" t="s">
        <v>529</v>
      </c>
      <c r="Q1218" s="21" t="str">
        <f t="shared" si="121"/>
        <v>&lt;https://example.org/ns/casesCovid#Country&gt;&lt;https://example.org/id/concept/Valencia&gt;;</v>
      </c>
      <c r="R1218" s="21" t="str">
        <f t="shared" si="122"/>
        <v xml:space="preserve">&lt;https://example.org/ns/casesCovid#numberofcases&gt; 16 ; </v>
      </c>
      <c r="S1218" s="41"/>
      <c r="T1218" s="49" t="str">
        <f t="shared" si="118"/>
        <v xml:space="preserve">eg:J454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23/05/2020"@en ;
&lt;https://example.org/ns/casesCovid#typecases&gt;&lt;https://example.org/id/concept/confirmedCanton&gt;;
&lt;https://example.org/ns/casesCovid#Country&gt;&lt;https://example.org/id/concept/Valencia&gt;;
&lt;https://example.org/ns/casesCovid#numberofcases&gt; 16 ; 
</v>
      </c>
    </row>
    <row r="1219" spans="1:20" ht="14.4" thickBot="1">
      <c r="A1219" s="41" t="s">
        <v>595</v>
      </c>
      <c r="C1219" s="23" t="s">
        <v>292</v>
      </c>
      <c r="D1219" s="23" t="s">
        <v>280</v>
      </c>
      <c r="E1219" t="s">
        <v>293</v>
      </c>
      <c r="H1219" s="68" t="s">
        <v>1824</v>
      </c>
      <c r="I1219" s="66">
        <v>26</v>
      </c>
      <c r="K1219" s="33" t="str">
        <f t="shared" si="119"/>
        <v>eg:J455 rdf:type qb:Observation ;</v>
      </c>
      <c r="L1219" s="21" t="s">
        <v>526</v>
      </c>
      <c r="M1219" s="21" t="s">
        <v>527</v>
      </c>
      <c r="N1219" s="21" t="s">
        <v>528</v>
      </c>
      <c r="O1219" s="51" t="str">
        <f t="shared" si="120"/>
        <v>rdfs:label "number of confirmed cases of Covid in 24 De Mayo on 23/05/2020"@en ;</v>
      </c>
      <c r="P1219" s="21" t="s">
        <v>529</v>
      </c>
      <c r="Q1219" s="21" t="str">
        <f t="shared" si="121"/>
        <v>&lt;https://example.org/ns/casesCovid#Country&gt;&lt;https://example.org/id/concept/24DeMayo&gt;;</v>
      </c>
      <c r="R1219" s="21" t="str">
        <f t="shared" si="122"/>
        <v xml:space="preserve">&lt;https://example.org/ns/casesCovid#numberofcases&gt; 26 ; </v>
      </c>
      <c r="S1219" s="41"/>
      <c r="T1219" s="49" t="str">
        <f t="shared" si="118"/>
        <v xml:space="preserve">eg:J455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23/05/2020"@en ;
&lt;https://example.org/ns/casesCovid#typecases&gt;&lt;https://example.org/id/concept/confirmedCanton&gt;;
&lt;https://example.org/ns/casesCovid#Country&gt;&lt;https://example.org/id/concept/24DeMayo&gt;;
&lt;https://example.org/ns/casesCovid#numberofcases&gt; 26 ; 
</v>
      </c>
    </row>
    <row r="1220" spans="1:20" ht="14.4" thickBot="1">
      <c r="A1220" s="41" t="s">
        <v>106</v>
      </c>
      <c r="C1220" s="23" t="s">
        <v>106</v>
      </c>
      <c r="H1220" s="68" t="s">
        <v>1825</v>
      </c>
      <c r="I1220" s="66">
        <v>38</v>
      </c>
      <c r="K1220" s="33" t="str">
        <f t="shared" si="119"/>
        <v>eg:J456 rdf:type qb:Observation ;</v>
      </c>
      <c r="L1220" s="21" t="s">
        <v>526</v>
      </c>
      <c r="M1220" s="21" t="s">
        <v>527</v>
      </c>
      <c r="N1220" s="21" t="s">
        <v>528</v>
      </c>
      <c r="O1220" s="51" t="str">
        <f t="shared" si="120"/>
        <v>rdfs:label "number of confirmed cases of Covid in Bolívar on 23/05/2020"@en ;</v>
      </c>
      <c r="P1220" s="21" t="s">
        <v>529</v>
      </c>
      <c r="Q1220" s="21" t="str">
        <f t="shared" si="121"/>
        <v>&lt;https://example.org/ns/casesCovid#Country&gt;&lt;https://example.org/id/concept/Bolívar&gt;;</v>
      </c>
      <c r="R1220" s="21" t="str">
        <f t="shared" si="122"/>
        <v xml:space="preserve">&lt;https://example.org/ns/casesCovid#numberofcases&gt; 38 ; </v>
      </c>
      <c r="S1220" s="41"/>
      <c r="T1220" s="49" t="str">
        <f t="shared" si="118"/>
        <v xml:space="preserve">eg:J456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23/05/2020"@en ;
&lt;https://example.org/ns/casesCovid#typecases&gt;&lt;https://example.org/id/concept/confirmedCanton&gt;;
&lt;https://example.org/ns/casesCovid#Country&gt;&lt;https://example.org/id/concept/Bolívar&gt;;
&lt;https://example.org/ns/casesCovid#numberofcases&gt; 38 ; 
</v>
      </c>
    </row>
    <row r="1221" spans="1:20" ht="14.4" thickBot="1">
      <c r="A1221" s="41" t="s">
        <v>107</v>
      </c>
      <c r="C1221" s="23" t="s">
        <v>107</v>
      </c>
      <c r="H1221" s="68" t="s">
        <v>1826</v>
      </c>
      <c r="I1221" s="66">
        <v>144</v>
      </c>
      <c r="K1221" s="33" t="str">
        <f t="shared" si="119"/>
        <v>eg:J457 rdf:type qb:Observation ;</v>
      </c>
      <c r="L1221" s="21" t="s">
        <v>526</v>
      </c>
      <c r="M1221" s="21" t="s">
        <v>527</v>
      </c>
      <c r="N1221" s="21" t="s">
        <v>528</v>
      </c>
      <c r="O1221" s="51" t="str">
        <f t="shared" si="120"/>
        <v>rdfs:label "number of confirmed cases of Covid in Jipijapa on 23/05/2020"@en ;</v>
      </c>
      <c r="P1221" s="21" t="s">
        <v>529</v>
      </c>
      <c r="Q1221" s="21" t="str">
        <f t="shared" si="121"/>
        <v>&lt;https://example.org/ns/casesCovid#Country&gt;&lt;https://example.org/id/concept/Jipijapa&gt;;</v>
      </c>
      <c r="R1221" s="21" t="str">
        <f t="shared" si="122"/>
        <v xml:space="preserve">&lt;https://example.org/ns/casesCovid#numberofcases&gt; 144 ; </v>
      </c>
      <c r="S1221" s="41"/>
      <c r="T1221" s="49" t="str">
        <f t="shared" si="118"/>
        <v xml:space="preserve">eg:J457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23/05/2020"@en ;
&lt;https://example.org/ns/casesCovid#typecases&gt;&lt;https://example.org/id/concept/confirmedCanton&gt;;
&lt;https://example.org/ns/casesCovid#Country&gt;&lt;https://example.org/id/concept/Jipijapa&gt;;
&lt;https://example.org/ns/casesCovid#numberofcases&gt; 144 ; 
</v>
      </c>
    </row>
    <row r="1222" spans="1:20" ht="14.4" thickBot="1">
      <c r="A1222" s="41" t="s">
        <v>108</v>
      </c>
      <c r="C1222" s="23" t="s">
        <v>108</v>
      </c>
      <c r="H1222" s="68" t="s">
        <v>1827</v>
      </c>
      <c r="I1222" s="66">
        <v>381</v>
      </c>
      <c r="K1222" s="33" t="str">
        <f t="shared" si="119"/>
        <v>eg:J458 rdf:type qb:Observation ;</v>
      </c>
      <c r="L1222" s="21" t="s">
        <v>526</v>
      </c>
      <c r="M1222" s="21" t="s">
        <v>527</v>
      </c>
      <c r="N1222" s="21" t="s">
        <v>528</v>
      </c>
      <c r="O1222" s="51" t="str">
        <f t="shared" si="120"/>
        <v>rdfs:label "number of confirmed cases of Covid in Manta on 23/05/2020"@en ;</v>
      </c>
      <c r="P1222" s="21" t="s">
        <v>529</v>
      </c>
      <c r="Q1222" s="21" t="str">
        <f t="shared" si="121"/>
        <v>&lt;https://example.org/ns/casesCovid#Country&gt;&lt;https://example.org/id/concept/Manta&gt;;</v>
      </c>
      <c r="R1222" s="21" t="str">
        <f t="shared" si="122"/>
        <v xml:space="preserve">&lt;https://example.org/ns/casesCovid#numberofcases&gt; 381 ; </v>
      </c>
      <c r="S1222" s="41"/>
      <c r="T1222" s="49" t="str">
        <f t="shared" si="118"/>
        <v xml:space="preserve">eg:J458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23/05/2020"@en ;
&lt;https://example.org/ns/casesCovid#typecases&gt;&lt;https://example.org/id/concept/confirmedCanton&gt;;
&lt;https://example.org/ns/casesCovid#Country&gt;&lt;https://example.org/id/concept/Manta&gt;;
&lt;https://example.org/ns/casesCovid#numberofcases&gt; 381 ; 
</v>
      </c>
    </row>
    <row r="1223" spans="1:20" ht="14.4" thickBot="1">
      <c r="A1223" s="41" t="s">
        <v>109</v>
      </c>
      <c r="C1223" s="23" t="s">
        <v>109</v>
      </c>
      <c r="H1223" s="68" t="s">
        <v>1828</v>
      </c>
      <c r="I1223" s="66">
        <v>149</v>
      </c>
      <c r="K1223" s="33" t="str">
        <f t="shared" si="119"/>
        <v>eg:J459 rdf:type qb:Observation ;</v>
      </c>
      <c r="L1223" s="21" t="s">
        <v>526</v>
      </c>
      <c r="M1223" s="21" t="s">
        <v>527</v>
      </c>
      <c r="N1223" s="21" t="s">
        <v>528</v>
      </c>
      <c r="O1223" s="51" t="str">
        <f t="shared" si="120"/>
        <v>rdfs:label "number of confirmed cases of Covid in Montecristi on 23/05/2020"@en ;</v>
      </c>
      <c r="P1223" s="21" t="s">
        <v>529</v>
      </c>
      <c r="Q1223" s="21" t="str">
        <f t="shared" si="121"/>
        <v>&lt;https://example.org/ns/casesCovid#Country&gt;&lt;https://example.org/id/concept/Montecristi&gt;;</v>
      </c>
      <c r="R1223" s="21" t="str">
        <f t="shared" si="122"/>
        <v xml:space="preserve">&lt;https://example.org/ns/casesCovid#numberofcases&gt; 149 ; </v>
      </c>
      <c r="S1223" s="41"/>
      <c r="T1223" s="49" t="str">
        <f t="shared" si="118"/>
        <v xml:space="preserve">eg:J459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23/05/2020"@en ;
&lt;https://example.org/ns/casesCovid#typecases&gt;&lt;https://example.org/id/concept/confirmedCanton&gt;;
&lt;https://example.org/ns/casesCovid#Country&gt;&lt;https://example.org/id/concept/Montecristi&gt;;
&lt;https://example.org/ns/casesCovid#numberofcases&gt; 149 ; 
</v>
      </c>
    </row>
    <row r="1224" spans="1:20" ht="14.4" thickBot="1">
      <c r="A1224" s="41" t="s">
        <v>110</v>
      </c>
      <c r="C1224" s="23" t="s">
        <v>110</v>
      </c>
      <c r="H1224" s="68" t="s">
        <v>1829</v>
      </c>
      <c r="I1224" s="66">
        <v>483</v>
      </c>
      <c r="K1224" s="33" t="str">
        <f t="shared" si="119"/>
        <v>eg:J460 rdf:type qb:Observation ;</v>
      </c>
      <c r="L1224" s="21" t="s">
        <v>526</v>
      </c>
      <c r="M1224" s="21" t="s">
        <v>527</v>
      </c>
      <c r="N1224" s="21" t="s">
        <v>528</v>
      </c>
      <c r="O1224" s="51" t="str">
        <f t="shared" si="120"/>
        <v>rdfs:label "number of confirmed cases of Covid in Portoviejo on 23/05/2020"@en ;</v>
      </c>
      <c r="P1224" s="21" t="s">
        <v>529</v>
      </c>
      <c r="Q1224" s="21" t="str">
        <f t="shared" si="121"/>
        <v>&lt;https://example.org/ns/casesCovid#Country&gt;&lt;https://example.org/id/concept/Portoviejo&gt;;</v>
      </c>
      <c r="R1224" s="21" t="str">
        <f t="shared" si="122"/>
        <v xml:space="preserve">&lt;https://example.org/ns/casesCovid#numberofcases&gt; 483 ; </v>
      </c>
      <c r="S1224" s="41"/>
      <c r="T1224" s="49" t="str">
        <f t="shared" si="118"/>
        <v xml:space="preserve">eg:J460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23/05/2020"@en ;
&lt;https://example.org/ns/casesCovid#typecases&gt;&lt;https://example.org/id/concept/confirmedCanton&gt;;
&lt;https://example.org/ns/casesCovid#Country&gt;&lt;https://example.org/id/concept/Portoviejo&gt;;
&lt;https://example.org/ns/casesCovid#numberofcases&gt; 483 ; 
</v>
      </c>
    </row>
    <row r="1225" spans="1:20" ht="14.4" thickBot="1">
      <c r="A1225" s="41" t="s">
        <v>111</v>
      </c>
      <c r="C1225" s="23" t="s">
        <v>111</v>
      </c>
      <c r="H1225" s="68" t="s">
        <v>1830</v>
      </c>
      <c r="I1225" s="66">
        <v>56</v>
      </c>
      <c r="K1225" s="33" t="str">
        <f t="shared" si="119"/>
        <v>eg:J461 rdf:type qb:Observation ;</v>
      </c>
      <c r="L1225" s="21" t="s">
        <v>526</v>
      </c>
      <c r="M1225" s="21" t="s">
        <v>527</v>
      </c>
      <c r="N1225" s="21" t="s">
        <v>528</v>
      </c>
      <c r="O1225" s="51" t="str">
        <f t="shared" si="120"/>
        <v>rdfs:label "number of confirmed cases of Covid in Rocafuerte on 23/05/2020"@en ;</v>
      </c>
      <c r="P1225" s="21" t="s">
        <v>529</v>
      </c>
      <c r="Q1225" s="21" t="str">
        <f t="shared" si="121"/>
        <v>&lt;https://example.org/ns/casesCovid#Country&gt;&lt;https://example.org/id/concept/Rocafuerte&gt;;</v>
      </c>
      <c r="R1225" s="21" t="str">
        <f t="shared" si="122"/>
        <v xml:space="preserve">&lt;https://example.org/ns/casesCovid#numberofcases&gt; 56 ; </v>
      </c>
      <c r="S1225" s="41"/>
      <c r="T1225" s="49" t="str">
        <f t="shared" si="118"/>
        <v xml:space="preserve">eg:J461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23/05/2020"@en ;
&lt;https://example.org/ns/casesCovid#typecases&gt;&lt;https://example.org/id/concept/confirmedCanton&gt;;
&lt;https://example.org/ns/casesCovid#Country&gt;&lt;https://example.org/id/concept/Rocafuerte&gt;;
&lt;https://example.org/ns/casesCovid#numberofcases&gt; 56 ; 
</v>
      </c>
    </row>
    <row r="1226" spans="1:20" ht="14.4" thickBot="1">
      <c r="A1226" s="41" t="s">
        <v>112</v>
      </c>
      <c r="C1226" s="23" t="s">
        <v>253</v>
      </c>
      <c r="D1226" s="23" t="s">
        <v>294</v>
      </c>
      <c r="H1226" s="68" t="s">
        <v>1831</v>
      </c>
      <c r="I1226" s="66">
        <v>49</v>
      </c>
      <c r="K1226" s="33" t="str">
        <f t="shared" si="119"/>
        <v>eg:J462 rdf:type qb:Observation ;</v>
      </c>
      <c r="L1226" s="21" t="s">
        <v>526</v>
      </c>
      <c r="M1226" s="21" t="s">
        <v>527</v>
      </c>
      <c r="N1226" s="21" t="s">
        <v>528</v>
      </c>
      <c r="O1226" s="51" t="str">
        <f t="shared" si="120"/>
        <v>rdfs:label "number of confirmed cases of Covid in Santa Ana on 23/05/2020"@en ;</v>
      </c>
      <c r="P1226" s="21" t="s">
        <v>529</v>
      </c>
      <c r="Q1226" s="21" t="str">
        <f t="shared" si="121"/>
        <v>&lt;https://example.org/ns/casesCovid#Country&gt;&lt;https://example.org/id/concept/SantaAna&gt;;</v>
      </c>
      <c r="R1226" s="21" t="str">
        <f t="shared" si="122"/>
        <v xml:space="preserve">&lt;https://example.org/ns/casesCovid#numberofcases&gt; 49 ; </v>
      </c>
      <c r="S1226" s="41"/>
      <c r="T1226" s="49" t="str">
        <f t="shared" si="118"/>
        <v xml:space="preserve">eg:J462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23/05/2020"@en ;
&lt;https://example.org/ns/casesCovid#typecases&gt;&lt;https://example.org/id/concept/confirmedCanton&gt;;
&lt;https://example.org/ns/casesCovid#Country&gt;&lt;https://example.org/id/concept/SantaAna&gt;;
&lt;https://example.org/ns/casesCovid#numberofcases&gt; 49 ; 
</v>
      </c>
    </row>
    <row r="1227" spans="1:20" ht="14.4" thickBot="1">
      <c r="A1227" s="41" t="s">
        <v>113</v>
      </c>
      <c r="C1227" s="23" t="s">
        <v>113</v>
      </c>
      <c r="H1227" s="68" t="s">
        <v>1832</v>
      </c>
      <c r="I1227" s="66">
        <v>58</v>
      </c>
      <c r="K1227" s="33" t="str">
        <f t="shared" si="119"/>
        <v>eg:J463 rdf:type qb:Observation ;</v>
      </c>
      <c r="L1227" s="21" t="s">
        <v>526</v>
      </c>
      <c r="M1227" s="21" t="s">
        <v>527</v>
      </c>
      <c r="N1227" s="21" t="s">
        <v>528</v>
      </c>
      <c r="O1227" s="51" t="str">
        <f t="shared" si="120"/>
        <v>rdfs:label "number of confirmed cases of Covid in Sucre on 23/05/2020"@en ;</v>
      </c>
      <c r="P1227" s="21" t="s">
        <v>529</v>
      </c>
      <c r="Q1227" s="21" t="str">
        <f t="shared" si="121"/>
        <v>&lt;https://example.org/ns/casesCovid#Country&gt;&lt;https://example.org/id/concept/Sucre&gt;;</v>
      </c>
      <c r="R1227" s="21" t="str">
        <f t="shared" si="122"/>
        <v xml:space="preserve">&lt;https://example.org/ns/casesCovid#numberofcases&gt; 58 ; </v>
      </c>
      <c r="S1227" s="41"/>
      <c r="T1227" s="49" t="str">
        <f t="shared" ref="T1227:T1290" si="123">CONCATENATE(K1227,CHAR(10),L1227,CHAR(10),M1227,CHAR(10),N1227,CHAR(10),O1227,CHAR(10),P1227,CHAR(10),Q1227,CHAR(10),R1227,CHAR(10),S1227)</f>
        <v xml:space="preserve">eg:J463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23/05/2020"@en ;
&lt;https://example.org/ns/casesCovid#typecases&gt;&lt;https://example.org/id/concept/confirmedCanton&gt;;
&lt;https://example.org/ns/casesCovid#Country&gt;&lt;https://example.org/id/concept/Sucre&gt;;
&lt;https://example.org/ns/casesCovid#numberofcases&gt; 58 ; 
</v>
      </c>
    </row>
    <row r="1228" spans="1:20" ht="14.4" thickBot="1">
      <c r="A1228" s="41" t="s">
        <v>114</v>
      </c>
      <c r="C1228" s="23" t="s">
        <v>114</v>
      </c>
      <c r="H1228" s="68" t="s">
        <v>1833</v>
      </c>
      <c r="I1228" s="66">
        <v>51</v>
      </c>
      <c r="K1228" s="33" t="str">
        <f t="shared" ref="K1228:K1291" si="124">_xlfn.CONCAT("eg:",H1228," rdf:type qb:Observation ;")</f>
        <v>eg:J464 rdf:type qb:Observation ;</v>
      </c>
      <c r="L1228" s="21" t="s">
        <v>526</v>
      </c>
      <c r="M1228" s="21" t="s">
        <v>527</v>
      </c>
      <c r="N1228" s="21" t="s">
        <v>528</v>
      </c>
      <c r="O1228" s="51" t="str">
        <f t="shared" ref="O1228:O1291" si="125">_xlfn.CONCAT("rdfs:label ""number of confirmed cases of Covid in ",A1228," on ", $A$1161,"""@en ;")</f>
        <v>rdfs:label "number of confirmed cases of Covid in Paján on 23/05/2020"@en ;</v>
      </c>
      <c r="P1228" s="21" t="s">
        <v>529</v>
      </c>
      <c r="Q1228" s="21" t="str">
        <f t="shared" ref="Q1228:Q1291" si="126">_xlfn.CONCAT("&lt;https://example.org/ns/casesCovid#Country&gt;&lt;https://example.org/id/concept/",C1228,D1228,E1228,F1228,G1228,"&gt;;")</f>
        <v>&lt;https://example.org/ns/casesCovid#Country&gt;&lt;https://example.org/id/concept/Paján&gt;;</v>
      </c>
      <c r="R1228" s="21" t="str">
        <f t="shared" ref="R1228:R1291" si="127">_xlfn.CONCAT("&lt;https://example.org/ns/casesCovid#numberofcases&gt; ",I1228," ; ")</f>
        <v xml:space="preserve">&lt;https://example.org/ns/casesCovid#numberofcases&gt; 51 ; </v>
      </c>
      <c r="S1228" s="41"/>
      <c r="T1228" s="49" t="str">
        <f t="shared" si="123"/>
        <v xml:space="preserve">eg:J464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23/05/2020"@en ;
&lt;https://example.org/ns/casesCovid#typecases&gt;&lt;https://example.org/id/concept/confirmedCanton&gt;;
&lt;https://example.org/ns/casesCovid#Country&gt;&lt;https://example.org/id/concept/Paján&gt;;
&lt;https://example.org/ns/casesCovid#numberofcases&gt; 51 ; 
</v>
      </c>
    </row>
    <row r="1229" spans="1:20" ht="14.4" thickBot="1">
      <c r="A1229" s="41" t="s">
        <v>115</v>
      </c>
      <c r="C1229" s="23" t="s">
        <v>115</v>
      </c>
      <c r="H1229" s="68" t="s">
        <v>1834</v>
      </c>
      <c r="I1229" s="66">
        <v>28</v>
      </c>
      <c r="K1229" s="33" t="str">
        <f t="shared" si="124"/>
        <v>eg:J465 rdf:type qb:Observation ;</v>
      </c>
      <c r="L1229" s="21" t="s">
        <v>526</v>
      </c>
      <c r="M1229" s="21" t="s">
        <v>527</v>
      </c>
      <c r="N1229" s="21" t="s">
        <v>528</v>
      </c>
      <c r="O1229" s="51" t="str">
        <f t="shared" si="125"/>
        <v>rdfs:label "number of confirmed cases of Covid in Jaramijó on 23/05/2020"@en ;</v>
      </c>
      <c r="P1229" s="21" t="s">
        <v>529</v>
      </c>
      <c r="Q1229" s="21" t="str">
        <f t="shared" si="126"/>
        <v>&lt;https://example.org/ns/casesCovid#Country&gt;&lt;https://example.org/id/concept/Jaramijó&gt;;</v>
      </c>
      <c r="R1229" s="21" t="str">
        <f t="shared" si="127"/>
        <v xml:space="preserve">&lt;https://example.org/ns/casesCovid#numberofcases&gt; 28 ; </v>
      </c>
      <c r="S1229" s="41"/>
      <c r="T1229" s="49" t="str">
        <f t="shared" si="123"/>
        <v xml:space="preserve">eg:J465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23/05/2020"@en ;
&lt;https://example.org/ns/casesCovid#typecases&gt;&lt;https://example.org/id/concept/confirmedCanton&gt;;
&lt;https://example.org/ns/casesCovid#Country&gt;&lt;https://example.org/id/concept/Jaramijó&gt;;
&lt;https://example.org/ns/casesCovid#numberofcases&gt; 28 ; 
</v>
      </c>
    </row>
    <row r="1230" spans="1:20" ht="14.4" thickBot="1">
      <c r="A1230" s="41" t="s">
        <v>116</v>
      </c>
      <c r="C1230" s="23" t="s">
        <v>116</v>
      </c>
      <c r="H1230" s="68" t="s">
        <v>1835</v>
      </c>
      <c r="I1230" s="66">
        <v>8</v>
      </c>
      <c r="K1230" s="33" t="str">
        <f t="shared" si="124"/>
        <v>eg:J466 rdf:type qb:Observation ;</v>
      </c>
      <c r="L1230" s="21" t="s">
        <v>526</v>
      </c>
      <c r="M1230" s="21" t="s">
        <v>527</v>
      </c>
      <c r="N1230" s="21" t="s">
        <v>528</v>
      </c>
      <c r="O1230" s="51" t="str">
        <f t="shared" si="125"/>
        <v>rdfs:label "number of confirmed cases of Covid in Olmedo on 23/05/2020"@en ;</v>
      </c>
      <c r="P1230" s="21" t="s">
        <v>529</v>
      </c>
      <c r="Q1230" s="21" t="str">
        <f t="shared" si="126"/>
        <v>&lt;https://example.org/ns/casesCovid#Country&gt;&lt;https://example.org/id/concept/Olmedo&gt;;</v>
      </c>
      <c r="R1230" s="21" t="str">
        <f t="shared" si="127"/>
        <v xml:space="preserve">&lt;https://example.org/ns/casesCovid#numberofcases&gt; 8 ; </v>
      </c>
      <c r="S1230" s="41"/>
      <c r="T1230" s="49" t="str">
        <f t="shared" si="123"/>
        <v xml:space="preserve">eg:J466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23/05/2020"@en ;
&lt;https://example.org/ns/casesCovid#typecases&gt;&lt;https://example.org/id/concept/confirmedCanton&gt;;
&lt;https://example.org/ns/casesCovid#Country&gt;&lt;https://example.org/id/concept/Olmedo&gt;;
&lt;https://example.org/ns/casesCovid#numberofcases&gt; 8 ; 
</v>
      </c>
    </row>
    <row r="1231" spans="1:20" ht="14.4" thickBot="1">
      <c r="A1231" s="41" t="s">
        <v>588</v>
      </c>
      <c r="C1231" s="23" t="s">
        <v>588</v>
      </c>
      <c r="H1231" s="68" t="s">
        <v>1836</v>
      </c>
      <c r="I1231" s="66">
        <v>21</v>
      </c>
      <c r="K1231" s="33" t="str">
        <f t="shared" si="124"/>
        <v>eg:J467 rdf:type qb:Observation ;</v>
      </c>
      <c r="L1231" s="21" t="s">
        <v>526</v>
      </c>
      <c r="M1231" s="21" t="s">
        <v>527</v>
      </c>
      <c r="N1231" s="21" t="s">
        <v>528</v>
      </c>
      <c r="O1231" s="51" t="str">
        <f t="shared" si="125"/>
        <v>rdfs:label "number of confirmed cases of Covid in Junín on 23/05/2020"@en ;</v>
      </c>
      <c r="P1231" s="21" t="s">
        <v>529</v>
      </c>
      <c r="Q1231" s="21" t="str">
        <f t="shared" si="126"/>
        <v>&lt;https://example.org/ns/casesCovid#Country&gt;&lt;https://example.org/id/concept/Junín&gt;;</v>
      </c>
      <c r="R1231" s="21" t="str">
        <f t="shared" si="127"/>
        <v xml:space="preserve">&lt;https://example.org/ns/casesCovid#numberofcases&gt; 21 ; </v>
      </c>
      <c r="S1231" s="41"/>
      <c r="T1231" s="49" t="str">
        <f t="shared" si="123"/>
        <v xml:space="preserve">eg:J467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23/05/2020"@en ;
&lt;https://example.org/ns/casesCovid#typecases&gt;&lt;https://example.org/id/concept/confirmedCanton&gt;;
&lt;https://example.org/ns/casesCovid#Country&gt;&lt;https://example.org/id/concept/Junín&gt;;
&lt;https://example.org/ns/casesCovid#numberofcases&gt; 21 ; 
</v>
      </c>
    </row>
    <row r="1232" spans="1:20" ht="14.4" thickBot="1">
      <c r="A1232" s="41" t="s">
        <v>118</v>
      </c>
      <c r="C1232" s="23" t="s">
        <v>249</v>
      </c>
      <c r="D1232" s="23" t="s">
        <v>295</v>
      </c>
      <c r="H1232" s="68" t="s">
        <v>1837</v>
      </c>
      <c r="I1232" s="66">
        <v>109</v>
      </c>
      <c r="K1232" s="33" t="str">
        <f t="shared" si="124"/>
        <v>eg:J468 rdf:type qb:Observation ;</v>
      </c>
      <c r="L1232" s="21" t="s">
        <v>526</v>
      </c>
      <c r="M1232" s="21" t="s">
        <v>527</v>
      </c>
      <c r="N1232" s="21" t="s">
        <v>528</v>
      </c>
      <c r="O1232" s="51" t="str">
        <f t="shared" si="125"/>
        <v>rdfs:label "number of confirmed cases of Covid in El Carmen on 23/05/2020"@en ;</v>
      </c>
      <c r="P1232" s="21" t="s">
        <v>529</v>
      </c>
      <c r="Q1232" s="21" t="str">
        <f t="shared" si="126"/>
        <v>&lt;https://example.org/ns/casesCovid#Country&gt;&lt;https://example.org/id/concept/ElCarmen&gt;;</v>
      </c>
      <c r="R1232" s="21" t="str">
        <f t="shared" si="127"/>
        <v xml:space="preserve">&lt;https://example.org/ns/casesCovid#numberofcases&gt; 109 ; </v>
      </c>
      <c r="S1232" s="41"/>
      <c r="T1232" s="49" t="str">
        <f t="shared" si="123"/>
        <v xml:space="preserve">eg:J468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23/05/2020"@en ;
&lt;https://example.org/ns/casesCovid#typecases&gt;&lt;https://example.org/id/concept/confirmedCanton&gt;;
&lt;https://example.org/ns/casesCovid#Country&gt;&lt;https://example.org/id/concept/ElCarmen&gt;;
&lt;https://example.org/ns/casesCovid#numberofcases&gt; 109 ; 
</v>
      </c>
    </row>
    <row r="1233" spans="1:20" ht="14.4" thickBot="1">
      <c r="A1233" s="41" t="s">
        <v>1348</v>
      </c>
      <c r="C1233" s="23" t="s">
        <v>1362</v>
      </c>
      <c r="D1233" s="23" t="s">
        <v>1363</v>
      </c>
      <c r="H1233" s="68" t="s">
        <v>1838</v>
      </c>
      <c r="I1233" s="66">
        <v>19</v>
      </c>
      <c r="K1233" s="33" t="str">
        <f t="shared" si="124"/>
        <v>eg:J469 rdf:type qb:Observation ;</v>
      </c>
      <c r="L1233" s="21" t="s">
        <v>526</v>
      </c>
      <c r="M1233" s="21" t="s">
        <v>527</v>
      </c>
      <c r="N1233" s="21" t="s">
        <v>528</v>
      </c>
      <c r="O1233" s="51" t="str">
        <f t="shared" si="125"/>
        <v>rdfs:label "number of confirmed cases of Covid in Puero Lopez on 23/05/2020"@en ;</v>
      </c>
      <c r="P1233" s="21" t="s">
        <v>529</v>
      </c>
      <c r="Q1233" s="21" t="str">
        <f t="shared" si="126"/>
        <v>&lt;https://example.org/ns/casesCovid#Country&gt;&lt;https://example.org/id/concept/PueroLopez&gt;;</v>
      </c>
      <c r="R1233" s="21" t="str">
        <f t="shared" si="127"/>
        <v xml:space="preserve">&lt;https://example.org/ns/casesCovid#numberofcases&gt; 19 ; </v>
      </c>
      <c r="S1233" s="41"/>
      <c r="T1233" s="49" t="str">
        <f t="shared" si="123"/>
        <v xml:space="preserve">eg:J469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Puero Lopez on 23/05/2020"@en ;
&lt;https://example.org/ns/casesCovid#typecases&gt;&lt;https://example.org/id/concept/confirmedCanton&gt;;
&lt;https://example.org/ns/casesCovid#Country&gt;&lt;https://example.org/id/concept/PueroLopez&gt;;
&lt;https://example.org/ns/casesCovid#numberofcases&gt; 19 ; 
</v>
      </c>
    </row>
    <row r="1234" spans="1:20" ht="14.4" thickBot="1">
      <c r="A1234" s="41" t="s">
        <v>120</v>
      </c>
      <c r="C1234" s="23" t="s">
        <v>120</v>
      </c>
      <c r="H1234" s="68" t="s">
        <v>1839</v>
      </c>
      <c r="I1234" s="66">
        <v>13</v>
      </c>
      <c r="K1234" s="33" t="str">
        <f t="shared" si="124"/>
        <v>eg:J470 rdf:type qb:Observation ;</v>
      </c>
      <c r="L1234" s="21" t="s">
        <v>526</v>
      </c>
      <c r="M1234" s="21" t="s">
        <v>527</v>
      </c>
      <c r="N1234" s="21" t="s">
        <v>528</v>
      </c>
      <c r="O1234" s="51" t="str">
        <f t="shared" si="125"/>
        <v>rdfs:label "number of confirmed cases of Covid in Pichincha on 23/05/2020"@en ;</v>
      </c>
      <c r="P1234" s="21" t="s">
        <v>529</v>
      </c>
      <c r="Q1234" s="21" t="str">
        <f t="shared" si="126"/>
        <v>&lt;https://example.org/ns/casesCovid#Country&gt;&lt;https://example.org/id/concept/Pichincha&gt;;</v>
      </c>
      <c r="R1234" s="21" t="str">
        <f t="shared" si="127"/>
        <v xml:space="preserve">&lt;https://example.org/ns/casesCovid#numberofcases&gt; 13 ; </v>
      </c>
      <c r="S1234" s="41"/>
      <c r="T1234" s="49" t="str">
        <f t="shared" si="123"/>
        <v xml:space="preserve">eg:J470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23/05/2020"@en ;
&lt;https://example.org/ns/casesCovid#typecases&gt;&lt;https://example.org/id/concept/confirmedCanton&gt;;
&lt;https://example.org/ns/casesCovid#Country&gt;&lt;https://example.org/id/concept/Pichincha&gt;;
&lt;https://example.org/ns/casesCovid#numberofcases&gt; 13 ; 
</v>
      </c>
    </row>
    <row r="1235" spans="1:20" ht="14.4" thickBot="1">
      <c r="A1235" s="41" t="s">
        <v>121</v>
      </c>
      <c r="C1235" s="23" t="s">
        <v>121</v>
      </c>
      <c r="H1235" s="68" t="s">
        <v>1840</v>
      </c>
      <c r="I1235" s="66">
        <v>104</v>
      </c>
      <c r="K1235" s="33" t="str">
        <f t="shared" si="124"/>
        <v>eg:J471 rdf:type qb:Observation ;</v>
      </c>
      <c r="L1235" s="21" t="s">
        <v>526</v>
      </c>
      <c r="M1235" s="21" t="s">
        <v>527</v>
      </c>
      <c r="N1235" s="21" t="s">
        <v>528</v>
      </c>
      <c r="O1235" s="51" t="str">
        <f t="shared" si="125"/>
        <v>rdfs:label "number of confirmed cases of Covid in Chone on 23/05/2020"@en ;</v>
      </c>
      <c r="P1235" s="21" t="s">
        <v>529</v>
      </c>
      <c r="Q1235" s="21" t="str">
        <f t="shared" si="126"/>
        <v>&lt;https://example.org/ns/casesCovid#Country&gt;&lt;https://example.org/id/concept/Chone&gt;;</v>
      </c>
      <c r="R1235" s="21" t="str">
        <f t="shared" si="127"/>
        <v xml:space="preserve">&lt;https://example.org/ns/casesCovid#numberofcases&gt; 104 ; </v>
      </c>
      <c r="S1235" s="41"/>
      <c r="T1235" s="49" t="str">
        <f t="shared" si="123"/>
        <v xml:space="preserve">eg:J471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23/05/2020"@en ;
&lt;https://example.org/ns/casesCovid#typecases&gt;&lt;https://example.org/id/concept/confirmedCanton&gt;;
&lt;https://example.org/ns/casesCovid#Country&gt;&lt;https://example.org/id/concept/Chone&gt;;
&lt;https://example.org/ns/casesCovid#numberofcases&gt; 104 ; 
</v>
      </c>
    </row>
    <row r="1236" spans="1:20" ht="14.4" thickBot="1">
      <c r="A1236" s="41" t="s">
        <v>122</v>
      </c>
      <c r="C1236" s="23" t="s">
        <v>298</v>
      </c>
      <c r="D1236" s="23" t="s">
        <v>267</v>
      </c>
      <c r="H1236" s="68" t="s">
        <v>1841</v>
      </c>
      <c r="I1236" s="66">
        <v>15</v>
      </c>
      <c r="K1236" s="33" t="str">
        <f t="shared" si="124"/>
        <v>eg:J472 rdf:type qb:Observation ;</v>
      </c>
      <c r="L1236" s="21" t="s">
        <v>526</v>
      </c>
      <c r="M1236" s="21" t="s">
        <v>527</v>
      </c>
      <c r="N1236" s="21" t="s">
        <v>528</v>
      </c>
      <c r="O1236" s="51" t="str">
        <f t="shared" si="125"/>
        <v>rdfs:label "number of confirmed cases of Covid in Flavio Alfaro on 23/05/2020"@en ;</v>
      </c>
      <c r="P1236" s="21" t="s">
        <v>529</v>
      </c>
      <c r="Q1236" s="21" t="str">
        <f t="shared" si="126"/>
        <v>&lt;https://example.org/ns/casesCovid#Country&gt;&lt;https://example.org/id/concept/FlavioAlfaro&gt;;</v>
      </c>
      <c r="R1236" s="21" t="str">
        <f t="shared" si="127"/>
        <v xml:space="preserve">&lt;https://example.org/ns/casesCovid#numberofcases&gt; 15 ; </v>
      </c>
      <c r="S1236" s="41"/>
      <c r="T1236" s="49" t="str">
        <f t="shared" si="123"/>
        <v xml:space="preserve">eg:J472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23/05/2020"@en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15 ; 
</v>
      </c>
    </row>
    <row r="1237" spans="1:20" ht="14.4" thickBot="1">
      <c r="A1237" s="41" t="s">
        <v>123</v>
      </c>
      <c r="C1237" s="23" t="s">
        <v>123</v>
      </c>
      <c r="H1237" s="68" t="s">
        <v>1842</v>
      </c>
      <c r="I1237" s="66">
        <v>98</v>
      </c>
      <c r="K1237" s="33" t="str">
        <f t="shared" si="124"/>
        <v>eg:J473 rdf:type qb:Observation ;</v>
      </c>
      <c r="L1237" s="21" t="s">
        <v>526</v>
      </c>
      <c r="M1237" s="21" t="s">
        <v>527</v>
      </c>
      <c r="N1237" s="21" t="s">
        <v>528</v>
      </c>
      <c r="O1237" s="51" t="str">
        <f t="shared" si="125"/>
        <v>rdfs:label "number of confirmed cases of Covid in Pedernales on 23/05/2020"@en ;</v>
      </c>
      <c r="P1237" s="21" t="s">
        <v>529</v>
      </c>
      <c r="Q1237" s="21" t="str">
        <f t="shared" si="126"/>
        <v>&lt;https://example.org/ns/casesCovid#Country&gt;&lt;https://example.org/id/concept/Pedernales&gt;;</v>
      </c>
      <c r="R1237" s="21" t="str">
        <f t="shared" si="127"/>
        <v xml:space="preserve">&lt;https://example.org/ns/casesCovid#numberofcases&gt; 98 ; </v>
      </c>
      <c r="S1237" s="41"/>
      <c r="T1237" s="49" t="str">
        <f t="shared" si="123"/>
        <v xml:space="preserve">eg:J473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23/05/2020"@en ;
&lt;https://example.org/ns/casesCovid#typecases&gt;&lt;https://example.org/id/concept/confirmedCanton&gt;;
&lt;https://example.org/ns/casesCovid#Country&gt;&lt;https://example.org/id/concept/Pedernales&gt;;
&lt;https://example.org/ns/casesCovid#numberofcases&gt; 98 ; 
</v>
      </c>
    </row>
    <row r="1238" spans="1:20" ht="14.4" thickBot="1">
      <c r="A1238" s="41" t="s">
        <v>124</v>
      </c>
      <c r="C1238" s="23" t="s">
        <v>124</v>
      </c>
      <c r="H1238" s="68" t="s">
        <v>1843</v>
      </c>
      <c r="I1238" s="66">
        <v>36</v>
      </c>
      <c r="K1238" s="33" t="str">
        <f t="shared" si="124"/>
        <v>eg:J474 rdf:type qb:Observation ;</v>
      </c>
      <c r="L1238" s="21" t="s">
        <v>526</v>
      </c>
      <c r="M1238" s="21" t="s">
        <v>527</v>
      </c>
      <c r="N1238" s="21" t="s">
        <v>528</v>
      </c>
      <c r="O1238" s="51" t="str">
        <f t="shared" si="125"/>
        <v>rdfs:label "number of confirmed cases of Covid in Tosagua on 23/05/2020"@en ;</v>
      </c>
      <c r="P1238" s="21" t="s">
        <v>529</v>
      </c>
      <c r="Q1238" s="21" t="str">
        <f t="shared" si="126"/>
        <v>&lt;https://example.org/ns/casesCovid#Country&gt;&lt;https://example.org/id/concept/Tosagua&gt;;</v>
      </c>
      <c r="R1238" s="21" t="str">
        <f t="shared" si="127"/>
        <v xml:space="preserve">&lt;https://example.org/ns/casesCovid#numberofcases&gt; 36 ; </v>
      </c>
      <c r="S1238" s="41"/>
      <c r="T1238" s="49" t="str">
        <f t="shared" si="123"/>
        <v xml:space="preserve">eg:J474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23/05/2020"@en ;
&lt;https://example.org/ns/casesCovid#typecases&gt;&lt;https://example.org/id/concept/confirmedCanton&gt;;
&lt;https://example.org/ns/casesCovid#Country&gt;&lt;https://example.org/id/concept/Tosagua&gt;;
&lt;https://example.org/ns/casesCovid#numberofcases&gt; 36 ; 
</v>
      </c>
    </row>
    <row r="1239" spans="1:20" ht="14.4" thickBot="1">
      <c r="A1239" s="41" t="s">
        <v>596</v>
      </c>
      <c r="C1239" s="23" t="s">
        <v>596</v>
      </c>
      <c r="H1239" s="68" t="s">
        <v>1844</v>
      </c>
      <c r="I1239" s="66">
        <v>3</v>
      </c>
      <c r="K1239" s="33" t="str">
        <f t="shared" si="124"/>
        <v>eg:J475 rdf:type qb:Observation ;</v>
      </c>
      <c r="L1239" s="21" t="s">
        <v>526</v>
      </c>
      <c r="M1239" s="21" t="s">
        <v>527</v>
      </c>
      <c r="N1239" s="21" t="s">
        <v>528</v>
      </c>
      <c r="O1239" s="51" t="str">
        <f t="shared" si="125"/>
        <v>rdfs:label "number of confirmed cases of Covid in Jama on 23/05/2020"@en ;</v>
      </c>
      <c r="P1239" s="21" t="s">
        <v>529</v>
      </c>
      <c r="Q1239" s="21" t="str">
        <f t="shared" si="126"/>
        <v>&lt;https://example.org/ns/casesCovid#Country&gt;&lt;https://example.org/id/concept/Jama&gt;;</v>
      </c>
      <c r="R1239" s="21" t="str">
        <f t="shared" si="127"/>
        <v xml:space="preserve">&lt;https://example.org/ns/casesCovid#numberofcases&gt; 3 ; </v>
      </c>
      <c r="S1239" s="41"/>
      <c r="T1239" s="49" t="str">
        <f t="shared" si="123"/>
        <v xml:space="preserve">eg:J475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Jama on 23/05/2020"@en ;
&lt;https://example.org/ns/casesCovid#typecases&gt;&lt;https://example.org/id/concept/confirmedCanton&gt;;
&lt;https://example.org/ns/casesCovid#Country&gt;&lt;https://example.org/id/concept/Jama&gt;;
&lt;https://example.org/ns/casesCovid#numberofcases&gt; 3 ; 
</v>
      </c>
    </row>
    <row r="1240" spans="1:20" ht="14.4" thickBot="1">
      <c r="A1240" s="41" t="s">
        <v>125</v>
      </c>
      <c r="C1240" s="23" t="s">
        <v>264</v>
      </c>
      <c r="D1240" s="23" t="s">
        <v>299</v>
      </c>
      <c r="H1240" s="68" t="s">
        <v>1845</v>
      </c>
      <c r="I1240" s="66">
        <v>6</v>
      </c>
      <c r="K1240" s="33" t="str">
        <f t="shared" si="124"/>
        <v>eg:J476 rdf:type qb:Observation ;</v>
      </c>
      <c r="L1240" s="21" t="s">
        <v>526</v>
      </c>
      <c r="M1240" s="21" t="s">
        <v>527</v>
      </c>
      <c r="N1240" s="21" t="s">
        <v>528</v>
      </c>
      <c r="O1240" s="51" t="str">
        <f t="shared" si="125"/>
        <v>rdfs:label "number of confirmed cases of Covid in San Vicente on 23/05/2020"@en ;</v>
      </c>
      <c r="P1240" s="21" t="s">
        <v>529</v>
      </c>
      <c r="Q1240" s="21" t="str">
        <f t="shared" si="126"/>
        <v>&lt;https://example.org/ns/casesCovid#Country&gt;&lt;https://example.org/id/concept/SanVicente&gt;;</v>
      </c>
      <c r="R1240" s="21" t="str">
        <f t="shared" si="127"/>
        <v xml:space="preserve">&lt;https://example.org/ns/casesCovid#numberofcases&gt; 6 ; </v>
      </c>
      <c r="S1240" s="41"/>
      <c r="T1240" s="49" t="str">
        <f t="shared" si="123"/>
        <v xml:space="preserve">eg:J476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23/05/2020"@en ;
&lt;https://example.org/ns/casesCovid#typecases&gt;&lt;https://example.org/id/concept/confirmedCanton&gt;;
&lt;https://example.org/ns/casesCovid#Country&gt;&lt;https://example.org/id/concept/SanVicente&gt;;
&lt;https://example.org/ns/casesCovid#numberofcases&gt; 6 ; 
</v>
      </c>
    </row>
    <row r="1241" spans="1:20" ht="14.4" thickBot="1">
      <c r="A1241" s="41" t="s">
        <v>126</v>
      </c>
      <c r="C1241" s="23" t="s">
        <v>253</v>
      </c>
      <c r="D1241" s="23" t="s">
        <v>254</v>
      </c>
      <c r="H1241" s="68" t="s">
        <v>1846</v>
      </c>
      <c r="I1241" s="66">
        <v>306</v>
      </c>
      <c r="K1241" s="33" t="str">
        <f t="shared" si="124"/>
        <v>eg:J477 rdf:type qb:Observation ;</v>
      </c>
      <c r="L1241" s="21" t="s">
        <v>526</v>
      </c>
      <c r="M1241" s="21" t="s">
        <v>527</v>
      </c>
      <c r="N1241" s="21" t="s">
        <v>528</v>
      </c>
      <c r="O1241" s="51" t="str">
        <f t="shared" si="125"/>
        <v>rdfs:label "number of confirmed cases of Covid in Santa Elena on 23/05/2020"@en ;</v>
      </c>
      <c r="P1241" s="21" t="s">
        <v>529</v>
      </c>
      <c r="Q1241" s="21" t="str">
        <f t="shared" si="126"/>
        <v>&lt;https://example.org/ns/casesCovid#Country&gt;&lt;https://example.org/id/concept/SantaElena&gt;;</v>
      </c>
      <c r="R1241" s="21" t="str">
        <f t="shared" si="127"/>
        <v xml:space="preserve">&lt;https://example.org/ns/casesCovid#numberofcases&gt; 306 ; </v>
      </c>
      <c r="S1241" s="41"/>
      <c r="T1241" s="49" t="str">
        <f t="shared" si="123"/>
        <v xml:space="preserve">eg:J477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23/05/2020"@en ;
&lt;https://example.org/ns/casesCovid#typecases&gt;&lt;https://example.org/id/concept/confirmedCanton&gt;;
&lt;https://example.org/ns/casesCovid#Country&gt;&lt;https://example.org/id/concept/SantaElena&gt;;
&lt;https://example.org/ns/casesCovid#numberofcases&gt; 306 ; 
</v>
      </c>
    </row>
    <row r="1242" spans="1:20" ht="14.4" thickBot="1">
      <c r="A1242" s="41" t="s">
        <v>127</v>
      </c>
      <c r="C1242" s="23" t="s">
        <v>300</v>
      </c>
      <c r="D1242" s="23" t="s">
        <v>301</v>
      </c>
      <c r="H1242" s="68" t="s">
        <v>1847</v>
      </c>
      <c r="I1242" s="66">
        <v>272</v>
      </c>
      <c r="K1242" s="33" t="str">
        <f t="shared" si="124"/>
        <v>eg:J478 rdf:type qb:Observation ;</v>
      </c>
      <c r="L1242" s="21" t="s">
        <v>526</v>
      </c>
      <c r="M1242" s="21" t="s">
        <v>527</v>
      </c>
      <c r="N1242" s="21" t="s">
        <v>528</v>
      </c>
      <c r="O1242" s="51" t="str">
        <f t="shared" si="125"/>
        <v>rdfs:label "number of confirmed cases of Covid in La Libertad on 23/05/2020"@en ;</v>
      </c>
      <c r="P1242" s="21" t="s">
        <v>529</v>
      </c>
      <c r="Q1242" s="21" t="str">
        <f t="shared" si="126"/>
        <v>&lt;https://example.org/ns/casesCovid#Country&gt;&lt;https://example.org/id/concept/LaLibertad&gt;;</v>
      </c>
      <c r="R1242" s="21" t="str">
        <f t="shared" si="127"/>
        <v xml:space="preserve">&lt;https://example.org/ns/casesCovid#numberofcases&gt; 272 ; </v>
      </c>
      <c r="S1242" s="41"/>
      <c r="T1242" s="49" t="str">
        <f t="shared" si="123"/>
        <v xml:space="preserve">eg:J478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23/05/2020"@en ;
&lt;https://example.org/ns/casesCovid#typecases&gt;&lt;https://example.org/id/concept/confirmedCanton&gt;;
&lt;https://example.org/ns/casesCovid#Country&gt;&lt;https://example.org/id/concept/LaLibertad&gt;;
&lt;https://example.org/ns/casesCovid#numberofcases&gt; 272 ; 
</v>
      </c>
    </row>
    <row r="1243" spans="1:20" ht="14.4" thickBot="1">
      <c r="A1243" s="41" t="s">
        <v>128</v>
      </c>
      <c r="C1243" s="23" t="s">
        <v>128</v>
      </c>
      <c r="H1243" s="68" t="s">
        <v>1848</v>
      </c>
      <c r="I1243" s="66">
        <v>155</v>
      </c>
      <c r="K1243" s="33" t="str">
        <f t="shared" si="124"/>
        <v>eg:J479 rdf:type qb:Observation ;</v>
      </c>
      <c r="L1243" s="21" t="s">
        <v>526</v>
      </c>
      <c r="M1243" s="21" t="s">
        <v>527</v>
      </c>
      <c r="N1243" s="21" t="s">
        <v>528</v>
      </c>
      <c r="O1243" s="51" t="str">
        <f t="shared" si="125"/>
        <v>rdfs:label "number of confirmed cases of Covid in Salinas on 23/05/2020"@en ;</v>
      </c>
      <c r="P1243" s="21" t="s">
        <v>529</v>
      </c>
      <c r="Q1243" s="21" t="str">
        <f t="shared" si="126"/>
        <v>&lt;https://example.org/ns/casesCovid#Country&gt;&lt;https://example.org/id/concept/Salinas&gt;;</v>
      </c>
      <c r="R1243" s="21" t="str">
        <f t="shared" si="127"/>
        <v xml:space="preserve">&lt;https://example.org/ns/casesCovid#numberofcases&gt; 155 ; </v>
      </c>
      <c r="S1243" s="41"/>
      <c r="T1243" s="49" t="str">
        <f t="shared" si="123"/>
        <v xml:space="preserve">eg:J479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23/05/2020"@en ;
&lt;https://example.org/ns/casesCovid#typecases&gt;&lt;https://example.org/id/concept/confirmedCanton&gt;;
&lt;https://example.org/ns/casesCovid#Country&gt;&lt;https://example.org/id/concept/Salinas&gt;;
&lt;https://example.org/ns/casesCovid#numberofcases&gt; 155 ; 
</v>
      </c>
    </row>
    <row r="1244" spans="1:20" ht="14.4" thickBot="1">
      <c r="A1244" s="41" t="s">
        <v>130</v>
      </c>
      <c r="C1244" s="23" t="s">
        <v>300</v>
      </c>
      <c r="D1244" s="23" t="s">
        <v>302</v>
      </c>
      <c r="H1244" s="68" t="s">
        <v>1849</v>
      </c>
      <c r="I1244" s="66">
        <v>76</v>
      </c>
      <c r="K1244" s="33" t="str">
        <f t="shared" si="124"/>
        <v>eg:J480 rdf:type qb:Observation ;</v>
      </c>
      <c r="L1244" s="21" t="s">
        <v>526</v>
      </c>
      <c r="M1244" s="21" t="s">
        <v>527</v>
      </c>
      <c r="N1244" s="21" t="s">
        <v>528</v>
      </c>
      <c r="O1244" s="51" t="str">
        <f t="shared" si="125"/>
        <v>rdfs:label "number of confirmed cases of Covid in La Concordia on 23/05/2020"@en ;</v>
      </c>
      <c r="P1244" s="21" t="s">
        <v>529</v>
      </c>
      <c r="Q1244" s="21" t="str">
        <f t="shared" si="126"/>
        <v>&lt;https://example.org/ns/casesCovid#Country&gt;&lt;https://example.org/id/concept/LaConcordia&gt;;</v>
      </c>
      <c r="R1244" s="21" t="str">
        <f t="shared" si="127"/>
        <v xml:space="preserve">&lt;https://example.org/ns/casesCovid#numberofcases&gt; 76 ; </v>
      </c>
      <c r="S1244" s="41"/>
      <c r="T1244" s="49" t="str">
        <f t="shared" si="123"/>
        <v xml:space="preserve">eg:J480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23/05/2020"@en ;
&lt;https://example.org/ns/casesCovid#typecases&gt;&lt;https://example.org/id/concept/confirmedCanton&gt;;
&lt;https://example.org/ns/casesCovid#Country&gt;&lt;https://example.org/id/concept/LaConcordia&gt;;
&lt;https://example.org/ns/casesCovid#numberofcases&gt; 76 ; 
</v>
      </c>
    </row>
    <row r="1245" spans="1:20" ht="14.4" thickBot="1">
      <c r="A1245" s="41" t="s">
        <v>131</v>
      </c>
      <c r="C1245" s="23" t="s">
        <v>303</v>
      </c>
      <c r="D1245" s="23" t="s">
        <v>256</v>
      </c>
      <c r="H1245" s="68" t="s">
        <v>1850</v>
      </c>
      <c r="I1245" s="66">
        <v>724</v>
      </c>
      <c r="K1245" s="33" t="str">
        <f t="shared" si="124"/>
        <v>eg:J481 rdf:type qb:Observation ;</v>
      </c>
      <c r="L1245" s="21" t="s">
        <v>526</v>
      </c>
      <c r="M1245" s="21" t="s">
        <v>527</v>
      </c>
      <c r="N1245" s="21" t="s">
        <v>528</v>
      </c>
      <c r="O1245" s="51" t="str">
        <f t="shared" si="125"/>
        <v>rdfs:label "number of confirmed cases of Covid in Santo Domingo on 23/05/2020"@en ;</v>
      </c>
      <c r="P1245" s="21" t="s">
        <v>529</v>
      </c>
      <c r="Q1245" s="21" t="str">
        <f t="shared" si="126"/>
        <v>&lt;https://example.org/ns/casesCovid#Country&gt;&lt;https://example.org/id/concept/SantoDomingo&gt;;</v>
      </c>
      <c r="R1245" s="21" t="str">
        <f t="shared" si="127"/>
        <v xml:space="preserve">&lt;https://example.org/ns/casesCovid#numberofcases&gt; 724 ; </v>
      </c>
      <c r="S1245" s="41"/>
      <c r="T1245" s="49" t="str">
        <f t="shared" si="123"/>
        <v xml:space="preserve">eg:J481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23/05/2020"@en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724 ; 
</v>
      </c>
    </row>
    <row r="1246" spans="1:20" ht="14.4" thickBot="1">
      <c r="A1246" s="41" t="s">
        <v>1349</v>
      </c>
      <c r="C1246" s="23" t="s">
        <v>304</v>
      </c>
      <c r="D1246" s="23" t="s">
        <v>305</v>
      </c>
      <c r="E1246" t="s">
        <v>1364</v>
      </c>
      <c r="H1246" s="68" t="s">
        <v>1851</v>
      </c>
      <c r="I1246" s="66">
        <v>31</v>
      </c>
      <c r="K1246" s="33" t="str">
        <f t="shared" si="124"/>
        <v>eg:J482 rdf:type qb:Observation ;</v>
      </c>
      <c r="L1246" s="21" t="s">
        <v>526</v>
      </c>
      <c r="M1246" s="21" t="s">
        <v>527</v>
      </c>
      <c r="N1246" s="21" t="s">
        <v>528</v>
      </c>
      <c r="O1246" s="51" t="str">
        <f t="shared" si="125"/>
        <v>rdfs:label "number of confirmed cases of Covid in Camilo Ponce Enriquez on 23/05/2020"@en ;</v>
      </c>
      <c r="P1246" s="21" t="s">
        <v>529</v>
      </c>
      <c r="Q1246" s="21" t="str">
        <f t="shared" si="126"/>
        <v>&lt;https://example.org/ns/casesCovid#Country&gt;&lt;https://example.org/id/concept/CamiloPonceEnriquez&gt;;</v>
      </c>
      <c r="R1246" s="21" t="str">
        <f t="shared" si="127"/>
        <v xml:space="preserve">&lt;https://example.org/ns/casesCovid#numberofcases&gt; 31 ; </v>
      </c>
      <c r="S1246" s="41"/>
      <c r="T1246" s="49" t="str">
        <f t="shared" si="123"/>
        <v xml:space="preserve">eg:J482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Enriquez on 23/05/2020"@en ;
&lt;https://example.org/ns/casesCovid#typecases&gt;&lt;https://example.org/id/concept/confirmedCanton&gt;;
&lt;https://example.org/ns/casesCovid#Country&gt;&lt;https://example.org/id/concept/CamiloPonceEnriquez&gt;;
&lt;https://example.org/ns/casesCovid#numberofcases&gt; 31 ; 
</v>
      </c>
    </row>
    <row r="1247" spans="1:20" ht="14.4" thickBot="1">
      <c r="A1247" s="41" t="s">
        <v>135</v>
      </c>
      <c r="C1247" s="23" t="s">
        <v>135</v>
      </c>
      <c r="H1247" s="68" t="s">
        <v>1852</v>
      </c>
      <c r="I1247" s="66">
        <v>679</v>
      </c>
      <c r="K1247" s="33" t="str">
        <f t="shared" si="124"/>
        <v>eg:J483 rdf:type qb:Observation ;</v>
      </c>
      <c r="L1247" s="21" t="s">
        <v>526</v>
      </c>
      <c r="M1247" s="21" t="s">
        <v>527</v>
      </c>
      <c r="N1247" s="21" t="s">
        <v>528</v>
      </c>
      <c r="O1247" s="51" t="str">
        <f t="shared" si="125"/>
        <v>rdfs:label "number of confirmed cases of Covid in Cuenca on 23/05/2020"@en ;</v>
      </c>
      <c r="P1247" s="21" t="s">
        <v>529</v>
      </c>
      <c r="Q1247" s="21" t="str">
        <f t="shared" si="126"/>
        <v>&lt;https://example.org/ns/casesCovid#Country&gt;&lt;https://example.org/id/concept/Cuenca&gt;;</v>
      </c>
      <c r="R1247" s="21" t="str">
        <f t="shared" si="127"/>
        <v xml:space="preserve">&lt;https://example.org/ns/casesCovid#numberofcases&gt; 679 ; </v>
      </c>
      <c r="S1247" s="41"/>
      <c r="T1247" s="49" t="str">
        <f t="shared" si="123"/>
        <v xml:space="preserve">eg:J483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23/05/2020"@en ;
&lt;https://example.org/ns/casesCovid#typecases&gt;&lt;https://example.org/id/concept/confirmedCanton&gt;;
&lt;https://example.org/ns/casesCovid#Country&gt;&lt;https://example.org/id/concept/Cuenca&gt;;
&lt;https://example.org/ns/casesCovid#numberofcases&gt; 679 ; 
</v>
      </c>
    </row>
    <row r="1248" spans="1:20" ht="14.4" thickBot="1">
      <c r="A1248" s="41" t="s">
        <v>1350</v>
      </c>
      <c r="C1248" s="23" t="s">
        <v>1350</v>
      </c>
      <c r="H1248" s="68" t="s">
        <v>1853</v>
      </c>
      <c r="I1248" s="66">
        <v>20</v>
      </c>
      <c r="K1248" s="33" t="str">
        <f t="shared" si="124"/>
        <v>eg:J484 rdf:type qb:Observation ;</v>
      </c>
      <c r="L1248" s="21" t="s">
        <v>526</v>
      </c>
      <c r="M1248" s="21" t="s">
        <v>527</v>
      </c>
      <c r="N1248" s="21" t="s">
        <v>528</v>
      </c>
      <c r="O1248" s="51" t="str">
        <f t="shared" si="125"/>
        <v>rdfs:label "number of confirmed cases of Covid in Gualaseo on 23/05/2020"@en ;</v>
      </c>
      <c r="P1248" s="21" t="s">
        <v>529</v>
      </c>
      <c r="Q1248" s="21" t="str">
        <f t="shared" si="126"/>
        <v>&lt;https://example.org/ns/casesCovid#Country&gt;&lt;https://example.org/id/concept/Gualaseo&gt;;</v>
      </c>
      <c r="R1248" s="21" t="str">
        <f t="shared" si="127"/>
        <v xml:space="preserve">&lt;https://example.org/ns/casesCovid#numberofcases&gt; 20 ; </v>
      </c>
      <c r="S1248" s="41"/>
      <c r="T1248" s="49" t="str">
        <f t="shared" si="123"/>
        <v xml:space="preserve">eg:J484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Gualaseo on 23/05/2020"@en ;
&lt;https://example.org/ns/casesCovid#typecases&gt;&lt;https://example.org/id/concept/confirmedCanton&gt;;
&lt;https://example.org/ns/casesCovid#Country&gt;&lt;https://example.org/id/concept/Gualaseo&gt;;
&lt;https://example.org/ns/casesCovid#numberofcases&gt; 20 ; 
</v>
      </c>
    </row>
    <row r="1249" spans="1:20" ht="14.4" thickBot="1">
      <c r="A1249" s="41" t="s">
        <v>137</v>
      </c>
      <c r="C1249" s="23" t="s">
        <v>253</v>
      </c>
      <c r="D1249" s="23" t="s">
        <v>307</v>
      </c>
      <c r="H1249" s="68" t="s">
        <v>1854</v>
      </c>
      <c r="I1249" s="66">
        <v>13</v>
      </c>
      <c r="K1249" s="33" t="str">
        <f t="shared" si="124"/>
        <v>eg:J485 rdf:type qb:Observation ;</v>
      </c>
      <c r="L1249" s="21" t="s">
        <v>526</v>
      </c>
      <c r="M1249" s="21" t="s">
        <v>527</v>
      </c>
      <c r="N1249" s="21" t="s">
        <v>528</v>
      </c>
      <c r="O1249" s="51" t="str">
        <f t="shared" si="125"/>
        <v>rdfs:label "number of confirmed cases of Covid in Santa Isabel on 23/05/2020"@en ;</v>
      </c>
      <c r="P1249" s="21" t="s">
        <v>529</v>
      </c>
      <c r="Q1249" s="21" t="str">
        <f t="shared" si="126"/>
        <v>&lt;https://example.org/ns/casesCovid#Country&gt;&lt;https://example.org/id/concept/SantaIsabel&gt;;</v>
      </c>
      <c r="R1249" s="21" t="str">
        <f t="shared" si="127"/>
        <v xml:space="preserve">&lt;https://example.org/ns/casesCovid#numberofcases&gt; 13 ; </v>
      </c>
      <c r="S1249" s="41"/>
      <c r="T1249" s="49" t="str">
        <f t="shared" si="123"/>
        <v xml:space="preserve">eg:J485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23/05/2020"@en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13 ; 
</v>
      </c>
    </row>
    <row r="1250" spans="1:20" ht="14.4" thickBot="1">
      <c r="A1250" s="41" t="s">
        <v>597</v>
      </c>
      <c r="C1250" s="23" t="s">
        <v>249</v>
      </c>
      <c r="D1250" s="23" t="s">
        <v>599</v>
      </c>
      <c r="H1250" s="68" t="s">
        <v>1855</v>
      </c>
      <c r="I1250" s="66">
        <v>1</v>
      </c>
      <c r="K1250" s="33" t="str">
        <f t="shared" si="124"/>
        <v>eg:J486 rdf:type qb:Observation ;</v>
      </c>
      <c r="L1250" s="21" t="s">
        <v>526</v>
      </c>
      <c r="M1250" s="21" t="s">
        <v>527</v>
      </c>
      <c r="N1250" s="21" t="s">
        <v>528</v>
      </c>
      <c r="O1250" s="51" t="str">
        <f t="shared" si="125"/>
        <v>rdfs:label "number of confirmed cases of Covid in El Pan on 23/05/2020"@en ;</v>
      </c>
      <c r="P1250" s="21" t="s">
        <v>529</v>
      </c>
      <c r="Q1250" s="21" t="str">
        <f t="shared" si="126"/>
        <v>&lt;https://example.org/ns/casesCovid#Country&gt;&lt;https://example.org/id/concept/ElPan&gt;;</v>
      </c>
      <c r="R1250" s="21" t="str">
        <f t="shared" si="127"/>
        <v xml:space="preserve">&lt;https://example.org/ns/casesCovid#numberofcases&gt; 1 ; </v>
      </c>
      <c r="S1250" s="41"/>
      <c r="T1250" s="49" t="str">
        <f t="shared" si="123"/>
        <v xml:space="preserve">eg:J486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 on 23/05/2020"@en ;
&lt;https://example.org/ns/casesCovid#typecases&gt;&lt;https://example.org/id/concept/confirmedCanton&gt;;
&lt;https://example.org/ns/casesCovid#Country&gt;&lt;https://example.org/id/concept/ElPan&gt;;
&lt;https://example.org/ns/casesCovid#numberofcases&gt; 1 ; 
</v>
      </c>
    </row>
    <row r="1251" spans="1:20" ht="14.4" thickBot="1">
      <c r="A1251" s="41" t="s">
        <v>138</v>
      </c>
      <c r="C1251" s="23" t="s">
        <v>138</v>
      </c>
      <c r="H1251" s="68" t="s">
        <v>1856</v>
      </c>
      <c r="I1251" s="66">
        <v>3</v>
      </c>
      <c r="K1251" s="33" t="str">
        <f t="shared" si="124"/>
        <v>eg:J487 rdf:type qb:Observation ;</v>
      </c>
      <c r="L1251" s="21" t="s">
        <v>526</v>
      </c>
      <c r="M1251" s="21" t="s">
        <v>527</v>
      </c>
      <c r="N1251" s="21" t="s">
        <v>528</v>
      </c>
      <c r="O1251" s="51" t="str">
        <f t="shared" si="125"/>
        <v>rdfs:label "number of confirmed cases of Covid in Nabón on 23/05/2020"@en ;</v>
      </c>
      <c r="P1251" s="21" t="s">
        <v>529</v>
      </c>
      <c r="Q1251" s="21" t="str">
        <f t="shared" si="126"/>
        <v>&lt;https://example.org/ns/casesCovid#Country&gt;&lt;https://example.org/id/concept/Nabón&gt;;</v>
      </c>
      <c r="R1251" s="21" t="str">
        <f t="shared" si="127"/>
        <v xml:space="preserve">&lt;https://example.org/ns/casesCovid#numberofcases&gt; 3 ; </v>
      </c>
      <c r="S1251" s="41"/>
      <c r="T1251" s="49" t="str">
        <f t="shared" si="123"/>
        <v xml:space="preserve">eg:J487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23/05/2020"@en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1252" spans="1:20" ht="14.4" thickBot="1">
      <c r="A1252" s="41" t="s">
        <v>139</v>
      </c>
      <c r="C1252" s="23" t="s">
        <v>139</v>
      </c>
      <c r="H1252" s="68" t="s">
        <v>1857</v>
      </c>
      <c r="I1252" s="66">
        <v>30</v>
      </c>
      <c r="K1252" s="33" t="str">
        <f t="shared" si="124"/>
        <v>eg:J488 rdf:type qb:Observation ;</v>
      </c>
      <c r="L1252" s="21" t="s">
        <v>526</v>
      </c>
      <c r="M1252" s="21" t="s">
        <v>527</v>
      </c>
      <c r="N1252" s="21" t="s">
        <v>528</v>
      </c>
      <c r="O1252" s="51" t="str">
        <f t="shared" si="125"/>
        <v>rdfs:label "number of confirmed cases of Covid in Paute on 23/05/2020"@en ;</v>
      </c>
      <c r="P1252" s="21" t="s">
        <v>529</v>
      </c>
      <c r="Q1252" s="21" t="str">
        <f t="shared" si="126"/>
        <v>&lt;https://example.org/ns/casesCovid#Country&gt;&lt;https://example.org/id/concept/Paute&gt;;</v>
      </c>
      <c r="R1252" s="21" t="str">
        <f t="shared" si="127"/>
        <v xml:space="preserve">&lt;https://example.org/ns/casesCovid#numberofcases&gt; 30 ; </v>
      </c>
      <c r="S1252" s="41"/>
      <c r="T1252" s="49" t="str">
        <f t="shared" si="123"/>
        <v xml:space="preserve">eg:J488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23/05/2020"@en ;
&lt;https://example.org/ns/casesCovid#typecases&gt;&lt;https://example.org/id/concept/confirmedCanton&gt;;
&lt;https://example.org/ns/casesCovid#Country&gt;&lt;https://example.org/id/concept/Paute&gt;;
&lt;https://example.org/ns/casesCovid#numberofcases&gt; 30 ; 
</v>
      </c>
    </row>
    <row r="1253" spans="1:20" ht="14.4" thickBot="1">
      <c r="A1253" s="41" t="s">
        <v>589</v>
      </c>
      <c r="C1253" s="23" t="s">
        <v>589</v>
      </c>
      <c r="H1253" s="68" t="s">
        <v>1858</v>
      </c>
      <c r="I1253" s="66">
        <v>9</v>
      </c>
      <c r="K1253" s="33" t="str">
        <f t="shared" si="124"/>
        <v>eg:J489 rdf:type qb:Observation ;</v>
      </c>
      <c r="L1253" s="21" t="s">
        <v>526</v>
      </c>
      <c r="M1253" s="21" t="s">
        <v>527</v>
      </c>
      <c r="N1253" s="21" t="s">
        <v>528</v>
      </c>
      <c r="O1253" s="51" t="str">
        <f t="shared" si="125"/>
        <v>rdfs:label "number of confirmed cases of Covid in Sígsig on 23/05/2020"@en ;</v>
      </c>
      <c r="P1253" s="21" t="s">
        <v>529</v>
      </c>
      <c r="Q1253" s="21" t="str">
        <f t="shared" si="126"/>
        <v>&lt;https://example.org/ns/casesCovid#Country&gt;&lt;https://example.org/id/concept/Sígsig&gt;;</v>
      </c>
      <c r="R1253" s="21" t="str">
        <f t="shared" si="127"/>
        <v xml:space="preserve">&lt;https://example.org/ns/casesCovid#numberofcases&gt; 9 ; </v>
      </c>
      <c r="S1253" s="41"/>
      <c r="T1253" s="49" t="str">
        <f t="shared" si="123"/>
        <v xml:space="preserve">eg:J489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23/05/2020"@en ;
&lt;https://example.org/ns/casesCovid#typecases&gt;&lt;https://example.org/id/concept/confirmedCanton&gt;;
&lt;https://example.org/ns/casesCovid#Country&gt;&lt;https://example.org/id/concept/Sígsig&gt;;
&lt;https://example.org/ns/casesCovid#numberofcases&gt; 9 ; 
</v>
      </c>
    </row>
    <row r="1254" spans="1:20" ht="14.4" thickBot="1">
      <c r="A1254" s="41" t="s">
        <v>1351</v>
      </c>
      <c r="C1254" s="23" t="s">
        <v>308</v>
      </c>
      <c r="D1254" s="23" t="s">
        <v>276</v>
      </c>
      <c r="E1254" t="s">
        <v>250</v>
      </c>
      <c r="H1254" s="68" t="s">
        <v>1859</v>
      </c>
      <c r="I1254" s="66">
        <v>3</v>
      </c>
      <c r="K1254" s="33" t="str">
        <f t="shared" si="124"/>
        <v>eg:J490 rdf:type qb:Observation ;</v>
      </c>
      <c r="L1254" s="21" t="s">
        <v>526</v>
      </c>
      <c r="M1254" s="21" t="s">
        <v>527</v>
      </c>
      <c r="N1254" s="21" t="s">
        <v>528</v>
      </c>
      <c r="O1254" s="51" t="str">
        <f t="shared" si="125"/>
        <v>rdfs:label "number of confirmed cases of Covid in Sevilla de Oro on 23/05/2020"@en ;</v>
      </c>
      <c r="P1254" s="21" t="s">
        <v>529</v>
      </c>
      <c r="Q1254" s="21" t="str">
        <f t="shared" si="126"/>
        <v>&lt;https://example.org/ns/casesCovid#Country&gt;&lt;https://example.org/id/concept/SevilladeOro&gt;;</v>
      </c>
      <c r="R1254" s="21" t="str">
        <f t="shared" si="127"/>
        <v xml:space="preserve">&lt;https://example.org/ns/casesCovid#numberofcases&gt; 3 ; </v>
      </c>
      <c r="S1254" s="41"/>
      <c r="T1254" s="49" t="str">
        <f t="shared" si="123"/>
        <v xml:space="preserve">eg:J490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23/05/2020"@en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3 ; 
</v>
      </c>
    </row>
    <row r="1255" spans="1:20" ht="14.4" thickBot="1">
      <c r="A1255" s="41" t="s">
        <v>142</v>
      </c>
      <c r="C1255" s="23" t="s">
        <v>142</v>
      </c>
      <c r="H1255" s="68" t="s">
        <v>1860</v>
      </c>
      <c r="I1255" s="66">
        <v>3</v>
      </c>
      <c r="K1255" s="33" t="str">
        <f t="shared" si="124"/>
        <v>eg:J491 rdf:type qb:Observation ;</v>
      </c>
      <c r="L1255" s="21" t="s">
        <v>526</v>
      </c>
      <c r="M1255" s="21" t="s">
        <v>527</v>
      </c>
      <c r="N1255" s="21" t="s">
        <v>528</v>
      </c>
      <c r="O1255" s="51" t="str">
        <f t="shared" si="125"/>
        <v>rdfs:label "number of confirmed cases of Covid in Guachapala on 23/05/2020"@en ;</v>
      </c>
      <c r="P1255" s="21" t="s">
        <v>529</v>
      </c>
      <c r="Q1255" s="21" t="str">
        <f t="shared" si="126"/>
        <v>&lt;https://example.org/ns/casesCovid#Country&gt;&lt;https://example.org/id/concept/Guachapala&gt;;</v>
      </c>
      <c r="R1255" s="21" t="str">
        <f t="shared" si="127"/>
        <v xml:space="preserve">&lt;https://example.org/ns/casesCovid#numberofcases&gt; 3 ; </v>
      </c>
      <c r="S1255" s="41"/>
      <c r="T1255" s="49" t="str">
        <f t="shared" si="123"/>
        <v xml:space="preserve">eg:J491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23/05/2020"@en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</v>
      </c>
    </row>
    <row r="1256" spans="1:20" ht="14.4" thickBot="1">
      <c r="A1256" s="41" t="s">
        <v>143</v>
      </c>
      <c r="C1256" s="23" t="s">
        <v>143</v>
      </c>
      <c r="H1256" s="68" t="s">
        <v>1861</v>
      </c>
      <c r="I1256" s="66">
        <v>4</v>
      </c>
      <c r="K1256" s="33" t="str">
        <f t="shared" si="124"/>
        <v>eg:J492 rdf:type qb:Observation ;</v>
      </c>
      <c r="L1256" s="21" t="s">
        <v>526</v>
      </c>
      <c r="M1256" s="21" t="s">
        <v>527</v>
      </c>
      <c r="N1256" s="21" t="s">
        <v>528</v>
      </c>
      <c r="O1256" s="51" t="str">
        <f t="shared" si="125"/>
        <v>rdfs:label "number of confirmed cases of Covid in Girón on 23/05/2020"@en ;</v>
      </c>
      <c r="P1256" s="21" t="s">
        <v>529</v>
      </c>
      <c r="Q1256" s="21" t="str">
        <f t="shared" si="126"/>
        <v>&lt;https://example.org/ns/casesCovid#Country&gt;&lt;https://example.org/id/concept/Girón&gt;;</v>
      </c>
      <c r="R1256" s="21" t="str">
        <f t="shared" si="127"/>
        <v xml:space="preserve">&lt;https://example.org/ns/casesCovid#numberofcases&gt; 4 ; </v>
      </c>
      <c r="S1256" s="41"/>
      <c r="T1256" s="49" t="str">
        <f t="shared" si="123"/>
        <v xml:space="preserve">eg:J492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23/05/2020"@en ;
&lt;https://example.org/ns/casesCovid#typecases&gt;&lt;https://example.org/id/concept/confirmedCanton&gt;;
&lt;https://example.org/ns/casesCovid#Country&gt;&lt;https://example.org/id/concept/Girón&gt;;
&lt;https://example.org/ns/casesCovid#numberofcases&gt; 4 ; 
</v>
      </c>
    </row>
    <row r="1257" spans="1:20" ht="14.4" thickBot="1">
      <c r="A1257" s="41" t="s">
        <v>590</v>
      </c>
      <c r="C1257" s="23" t="s">
        <v>590</v>
      </c>
      <c r="H1257" s="68" t="s">
        <v>1862</v>
      </c>
      <c r="I1257" s="66">
        <v>1</v>
      </c>
      <c r="K1257" s="33" t="str">
        <f t="shared" si="124"/>
        <v>eg:J493 rdf:type qb:Observation ;</v>
      </c>
      <c r="L1257" s="21" t="s">
        <v>526</v>
      </c>
      <c r="M1257" s="21" t="s">
        <v>527</v>
      </c>
      <c r="N1257" s="21" t="s">
        <v>528</v>
      </c>
      <c r="O1257" s="51" t="str">
        <f t="shared" si="125"/>
        <v>rdfs:label "number of confirmed cases of Covid in Chordeleg on 23/05/2020"@en ;</v>
      </c>
      <c r="P1257" s="21" t="s">
        <v>529</v>
      </c>
      <c r="Q1257" s="21" t="str">
        <f t="shared" si="126"/>
        <v>&lt;https://example.org/ns/casesCovid#Country&gt;&lt;https://example.org/id/concept/Chordeleg&gt;;</v>
      </c>
      <c r="R1257" s="21" t="str">
        <f t="shared" si="127"/>
        <v xml:space="preserve">&lt;https://example.org/ns/casesCovid#numberofcases&gt; 1 ; </v>
      </c>
      <c r="S1257" s="41"/>
      <c r="T1257" s="49" t="str">
        <f t="shared" si="123"/>
        <v xml:space="preserve">eg:J493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23/05/2020"@en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1258" spans="1:20" ht="14.4" thickBot="1">
      <c r="A1258" s="41" t="s">
        <v>145</v>
      </c>
      <c r="C1258" s="23" t="s">
        <v>145</v>
      </c>
      <c r="H1258" s="68" t="s">
        <v>1863</v>
      </c>
      <c r="I1258" s="66">
        <v>17</v>
      </c>
      <c r="K1258" s="33" t="str">
        <f t="shared" si="124"/>
        <v>eg:J494 rdf:type qb:Observation ;</v>
      </c>
      <c r="L1258" s="21" t="s">
        <v>526</v>
      </c>
      <c r="M1258" s="21" t="s">
        <v>527</v>
      </c>
      <c r="N1258" s="21" t="s">
        <v>528</v>
      </c>
      <c r="O1258" s="51" t="str">
        <f t="shared" si="125"/>
        <v>rdfs:label "number of confirmed cases of Covid in Chillanes on 23/05/2020"@en ;</v>
      </c>
      <c r="P1258" s="21" t="s">
        <v>529</v>
      </c>
      <c r="Q1258" s="21" t="str">
        <f t="shared" si="126"/>
        <v>&lt;https://example.org/ns/casesCovid#Country&gt;&lt;https://example.org/id/concept/Chillanes&gt;;</v>
      </c>
      <c r="R1258" s="21" t="str">
        <f t="shared" si="127"/>
        <v xml:space="preserve">&lt;https://example.org/ns/casesCovid#numberofcases&gt; 17 ; </v>
      </c>
      <c r="S1258" s="41"/>
      <c r="T1258" s="49" t="str">
        <f t="shared" si="123"/>
        <v xml:space="preserve">eg:J494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23/05/2020"@en ;
&lt;https://example.org/ns/casesCovid#typecases&gt;&lt;https://example.org/id/concept/confirmedCanton&gt;;
&lt;https://example.org/ns/casesCovid#Country&gt;&lt;https://example.org/id/concept/Chillanes&gt;;
&lt;https://example.org/ns/casesCovid#numberofcases&gt; 17 ; 
</v>
      </c>
    </row>
    <row r="1259" spans="1:20" ht="14.4" thickBot="1">
      <c r="A1259" s="41" t="s">
        <v>146</v>
      </c>
      <c r="C1259" s="23" t="s">
        <v>146</v>
      </c>
      <c r="H1259" s="68" t="s">
        <v>1864</v>
      </c>
      <c r="I1259" s="66">
        <v>14</v>
      </c>
      <c r="K1259" s="33" t="str">
        <f t="shared" si="124"/>
        <v>eg:J495 rdf:type qb:Observation ;</v>
      </c>
      <c r="L1259" s="21" t="s">
        <v>526</v>
      </c>
      <c r="M1259" s="21" t="s">
        <v>527</v>
      </c>
      <c r="N1259" s="21" t="s">
        <v>528</v>
      </c>
      <c r="O1259" s="51" t="str">
        <f t="shared" si="125"/>
        <v>rdfs:label "number of confirmed cases of Covid in Chimbo on 23/05/2020"@en ;</v>
      </c>
      <c r="P1259" s="21" t="s">
        <v>529</v>
      </c>
      <c r="Q1259" s="21" t="str">
        <f t="shared" si="126"/>
        <v>&lt;https://example.org/ns/casesCovid#Country&gt;&lt;https://example.org/id/concept/Chimbo&gt;;</v>
      </c>
      <c r="R1259" s="21" t="str">
        <f t="shared" si="127"/>
        <v xml:space="preserve">&lt;https://example.org/ns/casesCovid#numberofcases&gt; 14 ; </v>
      </c>
      <c r="S1259" s="41"/>
      <c r="T1259" s="49" t="str">
        <f t="shared" si="123"/>
        <v xml:space="preserve">eg:J495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23/05/2020"@en ;
&lt;https://example.org/ns/casesCovid#typecases&gt;&lt;https://example.org/id/concept/confirmedCanton&gt;;
&lt;https://example.org/ns/casesCovid#Country&gt;&lt;https://example.org/id/concept/Chimbo&gt;;
&lt;https://example.org/ns/casesCovid#numberofcases&gt; 14 ; 
</v>
      </c>
    </row>
    <row r="1260" spans="1:20" ht="14.4" thickBot="1">
      <c r="A1260" s="41" t="s">
        <v>147</v>
      </c>
      <c r="C1260" s="23" t="s">
        <v>147</v>
      </c>
      <c r="H1260" s="68" t="s">
        <v>1865</v>
      </c>
      <c r="I1260" s="66">
        <v>121</v>
      </c>
      <c r="K1260" s="33" t="str">
        <f t="shared" si="124"/>
        <v>eg:J496 rdf:type qb:Observation ;</v>
      </c>
      <c r="L1260" s="21" t="s">
        <v>526</v>
      </c>
      <c r="M1260" s="21" t="s">
        <v>527</v>
      </c>
      <c r="N1260" s="21" t="s">
        <v>528</v>
      </c>
      <c r="O1260" s="51" t="str">
        <f t="shared" si="125"/>
        <v>rdfs:label "number of confirmed cases of Covid in Guaranda on 23/05/2020"@en ;</v>
      </c>
      <c r="P1260" s="21" t="s">
        <v>529</v>
      </c>
      <c r="Q1260" s="21" t="str">
        <f t="shared" si="126"/>
        <v>&lt;https://example.org/ns/casesCovid#Country&gt;&lt;https://example.org/id/concept/Guaranda&gt;;</v>
      </c>
      <c r="R1260" s="21" t="str">
        <f t="shared" si="127"/>
        <v xml:space="preserve">&lt;https://example.org/ns/casesCovid#numberofcases&gt; 121 ; </v>
      </c>
      <c r="S1260" s="41"/>
      <c r="T1260" s="49" t="str">
        <f t="shared" si="123"/>
        <v xml:space="preserve">eg:J496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23/05/2020"@en ;
&lt;https://example.org/ns/casesCovid#typecases&gt;&lt;https://example.org/id/concept/confirmedCanton&gt;;
&lt;https://example.org/ns/casesCovid#Country&gt;&lt;https://example.org/id/concept/Guaranda&gt;;
&lt;https://example.org/ns/casesCovid#numberofcases&gt; 121 ; 
</v>
      </c>
    </row>
    <row r="1261" spans="1:20" ht="14.4" thickBot="1">
      <c r="A1261" s="41" t="s">
        <v>148</v>
      </c>
      <c r="C1261" s="23" t="s">
        <v>264</v>
      </c>
      <c r="D1261" s="23" t="s">
        <v>309</v>
      </c>
      <c r="H1261" s="68" t="s">
        <v>1866</v>
      </c>
      <c r="I1261" s="66">
        <v>17</v>
      </c>
      <c r="K1261" s="33" t="str">
        <f t="shared" si="124"/>
        <v>eg:J497 rdf:type qb:Observation ;</v>
      </c>
      <c r="L1261" s="21" t="s">
        <v>526</v>
      </c>
      <c r="M1261" s="21" t="s">
        <v>527</v>
      </c>
      <c r="N1261" s="21" t="s">
        <v>528</v>
      </c>
      <c r="O1261" s="51" t="str">
        <f t="shared" si="125"/>
        <v>rdfs:label "number of confirmed cases of Covid in San Miguel on 23/05/2020"@en ;</v>
      </c>
      <c r="P1261" s="21" t="s">
        <v>529</v>
      </c>
      <c r="Q1261" s="21" t="str">
        <f t="shared" si="126"/>
        <v>&lt;https://example.org/ns/casesCovid#Country&gt;&lt;https://example.org/id/concept/SanMiguel&gt;;</v>
      </c>
      <c r="R1261" s="21" t="str">
        <f t="shared" si="127"/>
        <v xml:space="preserve">&lt;https://example.org/ns/casesCovid#numberofcases&gt; 17 ; </v>
      </c>
      <c r="S1261" s="41"/>
      <c r="T1261" s="49" t="str">
        <f t="shared" si="123"/>
        <v xml:space="preserve">eg:J497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23/05/2020"@en ;
&lt;https://example.org/ns/casesCovid#typecases&gt;&lt;https://example.org/id/concept/confirmedCanton&gt;;
&lt;https://example.org/ns/casesCovid#Country&gt;&lt;https://example.org/id/concept/SanMiguel&gt;;
&lt;https://example.org/ns/casesCovid#numberofcases&gt; 17 ; 
</v>
      </c>
    </row>
    <row r="1262" spans="1:20" ht="14.4" thickBot="1">
      <c r="A1262" s="41" t="s">
        <v>149</v>
      </c>
      <c r="C1262" s="23" t="s">
        <v>149</v>
      </c>
      <c r="H1262" s="68" t="s">
        <v>1867</v>
      </c>
      <c r="I1262" s="66">
        <v>59</v>
      </c>
      <c r="K1262" s="33" t="str">
        <f t="shared" si="124"/>
        <v>eg:J498 rdf:type qb:Observation ;</v>
      </c>
      <c r="L1262" s="21" t="s">
        <v>526</v>
      </c>
      <c r="M1262" s="21" t="s">
        <v>527</v>
      </c>
      <c r="N1262" s="21" t="s">
        <v>528</v>
      </c>
      <c r="O1262" s="51" t="str">
        <f t="shared" si="125"/>
        <v>rdfs:label "number of confirmed cases of Covid in Echeandía on 23/05/2020"@en ;</v>
      </c>
      <c r="P1262" s="21" t="s">
        <v>529</v>
      </c>
      <c r="Q1262" s="21" t="str">
        <f t="shared" si="126"/>
        <v>&lt;https://example.org/ns/casesCovid#Country&gt;&lt;https://example.org/id/concept/Echeandía&gt;;</v>
      </c>
      <c r="R1262" s="21" t="str">
        <f t="shared" si="127"/>
        <v xml:space="preserve">&lt;https://example.org/ns/casesCovid#numberofcases&gt; 59 ; </v>
      </c>
      <c r="S1262" s="41"/>
      <c r="T1262" s="49" t="str">
        <f t="shared" si="123"/>
        <v xml:space="preserve">eg:J498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23/05/2020"@en ;
&lt;https://example.org/ns/casesCovid#typecases&gt;&lt;https://example.org/id/concept/confirmedCanton&gt;;
&lt;https://example.org/ns/casesCovid#Country&gt;&lt;https://example.org/id/concept/Echeandía&gt;;
&lt;https://example.org/ns/casesCovid#numberofcases&gt; 59 ; 
</v>
      </c>
    </row>
    <row r="1263" spans="1:20" ht="14.4" thickBot="1">
      <c r="A1263" s="41" t="s">
        <v>150</v>
      </c>
      <c r="C1263" s="23" t="s">
        <v>150</v>
      </c>
      <c r="H1263" s="68" t="s">
        <v>1868</v>
      </c>
      <c r="I1263" s="66">
        <v>53</v>
      </c>
      <c r="K1263" s="33" t="str">
        <f t="shared" si="124"/>
        <v>eg:J499 rdf:type qb:Observation ;</v>
      </c>
      <c r="L1263" s="21" t="s">
        <v>526</v>
      </c>
      <c r="M1263" s="21" t="s">
        <v>527</v>
      </c>
      <c r="N1263" s="21" t="s">
        <v>528</v>
      </c>
      <c r="O1263" s="51" t="str">
        <f t="shared" si="125"/>
        <v>rdfs:label "number of confirmed cases of Covid in Caluma on 23/05/2020"@en ;</v>
      </c>
      <c r="P1263" s="21" t="s">
        <v>529</v>
      </c>
      <c r="Q1263" s="21" t="str">
        <f t="shared" si="126"/>
        <v>&lt;https://example.org/ns/casesCovid#Country&gt;&lt;https://example.org/id/concept/Caluma&gt;;</v>
      </c>
      <c r="R1263" s="21" t="str">
        <f t="shared" si="127"/>
        <v xml:space="preserve">&lt;https://example.org/ns/casesCovid#numberofcases&gt; 53 ; </v>
      </c>
      <c r="S1263" s="41"/>
      <c r="T1263" s="49" t="str">
        <f t="shared" si="123"/>
        <v xml:space="preserve">eg:J499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23/05/2020"@en ;
&lt;https://example.org/ns/casesCovid#typecases&gt;&lt;https://example.org/id/concept/confirmedCanton&gt;;
&lt;https://example.org/ns/casesCovid#Country&gt;&lt;https://example.org/id/concept/Caluma&gt;;
&lt;https://example.org/ns/casesCovid#numberofcases&gt; 53 ; 
</v>
      </c>
    </row>
    <row r="1264" spans="1:20" ht="14.4" thickBot="1">
      <c r="A1264" s="41" t="s">
        <v>151</v>
      </c>
      <c r="C1264" s="23" t="s">
        <v>262</v>
      </c>
      <c r="D1264" s="23" t="s">
        <v>310</v>
      </c>
      <c r="H1264" s="68" t="s">
        <v>1869</v>
      </c>
      <c r="I1264" s="66">
        <v>17</v>
      </c>
      <c r="K1264" s="33" t="str">
        <f t="shared" si="124"/>
        <v>eg:J500 rdf:type qb:Observation ;</v>
      </c>
      <c r="L1264" s="21" t="s">
        <v>526</v>
      </c>
      <c r="M1264" s="21" t="s">
        <v>527</v>
      </c>
      <c r="N1264" s="21" t="s">
        <v>528</v>
      </c>
      <c r="O1264" s="51" t="str">
        <f t="shared" si="125"/>
        <v>rdfs:label "number of confirmed cases of Covid in Las Naves on 23/05/2020"@en ;</v>
      </c>
      <c r="P1264" s="21" t="s">
        <v>529</v>
      </c>
      <c r="Q1264" s="21" t="str">
        <f t="shared" si="126"/>
        <v>&lt;https://example.org/ns/casesCovid#Country&gt;&lt;https://example.org/id/concept/LasNaves&gt;;</v>
      </c>
      <c r="R1264" s="21" t="str">
        <f t="shared" si="127"/>
        <v xml:space="preserve">&lt;https://example.org/ns/casesCovid#numberofcases&gt; 17 ; </v>
      </c>
      <c r="S1264" s="41"/>
      <c r="T1264" s="49" t="str">
        <f t="shared" si="123"/>
        <v xml:space="preserve">eg:J500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23/05/2020"@en ;
&lt;https://example.org/ns/casesCovid#typecases&gt;&lt;https://example.org/id/concept/confirmedCanton&gt;;
&lt;https://example.org/ns/casesCovid#Country&gt;&lt;https://example.org/id/concept/LasNaves&gt;;
&lt;https://example.org/ns/casesCovid#numberofcases&gt; 17 ; 
</v>
      </c>
    </row>
    <row r="1265" spans="1:20" ht="14.4" thickBot="1">
      <c r="A1265" s="41" t="s">
        <v>153</v>
      </c>
      <c r="C1265" s="23" t="s">
        <v>153</v>
      </c>
      <c r="H1265" s="68" t="s">
        <v>1870</v>
      </c>
      <c r="I1265" s="66">
        <v>56</v>
      </c>
      <c r="K1265" s="33" t="str">
        <f t="shared" si="124"/>
        <v>eg:J501 rdf:type qb:Observation ;</v>
      </c>
      <c r="L1265" s="21" t="s">
        <v>526</v>
      </c>
      <c r="M1265" s="21" t="s">
        <v>527</v>
      </c>
      <c r="N1265" s="21" t="s">
        <v>528</v>
      </c>
      <c r="O1265" s="51" t="str">
        <f t="shared" si="125"/>
        <v>rdfs:label "number of confirmed cases of Covid in Azogues on 23/05/2020"@en ;</v>
      </c>
      <c r="P1265" s="21" t="s">
        <v>529</v>
      </c>
      <c r="Q1265" s="21" t="str">
        <f t="shared" si="126"/>
        <v>&lt;https://example.org/ns/casesCovid#Country&gt;&lt;https://example.org/id/concept/Azogues&gt;;</v>
      </c>
      <c r="R1265" s="21" t="str">
        <f t="shared" si="127"/>
        <v xml:space="preserve">&lt;https://example.org/ns/casesCovid#numberofcases&gt; 56 ; </v>
      </c>
      <c r="S1265" s="41"/>
      <c r="T1265" s="49" t="str">
        <f t="shared" si="123"/>
        <v xml:space="preserve">eg:J501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23/05/2020"@en ;
&lt;https://example.org/ns/casesCovid#typecases&gt;&lt;https://example.org/id/concept/confirmedCanton&gt;;
&lt;https://example.org/ns/casesCovid#Country&gt;&lt;https://example.org/id/concept/Azogues&gt;;
&lt;https://example.org/ns/casesCovid#numberofcases&gt; 56 ; 
</v>
      </c>
    </row>
    <row r="1266" spans="1:20" ht="14.4" thickBot="1">
      <c r="A1266" s="41" t="s">
        <v>591</v>
      </c>
      <c r="C1266" s="23" t="s">
        <v>591</v>
      </c>
      <c r="H1266" s="68" t="s">
        <v>1871</v>
      </c>
      <c r="I1266" s="66">
        <v>3</v>
      </c>
      <c r="K1266" s="33" t="str">
        <f t="shared" si="124"/>
        <v>eg:J502 rdf:type qb:Observation ;</v>
      </c>
      <c r="L1266" s="21" t="s">
        <v>526</v>
      </c>
      <c r="M1266" s="21" t="s">
        <v>527</v>
      </c>
      <c r="N1266" s="21" t="s">
        <v>528</v>
      </c>
      <c r="O1266" s="51" t="str">
        <f t="shared" si="125"/>
        <v>rdfs:label "number of confirmed cases of Covid in Déleg on 23/05/2020"@en ;</v>
      </c>
      <c r="P1266" s="21" t="s">
        <v>529</v>
      </c>
      <c r="Q1266" s="21" t="str">
        <f t="shared" si="126"/>
        <v>&lt;https://example.org/ns/casesCovid#Country&gt;&lt;https://example.org/id/concept/Déleg&gt;;</v>
      </c>
      <c r="R1266" s="21" t="str">
        <f t="shared" si="127"/>
        <v xml:space="preserve">&lt;https://example.org/ns/casesCovid#numberofcases&gt; 3 ; </v>
      </c>
      <c r="S1266" s="41"/>
      <c r="T1266" s="49" t="str">
        <f t="shared" si="123"/>
        <v xml:space="preserve">eg:J502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23/05/2020"@en ;
&lt;https://example.org/ns/casesCovid#typecases&gt;&lt;https://example.org/id/concept/confirmedCanton&gt;;
&lt;https://example.org/ns/casesCovid#Country&gt;&lt;https://example.org/id/concept/Déleg&gt;;
&lt;https://example.org/ns/casesCovid#numberofcases&gt; 3 ; 
</v>
      </c>
    </row>
    <row r="1267" spans="1:20" ht="14.4" thickBot="1">
      <c r="A1267" s="41" t="s">
        <v>155</v>
      </c>
      <c r="C1267" s="23" t="s">
        <v>300</v>
      </c>
      <c r="D1267" s="23" t="s">
        <v>311</v>
      </c>
      <c r="H1267" s="68" t="s">
        <v>1872</v>
      </c>
      <c r="I1267" s="66">
        <v>196</v>
      </c>
      <c r="K1267" s="33" t="str">
        <f t="shared" si="124"/>
        <v>eg:J503 rdf:type qb:Observation ;</v>
      </c>
      <c r="L1267" s="21" t="s">
        <v>526</v>
      </c>
      <c r="M1267" s="21" t="s">
        <v>527</v>
      </c>
      <c r="N1267" s="21" t="s">
        <v>528</v>
      </c>
      <c r="O1267" s="51" t="str">
        <f t="shared" si="125"/>
        <v>rdfs:label "number of confirmed cases of Covid in La Troncal on 23/05/2020"@en ;</v>
      </c>
      <c r="P1267" s="21" t="s">
        <v>529</v>
      </c>
      <c r="Q1267" s="21" t="str">
        <f t="shared" si="126"/>
        <v>&lt;https://example.org/ns/casesCovid#Country&gt;&lt;https://example.org/id/concept/LaTroncal&gt;;</v>
      </c>
      <c r="R1267" s="21" t="str">
        <f t="shared" si="127"/>
        <v xml:space="preserve">&lt;https://example.org/ns/casesCovid#numberofcases&gt; 196 ; </v>
      </c>
      <c r="S1267" s="41"/>
      <c r="T1267" s="49" t="str">
        <f t="shared" si="123"/>
        <v xml:space="preserve">eg:J503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23/05/2020"@en ;
&lt;https://example.org/ns/casesCovid#typecases&gt;&lt;https://example.org/id/concept/confirmedCanton&gt;;
&lt;https://example.org/ns/casesCovid#Country&gt;&lt;https://example.org/id/concept/LaTroncal&gt;;
&lt;https://example.org/ns/casesCovid#numberofcases&gt; 196 ; 
</v>
      </c>
    </row>
    <row r="1268" spans="1:20" ht="14.4" thickBot="1">
      <c r="A1268" s="41" t="s">
        <v>156</v>
      </c>
      <c r="C1268" s="23" t="s">
        <v>249</v>
      </c>
      <c r="D1268" s="23" t="s">
        <v>312</v>
      </c>
      <c r="H1268" s="68" t="s">
        <v>1873</v>
      </c>
      <c r="I1268" s="66">
        <v>13</v>
      </c>
      <c r="K1268" s="33" t="str">
        <f t="shared" si="124"/>
        <v>eg:J504 rdf:type qb:Observation ;</v>
      </c>
      <c r="L1268" s="21" t="s">
        <v>526</v>
      </c>
      <c r="M1268" s="21" t="s">
        <v>527</v>
      </c>
      <c r="N1268" s="21" t="s">
        <v>528</v>
      </c>
      <c r="O1268" s="51" t="str">
        <f t="shared" si="125"/>
        <v>rdfs:label "number of confirmed cases of Covid in El Tambo on 23/05/2020"@en ;</v>
      </c>
      <c r="P1268" s="21" t="s">
        <v>529</v>
      </c>
      <c r="Q1268" s="21" t="str">
        <f t="shared" si="126"/>
        <v>&lt;https://example.org/ns/casesCovid#Country&gt;&lt;https://example.org/id/concept/ElTambo&gt;;</v>
      </c>
      <c r="R1268" s="21" t="str">
        <f t="shared" si="127"/>
        <v xml:space="preserve">&lt;https://example.org/ns/casesCovid#numberofcases&gt; 13 ; </v>
      </c>
      <c r="S1268" s="41"/>
      <c r="T1268" s="49" t="str">
        <f t="shared" si="123"/>
        <v xml:space="preserve">eg:J504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23/05/2020"@en ;
&lt;https://example.org/ns/casesCovid#typecases&gt;&lt;https://example.org/id/concept/confirmedCanton&gt;;
&lt;https://example.org/ns/casesCovid#Country&gt;&lt;https://example.org/id/concept/ElTambo&gt;;
&lt;https://example.org/ns/casesCovid#numberofcases&gt; 13 ; 
</v>
      </c>
    </row>
    <row r="1269" spans="1:20" ht="14.4" thickBot="1">
      <c r="A1269" s="41" t="s">
        <v>1352</v>
      </c>
      <c r="C1269" s="23" t="s">
        <v>1352</v>
      </c>
      <c r="H1269" s="68" t="s">
        <v>1874</v>
      </c>
      <c r="I1269" s="66">
        <v>9</v>
      </c>
      <c r="K1269" s="33" t="str">
        <f t="shared" si="124"/>
        <v>eg:J505 rdf:type qb:Observation ;</v>
      </c>
      <c r="L1269" s="21" t="s">
        <v>526</v>
      </c>
      <c r="M1269" s="21" t="s">
        <v>527</v>
      </c>
      <c r="N1269" s="21" t="s">
        <v>528</v>
      </c>
      <c r="O1269" s="51" t="str">
        <f t="shared" si="125"/>
        <v>rdfs:label "number of confirmed cases of Covid in Biblían on 23/05/2020"@en ;</v>
      </c>
      <c r="P1269" s="21" t="s">
        <v>529</v>
      </c>
      <c r="Q1269" s="21" t="str">
        <f t="shared" si="126"/>
        <v>&lt;https://example.org/ns/casesCovid#Country&gt;&lt;https://example.org/id/concept/Biblían&gt;;</v>
      </c>
      <c r="R1269" s="21" t="str">
        <f t="shared" si="127"/>
        <v xml:space="preserve">&lt;https://example.org/ns/casesCovid#numberofcases&gt; 9 ; </v>
      </c>
      <c r="S1269" s="41"/>
      <c r="T1269" s="49" t="str">
        <f t="shared" si="123"/>
        <v xml:space="preserve">eg:J505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Biblían on 23/05/2020"@en ;
&lt;https://example.org/ns/casesCovid#typecases&gt;&lt;https://example.org/id/concept/confirmedCanton&gt;;
&lt;https://example.org/ns/casesCovid#Country&gt;&lt;https://example.org/id/concept/Biblían&gt;;
&lt;https://example.org/ns/casesCovid#numberofcases&gt; 9 ; 
</v>
      </c>
    </row>
    <row r="1270" spans="1:20" ht="14.4" thickBot="1">
      <c r="A1270" s="41" t="s">
        <v>158</v>
      </c>
      <c r="C1270" s="23" t="s">
        <v>158</v>
      </c>
      <c r="H1270" s="68" t="s">
        <v>1875</v>
      </c>
      <c r="I1270" s="66">
        <v>5</v>
      </c>
      <c r="K1270" s="33" t="str">
        <f t="shared" si="124"/>
        <v>eg:J506 rdf:type qb:Observation ;</v>
      </c>
      <c r="L1270" s="21" t="s">
        <v>526</v>
      </c>
      <c r="M1270" s="21" t="s">
        <v>527</v>
      </c>
      <c r="N1270" s="21" t="s">
        <v>528</v>
      </c>
      <c r="O1270" s="51" t="str">
        <f t="shared" si="125"/>
        <v>rdfs:label "number of confirmed cases of Covid in Suscal on 23/05/2020"@en ;</v>
      </c>
      <c r="P1270" s="21" t="s">
        <v>529</v>
      </c>
      <c r="Q1270" s="21" t="str">
        <f t="shared" si="126"/>
        <v>&lt;https://example.org/ns/casesCovid#Country&gt;&lt;https://example.org/id/concept/Suscal&gt;;</v>
      </c>
      <c r="R1270" s="21" t="str">
        <f t="shared" si="127"/>
        <v xml:space="preserve">&lt;https://example.org/ns/casesCovid#numberofcases&gt; 5 ; </v>
      </c>
      <c r="S1270" s="41"/>
      <c r="T1270" s="49" t="str">
        <f t="shared" si="123"/>
        <v xml:space="preserve">eg:J506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23/05/2020"@en ;
&lt;https://example.org/ns/casesCovid#typecases&gt;&lt;https://example.org/id/concept/confirmedCanton&gt;;
&lt;https://example.org/ns/casesCovid#Country&gt;&lt;https://example.org/id/concept/Suscal&gt;;
&lt;https://example.org/ns/casesCovid#numberofcases&gt; 5 ; 
</v>
      </c>
    </row>
    <row r="1271" spans="1:20" ht="14.4" thickBot="1">
      <c r="A1271" s="41" t="s">
        <v>152</v>
      </c>
      <c r="C1271" s="23" t="s">
        <v>152</v>
      </c>
      <c r="H1271" s="68" t="s">
        <v>1876</v>
      </c>
      <c r="I1271" s="66">
        <v>24</v>
      </c>
      <c r="K1271" s="33" t="str">
        <f t="shared" si="124"/>
        <v>eg:J507 rdf:type qb:Observation ;</v>
      </c>
      <c r="L1271" s="21" t="s">
        <v>526</v>
      </c>
      <c r="M1271" s="21" t="s">
        <v>527</v>
      </c>
      <c r="N1271" s="21" t="s">
        <v>528</v>
      </c>
      <c r="O1271" s="51" t="str">
        <f t="shared" si="125"/>
        <v>rdfs:label "number of confirmed cases of Covid in Cañar on 23/05/2020"@en ;</v>
      </c>
      <c r="P1271" s="21" t="s">
        <v>529</v>
      </c>
      <c r="Q1271" s="21" t="str">
        <f t="shared" si="126"/>
        <v>&lt;https://example.org/ns/casesCovid#Country&gt;&lt;https://example.org/id/concept/Cañar&gt;;</v>
      </c>
      <c r="R1271" s="21" t="str">
        <f t="shared" si="127"/>
        <v xml:space="preserve">&lt;https://example.org/ns/casesCovid#numberofcases&gt; 24 ; </v>
      </c>
      <c r="S1271" s="41"/>
      <c r="T1271" s="49" t="str">
        <f t="shared" si="123"/>
        <v xml:space="preserve">eg:J507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23/05/2020"@en ;
&lt;https://example.org/ns/casesCovid#typecases&gt;&lt;https://example.org/id/concept/confirmedCanton&gt;;
&lt;https://example.org/ns/casesCovid#Country&gt;&lt;https://example.org/id/concept/Cañar&gt;;
&lt;https://example.org/ns/casesCovid#numberofcases&gt; 24 ; 
</v>
      </c>
    </row>
    <row r="1272" spans="1:20" ht="14.4" thickBot="1">
      <c r="A1272" s="41" t="s">
        <v>106</v>
      </c>
      <c r="C1272" s="23" t="s">
        <v>106</v>
      </c>
      <c r="H1272" s="68" t="s">
        <v>1877</v>
      </c>
      <c r="I1272" s="66">
        <v>14</v>
      </c>
      <c r="K1272" s="33" t="str">
        <f t="shared" si="124"/>
        <v>eg:J508 rdf:type qb:Observation ;</v>
      </c>
      <c r="L1272" s="21" t="s">
        <v>526</v>
      </c>
      <c r="M1272" s="21" t="s">
        <v>527</v>
      </c>
      <c r="N1272" s="21" t="s">
        <v>528</v>
      </c>
      <c r="O1272" s="51" t="str">
        <f t="shared" si="125"/>
        <v>rdfs:label "number of confirmed cases of Covid in Bolívar on 23/05/2020"@en ;</v>
      </c>
      <c r="P1272" s="21" t="s">
        <v>529</v>
      </c>
      <c r="Q1272" s="21" t="str">
        <f t="shared" si="126"/>
        <v>&lt;https://example.org/ns/casesCovid#Country&gt;&lt;https://example.org/id/concept/Bolívar&gt;;</v>
      </c>
      <c r="R1272" s="21" t="str">
        <f t="shared" si="127"/>
        <v xml:space="preserve">&lt;https://example.org/ns/casesCovid#numberofcases&gt; 14 ; </v>
      </c>
      <c r="S1272" s="41"/>
      <c r="T1272" s="49" t="str">
        <f t="shared" si="123"/>
        <v xml:space="preserve">eg:J508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23/05/2020"@en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1273" spans="1:20" ht="14.4" thickBot="1">
      <c r="A1273" s="41" t="s">
        <v>1353</v>
      </c>
      <c r="C1273" s="23" t="s">
        <v>1353</v>
      </c>
      <c r="H1273" s="68" t="s">
        <v>1878</v>
      </c>
      <c r="I1273" s="66">
        <v>93</v>
      </c>
      <c r="K1273" s="33" t="str">
        <f t="shared" si="124"/>
        <v>eg:J509 rdf:type qb:Observation ;</v>
      </c>
      <c r="L1273" s="21" t="s">
        <v>526</v>
      </c>
      <c r="M1273" s="21" t="s">
        <v>527</v>
      </c>
      <c r="N1273" s="21" t="s">
        <v>528</v>
      </c>
      <c r="O1273" s="51" t="str">
        <f t="shared" si="125"/>
        <v>rdfs:label "number of confirmed cases of Covid in Tulcan on 23/05/2020"@en ;</v>
      </c>
      <c r="P1273" s="21" t="s">
        <v>529</v>
      </c>
      <c r="Q1273" s="21" t="str">
        <f t="shared" si="126"/>
        <v>&lt;https://example.org/ns/casesCovid#Country&gt;&lt;https://example.org/id/concept/Tulcan&gt;;</v>
      </c>
      <c r="R1273" s="21" t="str">
        <f t="shared" si="127"/>
        <v xml:space="preserve">&lt;https://example.org/ns/casesCovid#numberofcases&gt; 93 ; </v>
      </c>
      <c r="S1273" s="41"/>
      <c r="T1273" s="49" t="str">
        <f t="shared" si="123"/>
        <v xml:space="preserve">eg:J509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Tulcan on 23/05/2020"@en ;
&lt;https://example.org/ns/casesCovid#typecases&gt;&lt;https://example.org/id/concept/confirmedCanton&gt;;
&lt;https://example.org/ns/casesCovid#Country&gt;&lt;https://example.org/id/concept/Tulcan&gt;;
&lt;https://example.org/ns/casesCovid#numberofcases&gt; 93 ; 
</v>
      </c>
    </row>
    <row r="1274" spans="1:20" ht="14.4" thickBot="1">
      <c r="A1274" s="41" t="s">
        <v>161</v>
      </c>
      <c r="C1274" s="23" t="s">
        <v>161</v>
      </c>
      <c r="H1274" s="68" t="s">
        <v>1879</v>
      </c>
      <c r="I1274" s="66">
        <v>8</v>
      </c>
      <c r="K1274" s="33" t="str">
        <f t="shared" si="124"/>
        <v>eg:J510 rdf:type qb:Observation ;</v>
      </c>
      <c r="L1274" s="21" t="s">
        <v>526</v>
      </c>
      <c r="M1274" s="21" t="s">
        <v>527</v>
      </c>
      <c r="N1274" s="21" t="s">
        <v>528</v>
      </c>
      <c r="O1274" s="51" t="str">
        <f t="shared" si="125"/>
        <v>rdfs:label "number of confirmed cases of Covid in Montúfar on 23/05/2020"@en ;</v>
      </c>
      <c r="P1274" s="21" t="s">
        <v>529</v>
      </c>
      <c r="Q1274" s="21" t="str">
        <f t="shared" si="126"/>
        <v>&lt;https://example.org/ns/casesCovid#Country&gt;&lt;https://example.org/id/concept/Montúfar&gt;;</v>
      </c>
      <c r="R1274" s="21" t="str">
        <f t="shared" si="127"/>
        <v xml:space="preserve">&lt;https://example.org/ns/casesCovid#numberofcases&gt; 8 ; </v>
      </c>
      <c r="S1274" s="41"/>
      <c r="T1274" s="49" t="str">
        <f t="shared" si="123"/>
        <v xml:space="preserve">eg:J510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23/05/2020"@en ;
&lt;https://example.org/ns/casesCovid#typecases&gt;&lt;https://example.org/id/concept/confirmedCanton&gt;;
&lt;https://example.org/ns/casesCovid#Country&gt;&lt;https://example.org/id/concept/Montúfar&gt;;
&lt;https://example.org/ns/casesCovid#numberofcases&gt; 8 ; 
</v>
      </c>
    </row>
    <row r="1275" spans="1:20" ht="14.4" thickBot="1">
      <c r="A1275" s="41" t="s">
        <v>162</v>
      </c>
      <c r="C1275" s="23" t="s">
        <v>162</v>
      </c>
      <c r="H1275" s="68" t="s">
        <v>1880</v>
      </c>
      <c r="I1275" s="66">
        <v>4</v>
      </c>
      <c r="K1275" s="33" t="str">
        <f t="shared" si="124"/>
        <v>eg:J511 rdf:type qb:Observation ;</v>
      </c>
      <c r="L1275" s="21" t="s">
        <v>526</v>
      </c>
      <c r="M1275" s="21" t="s">
        <v>527</v>
      </c>
      <c r="N1275" s="21" t="s">
        <v>528</v>
      </c>
      <c r="O1275" s="51" t="str">
        <f t="shared" si="125"/>
        <v>rdfs:label "number of confirmed cases of Covid in Mira on 23/05/2020"@en ;</v>
      </c>
      <c r="P1275" s="21" t="s">
        <v>529</v>
      </c>
      <c r="Q1275" s="21" t="str">
        <f t="shared" si="126"/>
        <v>&lt;https://example.org/ns/casesCovid#Country&gt;&lt;https://example.org/id/concept/Mira&gt;;</v>
      </c>
      <c r="R1275" s="21" t="str">
        <f t="shared" si="127"/>
        <v xml:space="preserve">&lt;https://example.org/ns/casesCovid#numberofcases&gt; 4 ; </v>
      </c>
      <c r="S1275" s="41"/>
      <c r="T1275" s="49" t="str">
        <f t="shared" si="123"/>
        <v xml:space="preserve">eg:J511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23/05/2020"@en ;
&lt;https://example.org/ns/casesCovid#typecases&gt;&lt;https://example.org/id/concept/confirmedCanton&gt;;
&lt;https://example.org/ns/casesCovid#Country&gt;&lt;https://example.org/id/concept/Mira&gt;;
&lt;https://example.org/ns/casesCovid#numberofcases&gt; 4 ; 
</v>
      </c>
    </row>
    <row r="1276" spans="1:20" ht="14.4" thickBot="1">
      <c r="A1276" s="41" t="s">
        <v>163</v>
      </c>
      <c r="C1276" s="23" t="s">
        <v>264</v>
      </c>
      <c r="D1276" s="23" t="s">
        <v>271</v>
      </c>
      <c r="E1276" t="s">
        <v>280</v>
      </c>
      <c r="F1276" t="s">
        <v>313</v>
      </c>
      <c r="H1276" s="68" t="s">
        <v>1881</v>
      </c>
      <c r="I1276" s="66">
        <v>10</v>
      </c>
      <c r="K1276" s="33" t="str">
        <f t="shared" si="124"/>
        <v>eg:J512 rdf:type qb:Observation ;</v>
      </c>
      <c r="L1276" s="21" t="s">
        <v>526</v>
      </c>
      <c r="M1276" s="21" t="s">
        <v>527</v>
      </c>
      <c r="N1276" s="21" t="s">
        <v>528</v>
      </c>
      <c r="O1276" s="51" t="str">
        <f t="shared" si="125"/>
        <v>rdfs:label "number of confirmed cases of Covid in San Pedro De Huaca on 23/05/2020"@en ;</v>
      </c>
      <c r="P1276" s="21" t="s">
        <v>529</v>
      </c>
      <c r="Q1276" s="21" t="str">
        <f t="shared" si="126"/>
        <v>&lt;https://example.org/ns/casesCovid#Country&gt;&lt;https://example.org/id/concept/SanPedroDeHuaca&gt;;</v>
      </c>
      <c r="R1276" s="21" t="str">
        <f t="shared" si="127"/>
        <v xml:space="preserve">&lt;https://example.org/ns/casesCovid#numberofcases&gt; 10 ; </v>
      </c>
      <c r="S1276" s="41"/>
      <c r="T1276" s="49" t="str">
        <f t="shared" si="123"/>
        <v xml:space="preserve">eg:J512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23/05/2020"@en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10 ; 
</v>
      </c>
    </row>
    <row r="1277" spans="1:20" ht="14.4" thickBot="1">
      <c r="A1277" s="41" t="s">
        <v>598</v>
      </c>
      <c r="C1277" s="23" t="s">
        <v>598</v>
      </c>
      <c r="H1277" s="68" t="s">
        <v>1882</v>
      </c>
      <c r="I1277" s="66">
        <v>8</v>
      </c>
      <c r="K1277" s="33" t="str">
        <f t="shared" si="124"/>
        <v>eg:J513 rdf:type qb:Observation ;</v>
      </c>
      <c r="L1277" s="21" t="s">
        <v>526</v>
      </c>
      <c r="M1277" s="21" t="s">
        <v>527</v>
      </c>
      <c r="N1277" s="21" t="s">
        <v>528</v>
      </c>
      <c r="O1277" s="51" t="str">
        <f t="shared" si="125"/>
        <v>rdfs:label "number of confirmed cases of Covid in Espejo on 23/05/2020"@en ;</v>
      </c>
      <c r="P1277" s="21" t="s">
        <v>529</v>
      </c>
      <c r="Q1277" s="21" t="str">
        <f t="shared" si="126"/>
        <v>&lt;https://example.org/ns/casesCovid#Country&gt;&lt;https://example.org/id/concept/Espejo&gt;;</v>
      </c>
      <c r="R1277" s="21" t="str">
        <f t="shared" si="127"/>
        <v xml:space="preserve">&lt;https://example.org/ns/casesCovid#numberofcases&gt; 8 ; </v>
      </c>
      <c r="S1277" s="41"/>
      <c r="T1277" s="49" t="str">
        <f t="shared" si="123"/>
        <v xml:space="preserve">eg:J513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Espejo on 23/05/2020"@en ;
&lt;https://example.org/ns/casesCovid#typecases&gt;&lt;https://example.org/id/concept/confirmedCanton&gt;;
&lt;https://example.org/ns/casesCovid#Country&gt;&lt;https://example.org/id/concept/Espejo&gt;;
&lt;https://example.org/ns/casesCovid#numberofcases&gt; 8 ; 
</v>
      </c>
    </row>
    <row r="1278" spans="1:20" ht="14.4" thickBot="1">
      <c r="A1278" s="41" t="s">
        <v>165</v>
      </c>
      <c r="C1278" s="23" t="s">
        <v>165</v>
      </c>
      <c r="H1278" s="68" t="s">
        <v>1883</v>
      </c>
      <c r="I1278" s="66">
        <v>52</v>
      </c>
      <c r="K1278" s="33" t="str">
        <f t="shared" si="124"/>
        <v>eg:J514 rdf:type qb:Observation ;</v>
      </c>
      <c r="L1278" s="21" t="s">
        <v>526</v>
      </c>
      <c r="M1278" s="21" t="s">
        <v>527</v>
      </c>
      <c r="N1278" s="21" t="s">
        <v>528</v>
      </c>
      <c r="O1278" s="51" t="str">
        <f t="shared" si="125"/>
        <v>rdfs:label "number of confirmed cases of Covid in Colta on 23/05/2020"@en ;</v>
      </c>
      <c r="P1278" s="21" t="s">
        <v>529</v>
      </c>
      <c r="Q1278" s="21" t="str">
        <f t="shared" si="126"/>
        <v>&lt;https://example.org/ns/casesCovid#Country&gt;&lt;https://example.org/id/concept/Colta&gt;;</v>
      </c>
      <c r="R1278" s="21" t="str">
        <f t="shared" si="127"/>
        <v xml:space="preserve">&lt;https://example.org/ns/casesCovid#numberofcases&gt; 52 ; </v>
      </c>
      <c r="S1278" s="41"/>
      <c r="T1278" s="49" t="str">
        <f t="shared" si="123"/>
        <v xml:space="preserve">eg:J514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23/05/2020"@en ;
&lt;https://example.org/ns/casesCovid#typecases&gt;&lt;https://example.org/id/concept/confirmedCanton&gt;;
&lt;https://example.org/ns/casesCovid#Country&gt;&lt;https://example.org/id/concept/Colta&gt;;
&lt;https://example.org/ns/casesCovid#numberofcases&gt; 52 ; 
</v>
      </c>
    </row>
    <row r="1279" spans="1:20" ht="14.4" thickBot="1">
      <c r="A1279" s="41" t="s">
        <v>166</v>
      </c>
      <c r="C1279" s="23" t="s">
        <v>166</v>
      </c>
      <c r="H1279" s="68" t="s">
        <v>1884</v>
      </c>
      <c r="I1279" s="66">
        <v>239</v>
      </c>
      <c r="K1279" s="33" t="str">
        <f t="shared" si="124"/>
        <v>eg:J515 rdf:type qb:Observation ;</v>
      </c>
      <c r="L1279" s="21" t="s">
        <v>526</v>
      </c>
      <c r="M1279" s="21" t="s">
        <v>527</v>
      </c>
      <c r="N1279" s="21" t="s">
        <v>528</v>
      </c>
      <c r="O1279" s="51" t="str">
        <f t="shared" si="125"/>
        <v>rdfs:label "number of confirmed cases of Covid in Riobamba on 23/05/2020"@en ;</v>
      </c>
      <c r="P1279" s="21" t="s">
        <v>529</v>
      </c>
      <c r="Q1279" s="21" t="str">
        <f t="shared" si="126"/>
        <v>&lt;https://example.org/ns/casesCovid#Country&gt;&lt;https://example.org/id/concept/Riobamba&gt;;</v>
      </c>
      <c r="R1279" s="21" t="str">
        <f t="shared" si="127"/>
        <v xml:space="preserve">&lt;https://example.org/ns/casesCovid#numberofcases&gt; 239 ; </v>
      </c>
      <c r="S1279" s="41"/>
      <c r="T1279" s="49" t="str">
        <f t="shared" si="123"/>
        <v xml:space="preserve">eg:J515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23/05/2020"@en ;
&lt;https://example.org/ns/casesCovid#typecases&gt;&lt;https://example.org/id/concept/confirmedCanton&gt;;
&lt;https://example.org/ns/casesCovid#Country&gt;&lt;https://example.org/id/concept/Riobamba&gt;;
&lt;https://example.org/ns/casesCovid#numberofcases&gt; 239 ; 
</v>
      </c>
    </row>
    <row r="1280" spans="1:20" ht="14.4" thickBot="1">
      <c r="A1280" s="41" t="s">
        <v>167</v>
      </c>
      <c r="C1280" s="23" t="s">
        <v>167</v>
      </c>
      <c r="H1280" s="68" t="s">
        <v>1885</v>
      </c>
      <c r="I1280" s="66">
        <v>8</v>
      </c>
      <c r="K1280" s="33" t="str">
        <f t="shared" si="124"/>
        <v>eg:J516 rdf:type qb:Observation ;</v>
      </c>
      <c r="L1280" s="21" t="s">
        <v>526</v>
      </c>
      <c r="M1280" s="21" t="s">
        <v>527</v>
      </c>
      <c r="N1280" s="21" t="s">
        <v>528</v>
      </c>
      <c r="O1280" s="51" t="str">
        <f t="shared" si="125"/>
        <v>rdfs:label "number of confirmed cases of Covid in Cumandá on 23/05/2020"@en ;</v>
      </c>
      <c r="P1280" s="21" t="s">
        <v>529</v>
      </c>
      <c r="Q1280" s="21" t="str">
        <f t="shared" si="126"/>
        <v>&lt;https://example.org/ns/casesCovid#Country&gt;&lt;https://example.org/id/concept/Cumandá&gt;;</v>
      </c>
      <c r="R1280" s="21" t="str">
        <f t="shared" si="127"/>
        <v xml:space="preserve">&lt;https://example.org/ns/casesCovid#numberofcases&gt; 8 ; </v>
      </c>
      <c r="S1280" s="41"/>
      <c r="T1280" s="49" t="str">
        <f t="shared" si="123"/>
        <v xml:space="preserve">eg:J516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23/05/2020"@en ;
&lt;https://example.org/ns/casesCovid#typecases&gt;&lt;https://example.org/id/concept/confirmedCanton&gt;;
&lt;https://example.org/ns/casesCovid#Country&gt;&lt;https://example.org/id/concept/Cumandá&gt;;
&lt;https://example.org/ns/casesCovid#numberofcases&gt; 8 ; 
</v>
      </c>
    </row>
    <row r="1281" spans="1:20" ht="14.4" thickBot="1">
      <c r="A1281" s="41" t="s">
        <v>168</v>
      </c>
      <c r="C1281" s="23" t="s">
        <v>168</v>
      </c>
      <c r="H1281" s="68" t="s">
        <v>1886</v>
      </c>
      <c r="I1281" s="66">
        <v>22</v>
      </c>
      <c r="K1281" s="33" t="str">
        <f t="shared" si="124"/>
        <v>eg:J517 rdf:type qb:Observation ;</v>
      </c>
      <c r="L1281" s="21" t="s">
        <v>526</v>
      </c>
      <c r="M1281" s="21" t="s">
        <v>527</v>
      </c>
      <c r="N1281" s="21" t="s">
        <v>528</v>
      </c>
      <c r="O1281" s="51" t="str">
        <f t="shared" si="125"/>
        <v>rdfs:label "number of confirmed cases of Covid in Guano on 23/05/2020"@en ;</v>
      </c>
      <c r="P1281" s="21" t="s">
        <v>529</v>
      </c>
      <c r="Q1281" s="21" t="str">
        <f t="shared" si="126"/>
        <v>&lt;https://example.org/ns/casesCovid#Country&gt;&lt;https://example.org/id/concept/Guano&gt;;</v>
      </c>
      <c r="R1281" s="21" t="str">
        <f t="shared" si="127"/>
        <v xml:space="preserve">&lt;https://example.org/ns/casesCovid#numberofcases&gt; 22 ; </v>
      </c>
      <c r="S1281" s="41"/>
      <c r="T1281" s="49" t="str">
        <f t="shared" si="123"/>
        <v xml:space="preserve">eg:J517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23/05/2020"@en ;
&lt;https://example.org/ns/casesCovid#typecases&gt;&lt;https://example.org/id/concept/confirmedCanton&gt;;
&lt;https://example.org/ns/casesCovid#Country&gt;&lt;https://example.org/id/concept/Guano&gt;;
&lt;https://example.org/ns/casesCovid#numberofcases&gt; 22 ; 
</v>
      </c>
    </row>
    <row r="1282" spans="1:20" ht="14.4" thickBot="1">
      <c r="A1282" s="41" t="s">
        <v>169</v>
      </c>
      <c r="C1282" s="23" t="s">
        <v>169</v>
      </c>
      <c r="H1282" s="68" t="s">
        <v>1887</v>
      </c>
      <c r="I1282" s="66">
        <v>5</v>
      </c>
      <c r="K1282" s="33" t="str">
        <f t="shared" si="124"/>
        <v>eg:J518 rdf:type qb:Observation ;</v>
      </c>
      <c r="L1282" s="21" t="s">
        <v>526</v>
      </c>
      <c r="M1282" s="21" t="s">
        <v>527</v>
      </c>
      <c r="N1282" s="21" t="s">
        <v>528</v>
      </c>
      <c r="O1282" s="51" t="str">
        <f t="shared" si="125"/>
        <v>rdfs:label "number of confirmed cases of Covid in Chambo on 23/05/2020"@en ;</v>
      </c>
      <c r="P1282" s="21" t="s">
        <v>529</v>
      </c>
      <c r="Q1282" s="21" t="str">
        <f t="shared" si="126"/>
        <v>&lt;https://example.org/ns/casesCovid#Country&gt;&lt;https://example.org/id/concept/Chambo&gt;;</v>
      </c>
      <c r="R1282" s="21" t="str">
        <f t="shared" si="127"/>
        <v xml:space="preserve">&lt;https://example.org/ns/casesCovid#numberofcases&gt; 5 ; </v>
      </c>
      <c r="S1282" s="41"/>
      <c r="T1282" s="49" t="str">
        <f t="shared" si="123"/>
        <v xml:space="preserve">eg:J518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23/05/2020"@en ;
&lt;https://example.org/ns/casesCovid#typecases&gt;&lt;https://example.org/id/concept/confirmedCanton&gt;;
&lt;https://example.org/ns/casesCovid#Country&gt;&lt;https://example.org/id/concept/Chambo&gt;;
&lt;https://example.org/ns/casesCovid#numberofcases&gt; 5 ; 
</v>
      </c>
    </row>
    <row r="1283" spans="1:20" ht="14.4" thickBot="1">
      <c r="A1283" s="41" t="s">
        <v>170</v>
      </c>
      <c r="C1283" s="23" t="s">
        <v>170</v>
      </c>
      <c r="H1283" s="68" t="s">
        <v>1888</v>
      </c>
      <c r="I1283" s="66">
        <v>18</v>
      </c>
      <c r="K1283" s="33" t="str">
        <f t="shared" si="124"/>
        <v>eg:J519 rdf:type qb:Observation ;</v>
      </c>
      <c r="L1283" s="21" t="s">
        <v>526</v>
      </c>
      <c r="M1283" s="21" t="s">
        <v>527</v>
      </c>
      <c r="N1283" s="21" t="s">
        <v>528</v>
      </c>
      <c r="O1283" s="51" t="str">
        <f t="shared" si="125"/>
        <v>rdfs:label "number of confirmed cases of Covid in Guamote on 23/05/2020"@en ;</v>
      </c>
      <c r="P1283" s="21" t="s">
        <v>529</v>
      </c>
      <c r="Q1283" s="21" t="str">
        <f t="shared" si="126"/>
        <v>&lt;https://example.org/ns/casesCovid#Country&gt;&lt;https://example.org/id/concept/Guamote&gt;;</v>
      </c>
      <c r="R1283" s="21" t="str">
        <f t="shared" si="127"/>
        <v xml:space="preserve">&lt;https://example.org/ns/casesCovid#numberofcases&gt; 18 ; </v>
      </c>
      <c r="S1283" s="41"/>
      <c r="T1283" s="49" t="str">
        <f t="shared" si="123"/>
        <v xml:space="preserve">eg:J519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23/05/2020"@en ;
&lt;https://example.org/ns/casesCovid#typecases&gt;&lt;https://example.org/id/concept/confirmedCanton&gt;;
&lt;https://example.org/ns/casesCovid#Country&gt;&lt;https://example.org/id/concept/Guamote&gt;;
&lt;https://example.org/ns/casesCovid#numberofcases&gt; 18 ; 
</v>
      </c>
    </row>
    <row r="1284" spans="1:20" ht="14.4" thickBot="1">
      <c r="A1284" s="41" t="s">
        <v>171</v>
      </c>
      <c r="C1284" s="23" t="s">
        <v>171</v>
      </c>
      <c r="H1284" s="68" t="s">
        <v>1889</v>
      </c>
      <c r="I1284" s="66">
        <v>16</v>
      </c>
      <c r="K1284" s="33" t="str">
        <f t="shared" si="124"/>
        <v>eg:J520 rdf:type qb:Observation ;</v>
      </c>
      <c r="L1284" s="21" t="s">
        <v>526</v>
      </c>
      <c r="M1284" s="21" t="s">
        <v>527</v>
      </c>
      <c r="N1284" s="21" t="s">
        <v>528</v>
      </c>
      <c r="O1284" s="51" t="str">
        <f t="shared" si="125"/>
        <v>rdfs:label "number of confirmed cases of Covid in Alausí on 23/05/2020"@en ;</v>
      </c>
      <c r="P1284" s="21" t="s">
        <v>529</v>
      </c>
      <c r="Q1284" s="21" t="str">
        <f t="shared" si="126"/>
        <v>&lt;https://example.org/ns/casesCovid#Country&gt;&lt;https://example.org/id/concept/Alausí&gt;;</v>
      </c>
      <c r="R1284" s="21" t="str">
        <f t="shared" si="127"/>
        <v xml:space="preserve">&lt;https://example.org/ns/casesCovid#numberofcases&gt; 16 ; </v>
      </c>
      <c r="S1284" s="41"/>
      <c r="T1284" s="49" t="str">
        <f t="shared" si="123"/>
        <v xml:space="preserve">eg:J520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23/05/2020"@en ;
&lt;https://example.org/ns/casesCovid#typecases&gt;&lt;https://example.org/id/concept/confirmedCanton&gt;;
&lt;https://example.org/ns/casesCovid#Country&gt;&lt;https://example.org/id/concept/Alausí&gt;;
&lt;https://example.org/ns/casesCovid#numberofcases&gt; 16 ; 
</v>
      </c>
    </row>
    <row r="1285" spans="1:20" ht="14.4" thickBot="1">
      <c r="A1285" s="41" t="s">
        <v>172</v>
      </c>
      <c r="C1285" s="23" t="s">
        <v>172</v>
      </c>
      <c r="H1285" s="68" t="s">
        <v>1890</v>
      </c>
      <c r="I1285" s="66">
        <v>4</v>
      </c>
      <c r="K1285" s="33" t="str">
        <f t="shared" si="124"/>
        <v>eg:J521 rdf:type qb:Observation ;</v>
      </c>
      <c r="L1285" s="21" t="s">
        <v>526</v>
      </c>
      <c r="M1285" s="21" t="s">
        <v>527</v>
      </c>
      <c r="N1285" s="21" t="s">
        <v>528</v>
      </c>
      <c r="O1285" s="51" t="str">
        <f t="shared" si="125"/>
        <v>rdfs:label "number of confirmed cases of Covid in Pallatanga on 23/05/2020"@en ;</v>
      </c>
      <c r="P1285" s="21" t="s">
        <v>529</v>
      </c>
      <c r="Q1285" s="21" t="str">
        <f t="shared" si="126"/>
        <v>&lt;https://example.org/ns/casesCovid#Country&gt;&lt;https://example.org/id/concept/Pallatanga&gt;;</v>
      </c>
      <c r="R1285" s="21" t="str">
        <f t="shared" si="127"/>
        <v xml:space="preserve">&lt;https://example.org/ns/casesCovid#numberofcases&gt; 4 ; </v>
      </c>
      <c r="S1285" s="41"/>
      <c r="T1285" s="49" t="str">
        <f t="shared" si="123"/>
        <v xml:space="preserve">eg:J521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23/05/2020"@en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1286" spans="1:20" ht="14.4" thickBot="1">
      <c r="A1286" s="41" t="s">
        <v>173</v>
      </c>
      <c r="C1286" s="23" t="s">
        <v>173</v>
      </c>
      <c r="H1286" s="68" t="s">
        <v>1891</v>
      </c>
      <c r="I1286" s="66">
        <v>4</v>
      </c>
      <c r="K1286" s="33" t="str">
        <f t="shared" si="124"/>
        <v>eg:J522 rdf:type qb:Observation ;</v>
      </c>
      <c r="L1286" s="21" t="s">
        <v>526</v>
      </c>
      <c r="M1286" s="21" t="s">
        <v>527</v>
      </c>
      <c r="N1286" s="21" t="s">
        <v>528</v>
      </c>
      <c r="O1286" s="51" t="str">
        <f t="shared" si="125"/>
        <v>rdfs:label "number of confirmed cases of Covid in Penipe on 23/05/2020"@en ;</v>
      </c>
      <c r="P1286" s="21" t="s">
        <v>529</v>
      </c>
      <c r="Q1286" s="21" t="str">
        <f t="shared" si="126"/>
        <v>&lt;https://example.org/ns/casesCovid#Country&gt;&lt;https://example.org/id/concept/Penipe&gt;;</v>
      </c>
      <c r="R1286" s="21" t="str">
        <f t="shared" si="127"/>
        <v xml:space="preserve">&lt;https://example.org/ns/casesCovid#numberofcases&gt; 4 ; </v>
      </c>
      <c r="S1286" s="41"/>
      <c r="T1286" s="49" t="str">
        <f t="shared" si="123"/>
        <v xml:space="preserve">eg:J522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23/05/2020"@en ;
&lt;https://example.org/ns/casesCovid#typecases&gt;&lt;https://example.org/id/concept/confirmedCanton&gt;;
&lt;https://example.org/ns/casesCovid#Country&gt;&lt;https://example.org/id/concept/Penipe&gt;;
&lt;https://example.org/ns/casesCovid#numberofcases&gt; 4 ; 
</v>
      </c>
    </row>
    <row r="1287" spans="1:20" ht="14.4" thickBot="1">
      <c r="A1287" s="41" t="s">
        <v>175</v>
      </c>
      <c r="C1287" s="23" t="s">
        <v>175</v>
      </c>
      <c r="H1287" s="68" t="s">
        <v>1892</v>
      </c>
      <c r="I1287" s="66">
        <v>4</v>
      </c>
      <c r="K1287" s="33" t="str">
        <f t="shared" si="124"/>
        <v>eg:J523 rdf:type qb:Observation ;</v>
      </c>
      <c r="L1287" s="21" t="s">
        <v>526</v>
      </c>
      <c r="M1287" s="21" t="s">
        <v>527</v>
      </c>
      <c r="N1287" s="21" t="s">
        <v>528</v>
      </c>
      <c r="O1287" s="51" t="str">
        <f t="shared" si="125"/>
        <v>rdfs:label "number of confirmed cases of Covid in Pangua on 23/05/2020"@en ;</v>
      </c>
      <c r="P1287" s="21" t="s">
        <v>529</v>
      </c>
      <c r="Q1287" s="21" t="str">
        <f t="shared" si="126"/>
        <v>&lt;https://example.org/ns/casesCovid#Country&gt;&lt;https://example.org/id/concept/Pangua&gt;;</v>
      </c>
      <c r="R1287" s="21" t="str">
        <f t="shared" si="127"/>
        <v xml:space="preserve">&lt;https://example.org/ns/casesCovid#numberofcases&gt; 4 ; </v>
      </c>
      <c r="S1287" s="41"/>
      <c r="T1287" s="49" t="str">
        <f t="shared" si="123"/>
        <v xml:space="preserve">eg:J523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23/05/2020"@en ;
&lt;https://example.org/ns/casesCovid#typecases&gt;&lt;https://example.org/id/concept/confirmedCanton&gt;;
&lt;https://example.org/ns/casesCovid#Country&gt;&lt;https://example.org/id/concept/Pangua&gt;;
&lt;https://example.org/ns/casesCovid#numberofcases&gt; 4 ; 
</v>
      </c>
    </row>
    <row r="1288" spans="1:20" ht="14.4" thickBot="1">
      <c r="A1288" s="41" t="s">
        <v>176</v>
      </c>
      <c r="C1288" s="23" t="s">
        <v>176</v>
      </c>
      <c r="H1288" s="68" t="s">
        <v>1893</v>
      </c>
      <c r="I1288" s="66">
        <v>54</v>
      </c>
      <c r="K1288" s="33" t="str">
        <f t="shared" si="124"/>
        <v>eg:J524 rdf:type qb:Observation ;</v>
      </c>
      <c r="L1288" s="21" t="s">
        <v>526</v>
      </c>
      <c r="M1288" s="21" t="s">
        <v>527</v>
      </c>
      <c r="N1288" s="21" t="s">
        <v>528</v>
      </c>
      <c r="O1288" s="51" t="str">
        <f t="shared" si="125"/>
        <v>rdfs:label "number of confirmed cases of Covid in Pujilí on 23/05/2020"@en ;</v>
      </c>
      <c r="P1288" s="21" t="s">
        <v>529</v>
      </c>
      <c r="Q1288" s="21" t="str">
        <f t="shared" si="126"/>
        <v>&lt;https://example.org/ns/casesCovid#Country&gt;&lt;https://example.org/id/concept/Pujilí&gt;;</v>
      </c>
      <c r="R1288" s="21" t="str">
        <f t="shared" si="127"/>
        <v xml:space="preserve">&lt;https://example.org/ns/casesCovid#numberofcases&gt; 54 ; </v>
      </c>
      <c r="S1288" s="41"/>
      <c r="T1288" s="49" t="str">
        <f t="shared" si="123"/>
        <v xml:space="preserve">eg:J524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23/05/2020"@en ;
&lt;https://example.org/ns/casesCovid#typecases&gt;&lt;https://example.org/id/concept/confirmedCanton&gt;;
&lt;https://example.org/ns/casesCovid#Country&gt;&lt;https://example.org/id/concept/Pujilí&gt;;
&lt;https://example.org/ns/casesCovid#numberofcases&gt; 54 ; 
</v>
      </c>
    </row>
    <row r="1289" spans="1:20" ht="14.4" thickBot="1">
      <c r="A1289" s="41" t="s">
        <v>177</v>
      </c>
      <c r="C1289" s="23" t="s">
        <v>177</v>
      </c>
      <c r="H1289" s="68" t="s">
        <v>1894</v>
      </c>
      <c r="I1289" s="66">
        <v>35</v>
      </c>
      <c r="K1289" s="33" t="str">
        <f t="shared" si="124"/>
        <v>eg:J525 rdf:type qb:Observation ;</v>
      </c>
      <c r="L1289" s="21" t="s">
        <v>526</v>
      </c>
      <c r="M1289" s="21" t="s">
        <v>527</v>
      </c>
      <c r="N1289" s="21" t="s">
        <v>528</v>
      </c>
      <c r="O1289" s="51" t="str">
        <f t="shared" si="125"/>
        <v>rdfs:label "number of confirmed cases of Covid in Salcedo on 23/05/2020"@en ;</v>
      </c>
      <c r="P1289" s="21" t="s">
        <v>529</v>
      </c>
      <c r="Q1289" s="21" t="str">
        <f t="shared" si="126"/>
        <v>&lt;https://example.org/ns/casesCovid#Country&gt;&lt;https://example.org/id/concept/Salcedo&gt;;</v>
      </c>
      <c r="R1289" s="21" t="str">
        <f t="shared" si="127"/>
        <v xml:space="preserve">&lt;https://example.org/ns/casesCovid#numberofcases&gt; 35 ; </v>
      </c>
      <c r="S1289" s="41"/>
      <c r="T1289" s="49" t="str">
        <f t="shared" si="123"/>
        <v xml:space="preserve">eg:J525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23/05/2020"@en ;
&lt;https://example.org/ns/casesCovid#typecases&gt;&lt;https://example.org/id/concept/confirmedCanton&gt;;
&lt;https://example.org/ns/casesCovid#Country&gt;&lt;https://example.org/id/concept/Salcedo&gt;;
&lt;https://example.org/ns/casesCovid#numberofcases&gt; 35 ; 
</v>
      </c>
    </row>
    <row r="1290" spans="1:20" ht="14.4" thickBot="1">
      <c r="A1290" s="41" t="s">
        <v>178</v>
      </c>
      <c r="C1290" s="23" t="s">
        <v>300</v>
      </c>
      <c r="D1290" s="23" t="s">
        <v>314</v>
      </c>
      <c r="H1290" s="68" t="s">
        <v>1895</v>
      </c>
      <c r="I1290" s="66">
        <v>47</v>
      </c>
      <c r="K1290" s="33" t="str">
        <f t="shared" si="124"/>
        <v>eg:J526 rdf:type qb:Observation ;</v>
      </c>
      <c r="L1290" s="21" t="s">
        <v>526</v>
      </c>
      <c r="M1290" s="21" t="s">
        <v>527</v>
      </c>
      <c r="N1290" s="21" t="s">
        <v>528</v>
      </c>
      <c r="O1290" s="51" t="str">
        <f t="shared" si="125"/>
        <v>rdfs:label "number of confirmed cases of Covid in La Maná on 23/05/2020"@en ;</v>
      </c>
      <c r="P1290" s="21" t="s">
        <v>529</v>
      </c>
      <c r="Q1290" s="21" t="str">
        <f t="shared" si="126"/>
        <v>&lt;https://example.org/ns/casesCovid#Country&gt;&lt;https://example.org/id/concept/LaManá&gt;;</v>
      </c>
      <c r="R1290" s="21" t="str">
        <f t="shared" si="127"/>
        <v xml:space="preserve">&lt;https://example.org/ns/casesCovid#numberofcases&gt; 47 ; </v>
      </c>
      <c r="S1290" s="41"/>
      <c r="T1290" s="49" t="str">
        <f t="shared" si="123"/>
        <v xml:space="preserve">eg:J526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23/05/2020"@en ;
&lt;https://example.org/ns/casesCovid#typecases&gt;&lt;https://example.org/id/concept/confirmedCanton&gt;;
&lt;https://example.org/ns/casesCovid#Country&gt;&lt;https://example.org/id/concept/LaManá&gt;;
&lt;https://example.org/ns/casesCovid#numberofcases&gt; 47 ; 
</v>
      </c>
    </row>
    <row r="1291" spans="1:20" ht="14.4" thickBot="1">
      <c r="A1291" s="41" t="s">
        <v>179</v>
      </c>
      <c r="C1291" s="23" t="s">
        <v>179</v>
      </c>
      <c r="H1291" s="68" t="s">
        <v>1896</v>
      </c>
      <c r="I1291" s="66">
        <v>162</v>
      </c>
      <c r="K1291" s="33" t="str">
        <f t="shared" si="124"/>
        <v>eg:J527 rdf:type qb:Observation ;</v>
      </c>
      <c r="L1291" s="21" t="s">
        <v>526</v>
      </c>
      <c r="M1291" s="21" t="s">
        <v>527</v>
      </c>
      <c r="N1291" s="21" t="s">
        <v>528</v>
      </c>
      <c r="O1291" s="51" t="str">
        <f t="shared" si="125"/>
        <v>rdfs:label "number of confirmed cases of Covid in Latacunga on 23/05/2020"@en ;</v>
      </c>
      <c r="P1291" s="21" t="s">
        <v>529</v>
      </c>
      <c r="Q1291" s="21" t="str">
        <f t="shared" si="126"/>
        <v>&lt;https://example.org/ns/casesCovid#Country&gt;&lt;https://example.org/id/concept/Latacunga&gt;;</v>
      </c>
      <c r="R1291" s="21" t="str">
        <f t="shared" si="127"/>
        <v xml:space="preserve">&lt;https://example.org/ns/casesCovid#numberofcases&gt; 162 ; </v>
      </c>
      <c r="S1291" s="41"/>
      <c r="T1291" s="49" t="str">
        <f t="shared" ref="T1291:T1354" si="128">CONCATENATE(K1291,CHAR(10),L1291,CHAR(10),M1291,CHAR(10),N1291,CHAR(10),O1291,CHAR(10),P1291,CHAR(10),Q1291,CHAR(10),R1291,CHAR(10),S1291)</f>
        <v xml:space="preserve">eg:J527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23/05/2020"@en ;
&lt;https://example.org/ns/casesCovid#typecases&gt;&lt;https://example.org/id/concept/confirmedCanton&gt;;
&lt;https://example.org/ns/casesCovid#Country&gt;&lt;https://example.org/id/concept/Latacunga&gt;;
&lt;https://example.org/ns/casesCovid#numberofcases&gt; 162 ; 
</v>
      </c>
    </row>
    <row r="1292" spans="1:20" ht="14.4" thickBot="1">
      <c r="A1292" s="41" t="s">
        <v>180</v>
      </c>
      <c r="C1292" s="23" t="s">
        <v>180</v>
      </c>
      <c r="H1292" s="68" t="s">
        <v>1897</v>
      </c>
      <c r="I1292" s="66">
        <v>6</v>
      </c>
      <c r="K1292" s="33" t="str">
        <f t="shared" ref="K1292:K1355" si="129">_xlfn.CONCAT("eg:",H1292," rdf:type qb:Observation ;")</f>
        <v>eg:J528 rdf:type qb:Observation ;</v>
      </c>
      <c r="L1292" s="21" t="s">
        <v>526</v>
      </c>
      <c r="M1292" s="21" t="s">
        <v>527</v>
      </c>
      <c r="N1292" s="21" t="s">
        <v>528</v>
      </c>
      <c r="O1292" s="51" t="str">
        <f t="shared" ref="O1292:O1355" si="130">_xlfn.CONCAT("rdfs:label ""number of confirmed cases of Covid in ",A1292," on ", $A$1161,"""@en ;")</f>
        <v>rdfs:label "number of confirmed cases of Covid in Sigchos on 23/05/2020"@en ;</v>
      </c>
      <c r="P1292" s="21" t="s">
        <v>529</v>
      </c>
      <c r="Q1292" s="21" t="str">
        <f t="shared" ref="Q1292:Q1355" si="131">_xlfn.CONCAT("&lt;https://example.org/ns/casesCovid#Country&gt;&lt;https://example.org/id/concept/",C1292,D1292,E1292,F1292,G1292,"&gt;;")</f>
        <v>&lt;https://example.org/ns/casesCovid#Country&gt;&lt;https://example.org/id/concept/Sigchos&gt;;</v>
      </c>
      <c r="R1292" s="21" t="str">
        <f t="shared" ref="R1292:R1355" si="132">_xlfn.CONCAT("&lt;https://example.org/ns/casesCovid#numberofcases&gt; ",I1292," ; ")</f>
        <v xml:space="preserve">&lt;https://example.org/ns/casesCovid#numberofcases&gt; 6 ; </v>
      </c>
      <c r="S1292" s="41"/>
      <c r="T1292" s="49" t="str">
        <f t="shared" si="128"/>
        <v xml:space="preserve">eg:J528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23/05/2020"@en ;
&lt;https://example.org/ns/casesCovid#typecases&gt;&lt;https://example.org/id/concept/confirmedCanton&gt;;
&lt;https://example.org/ns/casesCovid#Country&gt;&lt;https://example.org/id/concept/Sigchos&gt;;
&lt;https://example.org/ns/casesCovid#numberofcases&gt; 6 ; 
</v>
      </c>
    </row>
    <row r="1293" spans="1:20" ht="14.4" thickBot="1">
      <c r="A1293" s="41" t="s">
        <v>181</v>
      </c>
      <c r="C1293" s="23" t="s">
        <v>181</v>
      </c>
      <c r="H1293" s="68" t="s">
        <v>1898</v>
      </c>
      <c r="I1293" s="66">
        <v>21</v>
      </c>
      <c r="K1293" s="33" t="str">
        <f t="shared" si="129"/>
        <v>eg:J529 rdf:type qb:Observation ;</v>
      </c>
      <c r="L1293" s="21" t="s">
        <v>526</v>
      </c>
      <c r="M1293" s="21" t="s">
        <v>527</v>
      </c>
      <c r="N1293" s="21" t="s">
        <v>528</v>
      </c>
      <c r="O1293" s="51" t="str">
        <f t="shared" si="130"/>
        <v>rdfs:label "number of confirmed cases of Covid in Saquisilí on 23/05/2020"@en ;</v>
      </c>
      <c r="P1293" s="21" t="s">
        <v>529</v>
      </c>
      <c r="Q1293" s="21" t="str">
        <f t="shared" si="131"/>
        <v>&lt;https://example.org/ns/casesCovid#Country&gt;&lt;https://example.org/id/concept/Saquisilí&gt;;</v>
      </c>
      <c r="R1293" s="21" t="str">
        <f t="shared" si="132"/>
        <v xml:space="preserve">&lt;https://example.org/ns/casesCovid#numberofcases&gt; 21 ; </v>
      </c>
      <c r="S1293" s="41"/>
      <c r="T1293" s="49" t="str">
        <f t="shared" si="128"/>
        <v xml:space="preserve">eg:J529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23/05/2020"@en ;
&lt;https://example.org/ns/casesCovid#typecases&gt;&lt;https://example.org/id/concept/confirmedCanton&gt;;
&lt;https://example.org/ns/casesCovid#Country&gt;&lt;https://example.org/id/concept/Saquisilí&gt;;
&lt;https://example.org/ns/casesCovid#numberofcases&gt; 21 ; 
</v>
      </c>
    </row>
    <row r="1294" spans="1:20" ht="14.4" thickBot="1">
      <c r="A1294" s="41" t="s">
        <v>183</v>
      </c>
      <c r="C1294" s="23" t="s">
        <v>183</v>
      </c>
      <c r="H1294" s="68" t="s">
        <v>1899</v>
      </c>
      <c r="I1294" s="66">
        <v>97</v>
      </c>
      <c r="K1294" s="33" t="str">
        <f t="shared" si="129"/>
        <v>eg:J530 rdf:type qb:Observation ;</v>
      </c>
      <c r="L1294" s="21" t="s">
        <v>526</v>
      </c>
      <c r="M1294" s="21" t="s">
        <v>527</v>
      </c>
      <c r="N1294" s="21" t="s">
        <v>528</v>
      </c>
      <c r="O1294" s="51" t="str">
        <f t="shared" si="130"/>
        <v>rdfs:label "number of confirmed cases of Covid in Ibarra on 23/05/2020"@en ;</v>
      </c>
      <c r="P1294" s="21" t="s">
        <v>529</v>
      </c>
      <c r="Q1294" s="21" t="str">
        <f t="shared" si="131"/>
        <v>&lt;https://example.org/ns/casesCovid#Country&gt;&lt;https://example.org/id/concept/Ibarra&gt;;</v>
      </c>
      <c r="R1294" s="21" t="str">
        <f t="shared" si="132"/>
        <v xml:space="preserve">&lt;https://example.org/ns/casesCovid#numberofcases&gt; 97 ; </v>
      </c>
      <c r="S1294" s="41"/>
      <c r="T1294" s="49" t="str">
        <f t="shared" si="128"/>
        <v xml:space="preserve">eg:J530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23/05/2020"@en ;
&lt;https://example.org/ns/casesCovid#typecases&gt;&lt;https://example.org/id/concept/confirmedCanton&gt;;
&lt;https://example.org/ns/casesCovid#Country&gt;&lt;https://example.org/id/concept/Ibarra&gt;;
&lt;https://example.org/ns/casesCovid#numberofcases&gt; 97 ; 
</v>
      </c>
    </row>
    <row r="1295" spans="1:20" ht="14.4" thickBot="1">
      <c r="A1295" s="41" t="s">
        <v>184</v>
      </c>
      <c r="C1295" s="23" t="s">
        <v>184</v>
      </c>
      <c r="H1295" s="68" t="s">
        <v>1900</v>
      </c>
      <c r="I1295" s="66">
        <v>49</v>
      </c>
      <c r="K1295" s="33" t="str">
        <f t="shared" si="129"/>
        <v>eg:J531 rdf:type qb:Observation ;</v>
      </c>
      <c r="L1295" s="21" t="s">
        <v>526</v>
      </c>
      <c r="M1295" s="21" t="s">
        <v>527</v>
      </c>
      <c r="N1295" s="21" t="s">
        <v>528</v>
      </c>
      <c r="O1295" s="51" t="str">
        <f t="shared" si="130"/>
        <v>rdfs:label "number of confirmed cases of Covid in Otavalo on 23/05/2020"@en ;</v>
      </c>
      <c r="P1295" s="21" t="s">
        <v>529</v>
      </c>
      <c r="Q1295" s="21" t="str">
        <f t="shared" si="131"/>
        <v>&lt;https://example.org/ns/casesCovid#Country&gt;&lt;https://example.org/id/concept/Otavalo&gt;;</v>
      </c>
      <c r="R1295" s="21" t="str">
        <f t="shared" si="132"/>
        <v xml:space="preserve">&lt;https://example.org/ns/casesCovid#numberofcases&gt; 49 ; </v>
      </c>
      <c r="S1295" s="41"/>
      <c r="T1295" s="49" t="str">
        <f t="shared" si="128"/>
        <v xml:space="preserve">eg:J531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23/05/2020"@en ;
&lt;https://example.org/ns/casesCovid#typecases&gt;&lt;https://example.org/id/concept/confirmedCanton&gt;;
&lt;https://example.org/ns/casesCovid#Country&gt;&lt;https://example.org/id/concept/Otavalo&gt;;
&lt;https://example.org/ns/casesCovid#numberofcases&gt; 49 ; 
</v>
      </c>
    </row>
    <row r="1296" spans="1:20" ht="14.4" thickBot="1">
      <c r="A1296" s="41" t="s">
        <v>185</v>
      </c>
      <c r="C1296" s="23" t="s">
        <v>185</v>
      </c>
      <c r="H1296" s="68" t="s">
        <v>1901</v>
      </c>
      <c r="I1296" s="66">
        <v>11</v>
      </c>
      <c r="K1296" s="33" t="str">
        <f t="shared" si="129"/>
        <v>eg:J532 rdf:type qb:Observation ;</v>
      </c>
      <c r="L1296" s="21" t="s">
        <v>526</v>
      </c>
      <c r="M1296" s="21" t="s">
        <v>527</v>
      </c>
      <c r="N1296" s="21" t="s">
        <v>528</v>
      </c>
      <c r="O1296" s="51" t="str">
        <f t="shared" si="130"/>
        <v>rdfs:label "number of confirmed cases of Covid in Cotacachi on 23/05/2020"@en ;</v>
      </c>
      <c r="P1296" s="21" t="s">
        <v>529</v>
      </c>
      <c r="Q1296" s="21" t="str">
        <f t="shared" si="131"/>
        <v>&lt;https://example.org/ns/casesCovid#Country&gt;&lt;https://example.org/id/concept/Cotacachi&gt;;</v>
      </c>
      <c r="R1296" s="21" t="str">
        <f t="shared" si="132"/>
        <v xml:space="preserve">&lt;https://example.org/ns/casesCovid#numberofcases&gt; 11 ; </v>
      </c>
      <c r="S1296" s="41"/>
      <c r="T1296" s="49" t="str">
        <f t="shared" si="128"/>
        <v xml:space="preserve">eg:J532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23/05/2020"@en ;
&lt;https://example.org/ns/casesCovid#typecases&gt;&lt;https://example.org/id/concept/confirmedCanton&gt;;
&lt;https://example.org/ns/casesCovid#Country&gt;&lt;https://example.org/id/concept/Cotacachi&gt;;
&lt;https://example.org/ns/casesCovid#numberofcases&gt; 11 ; 
</v>
      </c>
    </row>
    <row r="1297" spans="1:20" ht="14.4" thickBot="1">
      <c r="A1297" s="41" t="s">
        <v>186</v>
      </c>
      <c r="C1297" s="23" t="s">
        <v>286</v>
      </c>
      <c r="D1297" s="23" t="s">
        <v>315</v>
      </c>
      <c r="H1297" s="68" t="s">
        <v>1902</v>
      </c>
      <c r="I1297" s="66">
        <v>9</v>
      </c>
      <c r="K1297" s="33" t="str">
        <f t="shared" si="129"/>
        <v>eg:J533 rdf:type qb:Observation ;</v>
      </c>
      <c r="L1297" s="21" t="s">
        <v>526</v>
      </c>
      <c r="M1297" s="21" t="s">
        <v>527</v>
      </c>
      <c r="N1297" s="21" t="s">
        <v>528</v>
      </c>
      <c r="O1297" s="51" t="str">
        <f t="shared" si="130"/>
        <v>rdfs:label "number of confirmed cases of Covid in Antonio Ante on 23/05/2020"@en ;</v>
      </c>
      <c r="P1297" s="21" t="s">
        <v>529</v>
      </c>
      <c r="Q1297" s="21" t="str">
        <f t="shared" si="131"/>
        <v>&lt;https://example.org/ns/casesCovid#Country&gt;&lt;https://example.org/id/concept/AntonioAnte&gt;;</v>
      </c>
      <c r="R1297" s="21" t="str">
        <f t="shared" si="132"/>
        <v xml:space="preserve">&lt;https://example.org/ns/casesCovid#numberofcases&gt; 9 ; </v>
      </c>
      <c r="S1297" s="41"/>
      <c r="T1297" s="49" t="str">
        <f t="shared" si="128"/>
        <v xml:space="preserve">eg:J533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23/05/2020"@en ;
&lt;https://example.org/ns/casesCovid#typecases&gt;&lt;https://example.org/id/concept/confirmedCanton&gt;;
&lt;https://example.org/ns/casesCovid#Country&gt;&lt;https://example.org/id/concept/AntonioAnte&gt;;
&lt;https://example.org/ns/casesCovid#numberofcases&gt; 9 ; 
</v>
      </c>
    </row>
    <row r="1298" spans="1:20" ht="14.4" thickBot="1">
      <c r="A1298" s="41" t="s">
        <v>187</v>
      </c>
      <c r="C1298" s="23" t="s">
        <v>187</v>
      </c>
      <c r="H1298" s="68" t="s">
        <v>1903</v>
      </c>
      <c r="I1298" s="66">
        <v>24</v>
      </c>
      <c r="K1298" s="33" t="str">
        <f t="shared" si="129"/>
        <v>eg:J534 rdf:type qb:Observation ;</v>
      </c>
      <c r="L1298" s="21" t="s">
        <v>526</v>
      </c>
      <c r="M1298" s="21" t="s">
        <v>527</v>
      </c>
      <c r="N1298" s="21" t="s">
        <v>528</v>
      </c>
      <c r="O1298" s="51" t="str">
        <f t="shared" si="130"/>
        <v>rdfs:label "number of confirmed cases of Covid in Pimampiro on 23/05/2020"@en ;</v>
      </c>
      <c r="P1298" s="21" t="s">
        <v>529</v>
      </c>
      <c r="Q1298" s="21" t="str">
        <f t="shared" si="131"/>
        <v>&lt;https://example.org/ns/casesCovid#Country&gt;&lt;https://example.org/id/concept/Pimampiro&gt;;</v>
      </c>
      <c r="R1298" s="21" t="str">
        <f t="shared" si="132"/>
        <v xml:space="preserve">&lt;https://example.org/ns/casesCovid#numberofcases&gt; 24 ; </v>
      </c>
      <c r="S1298" s="41"/>
      <c r="T1298" s="49" t="str">
        <f t="shared" si="128"/>
        <v xml:space="preserve">eg:J534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23/05/2020"@en ;
&lt;https://example.org/ns/casesCovid#typecases&gt;&lt;https://example.org/id/concept/confirmedCanton&gt;;
&lt;https://example.org/ns/casesCovid#Country&gt;&lt;https://example.org/id/concept/Pimampiro&gt;;
&lt;https://example.org/ns/casesCovid#numberofcases&gt; 24 ; 
</v>
      </c>
    </row>
    <row r="1299" spans="1:20" ht="14.4" thickBot="1">
      <c r="A1299" s="41" t="s">
        <v>189</v>
      </c>
      <c r="C1299" s="23" t="s">
        <v>189</v>
      </c>
      <c r="H1299" s="68" t="s">
        <v>1904</v>
      </c>
      <c r="I1299" s="66">
        <v>4</v>
      </c>
      <c r="K1299" s="33" t="str">
        <f t="shared" si="129"/>
        <v>eg:J535 rdf:type qb:Observation ;</v>
      </c>
      <c r="L1299" s="21" t="s">
        <v>526</v>
      </c>
      <c r="M1299" s="21" t="s">
        <v>527</v>
      </c>
      <c r="N1299" s="21" t="s">
        <v>528</v>
      </c>
      <c r="O1299" s="51" t="str">
        <f t="shared" si="130"/>
        <v>rdfs:label "number of confirmed cases of Covid in Calvas on 23/05/2020"@en ;</v>
      </c>
      <c r="P1299" s="21" t="s">
        <v>529</v>
      </c>
      <c r="Q1299" s="21" t="str">
        <f t="shared" si="131"/>
        <v>&lt;https://example.org/ns/casesCovid#Country&gt;&lt;https://example.org/id/concept/Calvas&gt;;</v>
      </c>
      <c r="R1299" s="21" t="str">
        <f t="shared" si="132"/>
        <v xml:space="preserve">&lt;https://example.org/ns/casesCovid#numberofcases&gt; 4 ; </v>
      </c>
      <c r="S1299" s="41"/>
      <c r="T1299" s="49" t="str">
        <f t="shared" si="128"/>
        <v xml:space="preserve">eg:J535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23/05/2020"@en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1300" spans="1:20" ht="14.4" thickBot="1">
      <c r="A1300" s="41" t="s">
        <v>1354</v>
      </c>
      <c r="C1300" s="23" t="s">
        <v>1354</v>
      </c>
      <c r="H1300" s="68" t="s">
        <v>1905</v>
      </c>
      <c r="I1300" s="66">
        <v>9</v>
      </c>
      <c r="K1300" s="33" t="str">
        <f t="shared" si="129"/>
        <v>eg:J536 rdf:type qb:Observation ;</v>
      </c>
      <c r="L1300" s="21" t="s">
        <v>526</v>
      </c>
      <c r="M1300" s="21" t="s">
        <v>527</v>
      </c>
      <c r="N1300" s="21" t="s">
        <v>528</v>
      </c>
      <c r="O1300" s="51" t="str">
        <f t="shared" si="130"/>
        <v>rdfs:label "number of confirmed cases of Covid in Celica on 23/05/2020"@en ;</v>
      </c>
      <c r="P1300" s="21" t="s">
        <v>529</v>
      </c>
      <c r="Q1300" s="21" t="str">
        <f t="shared" si="131"/>
        <v>&lt;https://example.org/ns/casesCovid#Country&gt;&lt;https://example.org/id/concept/Celica&gt;;</v>
      </c>
      <c r="R1300" s="21" t="str">
        <f t="shared" si="132"/>
        <v xml:space="preserve">&lt;https://example.org/ns/casesCovid#numberofcases&gt; 9 ; </v>
      </c>
      <c r="S1300" s="41"/>
      <c r="T1300" s="49" t="str">
        <f t="shared" si="128"/>
        <v xml:space="preserve">eg:J536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Celica on 23/05/2020"@en ;
&lt;https://example.org/ns/casesCovid#typecases&gt;&lt;https://example.org/id/concept/confirmedCanton&gt;;
&lt;https://example.org/ns/casesCovid#Country&gt;&lt;https://example.org/id/concept/Celica&gt;;
&lt;https://example.org/ns/casesCovid#numberofcases&gt; 9 ; 
</v>
      </c>
    </row>
    <row r="1301" spans="1:20" ht="14.4" thickBot="1">
      <c r="A1301" s="41" t="s">
        <v>188</v>
      </c>
      <c r="C1301" s="23" t="s">
        <v>188</v>
      </c>
      <c r="H1301" s="68" t="s">
        <v>1906</v>
      </c>
      <c r="I1301" s="66">
        <v>268</v>
      </c>
      <c r="K1301" s="33" t="str">
        <f t="shared" si="129"/>
        <v>eg:J537 rdf:type qb:Observation ;</v>
      </c>
      <c r="L1301" s="21" t="s">
        <v>526</v>
      </c>
      <c r="M1301" s="21" t="s">
        <v>527</v>
      </c>
      <c r="N1301" s="21" t="s">
        <v>528</v>
      </c>
      <c r="O1301" s="51" t="str">
        <f t="shared" si="130"/>
        <v>rdfs:label "number of confirmed cases of Covid in Loja on 23/05/2020"@en ;</v>
      </c>
      <c r="P1301" s="21" t="s">
        <v>529</v>
      </c>
      <c r="Q1301" s="21" t="str">
        <f t="shared" si="131"/>
        <v>&lt;https://example.org/ns/casesCovid#Country&gt;&lt;https://example.org/id/concept/Loja&gt;;</v>
      </c>
      <c r="R1301" s="21" t="str">
        <f t="shared" si="132"/>
        <v xml:space="preserve">&lt;https://example.org/ns/casesCovid#numberofcases&gt; 268 ; </v>
      </c>
      <c r="S1301" s="41"/>
      <c r="T1301" s="49" t="str">
        <f t="shared" si="128"/>
        <v xml:space="preserve">eg:J537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23/05/2020"@en ;
&lt;https://example.org/ns/casesCovid#typecases&gt;&lt;https://example.org/id/concept/confirmedCanton&gt;;
&lt;https://example.org/ns/casesCovid#Country&gt;&lt;https://example.org/id/concept/Loja&gt;;
&lt;https://example.org/ns/casesCovid#numberofcases&gt; 268 ; 
</v>
      </c>
    </row>
    <row r="1302" spans="1:20" ht="14.4" thickBot="1">
      <c r="A1302" s="41" t="s">
        <v>190</v>
      </c>
      <c r="C1302" s="23" t="s">
        <v>190</v>
      </c>
      <c r="H1302" s="68" t="s">
        <v>1907</v>
      </c>
      <c r="I1302" s="66">
        <v>4</v>
      </c>
      <c r="K1302" s="33" t="str">
        <f t="shared" si="129"/>
        <v>eg:J538 rdf:type qb:Observation ;</v>
      </c>
      <c r="L1302" s="21" t="s">
        <v>526</v>
      </c>
      <c r="M1302" s="21" t="s">
        <v>527</v>
      </c>
      <c r="N1302" s="21" t="s">
        <v>528</v>
      </c>
      <c r="O1302" s="51" t="str">
        <f t="shared" si="130"/>
        <v>rdfs:label "number of confirmed cases of Covid in Macará on 23/05/2020"@en ;</v>
      </c>
      <c r="P1302" s="21" t="s">
        <v>529</v>
      </c>
      <c r="Q1302" s="21" t="str">
        <f t="shared" si="131"/>
        <v>&lt;https://example.org/ns/casesCovid#Country&gt;&lt;https://example.org/id/concept/Macará&gt;;</v>
      </c>
      <c r="R1302" s="21" t="str">
        <f t="shared" si="132"/>
        <v xml:space="preserve">&lt;https://example.org/ns/casesCovid#numberofcases&gt; 4 ; </v>
      </c>
      <c r="S1302" s="41"/>
      <c r="T1302" s="49" t="str">
        <f t="shared" si="128"/>
        <v xml:space="preserve">eg:J538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23/05/2020"@en ;
&lt;https://example.org/ns/casesCovid#typecases&gt;&lt;https://example.org/id/concept/confirmedCanton&gt;;
&lt;https://example.org/ns/casesCovid#Country&gt;&lt;https://example.org/id/concept/Macará&gt;;
&lt;https://example.org/ns/casesCovid#numberofcases&gt; 4 ; 
</v>
      </c>
    </row>
    <row r="1303" spans="1:20" ht="14.4" thickBot="1">
      <c r="A1303" s="41" t="s">
        <v>191</v>
      </c>
      <c r="C1303" s="23" t="s">
        <v>191</v>
      </c>
      <c r="H1303" s="68" t="s">
        <v>1908</v>
      </c>
      <c r="I1303" s="66">
        <v>25</v>
      </c>
      <c r="K1303" s="33" t="str">
        <f t="shared" si="129"/>
        <v>eg:J539 rdf:type qb:Observation ;</v>
      </c>
      <c r="L1303" s="21" t="s">
        <v>526</v>
      </c>
      <c r="M1303" s="21" t="s">
        <v>527</v>
      </c>
      <c r="N1303" s="21" t="s">
        <v>528</v>
      </c>
      <c r="O1303" s="51" t="str">
        <f t="shared" si="130"/>
        <v>rdfs:label "number of confirmed cases of Covid in Catamayo on 23/05/2020"@en ;</v>
      </c>
      <c r="P1303" s="21" t="s">
        <v>529</v>
      </c>
      <c r="Q1303" s="21" t="str">
        <f t="shared" si="131"/>
        <v>&lt;https://example.org/ns/casesCovid#Country&gt;&lt;https://example.org/id/concept/Catamayo&gt;;</v>
      </c>
      <c r="R1303" s="21" t="str">
        <f t="shared" si="132"/>
        <v xml:space="preserve">&lt;https://example.org/ns/casesCovid#numberofcases&gt; 25 ; </v>
      </c>
      <c r="S1303" s="41"/>
      <c r="T1303" s="49" t="str">
        <f t="shared" si="128"/>
        <v xml:space="preserve">eg:J539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23/05/2020"@en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1304" spans="1:20" ht="14.4" thickBot="1">
      <c r="A1304" s="41" t="s">
        <v>116</v>
      </c>
      <c r="C1304" s="23" t="s">
        <v>116</v>
      </c>
      <c r="H1304" s="68" t="s">
        <v>1909</v>
      </c>
      <c r="I1304" s="66">
        <v>1</v>
      </c>
      <c r="K1304" s="33" t="str">
        <f t="shared" si="129"/>
        <v>eg:J540 rdf:type qb:Observation ;</v>
      </c>
      <c r="L1304" s="21" t="s">
        <v>526</v>
      </c>
      <c r="M1304" s="21" t="s">
        <v>527</v>
      </c>
      <c r="N1304" s="21" t="s">
        <v>528</v>
      </c>
      <c r="O1304" s="51" t="str">
        <f t="shared" si="130"/>
        <v>rdfs:label "number of confirmed cases of Covid in Olmedo on 23/05/2020"@en ;</v>
      </c>
      <c r="P1304" s="21" t="s">
        <v>529</v>
      </c>
      <c r="Q1304" s="21" t="str">
        <f t="shared" si="131"/>
        <v>&lt;https://example.org/ns/casesCovid#Country&gt;&lt;https://example.org/id/concept/Olmedo&gt;;</v>
      </c>
      <c r="R1304" s="21" t="str">
        <f t="shared" si="132"/>
        <v xml:space="preserve">&lt;https://example.org/ns/casesCovid#numberofcases&gt; 1 ; </v>
      </c>
      <c r="S1304" s="41"/>
      <c r="T1304" s="49" t="str">
        <f t="shared" si="128"/>
        <v xml:space="preserve">eg:J540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23/05/2020"@en ;
&lt;https://example.org/ns/casesCovid#typecases&gt;&lt;https://example.org/id/concept/confirmedCanton&gt;;
&lt;https://example.org/ns/casesCovid#Country&gt;&lt;https://example.org/id/concept/Olmedo&gt;;
&lt;https://example.org/ns/casesCovid#numberofcases&gt; 1 ; 
</v>
      </c>
    </row>
    <row r="1305" spans="1:20" ht="14.4" thickBot="1">
      <c r="A1305" s="41" t="s">
        <v>593</v>
      </c>
      <c r="C1305" s="23" t="s">
        <v>593</v>
      </c>
      <c r="H1305" s="68" t="s">
        <v>1910</v>
      </c>
      <c r="I1305" s="66">
        <v>4</v>
      </c>
      <c r="K1305" s="33" t="str">
        <f t="shared" si="129"/>
        <v>eg:J541 rdf:type qb:Observation ;</v>
      </c>
      <c r="L1305" s="21" t="s">
        <v>526</v>
      </c>
      <c r="M1305" s="21" t="s">
        <v>527</v>
      </c>
      <c r="N1305" s="21" t="s">
        <v>528</v>
      </c>
      <c r="O1305" s="51" t="str">
        <f t="shared" si="130"/>
        <v>rdfs:label "number of confirmed cases of Covid in Saraguro on 23/05/2020"@en ;</v>
      </c>
      <c r="P1305" s="21" t="s">
        <v>529</v>
      </c>
      <c r="Q1305" s="21" t="str">
        <f t="shared" si="131"/>
        <v>&lt;https://example.org/ns/casesCovid#Country&gt;&lt;https://example.org/id/concept/Saraguro&gt;;</v>
      </c>
      <c r="R1305" s="21" t="str">
        <f t="shared" si="132"/>
        <v xml:space="preserve">&lt;https://example.org/ns/casesCovid#numberofcases&gt; 4 ; </v>
      </c>
      <c r="S1305" s="41"/>
      <c r="T1305" s="49" t="str">
        <f t="shared" si="128"/>
        <v xml:space="preserve">eg:J541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23/05/2020"@en ;
&lt;https://example.org/ns/casesCovid#typecases&gt;&lt;https://example.org/id/concept/confirmedCanton&gt;;
&lt;https://example.org/ns/casesCovid#Country&gt;&lt;https://example.org/id/concept/Saraguro&gt;;
&lt;https://example.org/ns/casesCovid#numberofcases&gt; 4 ; 
</v>
      </c>
    </row>
    <row r="1306" spans="1:20" ht="14.4" thickBot="1">
      <c r="A1306" s="41" t="s">
        <v>192</v>
      </c>
      <c r="C1306" s="23" t="s">
        <v>192</v>
      </c>
      <c r="H1306" s="68" t="s">
        <v>1911</v>
      </c>
      <c r="I1306" s="66">
        <v>5</v>
      </c>
      <c r="K1306" s="33" t="str">
        <f t="shared" si="129"/>
        <v>eg:J542 rdf:type qb:Observation ;</v>
      </c>
      <c r="L1306" s="21" t="s">
        <v>526</v>
      </c>
      <c r="M1306" s="21" t="s">
        <v>527</v>
      </c>
      <c r="N1306" s="21" t="s">
        <v>528</v>
      </c>
      <c r="O1306" s="51" t="str">
        <f t="shared" si="130"/>
        <v>rdfs:label "number of confirmed cases of Covid in Chaguarpamba on 23/05/2020"@en ;</v>
      </c>
      <c r="P1306" s="21" t="s">
        <v>529</v>
      </c>
      <c r="Q1306" s="21" t="str">
        <f t="shared" si="131"/>
        <v>&lt;https://example.org/ns/casesCovid#Country&gt;&lt;https://example.org/id/concept/Chaguarpamba&gt;;</v>
      </c>
      <c r="R1306" s="21" t="str">
        <f t="shared" si="132"/>
        <v xml:space="preserve">&lt;https://example.org/ns/casesCovid#numberofcases&gt; 5 ; </v>
      </c>
      <c r="S1306" s="41"/>
      <c r="T1306" s="49" t="str">
        <f t="shared" si="128"/>
        <v xml:space="preserve">eg:J542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23/05/2020"@en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5 ; 
</v>
      </c>
    </row>
    <row r="1307" spans="1:20" ht="14.4" thickBot="1">
      <c r="A1307" s="41" t="s">
        <v>193</v>
      </c>
      <c r="C1307" s="23" t="s">
        <v>193</v>
      </c>
      <c r="H1307" s="68" t="s">
        <v>1912</v>
      </c>
      <c r="I1307" s="66">
        <v>1</v>
      </c>
      <c r="K1307" s="33" t="str">
        <f t="shared" si="129"/>
        <v>eg:J543 rdf:type qb:Observation ;</v>
      </c>
      <c r="L1307" s="21" t="s">
        <v>526</v>
      </c>
      <c r="M1307" s="21" t="s">
        <v>527</v>
      </c>
      <c r="N1307" s="21" t="s">
        <v>528</v>
      </c>
      <c r="O1307" s="51" t="str">
        <f t="shared" si="130"/>
        <v>rdfs:label "number of confirmed cases of Covid in Zapotillo on 23/05/2020"@en ;</v>
      </c>
      <c r="P1307" s="21" t="s">
        <v>529</v>
      </c>
      <c r="Q1307" s="21" t="str">
        <f t="shared" si="131"/>
        <v>&lt;https://example.org/ns/casesCovid#Country&gt;&lt;https://example.org/id/concept/Zapotillo&gt;;</v>
      </c>
      <c r="R1307" s="21" t="str">
        <f t="shared" si="132"/>
        <v xml:space="preserve">&lt;https://example.org/ns/casesCovid#numberofcases&gt; 1 ; </v>
      </c>
      <c r="S1307" s="41"/>
      <c r="T1307" s="49" t="str">
        <f t="shared" si="128"/>
        <v xml:space="preserve">eg:J543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23/05/2020"@en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1308" spans="1:20" ht="14.4" thickBot="1">
      <c r="A1308" s="41" t="s">
        <v>194</v>
      </c>
      <c r="C1308" s="23" t="s">
        <v>194</v>
      </c>
      <c r="H1308" s="68" t="s">
        <v>1913</v>
      </c>
      <c r="I1308" s="66">
        <v>11</v>
      </c>
      <c r="K1308" s="33" t="str">
        <f t="shared" si="129"/>
        <v>eg:J544 rdf:type qb:Observation ;</v>
      </c>
      <c r="L1308" s="21" t="s">
        <v>526</v>
      </c>
      <c r="M1308" s="21" t="s">
        <v>527</v>
      </c>
      <c r="N1308" s="21" t="s">
        <v>528</v>
      </c>
      <c r="O1308" s="51" t="str">
        <f t="shared" si="130"/>
        <v>rdfs:label "number of confirmed cases of Covid in Paltas on 23/05/2020"@en ;</v>
      </c>
      <c r="P1308" s="21" t="s">
        <v>529</v>
      </c>
      <c r="Q1308" s="21" t="str">
        <f t="shared" si="131"/>
        <v>&lt;https://example.org/ns/casesCovid#Country&gt;&lt;https://example.org/id/concept/Paltas&gt;;</v>
      </c>
      <c r="R1308" s="21" t="str">
        <f t="shared" si="132"/>
        <v xml:space="preserve">&lt;https://example.org/ns/casesCovid#numberofcases&gt; 11 ; </v>
      </c>
      <c r="S1308" s="41"/>
      <c r="T1308" s="49" t="str">
        <f t="shared" si="128"/>
        <v xml:space="preserve">eg:J544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23/05/2020"@en ;
&lt;https://example.org/ns/casesCovid#typecases&gt;&lt;https://example.org/id/concept/confirmedCanton&gt;;
&lt;https://example.org/ns/casesCovid#Country&gt;&lt;https://example.org/id/concept/Paltas&gt;;
&lt;https://example.org/ns/casesCovid#numberofcases&gt; 11 ; 
</v>
      </c>
    </row>
    <row r="1309" spans="1:20" ht="14.4" thickBot="1">
      <c r="A1309" s="41" t="s">
        <v>195</v>
      </c>
      <c r="C1309" s="23" t="s">
        <v>195</v>
      </c>
      <c r="H1309" s="68" t="s">
        <v>1914</v>
      </c>
      <c r="I1309" s="66">
        <v>2</v>
      </c>
      <c r="K1309" s="33" t="str">
        <f t="shared" si="129"/>
        <v>eg:J545 rdf:type qb:Observation ;</v>
      </c>
      <c r="L1309" s="21" t="s">
        <v>526</v>
      </c>
      <c r="M1309" s="21" t="s">
        <v>527</v>
      </c>
      <c r="N1309" s="21" t="s">
        <v>528</v>
      </c>
      <c r="O1309" s="51" t="str">
        <f t="shared" si="130"/>
        <v>rdfs:label "number of confirmed cases of Covid in Espíndola on 23/05/2020"@en ;</v>
      </c>
      <c r="P1309" s="21" t="s">
        <v>529</v>
      </c>
      <c r="Q1309" s="21" t="str">
        <f t="shared" si="131"/>
        <v>&lt;https://example.org/ns/casesCovid#Country&gt;&lt;https://example.org/id/concept/Espíndola&gt;;</v>
      </c>
      <c r="R1309" s="21" t="str">
        <f t="shared" si="132"/>
        <v xml:space="preserve">&lt;https://example.org/ns/casesCovid#numberofcases&gt; 2 ; </v>
      </c>
      <c r="S1309" s="41"/>
      <c r="T1309" s="49" t="str">
        <f t="shared" si="128"/>
        <v xml:space="preserve">eg:J545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23/05/2020"@en ;
&lt;https://example.org/ns/casesCovid#typecases&gt;&lt;https://example.org/id/concept/confirmedCanton&gt;;
&lt;https://example.org/ns/casesCovid#Country&gt;&lt;https://example.org/id/concept/Espíndola&gt;;
&lt;https://example.org/ns/casesCovid#numberofcases&gt; 2 ; 
</v>
      </c>
    </row>
    <row r="1310" spans="1:20" ht="14.4" thickBot="1">
      <c r="A1310" s="41" t="s">
        <v>196</v>
      </c>
      <c r="C1310" s="23" t="s">
        <v>196</v>
      </c>
      <c r="H1310" s="68" t="s">
        <v>1915</v>
      </c>
      <c r="I1310" s="66">
        <v>88</v>
      </c>
      <c r="K1310" s="33" t="str">
        <f t="shared" si="129"/>
        <v>eg:J546 rdf:type qb:Observation ;</v>
      </c>
      <c r="L1310" s="21" t="s">
        <v>526</v>
      </c>
      <c r="M1310" s="21" t="s">
        <v>527</v>
      </c>
      <c r="N1310" s="21" t="s">
        <v>528</v>
      </c>
      <c r="O1310" s="51" t="str">
        <f t="shared" si="130"/>
        <v>rdfs:label "number of confirmed cases of Covid in Mejía on 23/05/2020"@en ;</v>
      </c>
      <c r="P1310" s="21" t="s">
        <v>529</v>
      </c>
      <c r="Q1310" s="21" t="str">
        <f t="shared" si="131"/>
        <v>&lt;https://example.org/ns/casesCovid#Country&gt;&lt;https://example.org/id/concept/Mejía&gt;;</v>
      </c>
      <c r="R1310" s="21" t="str">
        <f t="shared" si="132"/>
        <v xml:space="preserve">&lt;https://example.org/ns/casesCovid#numberofcases&gt; 88 ; </v>
      </c>
      <c r="S1310" s="41"/>
      <c r="T1310" s="49" t="str">
        <f t="shared" si="128"/>
        <v xml:space="preserve">eg:J546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23/05/2020"@en ;
&lt;https://example.org/ns/casesCovid#typecases&gt;&lt;https://example.org/id/concept/confirmedCanton&gt;;
&lt;https://example.org/ns/casesCovid#Country&gt;&lt;https://example.org/id/concept/Mejía&gt;;
&lt;https://example.org/ns/casesCovid#numberofcases&gt; 88 ; 
</v>
      </c>
    </row>
    <row r="1311" spans="1:20" ht="14.4" thickBot="1">
      <c r="A1311" s="41" t="s">
        <v>197</v>
      </c>
      <c r="C1311" s="23" t="s">
        <v>271</v>
      </c>
      <c r="D1311" s="23" t="s">
        <v>299</v>
      </c>
      <c r="E1311" t="s">
        <v>316</v>
      </c>
      <c r="H1311" s="68" t="s">
        <v>1916</v>
      </c>
      <c r="I1311" s="66">
        <v>5</v>
      </c>
      <c r="K1311" s="33" t="str">
        <f t="shared" si="129"/>
        <v>eg:J547 rdf:type qb:Observation ;</v>
      </c>
      <c r="L1311" s="21" t="s">
        <v>526</v>
      </c>
      <c r="M1311" s="21" t="s">
        <v>527</v>
      </c>
      <c r="N1311" s="21" t="s">
        <v>528</v>
      </c>
      <c r="O1311" s="51" t="str">
        <f t="shared" si="130"/>
        <v>rdfs:label "number of confirmed cases of Covid in Pedro Vicente Maldonado on 23/05/2020"@en ;</v>
      </c>
      <c r="P1311" s="21" t="s">
        <v>529</v>
      </c>
      <c r="Q1311" s="21" t="str">
        <f t="shared" si="131"/>
        <v>&lt;https://example.org/ns/casesCovid#Country&gt;&lt;https://example.org/id/concept/PedroVicenteMaldonado&gt;;</v>
      </c>
      <c r="R1311" s="21" t="str">
        <f t="shared" si="132"/>
        <v xml:space="preserve">&lt;https://example.org/ns/casesCovid#numberofcases&gt; 5 ; </v>
      </c>
      <c r="S1311" s="41"/>
      <c r="T1311" s="49" t="str">
        <f t="shared" si="128"/>
        <v xml:space="preserve">eg:J547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23/05/2020"@en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5 ; 
</v>
      </c>
    </row>
    <row r="1312" spans="1:20" ht="14.4" thickBot="1">
      <c r="A1312" s="41" t="s">
        <v>198</v>
      </c>
      <c r="C1312" s="23" t="s">
        <v>198</v>
      </c>
      <c r="H1312" s="68" t="s">
        <v>1917</v>
      </c>
      <c r="I1312" s="66">
        <v>3188</v>
      </c>
      <c r="K1312" s="33" t="str">
        <f t="shared" si="129"/>
        <v>eg:J548 rdf:type qb:Observation ;</v>
      </c>
      <c r="L1312" s="21" t="s">
        <v>526</v>
      </c>
      <c r="M1312" s="21" t="s">
        <v>527</v>
      </c>
      <c r="N1312" s="21" t="s">
        <v>528</v>
      </c>
      <c r="O1312" s="51" t="str">
        <f t="shared" si="130"/>
        <v>rdfs:label "number of confirmed cases of Covid in Quito on 23/05/2020"@en ;</v>
      </c>
      <c r="P1312" s="21" t="s">
        <v>529</v>
      </c>
      <c r="Q1312" s="21" t="str">
        <f t="shared" si="131"/>
        <v>&lt;https://example.org/ns/casesCovid#Country&gt;&lt;https://example.org/id/concept/Quito&gt;;</v>
      </c>
      <c r="R1312" s="21" t="str">
        <f t="shared" si="132"/>
        <v xml:space="preserve">&lt;https://example.org/ns/casesCovid#numberofcases&gt; 3188 ; </v>
      </c>
      <c r="S1312" s="41"/>
      <c r="T1312" s="49" t="str">
        <f t="shared" si="128"/>
        <v xml:space="preserve">eg:J548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23/05/2020"@en ;
&lt;https://example.org/ns/casesCovid#typecases&gt;&lt;https://example.org/id/concept/confirmedCanton&gt;;
&lt;https://example.org/ns/casesCovid#Country&gt;&lt;https://example.org/id/concept/Quito&gt;;
&lt;https://example.org/ns/casesCovid#numberofcases&gt; 3188 ; 
</v>
      </c>
    </row>
    <row r="1313" spans="1:20" ht="14.4" thickBot="1">
      <c r="A1313" s="41" t="s">
        <v>594</v>
      </c>
      <c r="C1313" s="23" t="s">
        <v>264</v>
      </c>
      <c r="D1313" s="23" t="s">
        <v>309</v>
      </c>
      <c r="E1313" t="s">
        <v>280</v>
      </c>
      <c r="F1313" t="s">
        <v>251</v>
      </c>
      <c r="G1313" t="s">
        <v>318</v>
      </c>
      <c r="H1313" s="68" t="s">
        <v>1918</v>
      </c>
      <c r="I1313" s="66">
        <v>4</v>
      </c>
      <c r="K1313" s="33" t="str">
        <f t="shared" si="129"/>
        <v>eg:J549 rdf:type qb:Observation ;</v>
      </c>
      <c r="L1313" s="21" t="s">
        <v>526</v>
      </c>
      <c r="M1313" s="21" t="s">
        <v>527</v>
      </c>
      <c r="N1313" s="21" t="s">
        <v>528</v>
      </c>
      <c r="O1313" s="51" t="str">
        <f t="shared" si="130"/>
        <v>rdfs:label "number of confirmed cases of Covid in San Miguel De Los Bancos on 23/05/2020"@en ;</v>
      </c>
      <c r="P1313" s="21" t="s">
        <v>529</v>
      </c>
      <c r="Q1313" s="21" t="str">
        <f t="shared" si="131"/>
        <v>&lt;https://example.org/ns/casesCovid#Country&gt;&lt;https://example.org/id/concept/SanMiguelDeLosBancos&gt;;</v>
      </c>
      <c r="R1313" s="21" t="str">
        <f t="shared" si="132"/>
        <v xml:space="preserve">&lt;https://example.org/ns/casesCovid#numberofcases&gt; 4 ; </v>
      </c>
      <c r="S1313" s="41"/>
      <c r="T1313" s="49" t="str">
        <f t="shared" si="128"/>
        <v xml:space="preserve">eg:J549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23/05/2020"@en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4 ; 
</v>
      </c>
    </row>
    <row r="1314" spans="1:20" ht="14.4" thickBot="1">
      <c r="A1314" s="41" t="s">
        <v>200</v>
      </c>
      <c r="C1314" s="23" t="s">
        <v>271</v>
      </c>
      <c r="D1314" s="23" t="s">
        <v>319</v>
      </c>
      <c r="H1314" s="68" t="s">
        <v>1919</v>
      </c>
      <c r="I1314" s="66">
        <v>11</v>
      </c>
      <c r="K1314" s="33" t="str">
        <f t="shared" si="129"/>
        <v>eg:J550 rdf:type qb:Observation ;</v>
      </c>
      <c r="L1314" s="21" t="s">
        <v>526</v>
      </c>
      <c r="M1314" s="21" t="s">
        <v>527</v>
      </c>
      <c r="N1314" s="21" t="s">
        <v>528</v>
      </c>
      <c r="O1314" s="51" t="str">
        <f t="shared" si="130"/>
        <v>rdfs:label "number of confirmed cases of Covid in Pedro Moncayo on 23/05/2020"@en ;</v>
      </c>
      <c r="P1314" s="21" t="s">
        <v>529</v>
      </c>
      <c r="Q1314" s="21" t="str">
        <f t="shared" si="131"/>
        <v>&lt;https://example.org/ns/casesCovid#Country&gt;&lt;https://example.org/id/concept/PedroMoncayo&gt;;</v>
      </c>
      <c r="R1314" s="21" t="str">
        <f t="shared" si="132"/>
        <v xml:space="preserve">&lt;https://example.org/ns/casesCovid#numberofcases&gt; 11 ; </v>
      </c>
      <c r="S1314" s="41"/>
      <c r="T1314" s="49" t="str">
        <f t="shared" si="128"/>
        <v xml:space="preserve">eg:J550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23/05/2020"@en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11 ; 
</v>
      </c>
    </row>
    <row r="1315" spans="1:20" ht="14.4" thickBot="1">
      <c r="A1315" s="41" t="s">
        <v>201</v>
      </c>
      <c r="C1315" s="23" t="s">
        <v>201</v>
      </c>
      <c r="H1315" s="68" t="s">
        <v>1920</v>
      </c>
      <c r="I1315" s="66">
        <v>9</v>
      </c>
      <c r="K1315" s="33" t="str">
        <f t="shared" si="129"/>
        <v>eg:J551 rdf:type qb:Observation ;</v>
      </c>
      <c r="L1315" s="21" t="s">
        <v>526</v>
      </c>
      <c r="M1315" s="21" t="s">
        <v>527</v>
      </c>
      <c r="N1315" s="21" t="s">
        <v>528</v>
      </c>
      <c r="O1315" s="51" t="str">
        <f t="shared" si="130"/>
        <v>rdfs:label "number of confirmed cases of Covid in Cayambe on 23/05/2020"@en ;</v>
      </c>
      <c r="P1315" s="21" t="s">
        <v>529</v>
      </c>
      <c r="Q1315" s="21" t="str">
        <f t="shared" si="131"/>
        <v>&lt;https://example.org/ns/casesCovid#Country&gt;&lt;https://example.org/id/concept/Cayambe&gt;;</v>
      </c>
      <c r="R1315" s="21" t="str">
        <f t="shared" si="132"/>
        <v xml:space="preserve">&lt;https://example.org/ns/casesCovid#numberofcases&gt; 9 ; </v>
      </c>
      <c r="S1315" s="41"/>
      <c r="T1315" s="49" t="str">
        <f t="shared" si="128"/>
        <v xml:space="preserve">eg:J551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23/05/2020"@en ;
&lt;https://example.org/ns/casesCovid#typecases&gt;&lt;https://example.org/id/concept/confirmedCanton&gt;;
&lt;https://example.org/ns/casesCovid#Country&gt;&lt;https://example.org/id/concept/Cayambe&gt;;
&lt;https://example.org/ns/casesCovid#numberofcases&gt; 9 ; 
</v>
      </c>
    </row>
    <row r="1316" spans="1:20" ht="14.4" thickBot="1">
      <c r="A1316" s="41" t="s">
        <v>202</v>
      </c>
      <c r="C1316" s="23" t="s">
        <v>296</v>
      </c>
      <c r="D1316" s="23" t="s">
        <v>198</v>
      </c>
      <c r="H1316" s="68" t="s">
        <v>1921</v>
      </c>
      <c r="I1316" s="66">
        <v>11</v>
      </c>
      <c r="K1316" s="33" t="str">
        <f t="shared" si="129"/>
        <v>eg:J552 rdf:type qb:Observation ;</v>
      </c>
      <c r="L1316" s="21" t="s">
        <v>526</v>
      </c>
      <c r="M1316" s="21" t="s">
        <v>527</v>
      </c>
      <c r="N1316" s="21" t="s">
        <v>528</v>
      </c>
      <c r="O1316" s="51" t="str">
        <f t="shared" si="130"/>
        <v>rdfs:label "number of confirmed cases of Covid in Puerto Quito on 23/05/2020"@en ;</v>
      </c>
      <c r="P1316" s="21" t="s">
        <v>529</v>
      </c>
      <c r="Q1316" s="21" t="str">
        <f t="shared" si="131"/>
        <v>&lt;https://example.org/ns/casesCovid#Country&gt;&lt;https://example.org/id/concept/PuertoQuito&gt;;</v>
      </c>
      <c r="R1316" s="21" t="str">
        <f t="shared" si="132"/>
        <v xml:space="preserve">&lt;https://example.org/ns/casesCovid#numberofcases&gt; 11 ; </v>
      </c>
      <c r="S1316" s="41"/>
      <c r="T1316" s="49" t="str">
        <f t="shared" si="128"/>
        <v xml:space="preserve">eg:J552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23/05/2020"@en ;
&lt;https://example.org/ns/casesCovid#typecases&gt;&lt;https://example.org/id/concept/confirmedCanton&gt;;
&lt;https://example.org/ns/casesCovid#Country&gt;&lt;https://example.org/id/concept/PuertoQuito&gt;;
&lt;https://example.org/ns/casesCovid#numberofcases&gt; 11 ; 
</v>
      </c>
    </row>
    <row r="1317" spans="1:20" ht="14.4" thickBot="1">
      <c r="A1317" s="41" t="s">
        <v>203</v>
      </c>
      <c r="C1317" s="23" t="s">
        <v>203</v>
      </c>
      <c r="H1317" s="68" t="s">
        <v>1922</v>
      </c>
      <c r="I1317" s="66">
        <v>89</v>
      </c>
      <c r="K1317" s="33" t="str">
        <f t="shared" si="129"/>
        <v>eg:J553 rdf:type qb:Observation ;</v>
      </c>
      <c r="L1317" s="21" t="s">
        <v>526</v>
      </c>
      <c r="M1317" s="21" t="s">
        <v>527</v>
      </c>
      <c r="N1317" s="21" t="s">
        <v>528</v>
      </c>
      <c r="O1317" s="51" t="str">
        <f t="shared" si="130"/>
        <v>rdfs:label "number of confirmed cases of Covid in Rumiñahui on 23/05/2020"@en ;</v>
      </c>
      <c r="P1317" s="21" t="s">
        <v>529</v>
      </c>
      <c r="Q1317" s="21" t="str">
        <f t="shared" si="131"/>
        <v>&lt;https://example.org/ns/casesCovid#Country&gt;&lt;https://example.org/id/concept/Rumiñahui&gt;;</v>
      </c>
      <c r="R1317" s="21" t="str">
        <f t="shared" si="132"/>
        <v xml:space="preserve">&lt;https://example.org/ns/casesCovid#numberofcases&gt; 89 ; </v>
      </c>
      <c r="S1317" s="41"/>
      <c r="T1317" s="49" t="str">
        <f t="shared" si="128"/>
        <v xml:space="preserve">eg:J553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23/05/2020"@en ;
&lt;https://example.org/ns/casesCovid#typecases&gt;&lt;https://example.org/id/concept/confirmedCanton&gt;;
&lt;https://example.org/ns/casesCovid#Country&gt;&lt;https://example.org/id/concept/Rumiñahui&gt;;
&lt;https://example.org/ns/casesCovid#numberofcases&gt; 89 ; 
</v>
      </c>
    </row>
    <row r="1318" spans="1:20" ht="14.4" thickBot="1">
      <c r="A1318" s="41" t="s">
        <v>205</v>
      </c>
      <c r="C1318" s="23" t="s">
        <v>205</v>
      </c>
      <c r="H1318" s="68" t="s">
        <v>1923</v>
      </c>
      <c r="I1318" s="66">
        <v>350</v>
      </c>
      <c r="K1318" s="33" t="str">
        <f t="shared" si="129"/>
        <v>eg:J554 rdf:type qb:Observation ;</v>
      </c>
      <c r="L1318" s="21" t="s">
        <v>526</v>
      </c>
      <c r="M1318" s="21" t="s">
        <v>527</v>
      </c>
      <c r="N1318" s="21" t="s">
        <v>528</v>
      </c>
      <c r="O1318" s="51" t="str">
        <f t="shared" si="130"/>
        <v>rdfs:label "number of confirmed cases of Covid in Ambato on 23/05/2020"@en ;</v>
      </c>
      <c r="P1318" s="21" t="s">
        <v>529</v>
      </c>
      <c r="Q1318" s="21" t="str">
        <f t="shared" si="131"/>
        <v>&lt;https://example.org/ns/casesCovid#Country&gt;&lt;https://example.org/id/concept/Ambato&gt;;</v>
      </c>
      <c r="R1318" s="21" t="str">
        <f t="shared" si="132"/>
        <v xml:space="preserve">&lt;https://example.org/ns/casesCovid#numberofcases&gt; 350 ; </v>
      </c>
      <c r="S1318" s="41"/>
      <c r="T1318" s="49" t="str">
        <f t="shared" si="128"/>
        <v xml:space="preserve">eg:J554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23/05/2020"@en ;
&lt;https://example.org/ns/casesCovid#typecases&gt;&lt;https://example.org/id/concept/confirmedCanton&gt;;
&lt;https://example.org/ns/casesCovid#Country&gt;&lt;https://example.org/id/concept/Ambato&gt;;
&lt;https://example.org/ns/casesCovid#numberofcases&gt; 350 ; 
</v>
      </c>
    </row>
    <row r="1319" spans="1:20" ht="14.4" thickBot="1">
      <c r="A1319" s="41" t="s">
        <v>614</v>
      </c>
      <c r="C1319" s="23" t="s">
        <v>264</v>
      </c>
      <c r="D1319" s="23" t="s">
        <v>271</v>
      </c>
      <c r="E1319" t="s">
        <v>280</v>
      </c>
      <c r="F1319" t="s">
        <v>320</v>
      </c>
      <c r="H1319" s="68" t="s">
        <v>1924</v>
      </c>
      <c r="I1319" s="66">
        <v>50</v>
      </c>
      <c r="K1319" s="33" t="str">
        <f t="shared" si="129"/>
        <v>eg:J555 rdf:type qb:Observation ;</v>
      </c>
      <c r="L1319" s="21" t="s">
        <v>526</v>
      </c>
      <c r="M1319" s="21" t="s">
        <v>527</v>
      </c>
      <c r="N1319" s="21" t="s">
        <v>528</v>
      </c>
      <c r="O1319" s="51" t="str">
        <f t="shared" si="130"/>
        <v>rdfs:label "number of confirmed cases of Covid in San Pedro De Pelileo on 23/05/2020"@en ;</v>
      </c>
      <c r="P1319" s="21" t="s">
        <v>529</v>
      </c>
      <c r="Q1319" s="21" t="str">
        <f t="shared" si="131"/>
        <v>&lt;https://example.org/ns/casesCovid#Country&gt;&lt;https://example.org/id/concept/SanPedroDePelileo&gt;;</v>
      </c>
      <c r="R1319" s="21" t="str">
        <f t="shared" si="132"/>
        <v xml:space="preserve">&lt;https://example.org/ns/casesCovid#numberofcases&gt; 50 ; </v>
      </c>
      <c r="S1319" s="41"/>
      <c r="T1319" s="49" t="str">
        <f t="shared" si="128"/>
        <v xml:space="preserve">eg:J555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23/05/2020"@en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50 ; 
</v>
      </c>
    </row>
    <row r="1320" spans="1:20" ht="14.4" thickBot="1">
      <c r="A1320" s="41" t="s">
        <v>1355</v>
      </c>
      <c r="C1320" s="23" t="s">
        <v>258</v>
      </c>
      <c r="D1320" s="23" t="s">
        <v>276</v>
      </c>
      <c r="E1320" t="s">
        <v>1365</v>
      </c>
      <c r="H1320" s="68" t="s">
        <v>1925</v>
      </c>
      <c r="I1320" s="66">
        <v>11</v>
      </c>
      <c r="K1320" s="33" t="str">
        <f t="shared" si="129"/>
        <v>eg:J556 rdf:type qb:Observation ;</v>
      </c>
      <c r="L1320" s="21" t="s">
        <v>526</v>
      </c>
      <c r="M1320" s="21" t="s">
        <v>527</v>
      </c>
      <c r="N1320" s="21" t="s">
        <v>528</v>
      </c>
      <c r="O1320" s="51" t="str">
        <f t="shared" si="130"/>
        <v>rdfs:label "number of confirmed cases of Covid in Santiago de Pillaro on 23/05/2020"@en ;</v>
      </c>
      <c r="P1320" s="21" t="s">
        <v>529</v>
      </c>
      <c r="Q1320" s="21" t="str">
        <f t="shared" si="131"/>
        <v>&lt;https://example.org/ns/casesCovid#Country&gt;&lt;https://example.org/id/concept/SantiagodePillaro&gt;;</v>
      </c>
      <c r="R1320" s="21" t="str">
        <f t="shared" si="132"/>
        <v xml:space="preserve">&lt;https://example.org/ns/casesCovid#numberofcases&gt; 11 ; </v>
      </c>
      <c r="S1320" s="41"/>
      <c r="T1320" s="49" t="str">
        <f t="shared" si="128"/>
        <v xml:space="preserve">eg:J556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Pillaro on 23/05/2020"@en ;
&lt;https://example.org/ns/casesCovid#typecases&gt;&lt;https://example.org/id/concept/confirmedCanton&gt;;
&lt;https://example.org/ns/casesCovid#Country&gt;&lt;https://example.org/id/concept/SantiagodePillaro&gt;;
&lt;https://example.org/ns/casesCovid#numberofcases&gt; 11 ; 
</v>
      </c>
    </row>
    <row r="1321" spans="1:20" ht="14.4" thickBot="1">
      <c r="A1321" s="41" t="s">
        <v>208</v>
      </c>
      <c r="C1321" s="23" t="s">
        <v>208</v>
      </c>
      <c r="H1321" s="68" t="s">
        <v>1926</v>
      </c>
      <c r="I1321" s="66">
        <v>6</v>
      </c>
      <c r="K1321" s="33" t="str">
        <f t="shared" si="129"/>
        <v>eg:J557 rdf:type qb:Observation ;</v>
      </c>
      <c r="L1321" s="21" t="s">
        <v>526</v>
      </c>
      <c r="M1321" s="21" t="s">
        <v>527</v>
      </c>
      <c r="N1321" s="21" t="s">
        <v>528</v>
      </c>
      <c r="O1321" s="51" t="str">
        <f t="shared" si="130"/>
        <v>rdfs:label "number of confirmed cases of Covid in Quero on 23/05/2020"@en ;</v>
      </c>
      <c r="P1321" s="21" t="s">
        <v>529</v>
      </c>
      <c r="Q1321" s="21" t="str">
        <f t="shared" si="131"/>
        <v>&lt;https://example.org/ns/casesCovid#Country&gt;&lt;https://example.org/id/concept/Quero&gt;;</v>
      </c>
      <c r="R1321" s="21" t="str">
        <f t="shared" si="132"/>
        <v xml:space="preserve">&lt;https://example.org/ns/casesCovid#numberofcases&gt; 6 ; </v>
      </c>
      <c r="S1321" s="41"/>
      <c r="T1321" s="49" t="str">
        <f t="shared" si="128"/>
        <v xml:space="preserve">eg:J557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23/05/2020"@en ;
&lt;https://example.org/ns/casesCovid#typecases&gt;&lt;https://example.org/id/concept/confirmedCanton&gt;;
&lt;https://example.org/ns/casesCovid#Country&gt;&lt;https://example.org/id/concept/Quero&gt;;
&lt;https://example.org/ns/casesCovid#numberofcases&gt; 6 ; 
</v>
      </c>
    </row>
    <row r="1322" spans="1:20" ht="14.4" thickBot="1">
      <c r="A1322" s="41" t="s">
        <v>209</v>
      </c>
      <c r="C1322" s="23" t="s">
        <v>209</v>
      </c>
      <c r="H1322" s="68" t="s">
        <v>1927</v>
      </c>
      <c r="I1322" s="66">
        <v>5</v>
      </c>
      <c r="K1322" s="33" t="str">
        <f t="shared" si="129"/>
        <v>eg:J558 rdf:type qb:Observation ;</v>
      </c>
      <c r="L1322" s="21" t="s">
        <v>526</v>
      </c>
      <c r="M1322" s="21" t="s">
        <v>527</v>
      </c>
      <c r="N1322" s="21" t="s">
        <v>528</v>
      </c>
      <c r="O1322" s="51" t="str">
        <f t="shared" si="130"/>
        <v>rdfs:label "number of confirmed cases of Covid in Cevallos on 23/05/2020"@en ;</v>
      </c>
      <c r="P1322" s="21" t="s">
        <v>529</v>
      </c>
      <c r="Q1322" s="21" t="str">
        <f t="shared" si="131"/>
        <v>&lt;https://example.org/ns/casesCovid#Country&gt;&lt;https://example.org/id/concept/Cevallos&gt;;</v>
      </c>
      <c r="R1322" s="21" t="str">
        <f t="shared" si="132"/>
        <v xml:space="preserve">&lt;https://example.org/ns/casesCovid#numberofcases&gt; 5 ; </v>
      </c>
      <c r="S1322" s="41"/>
      <c r="T1322" s="49" t="str">
        <f t="shared" si="128"/>
        <v xml:space="preserve">eg:J558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23/05/2020"@en ;
&lt;https://example.org/ns/casesCovid#typecases&gt;&lt;https://example.org/id/concept/confirmedCanton&gt;;
&lt;https://example.org/ns/casesCovid#Country&gt;&lt;https://example.org/id/concept/Cevallos&gt;;
&lt;https://example.org/ns/casesCovid#numberofcases&gt; 5 ; 
</v>
      </c>
    </row>
    <row r="1323" spans="1:20" ht="14.4" thickBot="1">
      <c r="A1323" s="41" t="s">
        <v>210</v>
      </c>
      <c r="C1323" s="23" t="s">
        <v>210</v>
      </c>
      <c r="H1323" s="68" t="s">
        <v>1928</v>
      </c>
      <c r="I1323" s="66">
        <v>5</v>
      </c>
      <c r="K1323" s="33" t="str">
        <f t="shared" si="129"/>
        <v>eg:J559 rdf:type qb:Observation ;</v>
      </c>
      <c r="L1323" s="21" t="s">
        <v>526</v>
      </c>
      <c r="M1323" s="21" t="s">
        <v>527</v>
      </c>
      <c r="N1323" s="21" t="s">
        <v>528</v>
      </c>
      <c r="O1323" s="51" t="str">
        <f t="shared" si="130"/>
        <v>rdfs:label "number of confirmed cases of Covid in Tisaleo on 23/05/2020"@en ;</v>
      </c>
      <c r="P1323" s="21" t="s">
        <v>529</v>
      </c>
      <c r="Q1323" s="21" t="str">
        <f t="shared" si="131"/>
        <v>&lt;https://example.org/ns/casesCovid#Country&gt;&lt;https://example.org/id/concept/Tisaleo&gt;;</v>
      </c>
      <c r="R1323" s="21" t="str">
        <f t="shared" si="132"/>
        <v xml:space="preserve">&lt;https://example.org/ns/casesCovid#numberofcases&gt; 5 ; </v>
      </c>
      <c r="S1323" s="41"/>
      <c r="T1323" s="49" t="str">
        <f t="shared" si="128"/>
        <v xml:space="preserve">eg:J559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23/05/2020"@en ;
&lt;https://example.org/ns/casesCovid#typecases&gt;&lt;https://example.org/id/concept/confirmedCanton&gt;;
&lt;https://example.org/ns/casesCovid#Country&gt;&lt;https://example.org/id/concept/Tisaleo&gt;;
&lt;https://example.org/ns/casesCovid#numberofcases&gt; 5 ; 
</v>
      </c>
    </row>
    <row r="1324" spans="1:20" ht="14.4" thickBot="1">
      <c r="A1324" s="41" t="s">
        <v>606</v>
      </c>
      <c r="C1324" s="23" t="s">
        <v>606</v>
      </c>
      <c r="H1324" s="68" t="s">
        <v>1929</v>
      </c>
      <c r="I1324" s="66">
        <v>5</v>
      </c>
      <c r="K1324" s="33" t="str">
        <f t="shared" si="129"/>
        <v>eg:J560 rdf:type qb:Observation ;</v>
      </c>
      <c r="L1324" s="21" t="s">
        <v>526</v>
      </c>
      <c r="M1324" s="21" t="s">
        <v>527</v>
      </c>
      <c r="N1324" s="21" t="s">
        <v>528</v>
      </c>
      <c r="O1324" s="51" t="str">
        <f t="shared" si="130"/>
        <v>rdfs:label "number of confirmed cases of Covid in Patate on 23/05/2020"@en ;</v>
      </c>
      <c r="P1324" s="21" t="s">
        <v>529</v>
      </c>
      <c r="Q1324" s="21" t="str">
        <f t="shared" si="131"/>
        <v>&lt;https://example.org/ns/casesCovid#Country&gt;&lt;https://example.org/id/concept/Patate&gt;;</v>
      </c>
      <c r="R1324" s="21" t="str">
        <f t="shared" si="132"/>
        <v xml:space="preserve">&lt;https://example.org/ns/casesCovid#numberofcases&gt; 5 ; </v>
      </c>
      <c r="S1324" s="41"/>
      <c r="T1324" s="49" t="str">
        <f t="shared" si="128"/>
        <v xml:space="preserve">eg:J560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Patate on 23/05/2020"@en ;
&lt;https://example.org/ns/casesCovid#typecases&gt;&lt;https://example.org/id/concept/confirmedCanton&gt;;
&lt;https://example.org/ns/casesCovid#Country&gt;&lt;https://example.org/id/concept/Patate&gt;;
&lt;https://example.org/ns/casesCovid#numberofcases&gt; 5 ; 
</v>
      </c>
    </row>
    <row r="1325" spans="1:20" ht="14.4" thickBot="1">
      <c r="A1325" s="41" t="s">
        <v>211</v>
      </c>
      <c r="C1325" s="23" t="s">
        <v>322</v>
      </c>
      <c r="D1325" s="23" t="s">
        <v>280</v>
      </c>
      <c r="E1325" t="s">
        <v>323</v>
      </c>
      <c r="F1325" t="s">
        <v>253</v>
      </c>
      <c r="H1325" s="68" t="s">
        <v>1930</v>
      </c>
      <c r="I1325" s="66">
        <v>7</v>
      </c>
      <c r="K1325" s="33" t="str">
        <f t="shared" si="129"/>
        <v>eg:J561 rdf:type qb:Observation ;</v>
      </c>
      <c r="L1325" s="21" t="s">
        <v>526</v>
      </c>
      <c r="M1325" s="21" t="s">
        <v>527</v>
      </c>
      <c r="N1325" s="21" t="s">
        <v>528</v>
      </c>
      <c r="O1325" s="51" t="str">
        <f t="shared" si="130"/>
        <v>rdfs:label "number of confirmed cases of Covid in Baños De Agua Santa on 23/05/2020"@en ;</v>
      </c>
      <c r="P1325" s="21" t="s">
        <v>529</v>
      </c>
      <c r="Q1325" s="21" t="str">
        <f t="shared" si="131"/>
        <v>&lt;https://example.org/ns/casesCovid#Country&gt;&lt;https://example.org/id/concept/BañosDeAguaSanta&gt;;</v>
      </c>
      <c r="R1325" s="21" t="str">
        <f t="shared" si="132"/>
        <v xml:space="preserve">&lt;https://example.org/ns/casesCovid#numberofcases&gt; 7 ; </v>
      </c>
      <c r="S1325" s="41"/>
      <c r="T1325" s="49" t="str">
        <f t="shared" si="128"/>
        <v xml:space="preserve">eg:J561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23/05/2020"@en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7 ; 
</v>
      </c>
    </row>
    <row r="1326" spans="1:20" ht="14.4" thickBot="1">
      <c r="A1326" s="41" t="s">
        <v>1356</v>
      </c>
      <c r="C1326" s="23" t="s">
        <v>264</v>
      </c>
      <c r="D1326" s="23" t="s">
        <v>1366</v>
      </c>
      <c r="H1326" s="68" t="s">
        <v>1931</v>
      </c>
      <c r="I1326" s="66">
        <v>17</v>
      </c>
      <c r="K1326" s="33" t="str">
        <f t="shared" si="129"/>
        <v>eg:J562 rdf:type qb:Observation ;</v>
      </c>
      <c r="L1326" s="21" t="s">
        <v>526</v>
      </c>
      <c r="M1326" s="21" t="s">
        <v>527</v>
      </c>
      <c r="N1326" s="21" t="s">
        <v>528</v>
      </c>
      <c r="O1326" s="51" t="str">
        <f t="shared" si="130"/>
        <v>rdfs:label "number of confirmed cases of Covid in San Cristobal on 23/05/2020"@en ;</v>
      </c>
      <c r="P1326" s="21" t="s">
        <v>529</v>
      </c>
      <c r="Q1326" s="21" t="str">
        <f t="shared" si="131"/>
        <v>&lt;https://example.org/ns/casesCovid#Country&gt;&lt;https://example.org/id/concept/SanCristobal&gt;;</v>
      </c>
      <c r="R1326" s="21" t="str">
        <f t="shared" si="132"/>
        <v xml:space="preserve">&lt;https://example.org/ns/casesCovid#numberofcases&gt; 17 ; </v>
      </c>
      <c r="S1326" s="41"/>
      <c r="T1326" s="49" t="str">
        <f t="shared" si="128"/>
        <v xml:space="preserve">eg:J562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Cristobal on 23/05/2020"@en ;
&lt;https://example.org/ns/casesCovid#typecases&gt;&lt;https://example.org/id/concept/confirmedCanton&gt;;
&lt;https://example.org/ns/casesCovid#Country&gt;&lt;https://example.org/id/concept/SanCristobal&gt;;
&lt;https://example.org/ns/casesCovid#numberofcases&gt; 17 ; 
</v>
      </c>
    </row>
    <row r="1327" spans="1:20" ht="14.4" thickBot="1">
      <c r="A1327" s="41" t="s">
        <v>1357</v>
      </c>
      <c r="C1327" s="23" t="s">
        <v>1357</v>
      </c>
      <c r="H1327" s="68" t="s">
        <v>1932</v>
      </c>
      <c r="I1327" s="66">
        <v>5</v>
      </c>
      <c r="K1327" s="33" t="str">
        <f t="shared" si="129"/>
        <v>eg:J563 rdf:type qb:Observation ;</v>
      </c>
      <c r="L1327" s="21" t="s">
        <v>526</v>
      </c>
      <c r="M1327" s="21" t="s">
        <v>527</v>
      </c>
      <c r="N1327" s="21" t="s">
        <v>528</v>
      </c>
      <c r="O1327" s="51" t="str">
        <f t="shared" si="130"/>
        <v>rdfs:label "number of confirmed cases of Covid in Isabella on 23/05/2020"@en ;</v>
      </c>
      <c r="P1327" s="21" t="s">
        <v>529</v>
      </c>
      <c r="Q1327" s="21" t="str">
        <f t="shared" si="131"/>
        <v>&lt;https://example.org/ns/casesCovid#Country&gt;&lt;https://example.org/id/concept/Isabella&gt;;</v>
      </c>
      <c r="R1327" s="21" t="str">
        <f t="shared" si="132"/>
        <v xml:space="preserve">&lt;https://example.org/ns/casesCovid#numberofcases&gt; 5 ; </v>
      </c>
      <c r="S1327" s="41"/>
      <c r="T1327" s="49" t="str">
        <f t="shared" si="128"/>
        <v xml:space="preserve">eg:J563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Isabella on 23/05/2020"@en ;
&lt;https://example.org/ns/casesCovid#typecases&gt;&lt;https://example.org/id/concept/confirmedCanton&gt;;
&lt;https://example.org/ns/casesCovid#Country&gt;&lt;https://example.org/id/concept/Isabella&gt;;
&lt;https://example.org/ns/casesCovid#numberofcases&gt; 5 ; 
</v>
      </c>
    </row>
    <row r="1328" spans="1:20" ht="14.4" thickBot="1">
      <c r="A1328" s="41" t="s">
        <v>216</v>
      </c>
      <c r="C1328" s="23" t="s">
        <v>253</v>
      </c>
      <c r="D1328" s="23" t="s">
        <v>325</v>
      </c>
      <c r="H1328" s="68" t="s">
        <v>1933</v>
      </c>
      <c r="I1328" s="66">
        <v>54</v>
      </c>
      <c r="K1328" s="33" t="str">
        <f t="shared" si="129"/>
        <v>eg:J564 rdf:type qb:Observation ;</v>
      </c>
      <c r="L1328" s="21" t="s">
        <v>526</v>
      </c>
      <c r="M1328" s="21" t="s">
        <v>527</v>
      </c>
      <c r="N1328" s="21" t="s">
        <v>528</v>
      </c>
      <c r="O1328" s="51" t="str">
        <f t="shared" si="130"/>
        <v>rdfs:label "number of confirmed cases of Covid in Santa Cruz on 23/05/2020"@en ;</v>
      </c>
      <c r="P1328" s="21" t="s">
        <v>529</v>
      </c>
      <c r="Q1328" s="21" t="str">
        <f t="shared" si="131"/>
        <v>&lt;https://example.org/ns/casesCovid#Country&gt;&lt;https://example.org/id/concept/SantaCruz&gt;;</v>
      </c>
      <c r="R1328" s="21" t="str">
        <f t="shared" si="132"/>
        <v xml:space="preserve">&lt;https://example.org/ns/casesCovid#numberofcases&gt; 54 ; </v>
      </c>
      <c r="S1328" s="41"/>
      <c r="T1328" s="49" t="str">
        <f t="shared" si="128"/>
        <v xml:space="preserve">eg:J564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23/05/2020"@en ;
&lt;https://example.org/ns/casesCovid#typecases&gt;&lt;https://example.org/id/concept/confirmedCanton&gt;;
&lt;https://example.org/ns/casesCovid#Country&gt;&lt;https://example.org/id/concept/SantaCruz&gt;;
&lt;https://example.org/ns/casesCovid#numberofcases&gt; 54 ; 
</v>
      </c>
    </row>
    <row r="1329" spans="1:20" ht="14.4" thickBot="1">
      <c r="A1329" s="41" t="s">
        <v>219</v>
      </c>
      <c r="C1329" s="23" t="s">
        <v>219</v>
      </c>
      <c r="H1329" s="68" t="s">
        <v>1934</v>
      </c>
      <c r="I1329" s="66">
        <v>17</v>
      </c>
      <c r="K1329" s="33" t="str">
        <f t="shared" si="129"/>
        <v>eg:J565 rdf:type qb:Observation ;</v>
      </c>
      <c r="L1329" s="21" t="s">
        <v>526</v>
      </c>
      <c r="M1329" s="21" t="s">
        <v>527</v>
      </c>
      <c r="N1329" s="21" t="s">
        <v>528</v>
      </c>
      <c r="O1329" s="51" t="str">
        <f t="shared" si="130"/>
        <v>rdfs:label "number of confirmed cases of Covid in Gualaquiza on 23/05/2020"@en ;</v>
      </c>
      <c r="P1329" s="21" t="s">
        <v>529</v>
      </c>
      <c r="Q1329" s="21" t="str">
        <f t="shared" si="131"/>
        <v>&lt;https://example.org/ns/casesCovid#Country&gt;&lt;https://example.org/id/concept/Gualaquiza&gt;;</v>
      </c>
      <c r="R1329" s="21" t="str">
        <f t="shared" si="132"/>
        <v xml:space="preserve">&lt;https://example.org/ns/casesCovid#numberofcases&gt; 17 ; </v>
      </c>
      <c r="S1329" s="41"/>
      <c r="T1329" s="49" t="str">
        <f t="shared" si="128"/>
        <v xml:space="preserve">eg:J565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23/05/2020"@en ;
&lt;https://example.org/ns/casesCovid#typecases&gt;&lt;https://example.org/id/concept/confirmedCanton&gt;;
&lt;https://example.org/ns/casesCovid#Country&gt;&lt;https://example.org/id/concept/Gualaquiza&gt;;
&lt;https://example.org/ns/casesCovid#numberofcases&gt; 17 ; 
</v>
      </c>
    </row>
    <row r="1330" spans="1:20" ht="14.4" thickBot="1">
      <c r="A1330" s="41" t="s">
        <v>220</v>
      </c>
      <c r="C1330" s="23" t="s">
        <v>220</v>
      </c>
      <c r="H1330" s="68" t="s">
        <v>1935</v>
      </c>
      <c r="I1330" s="66">
        <v>25</v>
      </c>
      <c r="K1330" s="33" t="str">
        <f t="shared" si="129"/>
        <v>eg:J566 rdf:type qb:Observation ;</v>
      </c>
      <c r="L1330" s="21" t="s">
        <v>526</v>
      </c>
      <c r="M1330" s="21" t="s">
        <v>527</v>
      </c>
      <c r="N1330" s="21" t="s">
        <v>528</v>
      </c>
      <c r="O1330" s="51" t="str">
        <f t="shared" si="130"/>
        <v>rdfs:label "number of confirmed cases of Covid in Morona on 23/05/2020"@en ;</v>
      </c>
      <c r="P1330" s="21" t="s">
        <v>529</v>
      </c>
      <c r="Q1330" s="21" t="str">
        <f t="shared" si="131"/>
        <v>&lt;https://example.org/ns/casesCovid#Country&gt;&lt;https://example.org/id/concept/Morona&gt;;</v>
      </c>
      <c r="R1330" s="21" t="str">
        <f t="shared" si="132"/>
        <v xml:space="preserve">&lt;https://example.org/ns/casesCovid#numberofcases&gt; 25 ; </v>
      </c>
      <c r="S1330" s="41"/>
      <c r="T1330" s="49" t="str">
        <f t="shared" si="128"/>
        <v xml:space="preserve">eg:J566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23/05/2020"@en ;
&lt;https://example.org/ns/casesCovid#typecases&gt;&lt;https://example.org/id/concept/confirmedCanton&gt;;
&lt;https://example.org/ns/casesCovid#Country&gt;&lt;https://example.org/id/concept/Morona&gt;;
&lt;https://example.org/ns/casesCovid#numberofcases&gt; 25 ; 
</v>
      </c>
    </row>
    <row r="1331" spans="1:20" ht="14.4" thickBot="1">
      <c r="A1331" s="41" t="s">
        <v>221</v>
      </c>
      <c r="C1331" s="23" t="s">
        <v>221</v>
      </c>
      <c r="H1331" s="68" t="s">
        <v>1936</v>
      </c>
      <c r="I1331" s="66">
        <v>6</v>
      </c>
      <c r="K1331" s="33" t="str">
        <f t="shared" si="129"/>
        <v>eg:J567 rdf:type qb:Observation ;</v>
      </c>
      <c r="L1331" s="21" t="s">
        <v>526</v>
      </c>
      <c r="M1331" s="21" t="s">
        <v>527</v>
      </c>
      <c r="N1331" s="21" t="s">
        <v>528</v>
      </c>
      <c r="O1331" s="51" t="str">
        <f t="shared" si="130"/>
        <v>rdfs:label "number of confirmed cases of Covid in Sucúa on 23/05/2020"@en ;</v>
      </c>
      <c r="P1331" s="21" t="s">
        <v>529</v>
      </c>
      <c r="Q1331" s="21" t="str">
        <f t="shared" si="131"/>
        <v>&lt;https://example.org/ns/casesCovid#Country&gt;&lt;https://example.org/id/concept/Sucúa&gt;;</v>
      </c>
      <c r="R1331" s="21" t="str">
        <f t="shared" si="132"/>
        <v xml:space="preserve">&lt;https://example.org/ns/casesCovid#numberofcases&gt; 6 ; </v>
      </c>
      <c r="S1331" s="41"/>
      <c r="T1331" s="49" t="str">
        <f t="shared" si="128"/>
        <v xml:space="preserve">eg:J567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23/05/2020"@en ;
&lt;https://example.org/ns/casesCovid#typecases&gt;&lt;https://example.org/id/concept/confirmedCanton&gt;;
&lt;https://example.org/ns/casesCovid#Country&gt;&lt;https://example.org/id/concept/Sucúa&gt;;
&lt;https://example.org/ns/casesCovid#numberofcases&gt; 6 ; 
</v>
      </c>
    </row>
    <row r="1332" spans="1:20" ht="14.4" thickBot="1">
      <c r="A1332" s="41" t="s">
        <v>222</v>
      </c>
      <c r="C1332" s="23" t="s">
        <v>222</v>
      </c>
      <c r="H1332" s="68" t="s">
        <v>1937</v>
      </c>
      <c r="I1332" s="66">
        <v>24</v>
      </c>
      <c r="K1332" s="33" t="str">
        <f t="shared" si="129"/>
        <v>eg:J568 rdf:type qb:Observation ;</v>
      </c>
      <c r="L1332" s="21" t="s">
        <v>526</v>
      </c>
      <c r="M1332" s="21" t="s">
        <v>527</v>
      </c>
      <c r="N1332" s="21" t="s">
        <v>528</v>
      </c>
      <c r="O1332" s="51" t="str">
        <f t="shared" si="130"/>
        <v>rdfs:label "number of confirmed cases of Covid in Palora on 23/05/2020"@en ;</v>
      </c>
      <c r="P1332" s="21" t="s">
        <v>529</v>
      </c>
      <c r="Q1332" s="21" t="str">
        <f t="shared" si="131"/>
        <v>&lt;https://example.org/ns/casesCovid#Country&gt;&lt;https://example.org/id/concept/Palora&gt;;</v>
      </c>
      <c r="R1332" s="21" t="str">
        <f t="shared" si="132"/>
        <v xml:space="preserve">&lt;https://example.org/ns/casesCovid#numberofcases&gt; 24 ; </v>
      </c>
      <c r="S1332" s="41"/>
      <c r="T1332" s="49" t="str">
        <f t="shared" si="128"/>
        <v xml:space="preserve">eg:J568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23/05/2020"@en ;
&lt;https://example.org/ns/casesCovid#typecases&gt;&lt;https://example.org/id/concept/confirmedCanton&gt;;
&lt;https://example.org/ns/casesCovid#Country&gt;&lt;https://example.org/id/concept/Palora&gt;;
&lt;https://example.org/ns/casesCovid#numberofcases&gt; 24 ; 
</v>
      </c>
    </row>
    <row r="1333" spans="1:20" ht="14.4" thickBot="1">
      <c r="A1333" s="41" t="s">
        <v>223</v>
      </c>
      <c r="C1333" s="23" t="s">
        <v>223</v>
      </c>
      <c r="H1333" s="68" t="s">
        <v>1938</v>
      </c>
      <c r="I1333" s="66">
        <v>11</v>
      </c>
      <c r="K1333" s="33" t="str">
        <f t="shared" si="129"/>
        <v>eg:J569 rdf:type qb:Observation ;</v>
      </c>
      <c r="L1333" s="21" t="s">
        <v>526</v>
      </c>
      <c r="M1333" s="21" t="s">
        <v>527</v>
      </c>
      <c r="N1333" s="21" t="s">
        <v>528</v>
      </c>
      <c r="O1333" s="51" t="str">
        <f t="shared" si="130"/>
        <v>rdfs:label "number of confirmed cases of Covid in Taisha on 23/05/2020"@en ;</v>
      </c>
      <c r="P1333" s="21" t="s">
        <v>529</v>
      </c>
      <c r="Q1333" s="21" t="str">
        <f t="shared" si="131"/>
        <v>&lt;https://example.org/ns/casesCovid#Country&gt;&lt;https://example.org/id/concept/Taisha&gt;;</v>
      </c>
      <c r="R1333" s="21" t="str">
        <f t="shared" si="132"/>
        <v xml:space="preserve">&lt;https://example.org/ns/casesCovid#numberofcases&gt; 11 ; </v>
      </c>
      <c r="S1333" s="41"/>
      <c r="T1333" s="49" t="str">
        <f t="shared" si="128"/>
        <v xml:space="preserve">eg:J569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23/05/2020"@en ;
&lt;https://example.org/ns/casesCovid#typecases&gt;&lt;https://example.org/id/concept/confirmedCanton&gt;;
&lt;https://example.org/ns/casesCovid#Country&gt;&lt;https://example.org/id/concept/Taisha&gt;;
&lt;https://example.org/ns/casesCovid#numberofcases&gt; 11 ; 
</v>
      </c>
    </row>
    <row r="1334" spans="1:20" ht="14.4" thickBot="1">
      <c r="A1334" s="41" t="s">
        <v>258</v>
      </c>
      <c r="C1334" s="23" t="s">
        <v>258</v>
      </c>
      <c r="H1334" s="68" t="s">
        <v>1939</v>
      </c>
      <c r="I1334" s="66">
        <v>1</v>
      </c>
      <c r="K1334" s="33" t="str">
        <f t="shared" si="129"/>
        <v>eg:J570 rdf:type qb:Observation ;</v>
      </c>
      <c r="L1334" s="21" t="s">
        <v>526</v>
      </c>
      <c r="M1334" s="21" t="s">
        <v>527</v>
      </c>
      <c r="N1334" s="21" t="s">
        <v>528</v>
      </c>
      <c r="O1334" s="51" t="str">
        <f t="shared" si="130"/>
        <v>rdfs:label "number of confirmed cases of Covid in Santiago on 23/05/2020"@en ;</v>
      </c>
      <c r="P1334" s="21" t="s">
        <v>529</v>
      </c>
      <c r="Q1334" s="21" t="str">
        <f t="shared" si="131"/>
        <v>&lt;https://example.org/ns/casesCovid#Country&gt;&lt;https://example.org/id/concept/Santiago&gt;;</v>
      </c>
      <c r="R1334" s="21" t="str">
        <f t="shared" si="132"/>
        <v xml:space="preserve">&lt;https://example.org/ns/casesCovid#numberofcases&gt; 1 ; </v>
      </c>
      <c r="S1334" s="41"/>
      <c r="T1334" s="49" t="str">
        <f t="shared" si="128"/>
        <v xml:space="preserve">eg:J570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on 23/05/2020"@en ;
&lt;https://example.org/ns/casesCovid#typecases&gt;&lt;https://example.org/id/concept/confirmedCanton&gt;;
&lt;https://example.org/ns/casesCovid#Country&gt;&lt;https://example.org/id/concept/Santiago&gt;;
&lt;https://example.org/ns/casesCovid#numberofcases&gt; 1 ; 
</v>
      </c>
    </row>
    <row r="1335" spans="1:20" ht="14.4" thickBot="1">
      <c r="A1335" s="41" t="s">
        <v>224</v>
      </c>
      <c r="C1335" s="23" t="s">
        <v>224</v>
      </c>
      <c r="H1335" s="68" t="s">
        <v>1940</v>
      </c>
      <c r="I1335" s="66">
        <v>1</v>
      </c>
      <c r="K1335" s="33" t="str">
        <f t="shared" si="129"/>
        <v>eg:J571 rdf:type qb:Observation ;</v>
      </c>
      <c r="L1335" s="21" t="s">
        <v>526</v>
      </c>
      <c r="M1335" s="21" t="s">
        <v>527</v>
      </c>
      <c r="N1335" s="21" t="s">
        <v>528</v>
      </c>
      <c r="O1335" s="51" t="str">
        <f t="shared" si="130"/>
        <v>rdfs:label "number of confirmed cases of Covid in Tiwintza on 23/05/2020"@en ;</v>
      </c>
      <c r="P1335" s="21" t="s">
        <v>529</v>
      </c>
      <c r="Q1335" s="21" t="str">
        <f t="shared" si="131"/>
        <v>&lt;https://example.org/ns/casesCovid#Country&gt;&lt;https://example.org/id/concept/Tiwintza&gt;;</v>
      </c>
      <c r="R1335" s="21" t="str">
        <f t="shared" si="132"/>
        <v xml:space="preserve">&lt;https://example.org/ns/casesCovid#numberofcases&gt; 1 ; </v>
      </c>
      <c r="S1335" s="41"/>
      <c r="T1335" s="49" t="str">
        <f t="shared" si="128"/>
        <v xml:space="preserve">eg:J571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23/05/2020"@en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1336" spans="1:20" ht="14.4" thickBot="1">
      <c r="A1336" s="41" t="s">
        <v>225</v>
      </c>
      <c r="C1336" s="23" t="s">
        <v>326</v>
      </c>
      <c r="D1336" s="23" t="s">
        <v>327</v>
      </c>
      <c r="H1336" s="68" t="s">
        <v>1941</v>
      </c>
      <c r="I1336" s="66">
        <v>4</v>
      </c>
      <c r="K1336" s="33" t="str">
        <f t="shared" si="129"/>
        <v>eg:J572 rdf:type qb:Observation ;</v>
      </c>
      <c r="L1336" s="21" t="s">
        <v>526</v>
      </c>
      <c r="M1336" s="21" t="s">
        <v>527</v>
      </c>
      <c r="N1336" s="21" t="s">
        <v>528</v>
      </c>
      <c r="O1336" s="51" t="str">
        <f t="shared" si="130"/>
        <v>rdfs:label "number of confirmed cases of Covid in Pablo Sexto on 23/05/2020"@en ;</v>
      </c>
      <c r="P1336" s="21" t="s">
        <v>529</v>
      </c>
      <c r="Q1336" s="21" t="str">
        <f t="shared" si="131"/>
        <v>&lt;https://example.org/ns/casesCovid#Country&gt;&lt;https://example.org/id/concept/PabloSexto&gt;;</v>
      </c>
      <c r="R1336" s="21" t="str">
        <f t="shared" si="132"/>
        <v xml:space="preserve">&lt;https://example.org/ns/casesCovid#numberofcases&gt; 4 ; </v>
      </c>
      <c r="S1336" s="41"/>
      <c r="T1336" s="49" t="str">
        <f t="shared" si="128"/>
        <v xml:space="preserve">eg:J572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23/05/2020"@en ;
&lt;https://example.org/ns/casesCovid#typecases&gt;&lt;https://example.org/id/concept/confirmedCanton&gt;;
&lt;https://example.org/ns/casesCovid#Country&gt;&lt;https://example.org/id/concept/PabloSexto&gt;;
&lt;https://example.org/ns/casesCovid#numberofcases&gt; 4 ; 
</v>
      </c>
    </row>
    <row r="1337" spans="1:20" ht="14.4" thickBot="1">
      <c r="A1337" s="41" t="s">
        <v>226</v>
      </c>
      <c r="C1337" s="23" t="s">
        <v>226</v>
      </c>
      <c r="H1337" s="68" t="s">
        <v>1942</v>
      </c>
      <c r="I1337" s="66">
        <v>3</v>
      </c>
      <c r="K1337" s="33" t="str">
        <f t="shared" si="129"/>
        <v>eg:J573 rdf:type qb:Observation ;</v>
      </c>
      <c r="L1337" s="21" t="s">
        <v>526</v>
      </c>
      <c r="M1337" s="21" t="s">
        <v>527</v>
      </c>
      <c r="N1337" s="21" t="s">
        <v>528</v>
      </c>
      <c r="O1337" s="51" t="str">
        <f t="shared" si="130"/>
        <v>rdfs:label "number of confirmed cases of Covid in Huamboya on 23/05/2020"@en ;</v>
      </c>
      <c r="P1337" s="21" t="s">
        <v>529</v>
      </c>
      <c r="Q1337" s="21" t="str">
        <f t="shared" si="131"/>
        <v>&lt;https://example.org/ns/casesCovid#Country&gt;&lt;https://example.org/id/concept/Huamboya&gt;;</v>
      </c>
      <c r="R1337" s="21" t="str">
        <f t="shared" si="132"/>
        <v xml:space="preserve">&lt;https://example.org/ns/casesCovid#numberofcases&gt; 3 ; </v>
      </c>
      <c r="S1337" s="41"/>
      <c r="T1337" s="49" t="str">
        <f t="shared" si="128"/>
        <v xml:space="preserve">eg:J573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23/05/2020"@en ;
&lt;https://example.org/ns/casesCovid#typecases&gt;&lt;https://example.org/id/concept/confirmedCanton&gt;;
&lt;https://example.org/ns/casesCovid#Country&gt;&lt;https://example.org/id/concept/Huamboya&gt;;
&lt;https://example.org/ns/casesCovid#numberofcases&gt; 3 ; 
</v>
      </c>
    </row>
    <row r="1338" spans="1:20" ht="14.4" thickBot="1">
      <c r="A1338" s="41" t="s">
        <v>228</v>
      </c>
      <c r="C1338" s="23" t="s">
        <v>228</v>
      </c>
      <c r="H1338" s="68" t="s">
        <v>1943</v>
      </c>
      <c r="I1338" s="66">
        <v>7</v>
      </c>
      <c r="K1338" s="33" t="str">
        <f t="shared" si="129"/>
        <v>eg:J574 rdf:type qb:Observation ;</v>
      </c>
      <c r="L1338" s="21" t="s">
        <v>526</v>
      </c>
      <c r="M1338" s="21" t="s">
        <v>527</v>
      </c>
      <c r="N1338" s="21" t="s">
        <v>528</v>
      </c>
      <c r="O1338" s="51" t="str">
        <f t="shared" si="130"/>
        <v>rdfs:label "number of confirmed cases of Covid in Quijos on 23/05/2020"@en ;</v>
      </c>
      <c r="P1338" s="21" t="s">
        <v>529</v>
      </c>
      <c r="Q1338" s="21" t="str">
        <f t="shared" si="131"/>
        <v>&lt;https://example.org/ns/casesCovid#Country&gt;&lt;https://example.org/id/concept/Quijos&gt;;</v>
      </c>
      <c r="R1338" s="21" t="str">
        <f t="shared" si="132"/>
        <v xml:space="preserve">&lt;https://example.org/ns/casesCovid#numberofcases&gt; 7 ; </v>
      </c>
      <c r="S1338" s="41"/>
      <c r="T1338" s="49" t="str">
        <f t="shared" si="128"/>
        <v xml:space="preserve">eg:J574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23/05/2020"@en ;
&lt;https://example.org/ns/casesCovid#typecases&gt;&lt;https://example.org/id/concept/confirmedCanton&gt;;
&lt;https://example.org/ns/casesCovid#Country&gt;&lt;https://example.org/id/concept/Quijos&gt;;
&lt;https://example.org/ns/casesCovid#numberofcases&gt; 7 ; 
</v>
      </c>
    </row>
    <row r="1339" spans="1:20" ht="14.4" thickBot="1">
      <c r="A1339" s="41" t="s">
        <v>229</v>
      </c>
      <c r="C1339" s="23" t="s">
        <v>229</v>
      </c>
      <c r="H1339" s="68" t="s">
        <v>1944</v>
      </c>
      <c r="I1339" s="66">
        <v>86</v>
      </c>
      <c r="K1339" s="33" t="str">
        <f t="shared" si="129"/>
        <v>eg:J575 rdf:type qb:Observation ;</v>
      </c>
      <c r="L1339" s="21" t="s">
        <v>526</v>
      </c>
      <c r="M1339" s="21" t="s">
        <v>527</v>
      </c>
      <c r="N1339" s="21" t="s">
        <v>528</v>
      </c>
      <c r="O1339" s="51" t="str">
        <f t="shared" si="130"/>
        <v>rdfs:label "number of confirmed cases of Covid in Tena on 23/05/2020"@en ;</v>
      </c>
      <c r="P1339" s="21" t="s">
        <v>529</v>
      </c>
      <c r="Q1339" s="21" t="str">
        <f t="shared" si="131"/>
        <v>&lt;https://example.org/ns/casesCovid#Country&gt;&lt;https://example.org/id/concept/Tena&gt;;</v>
      </c>
      <c r="R1339" s="21" t="str">
        <f t="shared" si="132"/>
        <v xml:space="preserve">&lt;https://example.org/ns/casesCovid#numberofcases&gt; 86 ; </v>
      </c>
      <c r="S1339" s="41"/>
      <c r="T1339" s="49" t="str">
        <f t="shared" si="128"/>
        <v xml:space="preserve">eg:J575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23/05/2020"@en ;
&lt;https://example.org/ns/casesCovid#typecases&gt;&lt;https://example.org/id/concept/confirmedCanton&gt;;
&lt;https://example.org/ns/casesCovid#Country&gt;&lt;https://example.org/id/concept/Tena&gt;;
&lt;https://example.org/ns/casesCovid#numberofcases&gt; 86 ; 
</v>
      </c>
    </row>
    <row r="1340" spans="1:20" ht="14.4" thickBot="1">
      <c r="A1340" s="41" t="s">
        <v>230</v>
      </c>
      <c r="C1340" s="23" t="s">
        <v>230</v>
      </c>
      <c r="H1340" s="68" t="s">
        <v>1945</v>
      </c>
      <c r="I1340" s="66">
        <v>69</v>
      </c>
      <c r="K1340" s="33" t="str">
        <f t="shared" si="129"/>
        <v>eg:J576 rdf:type qb:Observation ;</v>
      </c>
      <c r="L1340" s="21" t="s">
        <v>526</v>
      </c>
      <c r="M1340" s="21" t="s">
        <v>527</v>
      </c>
      <c r="N1340" s="21" t="s">
        <v>528</v>
      </c>
      <c r="O1340" s="51" t="str">
        <f t="shared" si="130"/>
        <v>rdfs:label "number of confirmed cases of Covid in Archidona on 23/05/2020"@en ;</v>
      </c>
      <c r="P1340" s="21" t="s">
        <v>529</v>
      </c>
      <c r="Q1340" s="21" t="str">
        <f t="shared" si="131"/>
        <v>&lt;https://example.org/ns/casesCovid#Country&gt;&lt;https://example.org/id/concept/Archidona&gt;;</v>
      </c>
      <c r="R1340" s="21" t="str">
        <f t="shared" si="132"/>
        <v xml:space="preserve">&lt;https://example.org/ns/casesCovid#numberofcases&gt; 69 ; </v>
      </c>
      <c r="S1340" s="41"/>
      <c r="T1340" s="49" t="str">
        <f t="shared" si="128"/>
        <v xml:space="preserve">eg:J576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23/05/2020"@en ;
&lt;https://example.org/ns/casesCovid#typecases&gt;&lt;https://example.org/id/concept/confirmedCanton&gt;;
&lt;https://example.org/ns/casesCovid#Country&gt;&lt;https://example.org/id/concept/Archidona&gt;;
&lt;https://example.org/ns/casesCovid#numberofcases&gt; 69 ; 
</v>
      </c>
    </row>
    <row r="1341" spans="1:20" ht="14.4" thickBot="1">
      <c r="A1341" s="41" t="s">
        <v>231</v>
      </c>
      <c r="C1341" s="23" t="s">
        <v>328</v>
      </c>
      <c r="D1341" s="23" t="s">
        <v>329</v>
      </c>
      <c r="E1341" t="s">
        <v>330</v>
      </c>
      <c r="F1341" t="s">
        <v>331</v>
      </c>
      <c r="H1341" s="68" t="s">
        <v>1946</v>
      </c>
      <c r="I1341" s="66">
        <v>3</v>
      </c>
      <c r="K1341" s="33" t="str">
        <f t="shared" si="129"/>
        <v>eg:J577 rdf:type qb:Observation ;</v>
      </c>
      <c r="L1341" s="21" t="s">
        <v>526</v>
      </c>
      <c r="M1341" s="21" t="s">
        <v>527</v>
      </c>
      <c r="N1341" s="21" t="s">
        <v>528</v>
      </c>
      <c r="O1341" s="51" t="str">
        <f t="shared" si="130"/>
        <v>rdfs:label "number of confirmed cases of Covid in Carlos Julio Arosemena Tola on 23/05/2020"@en ;</v>
      </c>
      <c r="P1341" s="21" t="s">
        <v>529</v>
      </c>
      <c r="Q1341" s="21" t="str">
        <f t="shared" si="131"/>
        <v>&lt;https://example.org/ns/casesCovid#Country&gt;&lt;https://example.org/id/concept/CarlosJulioArosemenaTola&gt;;</v>
      </c>
      <c r="R1341" s="21" t="str">
        <f t="shared" si="132"/>
        <v xml:space="preserve">&lt;https://example.org/ns/casesCovid#numberofcases&gt; 3 ; </v>
      </c>
      <c r="S1341" s="41"/>
      <c r="T1341" s="49" t="str">
        <f t="shared" si="128"/>
        <v xml:space="preserve">eg:J577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23/05/2020"@en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3 ; 
</v>
      </c>
    </row>
    <row r="1342" spans="1:20" ht="14.4" thickBot="1">
      <c r="A1342" s="41" t="s">
        <v>232</v>
      </c>
      <c r="C1342" s="23" t="s">
        <v>232</v>
      </c>
      <c r="H1342" s="68" t="s">
        <v>1947</v>
      </c>
      <c r="I1342" s="66">
        <v>145</v>
      </c>
      <c r="K1342" s="33" t="str">
        <f t="shared" si="129"/>
        <v>eg:J578 rdf:type qb:Observation ;</v>
      </c>
      <c r="L1342" s="21" t="s">
        <v>526</v>
      </c>
      <c r="M1342" s="21" t="s">
        <v>527</v>
      </c>
      <c r="N1342" s="21" t="s">
        <v>528</v>
      </c>
      <c r="O1342" s="51" t="str">
        <f t="shared" si="130"/>
        <v>rdfs:label "number of confirmed cases of Covid in Orellana on 23/05/2020"@en ;</v>
      </c>
      <c r="P1342" s="21" t="s">
        <v>529</v>
      </c>
      <c r="Q1342" s="21" t="str">
        <f t="shared" si="131"/>
        <v>&lt;https://example.org/ns/casesCovid#Country&gt;&lt;https://example.org/id/concept/Orellana&gt;;</v>
      </c>
      <c r="R1342" s="21" t="str">
        <f t="shared" si="132"/>
        <v xml:space="preserve">&lt;https://example.org/ns/casesCovid#numberofcases&gt; 145 ; </v>
      </c>
      <c r="S1342" s="41"/>
      <c r="T1342" s="49" t="str">
        <f t="shared" si="128"/>
        <v xml:space="preserve">eg:J578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23/05/2020"@en ;
&lt;https://example.org/ns/casesCovid#typecases&gt;&lt;https://example.org/id/concept/confirmedCanton&gt;;
&lt;https://example.org/ns/casesCovid#Country&gt;&lt;https://example.org/id/concept/Orellana&gt;;
&lt;https://example.org/ns/casesCovid#numberofcases&gt; 145 ; 
</v>
      </c>
    </row>
    <row r="1343" spans="1:20" ht="14.4" thickBot="1">
      <c r="A1343" s="41" t="s">
        <v>233</v>
      </c>
      <c r="C1343" s="23" t="s">
        <v>300</v>
      </c>
      <c r="D1343" s="23" t="s">
        <v>332</v>
      </c>
      <c r="E1343" t="s">
        <v>280</v>
      </c>
      <c r="F1343" t="s">
        <v>251</v>
      </c>
      <c r="G1343" t="s">
        <v>333</v>
      </c>
      <c r="H1343" s="68" t="s">
        <v>1948</v>
      </c>
      <c r="I1343" s="66">
        <v>14</v>
      </c>
      <c r="K1343" s="33" t="str">
        <f t="shared" si="129"/>
        <v>eg:J579 rdf:type qb:Observation ;</v>
      </c>
      <c r="L1343" s="21" t="s">
        <v>526</v>
      </c>
      <c r="M1343" s="21" t="s">
        <v>527</v>
      </c>
      <c r="N1343" s="21" t="s">
        <v>528</v>
      </c>
      <c r="O1343" s="51" t="str">
        <f t="shared" si="130"/>
        <v>rdfs:label "number of confirmed cases of Covid in La Joya De Los Sachas on 23/05/2020"@en ;</v>
      </c>
      <c r="P1343" s="21" t="s">
        <v>529</v>
      </c>
      <c r="Q1343" s="21" t="str">
        <f t="shared" si="131"/>
        <v>&lt;https://example.org/ns/casesCovid#Country&gt;&lt;https://example.org/id/concept/LaJoyaDeLosSachas&gt;;</v>
      </c>
      <c r="R1343" s="21" t="str">
        <f t="shared" si="132"/>
        <v xml:space="preserve">&lt;https://example.org/ns/casesCovid#numberofcases&gt; 14 ; </v>
      </c>
      <c r="S1343" s="41"/>
      <c r="T1343" s="49" t="str">
        <f t="shared" si="128"/>
        <v xml:space="preserve">eg:J579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23/05/2020"@en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14 ; 
</v>
      </c>
    </row>
    <row r="1344" spans="1:20" ht="14.4" thickBot="1">
      <c r="A1344" s="41" t="s">
        <v>234</v>
      </c>
      <c r="C1344" s="23" t="s">
        <v>234</v>
      </c>
      <c r="H1344" s="68" t="s">
        <v>1949</v>
      </c>
      <c r="I1344" s="66">
        <v>1</v>
      </c>
      <c r="K1344" s="33" t="str">
        <f t="shared" si="129"/>
        <v>eg:J580 rdf:type qb:Observation ;</v>
      </c>
      <c r="L1344" s="21" t="s">
        <v>526</v>
      </c>
      <c r="M1344" s="21" t="s">
        <v>527</v>
      </c>
      <c r="N1344" s="21" t="s">
        <v>528</v>
      </c>
      <c r="O1344" s="51" t="str">
        <f t="shared" si="130"/>
        <v>rdfs:label "number of confirmed cases of Covid in Loreto on 23/05/2020"@en ;</v>
      </c>
      <c r="P1344" s="21" t="s">
        <v>529</v>
      </c>
      <c r="Q1344" s="21" t="str">
        <f t="shared" si="131"/>
        <v>&lt;https://example.org/ns/casesCovid#Country&gt;&lt;https://example.org/id/concept/Loreto&gt;;</v>
      </c>
      <c r="R1344" s="21" t="str">
        <f t="shared" si="132"/>
        <v xml:space="preserve">&lt;https://example.org/ns/casesCovid#numberofcases&gt; 1 ; </v>
      </c>
      <c r="S1344" s="41"/>
      <c r="T1344" s="49" t="str">
        <f t="shared" si="128"/>
        <v xml:space="preserve">eg:J580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23/05/2020"@en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1345" spans="1:20" ht="14.4" thickBot="1">
      <c r="A1345" s="41" t="s">
        <v>607</v>
      </c>
      <c r="C1345" s="23" t="s">
        <v>607</v>
      </c>
      <c r="H1345" s="68" t="s">
        <v>1950</v>
      </c>
      <c r="I1345" s="66">
        <v>3</v>
      </c>
      <c r="K1345" s="33" t="str">
        <f t="shared" si="129"/>
        <v>eg:J581 rdf:type qb:Observation ;</v>
      </c>
      <c r="L1345" s="21" t="s">
        <v>526</v>
      </c>
      <c r="M1345" s="21" t="s">
        <v>527</v>
      </c>
      <c r="N1345" s="21" t="s">
        <v>528</v>
      </c>
      <c r="O1345" s="51" t="str">
        <f t="shared" si="130"/>
        <v>rdfs:label "number of confirmed cases of Covid in Aguarico on 23/05/2020"@en ;</v>
      </c>
      <c r="P1345" s="21" t="s">
        <v>529</v>
      </c>
      <c r="Q1345" s="21" t="str">
        <f t="shared" si="131"/>
        <v>&lt;https://example.org/ns/casesCovid#Country&gt;&lt;https://example.org/id/concept/Aguarico&gt;;</v>
      </c>
      <c r="R1345" s="21" t="str">
        <f t="shared" si="132"/>
        <v xml:space="preserve">&lt;https://example.org/ns/casesCovid#numberofcases&gt; 3 ; </v>
      </c>
      <c r="S1345" s="41"/>
      <c r="T1345" s="49" t="str">
        <f t="shared" si="128"/>
        <v xml:space="preserve">eg:J581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Aguarico on 23/05/2020"@en ;
&lt;https://example.org/ns/casesCovid#typecases&gt;&lt;https://example.org/id/concept/confirmedCanton&gt;;
&lt;https://example.org/ns/casesCovid#Country&gt;&lt;https://example.org/id/concept/Aguarico&gt;;
&lt;https://example.org/ns/casesCovid#numberofcases&gt; 3 ; 
</v>
      </c>
    </row>
    <row r="1346" spans="1:20" ht="14.4" thickBot="1">
      <c r="A1346" s="41" t="s">
        <v>235</v>
      </c>
      <c r="C1346" s="23" t="s">
        <v>235</v>
      </c>
      <c r="H1346" s="68" t="s">
        <v>1951</v>
      </c>
      <c r="I1346" s="66">
        <v>101</v>
      </c>
      <c r="K1346" s="33" t="str">
        <f t="shared" si="129"/>
        <v>eg:J582 rdf:type qb:Observation ;</v>
      </c>
      <c r="L1346" s="21" t="s">
        <v>526</v>
      </c>
      <c r="M1346" s="21" t="s">
        <v>527</v>
      </c>
      <c r="N1346" s="21" t="s">
        <v>528</v>
      </c>
      <c r="O1346" s="51" t="str">
        <f t="shared" si="130"/>
        <v>rdfs:label "number of confirmed cases of Covid in Pastaza on 23/05/2020"@en ;</v>
      </c>
      <c r="P1346" s="21" t="s">
        <v>529</v>
      </c>
      <c r="Q1346" s="21" t="str">
        <f t="shared" si="131"/>
        <v>&lt;https://example.org/ns/casesCovid#Country&gt;&lt;https://example.org/id/concept/Pastaza&gt;;</v>
      </c>
      <c r="R1346" s="21" t="str">
        <f t="shared" si="132"/>
        <v xml:space="preserve">&lt;https://example.org/ns/casesCovid#numberofcases&gt; 101 ; </v>
      </c>
      <c r="S1346" s="41"/>
      <c r="T1346" s="49" t="str">
        <f t="shared" si="128"/>
        <v xml:space="preserve">eg:J582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23/05/2020"@en ;
&lt;https://example.org/ns/casesCovid#typecases&gt;&lt;https://example.org/id/concept/confirmedCanton&gt;;
&lt;https://example.org/ns/casesCovid#Country&gt;&lt;https://example.org/id/concept/Pastaza&gt;;
&lt;https://example.org/ns/casesCovid#numberofcases&gt; 101 ; 
</v>
      </c>
    </row>
    <row r="1347" spans="1:20" ht="14.4" thickBot="1">
      <c r="A1347" s="41" t="s">
        <v>236</v>
      </c>
      <c r="C1347" s="23" t="s">
        <v>236</v>
      </c>
      <c r="H1347" s="68" t="s">
        <v>1952</v>
      </c>
      <c r="I1347" s="66">
        <v>47</v>
      </c>
      <c r="K1347" s="33" t="str">
        <f t="shared" si="129"/>
        <v>eg:J583 rdf:type qb:Observation ;</v>
      </c>
      <c r="L1347" s="21" t="s">
        <v>526</v>
      </c>
      <c r="M1347" s="21" t="s">
        <v>527</v>
      </c>
      <c r="N1347" s="21" t="s">
        <v>528</v>
      </c>
      <c r="O1347" s="51" t="str">
        <f t="shared" si="130"/>
        <v>rdfs:label "number of confirmed cases of Covid in Mera on 23/05/2020"@en ;</v>
      </c>
      <c r="P1347" s="21" t="s">
        <v>529</v>
      </c>
      <c r="Q1347" s="21" t="str">
        <f t="shared" si="131"/>
        <v>&lt;https://example.org/ns/casesCovid#Country&gt;&lt;https://example.org/id/concept/Mera&gt;;</v>
      </c>
      <c r="R1347" s="21" t="str">
        <f t="shared" si="132"/>
        <v xml:space="preserve">&lt;https://example.org/ns/casesCovid#numberofcases&gt; 47 ; </v>
      </c>
      <c r="S1347" s="41"/>
      <c r="T1347" s="49" t="str">
        <f t="shared" si="128"/>
        <v xml:space="preserve">eg:J583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23/05/2020"@en ;
&lt;https://example.org/ns/casesCovid#typecases&gt;&lt;https://example.org/id/concept/confirmedCanton&gt;;
&lt;https://example.org/ns/casesCovid#Country&gt;&lt;https://example.org/id/concept/Mera&gt;;
&lt;https://example.org/ns/casesCovid#numberofcases&gt; 47 ; 
</v>
      </c>
    </row>
    <row r="1348" spans="1:20" ht="14.4" thickBot="1">
      <c r="A1348" s="41" t="s">
        <v>237</v>
      </c>
      <c r="C1348" s="23" t="s">
        <v>253</v>
      </c>
      <c r="D1348" s="23" t="s">
        <v>334</v>
      </c>
      <c r="H1348" s="68" t="s">
        <v>1953</v>
      </c>
      <c r="I1348" s="66">
        <v>29</v>
      </c>
      <c r="K1348" s="33" t="str">
        <f t="shared" si="129"/>
        <v>eg:J584 rdf:type qb:Observation ;</v>
      </c>
      <c r="L1348" s="21" t="s">
        <v>526</v>
      </c>
      <c r="M1348" s="21" t="s">
        <v>527</v>
      </c>
      <c r="N1348" s="21" t="s">
        <v>528</v>
      </c>
      <c r="O1348" s="51" t="str">
        <f t="shared" si="130"/>
        <v>rdfs:label "number of confirmed cases of Covid in Santa Clara on 23/05/2020"@en ;</v>
      </c>
      <c r="P1348" s="21" t="s">
        <v>529</v>
      </c>
      <c r="Q1348" s="21" t="str">
        <f t="shared" si="131"/>
        <v>&lt;https://example.org/ns/casesCovid#Country&gt;&lt;https://example.org/id/concept/SantaClara&gt;;</v>
      </c>
      <c r="R1348" s="21" t="str">
        <f t="shared" si="132"/>
        <v xml:space="preserve">&lt;https://example.org/ns/casesCovid#numberofcases&gt; 29 ; </v>
      </c>
      <c r="S1348" s="41"/>
      <c r="T1348" s="49" t="str">
        <f t="shared" si="128"/>
        <v xml:space="preserve">eg:J584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23/05/2020"@en ;
&lt;https://example.org/ns/casesCovid#typecases&gt;&lt;https://example.org/id/concept/confirmedCanton&gt;;
&lt;https://example.org/ns/casesCovid#Country&gt;&lt;https://example.org/id/concept/SantaClara&gt;;
&lt;https://example.org/ns/casesCovid#numberofcases&gt; 29 ; 
</v>
      </c>
    </row>
    <row r="1349" spans="1:20" ht="14.4" thickBot="1">
      <c r="A1349" s="41" t="s">
        <v>238</v>
      </c>
      <c r="C1349" s="23" t="s">
        <v>238</v>
      </c>
      <c r="H1349" s="68" t="s">
        <v>1954</v>
      </c>
      <c r="I1349" s="66">
        <v>18</v>
      </c>
      <c r="K1349" s="33" t="str">
        <f t="shared" si="129"/>
        <v>eg:J585 rdf:type qb:Observation ;</v>
      </c>
      <c r="L1349" s="21" t="s">
        <v>526</v>
      </c>
      <c r="M1349" s="21" t="s">
        <v>527</v>
      </c>
      <c r="N1349" s="21" t="s">
        <v>528</v>
      </c>
      <c r="O1349" s="51" t="str">
        <f t="shared" si="130"/>
        <v>rdfs:label "number of confirmed cases of Covid in Arajuno on 23/05/2020"@en ;</v>
      </c>
      <c r="P1349" s="21" t="s">
        <v>529</v>
      </c>
      <c r="Q1349" s="21" t="str">
        <f t="shared" si="131"/>
        <v>&lt;https://example.org/ns/casesCovid#Country&gt;&lt;https://example.org/id/concept/Arajuno&gt;;</v>
      </c>
      <c r="R1349" s="21" t="str">
        <f t="shared" si="132"/>
        <v xml:space="preserve">&lt;https://example.org/ns/casesCovid#numberofcases&gt; 18 ; </v>
      </c>
      <c r="S1349" s="41"/>
      <c r="T1349" s="49" t="str">
        <f t="shared" si="128"/>
        <v xml:space="preserve">eg:J585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23/05/2020"@en ;
&lt;https://example.org/ns/casesCovid#typecases&gt;&lt;https://example.org/id/concept/confirmedCanton&gt;;
&lt;https://example.org/ns/casesCovid#Country&gt;&lt;https://example.org/id/concept/Arajuno&gt;;
&lt;https://example.org/ns/casesCovid#numberofcases&gt; 18 ; 
</v>
      </c>
    </row>
    <row r="1350" spans="1:20" ht="14.4" thickBot="1">
      <c r="A1350" s="41" t="s">
        <v>240</v>
      </c>
      <c r="C1350" s="23" t="s">
        <v>240</v>
      </c>
      <c r="H1350" s="68" t="s">
        <v>1955</v>
      </c>
      <c r="I1350" s="66">
        <v>6</v>
      </c>
      <c r="K1350" s="33" t="str">
        <f t="shared" si="129"/>
        <v>eg:J586 rdf:type qb:Observation ;</v>
      </c>
      <c r="L1350" s="21" t="s">
        <v>526</v>
      </c>
      <c r="M1350" s="21" t="s">
        <v>527</v>
      </c>
      <c r="N1350" s="21" t="s">
        <v>528</v>
      </c>
      <c r="O1350" s="51" t="str">
        <f t="shared" si="130"/>
        <v>rdfs:label "number of confirmed cases of Covid in Cuyabeno on 23/05/2020"@en ;</v>
      </c>
      <c r="P1350" s="21" t="s">
        <v>529</v>
      </c>
      <c r="Q1350" s="21" t="str">
        <f t="shared" si="131"/>
        <v>&lt;https://example.org/ns/casesCovid#Country&gt;&lt;https://example.org/id/concept/Cuyabeno&gt;;</v>
      </c>
      <c r="R1350" s="21" t="str">
        <f t="shared" si="132"/>
        <v xml:space="preserve">&lt;https://example.org/ns/casesCovid#numberofcases&gt; 6 ; </v>
      </c>
      <c r="S1350" s="41"/>
      <c r="T1350" s="49" t="str">
        <f t="shared" si="128"/>
        <v xml:space="preserve">eg:J586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23/05/2020"@en ;
&lt;https://example.org/ns/casesCovid#typecases&gt;&lt;https://example.org/id/concept/confirmedCanton&gt;;
&lt;https://example.org/ns/casesCovid#Country&gt;&lt;https://example.org/id/concept/Cuyabeno&gt;;
&lt;https://example.org/ns/casesCovid#numberofcases&gt; 6 ; 
</v>
      </c>
    </row>
    <row r="1351" spans="1:20" ht="14.4" thickBot="1">
      <c r="A1351" s="41" t="s">
        <v>241</v>
      </c>
      <c r="C1351" s="23" t="s">
        <v>335</v>
      </c>
      <c r="D1351" s="23" t="s">
        <v>336</v>
      </c>
      <c r="H1351" s="68" t="s">
        <v>1956</v>
      </c>
      <c r="I1351" s="66">
        <v>76</v>
      </c>
      <c r="K1351" s="33" t="str">
        <f t="shared" si="129"/>
        <v>eg:J587 rdf:type qb:Observation ;</v>
      </c>
      <c r="L1351" s="21" t="s">
        <v>526</v>
      </c>
      <c r="M1351" s="21" t="s">
        <v>527</v>
      </c>
      <c r="N1351" s="21" t="s">
        <v>528</v>
      </c>
      <c r="O1351" s="51" t="str">
        <f t="shared" si="130"/>
        <v>rdfs:label "number of confirmed cases of Covid in Lago Agrio on 23/05/2020"@en ;</v>
      </c>
      <c r="P1351" s="21" t="s">
        <v>529</v>
      </c>
      <c r="Q1351" s="21" t="str">
        <f t="shared" si="131"/>
        <v>&lt;https://example.org/ns/casesCovid#Country&gt;&lt;https://example.org/id/concept/LagoAgrio&gt;;</v>
      </c>
      <c r="R1351" s="21" t="str">
        <f t="shared" si="132"/>
        <v xml:space="preserve">&lt;https://example.org/ns/casesCovid#numberofcases&gt; 76 ; </v>
      </c>
      <c r="S1351" s="41"/>
      <c r="T1351" s="49" t="str">
        <f t="shared" si="128"/>
        <v xml:space="preserve">eg:J587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23/05/2020"@en ;
&lt;https://example.org/ns/casesCovid#typecases&gt;&lt;https://example.org/id/concept/confirmedCanton&gt;;
&lt;https://example.org/ns/casesCovid#Country&gt;&lt;https://example.org/id/concept/LagoAgrio&gt;;
&lt;https://example.org/ns/casesCovid#numberofcases&gt; 76 ; 
</v>
      </c>
    </row>
    <row r="1352" spans="1:20" ht="14.4" thickBot="1">
      <c r="A1352" s="41" t="s">
        <v>242</v>
      </c>
      <c r="C1352" s="23" t="s">
        <v>242</v>
      </c>
      <c r="H1352" s="68" t="s">
        <v>1957</v>
      </c>
      <c r="I1352" s="66">
        <v>11</v>
      </c>
      <c r="K1352" s="33" t="str">
        <f t="shared" si="129"/>
        <v>eg:J588 rdf:type qb:Observation ;</v>
      </c>
      <c r="L1352" s="21" t="s">
        <v>526</v>
      </c>
      <c r="M1352" s="21" t="s">
        <v>527</v>
      </c>
      <c r="N1352" s="21" t="s">
        <v>528</v>
      </c>
      <c r="O1352" s="51" t="str">
        <f t="shared" si="130"/>
        <v>rdfs:label "number of confirmed cases of Covid in Shushufindi on 23/05/2020"@en ;</v>
      </c>
      <c r="P1352" s="21" t="s">
        <v>529</v>
      </c>
      <c r="Q1352" s="21" t="str">
        <f t="shared" si="131"/>
        <v>&lt;https://example.org/ns/casesCovid#Country&gt;&lt;https://example.org/id/concept/Shushufindi&gt;;</v>
      </c>
      <c r="R1352" s="21" t="str">
        <f t="shared" si="132"/>
        <v xml:space="preserve">&lt;https://example.org/ns/casesCovid#numberofcases&gt; 11 ; </v>
      </c>
      <c r="S1352" s="41"/>
      <c r="T1352" s="49" t="str">
        <f t="shared" si="128"/>
        <v xml:space="preserve">eg:J588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23/05/2020"@en ;
&lt;https://example.org/ns/casesCovid#typecases&gt;&lt;https://example.org/id/concept/confirmedCanton&gt;;
&lt;https://example.org/ns/casesCovid#Country&gt;&lt;https://example.org/id/concept/Shushufindi&gt;;
&lt;https://example.org/ns/casesCovid#numberofcases&gt; 11 ; 
</v>
      </c>
    </row>
    <row r="1353" spans="1:20" ht="14.4" thickBot="1">
      <c r="A1353" s="41" t="s">
        <v>600</v>
      </c>
      <c r="C1353" s="23" t="s">
        <v>600</v>
      </c>
      <c r="H1353" s="68" t="s">
        <v>1958</v>
      </c>
      <c r="I1353" s="66">
        <v>1</v>
      </c>
      <c r="K1353" s="33" t="str">
        <f t="shared" si="129"/>
        <v>eg:J589 rdf:type qb:Observation ;</v>
      </c>
      <c r="L1353" s="21" t="s">
        <v>526</v>
      </c>
      <c r="M1353" s="21" t="s">
        <v>527</v>
      </c>
      <c r="N1353" s="21" t="s">
        <v>528</v>
      </c>
      <c r="O1353" s="51" t="str">
        <f t="shared" si="130"/>
        <v>rdfs:label "number of confirmed cases of Covid in Putumayo on 23/05/2020"@en ;</v>
      </c>
      <c r="P1353" s="21" t="s">
        <v>529</v>
      </c>
      <c r="Q1353" s="21" t="str">
        <f t="shared" si="131"/>
        <v>&lt;https://example.org/ns/casesCovid#Country&gt;&lt;https://example.org/id/concept/Putumayo&gt;;</v>
      </c>
      <c r="R1353" s="21" t="str">
        <f t="shared" si="132"/>
        <v xml:space="preserve">&lt;https://example.org/ns/casesCovid#numberofcases&gt; 1 ; </v>
      </c>
      <c r="S1353" s="41"/>
      <c r="T1353" s="49" t="str">
        <f t="shared" si="128"/>
        <v xml:space="preserve">eg:J589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Putumayo on 23/05/2020"@en ;
&lt;https://example.org/ns/casesCovid#typecases&gt;&lt;https://example.org/id/concept/confirmedCanton&gt;;
&lt;https://example.org/ns/casesCovid#Country&gt;&lt;https://example.org/id/concept/Putumayo&gt;;
&lt;https://example.org/ns/casesCovid#numberofcases&gt; 1 ; 
</v>
      </c>
    </row>
    <row r="1354" spans="1:20" ht="14.4" thickBot="1">
      <c r="A1354" s="41" t="s">
        <v>608</v>
      </c>
      <c r="C1354" s="23" t="s">
        <v>601</v>
      </c>
      <c r="D1354" s="23" t="s">
        <v>602</v>
      </c>
      <c r="H1354" s="68" t="s">
        <v>1959</v>
      </c>
      <c r="I1354" s="66">
        <v>2</v>
      </c>
      <c r="K1354" s="33" t="str">
        <f t="shared" si="129"/>
        <v>eg:J590 rdf:type qb:Observation ;</v>
      </c>
      <c r="L1354" s="21" t="s">
        <v>526</v>
      </c>
      <c r="M1354" s="21" t="s">
        <v>527</v>
      </c>
      <c r="N1354" s="21" t="s">
        <v>528</v>
      </c>
      <c r="O1354" s="51" t="str">
        <f t="shared" si="130"/>
        <v>rdfs:label "number of confirmed cases of Covid in Gonzalo Pizarro on 23/05/2020"@en ;</v>
      </c>
      <c r="P1354" s="21" t="s">
        <v>529</v>
      </c>
      <c r="Q1354" s="21" t="str">
        <f t="shared" si="131"/>
        <v>&lt;https://example.org/ns/casesCovid#Country&gt;&lt;https://example.org/id/concept/GonzaloPizarro&gt;;</v>
      </c>
      <c r="R1354" s="21" t="str">
        <f t="shared" si="132"/>
        <v xml:space="preserve">&lt;https://example.org/ns/casesCovid#numberofcases&gt; 2 ; </v>
      </c>
      <c r="S1354" s="41"/>
      <c r="T1354" s="49" t="str">
        <f t="shared" si="128"/>
        <v xml:space="preserve">eg:J590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Gonzalo Pizarro on 23/05/2020"@en ;
&lt;https://example.org/ns/casesCovid#typecases&gt;&lt;https://example.org/id/concept/confirmedCanton&gt;;
&lt;https://example.org/ns/casesCovid#Country&gt;&lt;https://example.org/id/concept/GonzaloPizarro&gt;;
&lt;https://example.org/ns/casesCovid#numberofcases&gt; 2 ; 
</v>
      </c>
    </row>
    <row r="1355" spans="1:20" ht="14.4" thickBot="1">
      <c r="A1355" s="41" t="s">
        <v>244</v>
      </c>
      <c r="C1355" s="23" t="s">
        <v>244</v>
      </c>
      <c r="H1355" s="68" t="s">
        <v>1960</v>
      </c>
      <c r="I1355" s="66">
        <v>12</v>
      </c>
      <c r="K1355" s="33" t="str">
        <f t="shared" si="129"/>
        <v>eg:J591 rdf:type qb:Observation ;</v>
      </c>
      <c r="L1355" s="21" t="s">
        <v>526</v>
      </c>
      <c r="M1355" s="21" t="s">
        <v>527</v>
      </c>
      <c r="N1355" s="21" t="s">
        <v>528</v>
      </c>
      <c r="O1355" s="51" t="str">
        <f t="shared" si="130"/>
        <v>rdfs:label "number of confirmed cases of Covid in Nangaritza on 23/05/2020"@en ;</v>
      </c>
      <c r="P1355" s="21" t="s">
        <v>529</v>
      </c>
      <c r="Q1355" s="21" t="str">
        <f t="shared" si="131"/>
        <v>&lt;https://example.org/ns/casesCovid#Country&gt;&lt;https://example.org/id/concept/Nangaritza&gt;;</v>
      </c>
      <c r="R1355" s="21" t="str">
        <f t="shared" si="132"/>
        <v xml:space="preserve">&lt;https://example.org/ns/casesCovid#numberofcases&gt; 12 ; </v>
      </c>
      <c r="S1355" s="41"/>
      <c r="T1355" s="49" t="str">
        <f t="shared" ref="T1355:T1361" si="133">CONCATENATE(K1355,CHAR(10),L1355,CHAR(10),M1355,CHAR(10),N1355,CHAR(10),O1355,CHAR(10),P1355,CHAR(10),Q1355,CHAR(10),R1355,CHAR(10),S1355)</f>
        <v xml:space="preserve">eg:J591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23/05/2020"@en ;
&lt;https://example.org/ns/casesCovid#typecases&gt;&lt;https://example.org/id/concept/confirmedCanton&gt;;
&lt;https://example.org/ns/casesCovid#Country&gt;&lt;https://example.org/id/concept/Nangaritza&gt;;
&lt;https://example.org/ns/casesCovid#numberofcases&gt; 12 ; 
</v>
      </c>
    </row>
    <row r="1356" spans="1:20" ht="14.4" thickBot="1">
      <c r="A1356" s="41" t="s">
        <v>245</v>
      </c>
      <c r="C1356" s="23" t="s">
        <v>245</v>
      </c>
      <c r="H1356" s="68" t="s">
        <v>1961</v>
      </c>
      <c r="I1356" s="66">
        <v>30</v>
      </c>
      <c r="K1356" s="33" t="str">
        <f t="shared" ref="K1356:K1361" si="134">_xlfn.CONCAT("eg:",H1356," rdf:type qb:Observation ;")</f>
        <v>eg:J592 rdf:type qb:Observation ;</v>
      </c>
      <c r="L1356" s="21" t="s">
        <v>526</v>
      </c>
      <c r="M1356" s="21" t="s">
        <v>527</v>
      </c>
      <c r="N1356" s="21" t="s">
        <v>528</v>
      </c>
      <c r="O1356" s="51" t="str">
        <f t="shared" ref="O1356:O1361" si="135">_xlfn.CONCAT("rdfs:label ""number of confirmed cases of Covid in ",A1356," on ", $A$1161,"""@en ;")</f>
        <v>rdfs:label "number of confirmed cases of Covid in Yantzaza on 23/05/2020"@en ;</v>
      </c>
      <c r="P1356" s="21" t="s">
        <v>529</v>
      </c>
      <c r="Q1356" s="21" t="str">
        <f t="shared" ref="Q1356:Q1361" si="136">_xlfn.CONCAT("&lt;https://example.org/ns/casesCovid#Country&gt;&lt;https://example.org/id/concept/",C1356,D1356,E1356,F1356,G1356,"&gt;;")</f>
        <v>&lt;https://example.org/ns/casesCovid#Country&gt;&lt;https://example.org/id/concept/Yantzaza&gt;;</v>
      </c>
      <c r="R1356" s="21" t="str">
        <f t="shared" ref="R1356:R1361" si="137">_xlfn.CONCAT("&lt;https://example.org/ns/casesCovid#numberofcases&gt; ",I1356," ; ")</f>
        <v xml:space="preserve">&lt;https://example.org/ns/casesCovid#numberofcases&gt; 30 ; </v>
      </c>
      <c r="S1356" s="41"/>
      <c r="T1356" s="49" t="str">
        <f t="shared" si="133"/>
        <v xml:space="preserve">eg:J592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23/05/2020"@en ;
&lt;https://example.org/ns/casesCovid#typecases&gt;&lt;https://example.org/id/concept/confirmedCanton&gt;;
&lt;https://example.org/ns/casesCovid#Country&gt;&lt;https://example.org/id/concept/Yantzaza&gt;;
&lt;https://example.org/ns/casesCovid#numberofcases&gt; 30 ; 
</v>
      </c>
    </row>
    <row r="1357" spans="1:20" ht="14.4" thickBot="1">
      <c r="A1357" s="41" t="s">
        <v>246</v>
      </c>
      <c r="C1357" s="23" t="s">
        <v>246</v>
      </c>
      <c r="H1357" s="68" t="s">
        <v>1962</v>
      </c>
      <c r="I1357" s="66">
        <v>84</v>
      </c>
      <c r="K1357" s="33" t="str">
        <f t="shared" si="134"/>
        <v>eg:J593 rdf:type qb:Observation ;</v>
      </c>
      <c r="L1357" s="21" t="s">
        <v>526</v>
      </c>
      <c r="M1357" s="21" t="s">
        <v>527</v>
      </c>
      <c r="N1357" s="21" t="s">
        <v>528</v>
      </c>
      <c r="O1357" s="51" t="str">
        <f t="shared" si="135"/>
        <v>rdfs:label "number of confirmed cases of Covid in Zamora on 23/05/2020"@en ;</v>
      </c>
      <c r="P1357" s="21" t="s">
        <v>529</v>
      </c>
      <c r="Q1357" s="21" t="str">
        <f t="shared" si="136"/>
        <v>&lt;https://example.org/ns/casesCovid#Country&gt;&lt;https://example.org/id/concept/Zamora&gt;;</v>
      </c>
      <c r="R1357" s="21" t="str">
        <f t="shared" si="137"/>
        <v xml:space="preserve">&lt;https://example.org/ns/casesCovid#numberofcases&gt; 84 ; </v>
      </c>
      <c r="S1357" s="41"/>
      <c r="T1357" s="49" t="str">
        <f t="shared" si="133"/>
        <v xml:space="preserve">eg:J593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23/05/2020"@en ;
&lt;https://example.org/ns/casesCovid#typecases&gt;&lt;https://example.org/id/concept/confirmedCanton&gt;;
&lt;https://example.org/ns/casesCovid#Country&gt;&lt;https://example.org/id/concept/Zamora&gt;;
&lt;https://example.org/ns/casesCovid#numberofcases&gt; 84 ; 
</v>
      </c>
    </row>
    <row r="1358" spans="1:20" ht="14.4" thickBot="1">
      <c r="A1358" s="41" t="s">
        <v>247</v>
      </c>
      <c r="C1358" s="23" t="s">
        <v>247</v>
      </c>
      <c r="H1358" s="68" t="s">
        <v>1963</v>
      </c>
      <c r="I1358" s="66">
        <v>5</v>
      </c>
      <c r="K1358" s="33" t="str">
        <f t="shared" si="134"/>
        <v>eg:J594 rdf:type qb:Observation ;</v>
      </c>
      <c r="L1358" s="21" t="s">
        <v>526</v>
      </c>
      <c r="M1358" s="21" t="s">
        <v>527</v>
      </c>
      <c r="N1358" s="21" t="s">
        <v>528</v>
      </c>
      <c r="O1358" s="51" t="str">
        <f t="shared" si="135"/>
        <v>rdfs:label "number of confirmed cases of Covid in Paquisha on 23/05/2020"@en ;</v>
      </c>
      <c r="P1358" s="21" t="s">
        <v>529</v>
      </c>
      <c r="Q1358" s="21" t="str">
        <f t="shared" si="136"/>
        <v>&lt;https://example.org/ns/casesCovid#Country&gt;&lt;https://example.org/id/concept/Paquisha&gt;;</v>
      </c>
      <c r="R1358" s="21" t="str">
        <f t="shared" si="137"/>
        <v xml:space="preserve">&lt;https://example.org/ns/casesCovid#numberofcases&gt; 5 ; </v>
      </c>
      <c r="S1358" s="41"/>
      <c r="T1358" s="49" t="str">
        <f t="shared" si="133"/>
        <v xml:space="preserve">eg:J594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23/05/2020"@en ;
&lt;https://example.org/ns/casesCovid#typecases&gt;&lt;https://example.org/id/concept/confirmedCanton&gt;;
&lt;https://example.org/ns/casesCovid#Country&gt;&lt;https://example.org/id/concept/Paquisha&gt;;
&lt;https://example.org/ns/casesCovid#numberofcases&gt; 5 ; 
</v>
      </c>
    </row>
    <row r="1359" spans="1:20" ht="14.4" thickBot="1">
      <c r="A1359" s="41" t="s">
        <v>609</v>
      </c>
      <c r="C1359" s="23" t="s">
        <v>249</v>
      </c>
      <c r="D1359" s="23" t="s">
        <v>603</v>
      </c>
      <c r="H1359" s="68" t="s">
        <v>1964</v>
      </c>
      <c r="I1359" s="66">
        <v>7</v>
      </c>
      <c r="K1359" s="33" t="str">
        <f t="shared" si="134"/>
        <v>eg:J595 rdf:type qb:Observation ;</v>
      </c>
      <c r="L1359" s="21" t="s">
        <v>526</v>
      </c>
      <c r="M1359" s="21" t="s">
        <v>527</v>
      </c>
      <c r="N1359" s="21" t="s">
        <v>528</v>
      </c>
      <c r="O1359" s="51" t="str">
        <f t="shared" si="135"/>
        <v>rdfs:label "number of confirmed cases of Covid in El Pangui on 23/05/2020"@en ;</v>
      </c>
      <c r="P1359" s="21" t="s">
        <v>529</v>
      </c>
      <c r="Q1359" s="21" t="str">
        <f t="shared" si="136"/>
        <v>&lt;https://example.org/ns/casesCovid#Country&gt;&lt;https://example.org/id/concept/ElPangui&gt;;</v>
      </c>
      <c r="R1359" s="21" t="str">
        <f t="shared" si="137"/>
        <v xml:space="preserve">&lt;https://example.org/ns/casesCovid#numberofcases&gt; 7 ; </v>
      </c>
      <c r="S1359" s="41"/>
      <c r="T1359" s="49" t="str">
        <f t="shared" si="133"/>
        <v xml:space="preserve">eg:J595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Pangui on 23/05/2020"@en ;
&lt;https://example.org/ns/casesCovid#typecases&gt;&lt;https://example.org/id/concept/confirmedCanton&gt;;
&lt;https://example.org/ns/casesCovid#Country&gt;&lt;https://example.org/id/concept/ElPangui&gt;;
&lt;https://example.org/ns/casesCovid#numberofcases&gt; 7 ; 
</v>
      </c>
    </row>
    <row r="1360" spans="1:20" ht="14.4" thickBot="1">
      <c r="A1360" s="41" t="s">
        <v>1358</v>
      </c>
      <c r="C1360" s="23" t="s">
        <v>337</v>
      </c>
      <c r="D1360" s="23" t="s">
        <v>611</v>
      </c>
      <c r="E1360" t="s">
        <v>1367</v>
      </c>
      <c r="H1360" s="68" t="s">
        <v>1965</v>
      </c>
      <c r="I1360" s="66">
        <v>9</v>
      </c>
      <c r="K1360" s="33" t="str">
        <f t="shared" si="134"/>
        <v>eg:J596 rdf:type qb:Observation ;</v>
      </c>
      <c r="L1360" s="21" t="s">
        <v>526</v>
      </c>
      <c r="M1360" s="21" t="s">
        <v>527</v>
      </c>
      <c r="N1360" s="21" t="s">
        <v>528</v>
      </c>
      <c r="O1360" s="51" t="str">
        <f t="shared" si="135"/>
        <v>rdfs:label "number of confirmed cases of Covid in Centinela Del Condor on 23/05/2020"@en ;</v>
      </c>
      <c r="P1360" s="21" t="s">
        <v>529</v>
      </c>
      <c r="Q1360" s="21" t="str">
        <f t="shared" si="136"/>
        <v>&lt;https://example.org/ns/casesCovid#Country&gt;&lt;https://example.org/id/concept/CentinelaDelCondor&gt;;</v>
      </c>
      <c r="R1360" s="21" t="str">
        <f t="shared" si="137"/>
        <v xml:space="preserve">&lt;https://example.org/ns/casesCovid#numberofcases&gt; 9 ; </v>
      </c>
      <c r="S1360" s="41"/>
      <c r="T1360" s="49" t="str">
        <f t="shared" si="133"/>
        <v xml:space="preserve">eg:J596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Condor on 23/05/2020"@en ;
&lt;https://example.org/ns/casesCovid#typecases&gt;&lt;https://example.org/id/concept/confirmedCanton&gt;;
&lt;https://example.org/ns/casesCovid#Country&gt;&lt;https://example.org/id/concept/CentinelaDelCondor&gt;;
&lt;https://example.org/ns/casesCovid#numberofcases&gt; 9 ; 
</v>
      </c>
    </row>
    <row r="1361" spans="1:20" ht="14.4" thickBot="1">
      <c r="A1361" s="41" t="s">
        <v>604</v>
      </c>
      <c r="C1361" s="23" t="s">
        <v>604</v>
      </c>
      <c r="H1361" s="68" t="s">
        <v>1966</v>
      </c>
      <c r="I1361" s="66">
        <v>2</v>
      </c>
      <c r="K1361" s="33" t="str">
        <f t="shared" si="134"/>
        <v>eg:J597 rdf:type qb:Observation ;</v>
      </c>
      <c r="L1361" s="21" t="s">
        <v>526</v>
      </c>
      <c r="M1361" s="21" t="s">
        <v>527</v>
      </c>
      <c r="N1361" s="21" t="s">
        <v>528</v>
      </c>
      <c r="O1361" s="51" t="str">
        <f t="shared" si="135"/>
        <v>rdfs:label "number of confirmed cases of Covid in Yacuambi on 23/05/2020"@en ;</v>
      </c>
      <c r="P1361" s="21" t="s">
        <v>529</v>
      </c>
      <c r="Q1361" s="21" t="str">
        <f t="shared" si="136"/>
        <v>&lt;https://example.org/ns/casesCovid#Country&gt;&lt;https://example.org/id/concept/Yacuambi&gt;;</v>
      </c>
      <c r="R1361" s="21" t="str">
        <f t="shared" si="137"/>
        <v xml:space="preserve">&lt;https://example.org/ns/casesCovid#numberofcases&gt; 2 ; </v>
      </c>
      <c r="S1361" s="41"/>
      <c r="T1361" s="49" t="str">
        <f t="shared" si="133"/>
        <v xml:space="preserve">eg:J597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Yacuambi on 23/05/2020"@en ;
&lt;https://example.org/ns/casesCovid#typecases&gt;&lt;https://example.org/id/concept/confirmedCanton&gt;;
&lt;https://example.org/ns/casesCovid#Country&gt;&lt;https://example.org/id/concept/Yacuambi&gt;;
&lt;https://example.org/ns/casesCovid#numberofcases&gt; 2 ; 
</v>
      </c>
    </row>
    <row r="1363" spans="1:20" ht="13.8" thickBot="1">
      <c r="A1363" s="65" t="s">
        <v>1767</v>
      </c>
    </row>
    <row r="1364" spans="1:20" ht="14.4" thickBot="1">
      <c r="A1364" s="41" t="s">
        <v>41</v>
      </c>
      <c r="C1364" s="23" t="s">
        <v>41</v>
      </c>
      <c r="H1364" s="68" t="s">
        <v>1968</v>
      </c>
      <c r="I1364" s="66">
        <v>32</v>
      </c>
      <c r="K1364" s="33" t="str">
        <f t="shared" ref="K1364" si="138">_xlfn.CONCAT("eg:",H1364," rdf:type qb:Observation ;")</f>
        <v>eg:J598 rdf:type qb:Observation ;</v>
      </c>
      <c r="L1364" s="21" t="s">
        <v>526</v>
      </c>
      <c r="M1364" s="21" t="s">
        <v>527</v>
      </c>
      <c r="N1364" s="21" t="s">
        <v>528</v>
      </c>
      <c r="O1364" s="51" t="str">
        <f>_xlfn.CONCAT("rdfs:label ""number of confirmed cases of Covid in ",A1364," on ", $A$1363,"""@en ;")</f>
        <v>rdfs:label "number of confirmed cases of Covid in Arenillas on 24/05/2020"@en ;</v>
      </c>
      <c r="P1364" s="21" t="s">
        <v>529</v>
      </c>
      <c r="Q1364" s="21" t="str">
        <f t="shared" ref="Q1364" si="139">_xlfn.CONCAT("&lt;https://example.org/ns/casesCovid#Country&gt;&lt;https://example.org/id/concept/",C1364,D1364,E1364,F1364,G1364,"&gt;;")</f>
        <v>&lt;https://example.org/ns/casesCovid#Country&gt;&lt;https://example.org/id/concept/Arenillas&gt;;</v>
      </c>
      <c r="R1364" s="21" t="str">
        <f t="shared" ref="R1364" si="140">_xlfn.CONCAT("&lt;https://example.org/ns/casesCovid#numberofcases&gt; ",I1364," ; ")</f>
        <v xml:space="preserve">&lt;https://example.org/ns/casesCovid#numberofcases&gt; 32 ; </v>
      </c>
      <c r="S1364" s="41"/>
      <c r="T1364" s="49" t="str">
        <f t="shared" ref="T1364:T1427" si="141">CONCATENATE(K1364,CHAR(10),L1364,CHAR(10),M1364,CHAR(10),N1364,CHAR(10),O1364,CHAR(10),P1364,CHAR(10),Q1364,CHAR(10),R1364,CHAR(10),S1364)</f>
        <v xml:space="preserve">eg:J598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24/05/2020"@en ;
&lt;https://example.org/ns/casesCovid#typecases&gt;&lt;https://example.org/id/concept/confirmedCanton&gt;;
&lt;https://example.org/ns/casesCovid#Country&gt;&lt;https://example.org/id/concept/Arenillas&gt;;
&lt;https://example.org/ns/casesCovid#numberofcases&gt; 32 ; 
</v>
      </c>
    </row>
    <row r="1365" spans="1:20" ht="14.4" thickBot="1">
      <c r="A1365" s="41" t="s">
        <v>43</v>
      </c>
      <c r="C1365" s="23" t="s">
        <v>43</v>
      </c>
      <c r="H1365" s="68" t="s">
        <v>1969</v>
      </c>
      <c r="I1365" s="66">
        <v>54</v>
      </c>
      <c r="K1365" s="33" t="str">
        <f t="shared" ref="K1365:K1428" si="142">_xlfn.CONCAT("eg:",H1365," rdf:type qb:Observation ;")</f>
        <v>eg:J599 rdf:type qb:Observation ;</v>
      </c>
      <c r="L1365" s="21" t="s">
        <v>526</v>
      </c>
      <c r="M1365" s="21" t="s">
        <v>527</v>
      </c>
      <c r="N1365" s="21" t="s">
        <v>528</v>
      </c>
      <c r="O1365" s="51" t="str">
        <f t="shared" ref="O1365:O1428" si="143">_xlfn.CONCAT("rdfs:label ""number of confirmed cases of Covid in ",A1365," on ", $A$1363,"""@en ;")</f>
        <v>rdfs:label "number of confirmed cases of Covid in Huaquillas on 24/05/2020"@en ;</v>
      </c>
      <c r="P1365" s="21" t="s">
        <v>529</v>
      </c>
      <c r="Q1365" s="21" t="str">
        <f t="shared" ref="Q1365:Q1428" si="144">_xlfn.CONCAT("&lt;https://example.org/ns/casesCovid#Country&gt;&lt;https://example.org/id/concept/",C1365,D1365,E1365,F1365,G1365,"&gt;;")</f>
        <v>&lt;https://example.org/ns/casesCovid#Country&gt;&lt;https://example.org/id/concept/Huaquillas&gt;;</v>
      </c>
      <c r="R1365" s="21" t="str">
        <f t="shared" ref="R1365:R1428" si="145">_xlfn.CONCAT("&lt;https://example.org/ns/casesCovid#numberofcases&gt; ",I1365," ; ")</f>
        <v xml:space="preserve">&lt;https://example.org/ns/casesCovid#numberofcases&gt; 54 ; </v>
      </c>
      <c r="S1365" s="41"/>
      <c r="T1365" s="49" t="str">
        <f t="shared" si="141"/>
        <v xml:space="preserve">eg:J599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24/05/2020"@en ;
&lt;https://example.org/ns/casesCovid#typecases&gt;&lt;https://example.org/id/concept/confirmedCanton&gt;;
&lt;https://example.org/ns/casesCovid#Country&gt;&lt;https://example.org/id/concept/Huaquillas&gt;;
&lt;https://example.org/ns/casesCovid#numberofcases&gt; 54 ; 
</v>
      </c>
    </row>
    <row r="1366" spans="1:20" ht="14.4" thickBot="1">
      <c r="A1366" s="41" t="s">
        <v>46</v>
      </c>
      <c r="C1366" s="23" t="s">
        <v>46</v>
      </c>
      <c r="H1366" s="68" t="s">
        <v>1970</v>
      </c>
      <c r="I1366" s="66">
        <v>561</v>
      </c>
      <c r="K1366" s="33" t="str">
        <f t="shared" si="142"/>
        <v>eg:J600 rdf:type qb:Observation ;</v>
      </c>
      <c r="L1366" s="21" t="s">
        <v>526</v>
      </c>
      <c r="M1366" s="21" t="s">
        <v>527</v>
      </c>
      <c r="N1366" s="21" t="s">
        <v>528</v>
      </c>
      <c r="O1366" s="51" t="str">
        <f t="shared" si="143"/>
        <v>rdfs:label "number of confirmed cases of Covid in Machala on 24/05/2020"@en ;</v>
      </c>
      <c r="P1366" s="21" t="s">
        <v>529</v>
      </c>
      <c r="Q1366" s="21" t="str">
        <f t="shared" si="144"/>
        <v>&lt;https://example.org/ns/casesCovid#Country&gt;&lt;https://example.org/id/concept/Machala&gt;;</v>
      </c>
      <c r="R1366" s="21" t="str">
        <f t="shared" si="145"/>
        <v xml:space="preserve">&lt;https://example.org/ns/casesCovid#numberofcases&gt; 561 ; </v>
      </c>
      <c r="S1366" s="41"/>
      <c r="T1366" s="49" t="str">
        <f t="shared" si="141"/>
        <v xml:space="preserve">eg:J600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24/05/2020"@en ;
&lt;https://example.org/ns/casesCovid#typecases&gt;&lt;https://example.org/id/concept/confirmedCanton&gt;;
&lt;https://example.org/ns/casesCovid#Country&gt;&lt;https://example.org/id/concept/Machala&gt;;
&lt;https://example.org/ns/casesCovid#numberofcases&gt; 561 ; 
</v>
      </c>
    </row>
    <row r="1367" spans="1:20" ht="14.4" thickBot="1">
      <c r="A1367" s="41" t="s">
        <v>48</v>
      </c>
      <c r="C1367" s="23" t="s">
        <v>48</v>
      </c>
      <c r="H1367" s="68" t="s">
        <v>1971</v>
      </c>
      <c r="I1367" s="66">
        <v>63</v>
      </c>
      <c r="K1367" s="33" t="str">
        <f t="shared" si="142"/>
        <v>eg:J601 rdf:type qb:Observation ;</v>
      </c>
      <c r="L1367" s="21" t="s">
        <v>526</v>
      </c>
      <c r="M1367" s="21" t="s">
        <v>527</v>
      </c>
      <c r="N1367" s="21" t="s">
        <v>528</v>
      </c>
      <c r="O1367" s="51" t="str">
        <f t="shared" si="143"/>
        <v>rdfs:label "number of confirmed cases of Covid in Pasaje on 24/05/2020"@en ;</v>
      </c>
      <c r="P1367" s="21" t="s">
        <v>529</v>
      </c>
      <c r="Q1367" s="21" t="str">
        <f t="shared" si="144"/>
        <v>&lt;https://example.org/ns/casesCovid#Country&gt;&lt;https://example.org/id/concept/Pasaje&gt;;</v>
      </c>
      <c r="R1367" s="21" t="str">
        <f t="shared" si="145"/>
        <v xml:space="preserve">&lt;https://example.org/ns/casesCovid#numberofcases&gt; 63 ; </v>
      </c>
      <c r="S1367" s="41"/>
      <c r="T1367" s="49" t="str">
        <f t="shared" si="141"/>
        <v xml:space="preserve">eg:J601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24/05/2020"@en ;
&lt;https://example.org/ns/casesCovid#typecases&gt;&lt;https://example.org/id/concept/confirmedCanton&gt;;
&lt;https://example.org/ns/casesCovid#Country&gt;&lt;https://example.org/id/concept/Pasaje&gt;;
&lt;https://example.org/ns/casesCovid#numberofcases&gt; 63 ; 
</v>
      </c>
    </row>
    <row r="1368" spans="1:20" ht="14.4" thickBot="1">
      <c r="A1368" s="41" t="s">
        <v>50</v>
      </c>
      <c r="C1368" s="23" t="s">
        <v>253</v>
      </c>
      <c r="D1368" s="23" t="s">
        <v>260</v>
      </c>
      <c r="H1368" s="68" t="s">
        <v>1972</v>
      </c>
      <c r="I1368" s="66">
        <v>196</v>
      </c>
      <c r="K1368" s="33" t="str">
        <f t="shared" si="142"/>
        <v>eg:J602 rdf:type qb:Observation ;</v>
      </c>
      <c r="L1368" s="21" t="s">
        <v>526</v>
      </c>
      <c r="M1368" s="21" t="s">
        <v>527</v>
      </c>
      <c r="N1368" s="21" t="s">
        <v>528</v>
      </c>
      <c r="O1368" s="51" t="str">
        <f t="shared" si="143"/>
        <v>rdfs:label "number of confirmed cases of Covid in Santa Rosa on 24/05/2020"@en ;</v>
      </c>
      <c r="P1368" s="21" t="s">
        <v>529</v>
      </c>
      <c r="Q1368" s="21" t="str">
        <f t="shared" si="144"/>
        <v>&lt;https://example.org/ns/casesCovid#Country&gt;&lt;https://example.org/id/concept/SantaRosa&gt;;</v>
      </c>
      <c r="R1368" s="21" t="str">
        <f t="shared" si="145"/>
        <v xml:space="preserve">&lt;https://example.org/ns/casesCovid#numberofcases&gt; 196 ; </v>
      </c>
      <c r="S1368" s="41"/>
      <c r="T1368" s="49" t="str">
        <f t="shared" si="141"/>
        <v xml:space="preserve">eg:J602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24/05/2020"@en ;
&lt;https://example.org/ns/casesCovid#typecases&gt;&lt;https://example.org/id/concept/confirmedCanton&gt;;
&lt;https://example.org/ns/casesCovid#Country&gt;&lt;https://example.org/id/concept/SantaRosa&gt;;
&lt;https://example.org/ns/casesCovid#numberofcases&gt; 196 ; 
</v>
      </c>
    </row>
    <row r="1369" spans="1:20" ht="14.4" thickBot="1">
      <c r="A1369" s="41" t="s">
        <v>51</v>
      </c>
      <c r="C1369" s="23" t="s">
        <v>51</v>
      </c>
      <c r="H1369" s="68" t="s">
        <v>1973</v>
      </c>
      <c r="I1369" s="66">
        <v>3</v>
      </c>
      <c r="K1369" s="33" t="str">
        <f t="shared" si="142"/>
        <v>eg:J603 rdf:type qb:Observation ;</v>
      </c>
      <c r="L1369" s="21" t="s">
        <v>526</v>
      </c>
      <c r="M1369" s="21" t="s">
        <v>527</v>
      </c>
      <c r="N1369" s="21" t="s">
        <v>528</v>
      </c>
      <c r="O1369" s="51" t="str">
        <f t="shared" si="143"/>
        <v>rdfs:label "number of confirmed cases of Covid in Atahualpa on 24/05/2020"@en ;</v>
      </c>
      <c r="P1369" s="21" t="s">
        <v>529</v>
      </c>
      <c r="Q1369" s="21" t="str">
        <f t="shared" si="144"/>
        <v>&lt;https://example.org/ns/casesCovid#Country&gt;&lt;https://example.org/id/concept/Atahualpa&gt;;</v>
      </c>
      <c r="R1369" s="21" t="str">
        <f t="shared" si="145"/>
        <v xml:space="preserve">&lt;https://example.org/ns/casesCovid#numberofcases&gt; 3 ; </v>
      </c>
      <c r="S1369" s="41"/>
      <c r="T1369" s="49" t="str">
        <f t="shared" si="141"/>
        <v xml:space="preserve">eg:J603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24/05/2020"@en ;
&lt;https://example.org/ns/casesCovid#typecases&gt;&lt;https://example.org/id/concept/confirmedCanton&gt;;
&lt;https://example.org/ns/casesCovid#Country&gt;&lt;https://example.org/id/concept/Atahualpa&gt;;
&lt;https://example.org/ns/casesCovid#numberofcases&gt; 3 ; 
</v>
      </c>
    </row>
    <row r="1370" spans="1:20" ht="14.4" thickBot="1">
      <c r="A1370" s="41" t="s">
        <v>52</v>
      </c>
      <c r="C1370" s="23" t="s">
        <v>52</v>
      </c>
      <c r="H1370" s="68" t="s">
        <v>1974</v>
      </c>
      <c r="I1370" s="66">
        <v>17</v>
      </c>
      <c r="K1370" s="33" t="str">
        <f t="shared" si="142"/>
        <v>eg:J604 rdf:type qb:Observation ;</v>
      </c>
      <c r="L1370" s="21" t="s">
        <v>526</v>
      </c>
      <c r="M1370" s="21" t="s">
        <v>527</v>
      </c>
      <c r="N1370" s="21" t="s">
        <v>528</v>
      </c>
      <c r="O1370" s="51" t="str">
        <f t="shared" si="143"/>
        <v>rdfs:label "number of confirmed cases of Covid in Zaruma on 24/05/2020"@en ;</v>
      </c>
      <c r="P1370" s="21" t="s">
        <v>529</v>
      </c>
      <c r="Q1370" s="21" t="str">
        <f t="shared" si="144"/>
        <v>&lt;https://example.org/ns/casesCovid#Country&gt;&lt;https://example.org/id/concept/Zaruma&gt;;</v>
      </c>
      <c r="R1370" s="21" t="str">
        <f t="shared" si="145"/>
        <v xml:space="preserve">&lt;https://example.org/ns/casesCovid#numberofcases&gt; 17 ; </v>
      </c>
      <c r="S1370" s="41"/>
      <c r="T1370" s="49" t="str">
        <f t="shared" si="141"/>
        <v xml:space="preserve">eg:J604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24/05/2020"@en ;
&lt;https://example.org/ns/casesCovid#typecases&gt;&lt;https://example.org/id/concept/confirmedCanton&gt;;
&lt;https://example.org/ns/casesCovid#Country&gt;&lt;https://example.org/id/concept/Zaruma&gt;;
&lt;https://example.org/ns/casesCovid#numberofcases&gt; 17 ; 
</v>
      </c>
    </row>
    <row r="1371" spans="1:20" ht="14.4" thickBot="1">
      <c r="A1371" s="41" t="s">
        <v>53</v>
      </c>
      <c r="C1371" s="23" t="s">
        <v>53</v>
      </c>
      <c r="H1371" s="68" t="s">
        <v>1975</v>
      </c>
      <c r="I1371" s="66">
        <v>23</v>
      </c>
      <c r="K1371" s="33" t="str">
        <f t="shared" si="142"/>
        <v>eg:J605 rdf:type qb:Observation ;</v>
      </c>
      <c r="L1371" s="21" t="s">
        <v>526</v>
      </c>
      <c r="M1371" s="21" t="s">
        <v>527</v>
      </c>
      <c r="N1371" s="21" t="s">
        <v>528</v>
      </c>
      <c r="O1371" s="51" t="str">
        <f t="shared" si="143"/>
        <v>rdfs:label "number of confirmed cases of Covid in Portovelo on 24/05/2020"@en ;</v>
      </c>
      <c r="P1371" s="21" t="s">
        <v>529</v>
      </c>
      <c r="Q1371" s="21" t="str">
        <f t="shared" si="144"/>
        <v>&lt;https://example.org/ns/casesCovid#Country&gt;&lt;https://example.org/id/concept/Portovelo&gt;;</v>
      </c>
      <c r="R1371" s="21" t="str">
        <f t="shared" si="145"/>
        <v xml:space="preserve">&lt;https://example.org/ns/casesCovid#numberofcases&gt; 23 ; </v>
      </c>
      <c r="S1371" s="41"/>
      <c r="T1371" s="49" t="str">
        <f t="shared" si="141"/>
        <v xml:space="preserve">eg:J605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24/05/2020"@en ;
&lt;https://example.org/ns/casesCovid#typecases&gt;&lt;https://example.org/id/concept/confirmedCanton&gt;;
&lt;https://example.org/ns/casesCovid#Country&gt;&lt;https://example.org/id/concept/Portovelo&gt;;
&lt;https://example.org/ns/casesCovid#numberofcases&gt; 23 ; 
</v>
      </c>
    </row>
    <row r="1372" spans="1:20" ht="14.4" thickBot="1">
      <c r="A1372" s="41" t="s">
        <v>54</v>
      </c>
      <c r="C1372" s="23" t="s">
        <v>249</v>
      </c>
      <c r="D1372" s="23" t="s">
        <v>261</v>
      </c>
      <c r="H1372" s="68" t="s">
        <v>1976</v>
      </c>
      <c r="I1372" s="66">
        <v>65</v>
      </c>
      <c r="K1372" s="33" t="str">
        <f t="shared" si="142"/>
        <v>eg:J606 rdf:type qb:Observation ;</v>
      </c>
      <c r="L1372" s="21" t="s">
        <v>526</v>
      </c>
      <c r="M1372" s="21" t="s">
        <v>527</v>
      </c>
      <c r="N1372" s="21" t="s">
        <v>528</v>
      </c>
      <c r="O1372" s="51" t="str">
        <f t="shared" si="143"/>
        <v>rdfs:label "number of confirmed cases of Covid in El Guabo on 24/05/2020"@en ;</v>
      </c>
      <c r="P1372" s="21" t="s">
        <v>529</v>
      </c>
      <c r="Q1372" s="21" t="str">
        <f t="shared" si="144"/>
        <v>&lt;https://example.org/ns/casesCovid#Country&gt;&lt;https://example.org/id/concept/ElGuabo&gt;;</v>
      </c>
      <c r="R1372" s="21" t="str">
        <f t="shared" si="145"/>
        <v xml:space="preserve">&lt;https://example.org/ns/casesCovid#numberofcases&gt; 65 ; </v>
      </c>
      <c r="S1372" s="41"/>
      <c r="T1372" s="49" t="str">
        <f t="shared" si="141"/>
        <v xml:space="preserve">eg:J606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24/05/2020"@en ;
&lt;https://example.org/ns/casesCovid#typecases&gt;&lt;https://example.org/id/concept/confirmedCanton&gt;;
&lt;https://example.org/ns/casesCovid#Country&gt;&lt;https://example.org/id/concept/ElGuabo&gt;;
&lt;https://example.org/ns/casesCovid#numberofcases&gt; 65 ; 
</v>
      </c>
    </row>
    <row r="1373" spans="1:20" ht="14.4" thickBot="1">
      <c r="A1373" s="41" t="s">
        <v>55</v>
      </c>
      <c r="C1373" s="23" t="s">
        <v>262</v>
      </c>
      <c r="D1373" s="23" t="s">
        <v>263</v>
      </c>
      <c r="H1373" s="68" t="s">
        <v>1977</v>
      </c>
      <c r="I1373" s="66">
        <v>2</v>
      </c>
      <c r="K1373" s="33" t="str">
        <f t="shared" si="142"/>
        <v>eg:J607 rdf:type qb:Observation ;</v>
      </c>
      <c r="L1373" s="21" t="s">
        <v>526</v>
      </c>
      <c r="M1373" s="21" t="s">
        <v>527</v>
      </c>
      <c r="N1373" s="21" t="s">
        <v>528</v>
      </c>
      <c r="O1373" s="51" t="str">
        <f t="shared" si="143"/>
        <v>rdfs:label "number of confirmed cases of Covid in Las Lajas on 24/05/2020"@en ;</v>
      </c>
      <c r="P1373" s="21" t="s">
        <v>529</v>
      </c>
      <c r="Q1373" s="21" t="str">
        <f t="shared" si="144"/>
        <v>&lt;https://example.org/ns/casesCovid#Country&gt;&lt;https://example.org/id/concept/LasLajas&gt;;</v>
      </c>
      <c r="R1373" s="21" t="str">
        <f t="shared" si="145"/>
        <v xml:space="preserve">&lt;https://example.org/ns/casesCovid#numberofcases&gt; 2 ; </v>
      </c>
      <c r="S1373" s="41"/>
      <c r="T1373" s="49" t="str">
        <f t="shared" si="141"/>
        <v xml:space="preserve">eg:J607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24/05/2020"@en ;
&lt;https://example.org/ns/casesCovid#typecases&gt;&lt;https://example.org/id/concept/confirmedCanton&gt;;
&lt;https://example.org/ns/casesCovid#Country&gt;&lt;https://example.org/id/concept/LasLajas&gt;;
&lt;https://example.org/ns/casesCovid#numberofcases&gt; 2 ; 
</v>
      </c>
    </row>
    <row r="1374" spans="1:20" ht="14.4" thickBot="1">
      <c r="A1374" s="41" t="s">
        <v>56</v>
      </c>
      <c r="C1374" s="23" t="s">
        <v>56</v>
      </c>
      <c r="H1374" s="68" t="s">
        <v>1978</v>
      </c>
      <c r="I1374" s="66">
        <v>23</v>
      </c>
      <c r="K1374" s="33" t="str">
        <f t="shared" si="142"/>
        <v>eg:J608 rdf:type qb:Observation ;</v>
      </c>
      <c r="L1374" s="21" t="s">
        <v>526</v>
      </c>
      <c r="M1374" s="21" t="s">
        <v>527</v>
      </c>
      <c r="N1374" s="21" t="s">
        <v>528</v>
      </c>
      <c r="O1374" s="51" t="str">
        <f t="shared" si="143"/>
        <v>rdfs:label "number of confirmed cases of Covid in Piñas on 24/05/2020"@en ;</v>
      </c>
      <c r="P1374" s="21" t="s">
        <v>529</v>
      </c>
      <c r="Q1374" s="21" t="str">
        <f t="shared" si="144"/>
        <v>&lt;https://example.org/ns/casesCovid#Country&gt;&lt;https://example.org/id/concept/Piñas&gt;;</v>
      </c>
      <c r="R1374" s="21" t="str">
        <f t="shared" si="145"/>
        <v xml:space="preserve">&lt;https://example.org/ns/casesCovid#numberofcases&gt; 23 ; </v>
      </c>
      <c r="S1374" s="41"/>
      <c r="T1374" s="49" t="str">
        <f t="shared" si="141"/>
        <v xml:space="preserve">eg:J608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24/05/2020"@en ;
&lt;https://example.org/ns/casesCovid#typecases&gt;&lt;https://example.org/id/concept/confirmedCanton&gt;;
&lt;https://example.org/ns/casesCovid#Country&gt;&lt;https://example.org/id/concept/Piñas&gt;;
&lt;https://example.org/ns/casesCovid#numberofcases&gt; 23 ; 
</v>
      </c>
    </row>
    <row r="1375" spans="1:20" ht="14.4" thickBot="1">
      <c r="A1375" s="41" t="s">
        <v>57</v>
      </c>
      <c r="C1375" s="23" t="s">
        <v>57</v>
      </c>
      <c r="H1375" s="68" t="s">
        <v>1979</v>
      </c>
      <c r="I1375" s="66">
        <v>427</v>
      </c>
      <c r="K1375" s="33" t="str">
        <f t="shared" si="142"/>
        <v>eg:J609 rdf:type qb:Observation ;</v>
      </c>
      <c r="L1375" s="21" t="s">
        <v>526</v>
      </c>
      <c r="M1375" s="21" t="s">
        <v>527</v>
      </c>
      <c r="N1375" s="21" t="s">
        <v>528</v>
      </c>
      <c r="O1375" s="51" t="str">
        <f t="shared" si="143"/>
        <v>rdfs:label "number of confirmed cases of Covid in Esmeraldas on 24/05/2020"@en ;</v>
      </c>
      <c r="P1375" s="21" t="s">
        <v>529</v>
      </c>
      <c r="Q1375" s="21" t="str">
        <f t="shared" si="144"/>
        <v>&lt;https://example.org/ns/casesCovid#Country&gt;&lt;https://example.org/id/concept/Esmeraldas&gt;;</v>
      </c>
      <c r="R1375" s="21" t="str">
        <f t="shared" si="145"/>
        <v xml:space="preserve">&lt;https://example.org/ns/casesCovid#numberofcases&gt; 427 ; </v>
      </c>
      <c r="S1375" s="41"/>
      <c r="T1375" s="49" t="str">
        <f t="shared" si="141"/>
        <v xml:space="preserve">eg:J609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24/05/2020"@en ;
&lt;https://example.org/ns/casesCovid#typecases&gt;&lt;https://example.org/id/concept/confirmedCanton&gt;;
&lt;https://example.org/ns/casesCovid#Country&gt;&lt;https://example.org/id/concept/Esmeraldas&gt;;
&lt;https://example.org/ns/casesCovid#numberofcases&gt; 427 ; 
</v>
      </c>
    </row>
    <row r="1376" spans="1:20" ht="14.4" thickBot="1">
      <c r="A1376" s="41" t="s">
        <v>58</v>
      </c>
      <c r="C1376" s="23" t="s">
        <v>58</v>
      </c>
      <c r="H1376" s="68" t="s">
        <v>1980</v>
      </c>
      <c r="I1376" s="66">
        <v>132</v>
      </c>
      <c r="K1376" s="33" t="str">
        <f t="shared" si="142"/>
        <v>eg:J610 rdf:type qb:Observation ;</v>
      </c>
      <c r="L1376" s="21" t="s">
        <v>526</v>
      </c>
      <c r="M1376" s="21" t="s">
        <v>527</v>
      </c>
      <c r="N1376" s="21" t="s">
        <v>528</v>
      </c>
      <c r="O1376" s="51" t="str">
        <f t="shared" si="143"/>
        <v>rdfs:label "number of confirmed cases of Covid in Quinindé on 24/05/2020"@en ;</v>
      </c>
      <c r="P1376" s="21" t="s">
        <v>529</v>
      </c>
      <c r="Q1376" s="21" t="str">
        <f t="shared" si="144"/>
        <v>&lt;https://example.org/ns/casesCovid#Country&gt;&lt;https://example.org/id/concept/Quinindé&gt;;</v>
      </c>
      <c r="R1376" s="21" t="str">
        <f t="shared" si="145"/>
        <v xml:space="preserve">&lt;https://example.org/ns/casesCovid#numberofcases&gt; 132 ; </v>
      </c>
      <c r="S1376" s="41"/>
      <c r="T1376" s="49" t="str">
        <f t="shared" si="141"/>
        <v xml:space="preserve">eg:J610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24/05/2020"@en ;
&lt;https://example.org/ns/casesCovid#typecases&gt;&lt;https://example.org/id/concept/confirmedCanton&gt;;
&lt;https://example.org/ns/casesCovid#Country&gt;&lt;https://example.org/id/concept/Quinindé&gt;;
&lt;https://example.org/ns/casesCovid#numberofcases&gt; 132 ; 
</v>
      </c>
    </row>
    <row r="1377" spans="1:20" ht="14.4" thickBot="1">
      <c r="A1377" s="41" t="s">
        <v>59</v>
      </c>
      <c r="C1377" s="23" t="s">
        <v>59</v>
      </c>
      <c r="H1377" s="68" t="s">
        <v>1981</v>
      </c>
      <c r="I1377" s="66">
        <v>23</v>
      </c>
      <c r="K1377" s="33" t="str">
        <f t="shared" si="142"/>
        <v>eg:J611 rdf:type qb:Observation ;</v>
      </c>
      <c r="L1377" s="21" t="s">
        <v>526</v>
      </c>
      <c r="M1377" s="21" t="s">
        <v>527</v>
      </c>
      <c r="N1377" s="21" t="s">
        <v>528</v>
      </c>
      <c r="O1377" s="51" t="str">
        <f t="shared" si="143"/>
        <v>rdfs:label "number of confirmed cases of Covid in Rioverde on 24/05/2020"@en ;</v>
      </c>
      <c r="P1377" s="21" t="s">
        <v>529</v>
      </c>
      <c r="Q1377" s="21" t="str">
        <f t="shared" si="144"/>
        <v>&lt;https://example.org/ns/casesCovid#Country&gt;&lt;https://example.org/id/concept/Rioverde&gt;;</v>
      </c>
      <c r="R1377" s="21" t="str">
        <f t="shared" si="145"/>
        <v xml:space="preserve">&lt;https://example.org/ns/casesCovid#numberofcases&gt; 23 ; </v>
      </c>
      <c r="S1377" s="41"/>
      <c r="T1377" s="49" t="str">
        <f t="shared" si="141"/>
        <v xml:space="preserve">eg:J611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24/05/2020"@en ;
&lt;https://example.org/ns/casesCovid#typecases&gt;&lt;https://example.org/id/concept/confirmedCanton&gt;;
&lt;https://example.org/ns/casesCovid#Country&gt;&lt;https://example.org/id/concept/Rioverde&gt;;
&lt;https://example.org/ns/casesCovid#numberofcases&gt; 23 ; 
</v>
      </c>
    </row>
    <row r="1378" spans="1:20" ht="14.4" thickBot="1">
      <c r="A1378" s="41" t="s">
        <v>60</v>
      </c>
      <c r="C1378" s="23" t="s">
        <v>60</v>
      </c>
      <c r="H1378" s="68" t="s">
        <v>1982</v>
      </c>
      <c r="I1378" s="66">
        <v>27</v>
      </c>
      <c r="K1378" s="33" t="str">
        <f t="shared" si="142"/>
        <v>eg:J612 rdf:type qb:Observation ;</v>
      </c>
      <c r="L1378" s="21" t="s">
        <v>526</v>
      </c>
      <c r="M1378" s="21" t="s">
        <v>527</v>
      </c>
      <c r="N1378" s="21" t="s">
        <v>528</v>
      </c>
      <c r="O1378" s="51" t="str">
        <f t="shared" si="143"/>
        <v>rdfs:label "number of confirmed cases of Covid in Atacames on 24/05/2020"@en ;</v>
      </c>
      <c r="P1378" s="21" t="s">
        <v>529</v>
      </c>
      <c r="Q1378" s="21" t="str">
        <f t="shared" si="144"/>
        <v>&lt;https://example.org/ns/casesCovid#Country&gt;&lt;https://example.org/id/concept/Atacames&gt;;</v>
      </c>
      <c r="R1378" s="21" t="str">
        <f t="shared" si="145"/>
        <v xml:space="preserve">&lt;https://example.org/ns/casesCovid#numberofcases&gt; 27 ; </v>
      </c>
      <c r="S1378" s="41"/>
      <c r="T1378" s="49" t="str">
        <f t="shared" si="141"/>
        <v xml:space="preserve">eg:J612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24/05/2020"@en ;
&lt;https://example.org/ns/casesCovid#typecases&gt;&lt;https://example.org/id/concept/confirmedCanton&gt;;
&lt;https://example.org/ns/casesCovid#Country&gt;&lt;https://example.org/id/concept/Atacames&gt;;
&lt;https://example.org/ns/casesCovid#numberofcases&gt; 27 ; 
</v>
      </c>
    </row>
    <row r="1379" spans="1:20" ht="14.4" thickBot="1">
      <c r="A1379" s="41" t="s">
        <v>61</v>
      </c>
      <c r="C1379" s="23" t="s">
        <v>61</v>
      </c>
      <c r="H1379" s="68" t="s">
        <v>1983</v>
      </c>
      <c r="I1379" s="66">
        <v>28</v>
      </c>
      <c r="K1379" s="33" t="str">
        <f t="shared" si="142"/>
        <v>eg:J613 rdf:type qb:Observation ;</v>
      </c>
      <c r="L1379" s="21" t="s">
        <v>526</v>
      </c>
      <c r="M1379" s="21" t="s">
        <v>527</v>
      </c>
      <c r="N1379" s="21" t="s">
        <v>528</v>
      </c>
      <c r="O1379" s="51" t="str">
        <f t="shared" si="143"/>
        <v>rdfs:label "number of confirmed cases of Covid in Muisne on 24/05/2020"@en ;</v>
      </c>
      <c r="P1379" s="21" t="s">
        <v>529</v>
      </c>
      <c r="Q1379" s="21" t="str">
        <f t="shared" si="144"/>
        <v>&lt;https://example.org/ns/casesCovid#Country&gt;&lt;https://example.org/id/concept/Muisne&gt;;</v>
      </c>
      <c r="R1379" s="21" t="str">
        <f t="shared" si="145"/>
        <v xml:space="preserve">&lt;https://example.org/ns/casesCovid#numberofcases&gt; 28 ; </v>
      </c>
      <c r="S1379" s="41"/>
      <c r="T1379" s="49" t="str">
        <f t="shared" si="141"/>
        <v xml:space="preserve">eg:J613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24/05/2020"@en ;
&lt;https://example.org/ns/casesCovid#typecases&gt;&lt;https://example.org/id/concept/confirmedCanton&gt;;
&lt;https://example.org/ns/casesCovid#Country&gt;&lt;https://example.org/id/concept/Muisne&gt;;
&lt;https://example.org/ns/casesCovid#numberofcases&gt; 28 ; 
</v>
      </c>
    </row>
    <row r="1380" spans="1:20" ht="14.4" thickBot="1">
      <c r="A1380" s="41" t="s">
        <v>62</v>
      </c>
      <c r="C1380" s="23" t="s">
        <v>264</v>
      </c>
      <c r="D1380" s="23" t="s">
        <v>265</v>
      </c>
      <c r="H1380" s="68" t="s">
        <v>1984</v>
      </c>
      <c r="I1380" s="66">
        <v>24</v>
      </c>
      <c r="K1380" s="33" t="str">
        <f t="shared" si="142"/>
        <v>eg:J614 rdf:type qb:Observation ;</v>
      </c>
      <c r="L1380" s="21" t="s">
        <v>526</v>
      </c>
      <c r="M1380" s="21" t="s">
        <v>527</v>
      </c>
      <c r="N1380" s="21" t="s">
        <v>528</v>
      </c>
      <c r="O1380" s="51" t="str">
        <f t="shared" si="143"/>
        <v>rdfs:label "number of confirmed cases of Covid in San Lorenzo on 24/05/2020"@en ;</v>
      </c>
      <c r="P1380" s="21" t="s">
        <v>529</v>
      </c>
      <c r="Q1380" s="21" t="str">
        <f t="shared" si="144"/>
        <v>&lt;https://example.org/ns/casesCovid#Country&gt;&lt;https://example.org/id/concept/SanLorenzo&gt;;</v>
      </c>
      <c r="R1380" s="21" t="str">
        <f t="shared" si="145"/>
        <v xml:space="preserve">&lt;https://example.org/ns/casesCovid#numberofcases&gt; 24 ; </v>
      </c>
      <c r="S1380" s="41"/>
      <c r="T1380" s="49" t="str">
        <f t="shared" si="141"/>
        <v xml:space="preserve">eg:J614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24/05/2020"@en ;
&lt;https://example.org/ns/casesCovid#typecases&gt;&lt;https://example.org/id/concept/confirmedCanton&gt;;
&lt;https://example.org/ns/casesCovid#Country&gt;&lt;https://example.org/id/concept/SanLorenzo&gt;;
&lt;https://example.org/ns/casesCovid#numberofcases&gt; 24 ; 
</v>
      </c>
    </row>
    <row r="1381" spans="1:20" ht="14.4" thickBot="1">
      <c r="A1381" s="41" t="s">
        <v>63</v>
      </c>
      <c r="C1381" s="23" t="s">
        <v>266</v>
      </c>
      <c r="D1381" s="23" t="s">
        <v>267</v>
      </c>
      <c r="H1381" s="68" t="s">
        <v>1985</v>
      </c>
      <c r="I1381" s="66">
        <v>46</v>
      </c>
      <c r="K1381" s="33" t="str">
        <f t="shared" si="142"/>
        <v>eg:J615 rdf:type qb:Observation ;</v>
      </c>
      <c r="L1381" s="21" t="s">
        <v>526</v>
      </c>
      <c r="M1381" s="21" t="s">
        <v>527</v>
      </c>
      <c r="N1381" s="21" t="s">
        <v>528</v>
      </c>
      <c r="O1381" s="51" t="str">
        <f t="shared" si="143"/>
        <v>rdfs:label "number of confirmed cases of Covid in Eloy Alfaro on 24/05/2020"@en ;</v>
      </c>
      <c r="P1381" s="21" t="s">
        <v>529</v>
      </c>
      <c r="Q1381" s="21" t="str">
        <f t="shared" si="144"/>
        <v>&lt;https://example.org/ns/casesCovid#Country&gt;&lt;https://example.org/id/concept/EloyAlfaro&gt;;</v>
      </c>
      <c r="R1381" s="21" t="str">
        <f t="shared" si="145"/>
        <v xml:space="preserve">&lt;https://example.org/ns/casesCovid#numberofcases&gt; 46 ; </v>
      </c>
      <c r="S1381" s="41"/>
      <c r="T1381" s="49" t="str">
        <f t="shared" si="141"/>
        <v xml:space="preserve">eg:J615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24/05/2020"@en ;
&lt;https://example.org/ns/casesCovid#typecases&gt;&lt;https://example.org/id/concept/confirmedCanton&gt;;
&lt;https://example.org/ns/casesCovid#Country&gt;&lt;https://example.org/id/concept/EloyAlfaro&gt;;
&lt;https://example.org/ns/casesCovid#numberofcases&gt; 46 ; 
</v>
      </c>
    </row>
    <row r="1382" spans="1:20" ht="14.4" thickBot="1">
      <c r="A1382" s="41" t="s">
        <v>1343</v>
      </c>
      <c r="C1382" s="23" t="s">
        <v>268</v>
      </c>
      <c r="D1382" s="23" t="s">
        <v>269</v>
      </c>
      <c r="E1382" t="s">
        <v>1359</v>
      </c>
      <c r="H1382" s="68" t="s">
        <v>1986</v>
      </c>
      <c r="I1382" s="66">
        <v>18</v>
      </c>
      <c r="K1382" s="33" t="str">
        <f t="shared" si="142"/>
        <v>eg:J616 rdf:type qb:Observation ;</v>
      </c>
      <c r="L1382" s="21" t="s">
        <v>526</v>
      </c>
      <c r="M1382" s="21" t="s">
        <v>527</v>
      </c>
      <c r="N1382" s="21" t="s">
        <v>528</v>
      </c>
      <c r="O1382" s="51" t="str">
        <f t="shared" si="143"/>
        <v>rdfs:label "number of confirmed cases of Covid in Alfredo Baquerizo M. on 24/05/2020"@en ;</v>
      </c>
      <c r="P1382" s="21" t="s">
        <v>529</v>
      </c>
      <c r="Q1382" s="21" t="str">
        <f t="shared" si="144"/>
        <v>&lt;https://example.org/ns/casesCovid#Country&gt;&lt;https://example.org/id/concept/AlfredoBaquerizoM.&gt;;</v>
      </c>
      <c r="R1382" s="21" t="str">
        <f t="shared" si="145"/>
        <v xml:space="preserve">&lt;https://example.org/ns/casesCovid#numberofcases&gt; 18 ; </v>
      </c>
      <c r="S1382" s="41"/>
      <c r="T1382" s="49" t="str">
        <f t="shared" si="141"/>
        <v xml:space="preserve">eg:J616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M. on 24/05/2020"@en ;
&lt;https://example.org/ns/casesCovid#typecases&gt;&lt;https://example.org/id/concept/confirmedCanton&gt;;
&lt;https://example.org/ns/casesCovid#Country&gt;&lt;https://example.org/id/concept/AlfredoBaquerizoM.&gt;;
&lt;https://example.org/ns/casesCovid#numberofcases&gt; 18 ; 
</v>
      </c>
    </row>
    <row r="1383" spans="1:20" ht="14.4" thickBot="1">
      <c r="A1383" s="41" t="s">
        <v>66</v>
      </c>
      <c r="C1383" s="23" t="s">
        <v>66</v>
      </c>
      <c r="H1383" s="68" t="s">
        <v>1987</v>
      </c>
      <c r="I1383" s="66">
        <v>30</v>
      </c>
      <c r="K1383" s="33" t="str">
        <f t="shared" si="142"/>
        <v>eg:J617 rdf:type qb:Observation ;</v>
      </c>
      <c r="L1383" s="21" t="s">
        <v>526</v>
      </c>
      <c r="M1383" s="21" t="s">
        <v>527</v>
      </c>
      <c r="N1383" s="21" t="s">
        <v>528</v>
      </c>
      <c r="O1383" s="51" t="str">
        <f t="shared" si="143"/>
        <v>rdfs:label "number of confirmed cases of Covid in Balao on 24/05/2020"@en ;</v>
      </c>
      <c r="P1383" s="21" t="s">
        <v>529</v>
      </c>
      <c r="Q1383" s="21" t="str">
        <f t="shared" si="144"/>
        <v>&lt;https://example.org/ns/casesCovid#Country&gt;&lt;https://example.org/id/concept/Balao&gt;;</v>
      </c>
      <c r="R1383" s="21" t="str">
        <f t="shared" si="145"/>
        <v xml:space="preserve">&lt;https://example.org/ns/casesCovid#numberofcases&gt; 30 ; </v>
      </c>
      <c r="S1383" s="41"/>
      <c r="T1383" s="49" t="str">
        <f t="shared" si="141"/>
        <v xml:space="preserve">eg:J617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24/05/2020"@en ;
&lt;https://example.org/ns/casesCovid#typecases&gt;&lt;https://example.org/id/concept/confirmedCanton&gt;;
&lt;https://example.org/ns/casesCovid#Country&gt;&lt;https://example.org/id/concept/Balao&gt;;
&lt;https://example.org/ns/casesCovid#numberofcases&gt; 30 ; 
</v>
      </c>
    </row>
    <row r="1384" spans="1:20" ht="14.4" thickBot="1">
      <c r="A1384" s="41" t="s">
        <v>67</v>
      </c>
      <c r="C1384" s="23" t="s">
        <v>67</v>
      </c>
      <c r="H1384" s="68" t="s">
        <v>1988</v>
      </c>
      <c r="I1384" s="66">
        <v>106</v>
      </c>
      <c r="K1384" s="33" t="str">
        <f t="shared" si="142"/>
        <v>eg:J618 rdf:type qb:Observation ;</v>
      </c>
      <c r="L1384" s="21" t="s">
        <v>526</v>
      </c>
      <c r="M1384" s="21" t="s">
        <v>527</v>
      </c>
      <c r="N1384" s="21" t="s">
        <v>528</v>
      </c>
      <c r="O1384" s="51" t="str">
        <f t="shared" si="143"/>
        <v>rdfs:label "number of confirmed cases of Covid in Balzar on 24/05/2020"@en ;</v>
      </c>
      <c r="P1384" s="21" t="s">
        <v>529</v>
      </c>
      <c r="Q1384" s="21" t="str">
        <f t="shared" si="144"/>
        <v>&lt;https://example.org/ns/casesCovid#Country&gt;&lt;https://example.org/id/concept/Balzar&gt;;</v>
      </c>
      <c r="R1384" s="21" t="str">
        <f t="shared" si="145"/>
        <v xml:space="preserve">&lt;https://example.org/ns/casesCovid#numberofcases&gt; 106 ; </v>
      </c>
      <c r="S1384" s="41"/>
      <c r="T1384" s="49" t="str">
        <f t="shared" si="141"/>
        <v xml:space="preserve">eg:J618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24/05/2020"@en ;
&lt;https://example.org/ns/casesCovid#typecases&gt;&lt;https://example.org/id/concept/confirmedCanton&gt;;
&lt;https://example.org/ns/casesCovid#Country&gt;&lt;https://example.org/id/concept/Balzar&gt;;
&lt;https://example.org/ns/casesCovid#numberofcases&gt; 106 ; 
</v>
      </c>
    </row>
    <row r="1385" spans="1:20" ht="14.4" thickBot="1">
      <c r="A1385" s="41" t="s">
        <v>68</v>
      </c>
      <c r="C1385" s="23" t="s">
        <v>68</v>
      </c>
      <c r="H1385" s="68" t="s">
        <v>1989</v>
      </c>
      <c r="I1385" s="66">
        <v>28</v>
      </c>
      <c r="K1385" s="33" t="str">
        <f t="shared" si="142"/>
        <v>eg:J619 rdf:type qb:Observation ;</v>
      </c>
      <c r="L1385" s="21" t="s">
        <v>526</v>
      </c>
      <c r="M1385" s="21" t="s">
        <v>527</v>
      </c>
      <c r="N1385" s="21" t="s">
        <v>528</v>
      </c>
      <c r="O1385" s="51" t="str">
        <f t="shared" si="143"/>
        <v>rdfs:label "number of confirmed cases of Covid in Colimes on 24/05/2020"@en ;</v>
      </c>
      <c r="P1385" s="21" t="s">
        <v>529</v>
      </c>
      <c r="Q1385" s="21" t="str">
        <f t="shared" si="144"/>
        <v>&lt;https://example.org/ns/casesCovid#Country&gt;&lt;https://example.org/id/concept/Colimes&gt;;</v>
      </c>
      <c r="R1385" s="21" t="str">
        <f t="shared" si="145"/>
        <v xml:space="preserve">&lt;https://example.org/ns/casesCovid#numberofcases&gt; 28 ; </v>
      </c>
      <c r="S1385" s="41"/>
      <c r="T1385" s="49" t="str">
        <f t="shared" si="141"/>
        <v xml:space="preserve">eg:J619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24/05/2020"@en ;
&lt;https://example.org/ns/casesCovid#typecases&gt;&lt;https://example.org/id/concept/confirmedCanton&gt;;
&lt;https://example.org/ns/casesCovid#Country&gt;&lt;https://example.org/id/concept/Colimes&gt;;
&lt;https://example.org/ns/casesCovid#numberofcases&gt; 28 ; 
</v>
      </c>
    </row>
    <row r="1386" spans="1:20" ht="14.4" thickBot="1">
      <c r="A1386" s="41" t="s">
        <v>69</v>
      </c>
      <c r="C1386" s="23" t="s">
        <v>69</v>
      </c>
      <c r="H1386" s="68" t="s">
        <v>1990</v>
      </c>
      <c r="I1386" s="66">
        <v>650</v>
      </c>
      <c r="K1386" s="33" t="str">
        <f t="shared" si="142"/>
        <v>eg:J620 rdf:type qb:Observation ;</v>
      </c>
      <c r="L1386" s="21" t="s">
        <v>526</v>
      </c>
      <c r="M1386" s="21" t="s">
        <v>527</v>
      </c>
      <c r="N1386" s="21" t="s">
        <v>528</v>
      </c>
      <c r="O1386" s="51" t="str">
        <f t="shared" si="143"/>
        <v>rdfs:label "number of confirmed cases of Covid in Daule on 24/05/2020"@en ;</v>
      </c>
      <c r="P1386" s="21" t="s">
        <v>529</v>
      </c>
      <c r="Q1386" s="21" t="str">
        <f t="shared" si="144"/>
        <v>&lt;https://example.org/ns/casesCovid#Country&gt;&lt;https://example.org/id/concept/Daule&gt;;</v>
      </c>
      <c r="R1386" s="21" t="str">
        <f t="shared" si="145"/>
        <v xml:space="preserve">&lt;https://example.org/ns/casesCovid#numberofcases&gt; 650 ; </v>
      </c>
      <c r="S1386" s="41"/>
      <c r="T1386" s="49" t="str">
        <f t="shared" si="141"/>
        <v xml:space="preserve">eg:J620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24/05/2020"@en ;
&lt;https://example.org/ns/casesCovid#typecases&gt;&lt;https://example.org/id/concept/confirmedCanton&gt;;
&lt;https://example.org/ns/casesCovid#Country&gt;&lt;https://example.org/id/concept/Daule&gt;;
&lt;https://example.org/ns/casesCovid#numberofcases&gt; 650 ; 
</v>
      </c>
    </row>
    <row r="1387" spans="1:20" ht="14.4" thickBot="1">
      <c r="A1387" s="41" t="s">
        <v>1344</v>
      </c>
      <c r="C1387" s="23" t="s">
        <v>1344</v>
      </c>
      <c r="H1387" s="68" t="s">
        <v>1991</v>
      </c>
      <c r="I1387" s="66">
        <v>650</v>
      </c>
      <c r="K1387" s="33" t="str">
        <f t="shared" si="142"/>
        <v>eg:J621 rdf:type qb:Observation ;</v>
      </c>
      <c r="L1387" s="21" t="s">
        <v>526</v>
      </c>
      <c r="M1387" s="21" t="s">
        <v>527</v>
      </c>
      <c r="N1387" s="21" t="s">
        <v>528</v>
      </c>
      <c r="O1387" s="51" t="str">
        <f t="shared" si="143"/>
        <v>rdfs:label "number of confirmed cases of Covid in Duran on 24/05/2020"@en ;</v>
      </c>
      <c r="P1387" s="21" t="s">
        <v>529</v>
      </c>
      <c r="Q1387" s="21" t="str">
        <f t="shared" si="144"/>
        <v>&lt;https://example.org/ns/casesCovid#Country&gt;&lt;https://example.org/id/concept/Duran&gt;;</v>
      </c>
      <c r="R1387" s="21" t="str">
        <f t="shared" si="145"/>
        <v xml:space="preserve">&lt;https://example.org/ns/casesCovid#numberofcases&gt; 650 ; </v>
      </c>
      <c r="S1387" s="41"/>
      <c r="T1387" s="49" t="str">
        <f t="shared" si="141"/>
        <v xml:space="preserve">eg:J621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Duran on 24/05/2020"@en ;
&lt;https://example.org/ns/casesCovid#typecases&gt;&lt;https://example.org/id/concept/confirmedCanton&gt;;
&lt;https://example.org/ns/casesCovid#Country&gt;&lt;https://example.org/id/concept/Duran&gt;;
&lt;https://example.org/ns/casesCovid#numberofcases&gt; 650 ; 
</v>
      </c>
    </row>
    <row r="1388" spans="1:20" ht="14.4" thickBot="1">
      <c r="A1388" s="41" t="s">
        <v>71</v>
      </c>
      <c r="C1388" s="23" t="s">
        <v>71</v>
      </c>
      <c r="H1388" s="68" t="s">
        <v>1992</v>
      </c>
      <c r="I1388" s="66">
        <v>129</v>
      </c>
      <c r="K1388" s="33" t="str">
        <f t="shared" si="142"/>
        <v>eg:J622 rdf:type qb:Observation ;</v>
      </c>
      <c r="L1388" s="21" t="s">
        <v>526</v>
      </c>
      <c r="M1388" s="21" t="s">
        <v>527</v>
      </c>
      <c r="N1388" s="21" t="s">
        <v>528</v>
      </c>
      <c r="O1388" s="51" t="str">
        <f t="shared" si="143"/>
        <v>rdfs:label "number of confirmed cases of Covid in Empalme on 24/05/2020"@en ;</v>
      </c>
      <c r="P1388" s="21" t="s">
        <v>529</v>
      </c>
      <c r="Q1388" s="21" t="str">
        <f t="shared" si="144"/>
        <v>&lt;https://example.org/ns/casesCovid#Country&gt;&lt;https://example.org/id/concept/Empalme&gt;;</v>
      </c>
      <c r="R1388" s="21" t="str">
        <f t="shared" si="145"/>
        <v xml:space="preserve">&lt;https://example.org/ns/casesCovid#numberofcases&gt; 129 ; </v>
      </c>
      <c r="S1388" s="41"/>
      <c r="T1388" s="49" t="str">
        <f t="shared" si="141"/>
        <v xml:space="preserve">eg:J622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24/05/2020"@en ;
&lt;https://example.org/ns/casesCovid#typecases&gt;&lt;https://example.org/id/concept/confirmedCanton&gt;;
&lt;https://example.org/ns/casesCovid#Country&gt;&lt;https://example.org/id/concept/Empalme&gt;;
&lt;https://example.org/ns/casesCovid#numberofcases&gt; 129 ; 
</v>
      </c>
    </row>
    <row r="1389" spans="1:20" ht="14.4" thickBot="1">
      <c r="A1389" s="41" t="s">
        <v>72</v>
      </c>
      <c r="C1389" s="23" t="s">
        <v>72</v>
      </c>
      <c r="H1389" s="68" t="s">
        <v>1993</v>
      </c>
      <c r="I1389" s="66">
        <v>9395</v>
      </c>
      <c r="K1389" s="33" t="str">
        <f t="shared" si="142"/>
        <v>eg:J623 rdf:type qb:Observation ;</v>
      </c>
      <c r="L1389" s="21" t="s">
        <v>526</v>
      </c>
      <c r="M1389" s="21" t="s">
        <v>527</v>
      </c>
      <c r="N1389" s="21" t="s">
        <v>528</v>
      </c>
      <c r="O1389" s="51" t="str">
        <f t="shared" si="143"/>
        <v>rdfs:label "number of confirmed cases of Covid in Guayaquil on 24/05/2020"@en ;</v>
      </c>
      <c r="P1389" s="21" t="s">
        <v>529</v>
      </c>
      <c r="Q1389" s="21" t="str">
        <f t="shared" si="144"/>
        <v>&lt;https://example.org/ns/casesCovid#Country&gt;&lt;https://example.org/id/concept/Guayaquil&gt;;</v>
      </c>
      <c r="R1389" s="21" t="str">
        <f t="shared" si="145"/>
        <v xml:space="preserve">&lt;https://example.org/ns/casesCovid#numberofcases&gt; 9395 ; </v>
      </c>
      <c r="S1389" s="41"/>
      <c r="T1389" s="49" t="str">
        <f t="shared" si="141"/>
        <v xml:space="preserve">eg:J623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24/05/2020"@en ;
&lt;https://example.org/ns/casesCovid#typecases&gt;&lt;https://example.org/id/concept/confirmedCanton&gt;;
&lt;https://example.org/ns/casesCovid#Country&gt;&lt;https://example.org/id/concept/Guayaquil&gt;;
&lt;https://example.org/ns/casesCovid#numberofcases&gt; 9395 ; 
</v>
      </c>
    </row>
    <row r="1390" spans="1:20" ht="14.4" thickBot="1">
      <c r="A1390" s="41" t="s">
        <v>73</v>
      </c>
      <c r="C1390" s="23" t="s">
        <v>73</v>
      </c>
      <c r="H1390" s="68" t="s">
        <v>1994</v>
      </c>
      <c r="I1390" s="66">
        <v>588</v>
      </c>
      <c r="K1390" s="33" t="str">
        <f t="shared" si="142"/>
        <v>eg:J624 rdf:type qb:Observation ;</v>
      </c>
      <c r="L1390" s="21" t="s">
        <v>526</v>
      </c>
      <c r="M1390" s="21" t="s">
        <v>527</v>
      </c>
      <c r="N1390" s="21" t="s">
        <v>528</v>
      </c>
      <c r="O1390" s="51" t="str">
        <f t="shared" si="143"/>
        <v>rdfs:label "number of confirmed cases of Covid in Milagro on 24/05/2020"@en ;</v>
      </c>
      <c r="P1390" s="21" t="s">
        <v>529</v>
      </c>
      <c r="Q1390" s="21" t="str">
        <f t="shared" si="144"/>
        <v>&lt;https://example.org/ns/casesCovid#Country&gt;&lt;https://example.org/id/concept/Milagro&gt;;</v>
      </c>
      <c r="R1390" s="21" t="str">
        <f t="shared" si="145"/>
        <v xml:space="preserve">&lt;https://example.org/ns/casesCovid#numberofcases&gt; 588 ; </v>
      </c>
      <c r="S1390" s="41"/>
      <c r="T1390" s="49" t="str">
        <f t="shared" si="141"/>
        <v xml:space="preserve">eg:J624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24/05/2020"@en ;
&lt;https://example.org/ns/casesCovid#typecases&gt;&lt;https://example.org/id/concept/confirmedCanton&gt;;
&lt;https://example.org/ns/casesCovid#Country&gt;&lt;https://example.org/id/concept/Milagro&gt;;
&lt;https://example.org/ns/casesCovid#numberofcases&gt; 588 ; 
</v>
      </c>
    </row>
    <row r="1391" spans="1:20" ht="14.4" thickBot="1">
      <c r="A1391" s="41" t="s">
        <v>74</v>
      </c>
      <c r="C1391" s="23" t="s">
        <v>74</v>
      </c>
      <c r="H1391" s="68" t="s">
        <v>1995</v>
      </c>
      <c r="I1391" s="66">
        <v>218</v>
      </c>
      <c r="K1391" s="33" t="str">
        <f t="shared" si="142"/>
        <v>eg:J625 rdf:type qb:Observation ;</v>
      </c>
      <c r="L1391" s="21" t="s">
        <v>526</v>
      </c>
      <c r="M1391" s="21" t="s">
        <v>527</v>
      </c>
      <c r="N1391" s="21" t="s">
        <v>528</v>
      </c>
      <c r="O1391" s="51" t="str">
        <f t="shared" si="143"/>
        <v>rdfs:label "number of confirmed cases of Covid in Naranjal on 24/05/2020"@en ;</v>
      </c>
      <c r="P1391" s="21" t="s">
        <v>529</v>
      </c>
      <c r="Q1391" s="21" t="str">
        <f t="shared" si="144"/>
        <v>&lt;https://example.org/ns/casesCovid#Country&gt;&lt;https://example.org/id/concept/Naranjal&gt;;</v>
      </c>
      <c r="R1391" s="21" t="str">
        <f t="shared" si="145"/>
        <v xml:space="preserve">&lt;https://example.org/ns/casesCovid#numberofcases&gt; 218 ; </v>
      </c>
      <c r="S1391" s="41"/>
      <c r="T1391" s="49" t="str">
        <f t="shared" si="141"/>
        <v xml:space="preserve">eg:J625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24/05/2020"@en ;
&lt;https://example.org/ns/casesCovid#typecases&gt;&lt;https://example.org/id/concept/confirmedCanton&gt;;
&lt;https://example.org/ns/casesCovid#Country&gt;&lt;https://example.org/id/concept/Naranjal&gt;;
&lt;https://example.org/ns/casesCovid#numberofcases&gt; 218 ; 
</v>
      </c>
    </row>
    <row r="1392" spans="1:20" ht="14.4" thickBot="1">
      <c r="A1392" s="41" t="s">
        <v>75</v>
      </c>
      <c r="C1392" s="23" t="s">
        <v>271</v>
      </c>
      <c r="D1392" s="23" t="s">
        <v>272</v>
      </c>
      <c r="H1392" s="68" t="s">
        <v>1996</v>
      </c>
      <c r="I1392" s="66">
        <v>125</v>
      </c>
      <c r="K1392" s="33" t="str">
        <f t="shared" si="142"/>
        <v>eg:J626 rdf:type qb:Observation ;</v>
      </c>
      <c r="L1392" s="21" t="s">
        <v>526</v>
      </c>
      <c r="M1392" s="21" t="s">
        <v>527</v>
      </c>
      <c r="N1392" s="21" t="s">
        <v>528</v>
      </c>
      <c r="O1392" s="51" t="str">
        <f t="shared" si="143"/>
        <v>rdfs:label "number of confirmed cases of Covid in Pedro Carbo on 24/05/2020"@en ;</v>
      </c>
      <c r="P1392" s="21" t="s">
        <v>529</v>
      </c>
      <c r="Q1392" s="21" t="str">
        <f t="shared" si="144"/>
        <v>&lt;https://example.org/ns/casesCovid#Country&gt;&lt;https://example.org/id/concept/PedroCarbo&gt;;</v>
      </c>
      <c r="R1392" s="21" t="str">
        <f t="shared" si="145"/>
        <v xml:space="preserve">&lt;https://example.org/ns/casesCovid#numberofcases&gt; 125 ; </v>
      </c>
      <c r="S1392" s="41"/>
      <c r="T1392" s="49" t="str">
        <f t="shared" si="141"/>
        <v xml:space="preserve">eg:J626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24/05/2020"@en ;
&lt;https://example.org/ns/casesCovid#typecases&gt;&lt;https://example.org/id/concept/confirmedCanton&gt;;
&lt;https://example.org/ns/casesCovid#Country&gt;&lt;https://example.org/id/concept/PedroCarbo&gt;;
&lt;https://example.org/ns/casesCovid#numberofcases&gt; 125 ; 
</v>
      </c>
    </row>
    <row r="1393" spans="1:20" ht="14.4" thickBot="1">
      <c r="A1393" s="41" t="s">
        <v>76</v>
      </c>
      <c r="C1393" s="23" t="s">
        <v>76</v>
      </c>
      <c r="H1393" s="68" t="s">
        <v>1997</v>
      </c>
      <c r="I1393" s="66">
        <v>163</v>
      </c>
      <c r="K1393" s="33" t="str">
        <f t="shared" si="142"/>
        <v>eg:J627 rdf:type qb:Observation ;</v>
      </c>
      <c r="L1393" s="21" t="s">
        <v>526</v>
      </c>
      <c r="M1393" s="21" t="s">
        <v>527</v>
      </c>
      <c r="N1393" s="21" t="s">
        <v>528</v>
      </c>
      <c r="O1393" s="51" t="str">
        <f t="shared" si="143"/>
        <v>rdfs:label "number of confirmed cases of Covid in Salitre on 24/05/2020"@en ;</v>
      </c>
      <c r="P1393" s="21" t="s">
        <v>529</v>
      </c>
      <c r="Q1393" s="21" t="str">
        <f t="shared" si="144"/>
        <v>&lt;https://example.org/ns/casesCovid#Country&gt;&lt;https://example.org/id/concept/Salitre&gt;;</v>
      </c>
      <c r="R1393" s="21" t="str">
        <f t="shared" si="145"/>
        <v xml:space="preserve">&lt;https://example.org/ns/casesCovid#numberofcases&gt; 163 ; </v>
      </c>
      <c r="S1393" s="41"/>
      <c r="T1393" s="49" t="str">
        <f t="shared" si="141"/>
        <v xml:space="preserve">eg:J627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24/05/2020"@en ;
&lt;https://example.org/ns/casesCovid#typecases&gt;&lt;https://example.org/id/concept/confirmedCanton&gt;;
&lt;https://example.org/ns/casesCovid#Country&gt;&lt;https://example.org/id/concept/Salitre&gt;;
&lt;https://example.org/ns/casesCovid#numberofcases&gt; 163 ; 
</v>
      </c>
    </row>
    <row r="1394" spans="1:20" ht="14.4" thickBot="1">
      <c r="A1394" s="41" t="s">
        <v>1345</v>
      </c>
      <c r="C1394" s="23" t="s">
        <v>1345</v>
      </c>
      <c r="H1394" s="68" t="s">
        <v>1998</v>
      </c>
      <c r="I1394" s="66">
        <v>663</v>
      </c>
      <c r="K1394" s="33" t="str">
        <f t="shared" si="142"/>
        <v>eg:J628 rdf:type qb:Observation ;</v>
      </c>
      <c r="L1394" s="21" t="s">
        <v>526</v>
      </c>
      <c r="M1394" s="21" t="s">
        <v>527</v>
      </c>
      <c r="N1394" s="21" t="s">
        <v>528</v>
      </c>
      <c r="O1394" s="51" t="str">
        <f t="shared" si="143"/>
        <v>rdfs:label "number of confirmed cases of Covid in Samborondon on 24/05/2020"@en ;</v>
      </c>
      <c r="P1394" s="21" t="s">
        <v>529</v>
      </c>
      <c r="Q1394" s="21" t="str">
        <f t="shared" si="144"/>
        <v>&lt;https://example.org/ns/casesCovid#Country&gt;&lt;https://example.org/id/concept/Samborondon&gt;;</v>
      </c>
      <c r="R1394" s="21" t="str">
        <f t="shared" si="145"/>
        <v xml:space="preserve">&lt;https://example.org/ns/casesCovid#numberofcases&gt; 663 ; </v>
      </c>
      <c r="S1394" s="41"/>
      <c r="T1394" s="49" t="str">
        <f t="shared" si="141"/>
        <v xml:space="preserve">eg:J628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Samborondon on 24/05/2020"@en ;
&lt;https://example.org/ns/casesCovid#typecases&gt;&lt;https://example.org/id/concept/confirmedCanton&gt;;
&lt;https://example.org/ns/casesCovid#Country&gt;&lt;https://example.org/id/concept/Samborondon&gt;;
&lt;https://example.org/ns/casesCovid#numberofcases&gt; 663 ; 
</v>
      </c>
    </row>
    <row r="1395" spans="1:20" ht="14.4" thickBot="1">
      <c r="A1395" s="41" t="s">
        <v>78</v>
      </c>
      <c r="C1395" s="23" t="s">
        <v>253</v>
      </c>
      <c r="D1395" s="23" t="s">
        <v>273</v>
      </c>
      <c r="H1395" s="68" t="s">
        <v>1999</v>
      </c>
      <c r="I1395" s="66">
        <v>54</v>
      </c>
      <c r="K1395" s="33" t="str">
        <f t="shared" si="142"/>
        <v>eg:J629 rdf:type qb:Observation ;</v>
      </c>
      <c r="L1395" s="21" t="s">
        <v>526</v>
      </c>
      <c r="M1395" s="21" t="s">
        <v>527</v>
      </c>
      <c r="N1395" s="21" t="s">
        <v>528</v>
      </c>
      <c r="O1395" s="51" t="str">
        <f t="shared" si="143"/>
        <v>rdfs:label "number of confirmed cases of Covid in Santa Lucía on 24/05/2020"@en ;</v>
      </c>
      <c r="P1395" s="21" t="s">
        <v>529</v>
      </c>
      <c r="Q1395" s="21" t="str">
        <f t="shared" si="144"/>
        <v>&lt;https://example.org/ns/casesCovid#Country&gt;&lt;https://example.org/id/concept/SantaLucía&gt;;</v>
      </c>
      <c r="R1395" s="21" t="str">
        <f t="shared" si="145"/>
        <v xml:space="preserve">&lt;https://example.org/ns/casesCovid#numberofcases&gt; 54 ; </v>
      </c>
      <c r="S1395" s="41"/>
      <c r="T1395" s="49" t="str">
        <f t="shared" si="141"/>
        <v xml:space="preserve">eg:J629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24/05/2020"@en ;
&lt;https://example.org/ns/casesCovid#typecases&gt;&lt;https://example.org/id/concept/confirmedCanton&gt;;
&lt;https://example.org/ns/casesCovid#Country&gt;&lt;https://example.org/id/concept/SantaLucía&gt;;
&lt;https://example.org/ns/casesCovid#numberofcases&gt; 54 ; 
</v>
      </c>
    </row>
    <row r="1396" spans="1:20" ht="14.4" thickBot="1">
      <c r="A1396" s="41" t="s">
        <v>79</v>
      </c>
      <c r="C1396" s="23" t="s">
        <v>79</v>
      </c>
      <c r="H1396" s="68" t="s">
        <v>2000</v>
      </c>
      <c r="I1396" s="66">
        <v>126</v>
      </c>
      <c r="K1396" s="33" t="str">
        <f t="shared" si="142"/>
        <v>eg:J630 rdf:type qb:Observation ;</v>
      </c>
      <c r="L1396" s="21" t="s">
        <v>526</v>
      </c>
      <c r="M1396" s="21" t="s">
        <v>527</v>
      </c>
      <c r="N1396" s="21" t="s">
        <v>528</v>
      </c>
      <c r="O1396" s="51" t="str">
        <f t="shared" si="143"/>
        <v>rdfs:label "number of confirmed cases of Covid in Playas on 24/05/2020"@en ;</v>
      </c>
      <c r="P1396" s="21" t="s">
        <v>529</v>
      </c>
      <c r="Q1396" s="21" t="str">
        <f t="shared" si="144"/>
        <v>&lt;https://example.org/ns/casesCovid#Country&gt;&lt;https://example.org/id/concept/Playas&gt;;</v>
      </c>
      <c r="R1396" s="21" t="str">
        <f t="shared" si="145"/>
        <v xml:space="preserve">&lt;https://example.org/ns/casesCovid#numberofcases&gt; 126 ; </v>
      </c>
      <c r="S1396" s="41"/>
      <c r="T1396" s="49" t="str">
        <f t="shared" si="141"/>
        <v xml:space="preserve">eg:J630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24/05/2020"@en ;
&lt;https://example.org/ns/casesCovid#typecases&gt;&lt;https://example.org/id/concept/confirmedCanton&gt;;
&lt;https://example.org/ns/casesCovid#Country&gt;&lt;https://example.org/id/concept/Playas&gt;;
&lt;https://example.org/ns/casesCovid#numberofcases&gt; 126 ; 
</v>
      </c>
    </row>
    <row r="1397" spans="1:20" ht="14.4" thickBot="1">
      <c r="A1397" s="41" t="s">
        <v>1346</v>
      </c>
      <c r="C1397" s="23" t="s">
        <v>1360</v>
      </c>
      <c r="D1397" s="23" t="s">
        <v>144</v>
      </c>
      <c r="H1397" s="68" t="s">
        <v>2001</v>
      </c>
      <c r="I1397" s="66">
        <v>11</v>
      </c>
      <c r="K1397" s="33" t="str">
        <f t="shared" si="142"/>
        <v>eg:J631 rdf:type qb:Observation ;</v>
      </c>
      <c r="L1397" s="21" t="s">
        <v>526</v>
      </c>
      <c r="M1397" s="21" t="s">
        <v>527</v>
      </c>
      <c r="N1397" s="21" t="s">
        <v>528</v>
      </c>
      <c r="O1397" s="51" t="str">
        <f t="shared" si="143"/>
        <v>rdfs:label "number of confirmed cases of Covid in Simon Bolivar on 24/05/2020"@en ;</v>
      </c>
      <c r="P1397" s="21" t="s">
        <v>529</v>
      </c>
      <c r="Q1397" s="21" t="str">
        <f t="shared" si="144"/>
        <v>&lt;https://example.org/ns/casesCovid#Country&gt;&lt;https://example.org/id/concept/SimonBolivar&gt;;</v>
      </c>
      <c r="R1397" s="21" t="str">
        <f t="shared" si="145"/>
        <v xml:space="preserve">&lt;https://example.org/ns/casesCovid#numberofcases&gt; 11 ; </v>
      </c>
      <c r="S1397" s="41"/>
      <c r="T1397" s="49" t="str">
        <f t="shared" si="141"/>
        <v xml:space="preserve">eg:J631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Simon Bolivar on 24/05/2020"@en ;
&lt;https://example.org/ns/casesCovid#typecases&gt;&lt;https://example.org/id/concept/confirmedCanton&gt;;
&lt;https://example.org/ns/casesCovid#Country&gt;&lt;https://example.org/id/concept/SimonBolivar&gt;;
&lt;https://example.org/ns/casesCovid#numberofcases&gt; 11 ; 
</v>
      </c>
    </row>
    <row r="1398" spans="1:20" ht="14.4" thickBot="1">
      <c r="A1398" s="41" t="s">
        <v>81</v>
      </c>
      <c r="C1398" s="23" t="s">
        <v>264</v>
      </c>
      <c r="D1398" s="23" t="s">
        <v>275</v>
      </c>
      <c r="E1398" t="s">
        <v>276</v>
      </c>
      <c r="F1398" t="s">
        <v>277</v>
      </c>
      <c r="H1398" s="68" t="s">
        <v>2002</v>
      </c>
      <c r="I1398" s="66">
        <v>175</v>
      </c>
      <c r="K1398" s="33" t="str">
        <f t="shared" si="142"/>
        <v>eg:J632 rdf:type qb:Observation ;</v>
      </c>
      <c r="L1398" s="21" t="s">
        <v>526</v>
      </c>
      <c r="M1398" s="21" t="s">
        <v>527</v>
      </c>
      <c r="N1398" s="21" t="s">
        <v>528</v>
      </c>
      <c r="O1398" s="51" t="str">
        <f t="shared" si="143"/>
        <v>rdfs:label "number of confirmed cases of Covid in San Jacinto de Yaguachi on 24/05/2020"@en ;</v>
      </c>
      <c r="P1398" s="21" t="s">
        <v>529</v>
      </c>
      <c r="Q1398" s="21" t="str">
        <f t="shared" si="144"/>
        <v>&lt;https://example.org/ns/casesCovid#Country&gt;&lt;https://example.org/id/concept/SanJacintodeYaguachi&gt;;</v>
      </c>
      <c r="R1398" s="21" t="str">
        <f t="shared" si="145"/>
        <v xml:space="preserve">&lt;https://example.org/ns/casesCovid#numberofcases&gt; 175 ; </v>
      </c>
      <c r="S1398" s="41"/>
      <c r="T1398" s="49" t="str">
        <f t="shared" si="141"/>
        <v xml:space="preserve">eg:J632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24/05/2020"@en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175 ; 
</v>
      </c>
    </row>
    <row r="1399" spans="1:20" ht="14.4" thickBot="1">
      <c r="A1399" s="41" t="s">
        <v>82</v>
      </c>
      <c r="C1399" s="23" t="s">
        <v>82</v>
      </c>
      <c r="H1399" s="68" t="s">
        <v>2003</v>
      </c>
      <c r="I1399" s="66">
        <v>26</v>
      </c>
      <c r="K1399" s="33" t="str">
        <f t="shared" si="142"/>
        <v>eg:J633 rdf:type qb:Observation ;</v>
      </c>
      <c r="L1399" s="21" t="s">
        <v>526</v>
      </c>
      <c r="M1399" s="21" t="s">
        <v>527</v>
      </c>
      <c r="N1399" s="21" t="s">
        <v>528</v>
      </c>
      <c r="O1399" s="51" t="str">
        <f t="shared" si="143"/>
        <v>rdfs:label "number of confirmed cases of Covid in Palestina on 24/05/2020"@en ;</v>
      </c>
      <c r="P1399" s="21" t="s">
        <v>529</v>
      </c>
      <c r="Q1399" s="21" t="str">
        <f t="shared" si="144"/>
        <v>&lt;https://example.org/ns/casesCovid#Country&gt;&lt;https://example.org/id/concept/Palestina&gt;;</v>
      </c>
      <c r="R1399" s="21" t="str">
        <f t="shared" si="145"/>
        <v xml:space="preserve">&lt;https://example.org/ns/casesCovid#numberofcases&gt; 26 ; </v>
      </c>
      <c r="S1399" s="41"/>
      <c r="T1399" s="49" t="str">
        <f t="shared" si="141"/>
        <v xml:space="preserve">eg:J633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24/05/2020"@en ;
&lt;https://example.org/ns/casesCovid#typecases&gt;&lt;https://example.org/id/concept/confirmedCanton&gt;;
&lt;https://example.org/ns/casesCovid#Country&gt;&lt;https://example.org/id/concept/Palestina&gt;;
&lt;https://example.org/ns/casesCovid#numberofcases&gt; 26 ; 
</v>
      </c>
    </row>
    <row r="1400" spans="1:20" ht="14.4" thickBot="1">
      <c r="A1400" s="41" t="s">
        <v>1347</v>
      </c>
      <c r="C1400" s="23" t="s">
        <v>249</v>
      </c>
      <c r="D1400" s="23" t="s">
        <v>1361</v>
      </c>
      <c r="H1400" s="68" t="s">
        <v>2004</v>
      </c>
      <c r="I1400" s="66">
        <v>91</v>
      </c>
      <c r="K1400" s="33" t="str">
        <f t="shared" si="142"/>
        <v>eg:J634 rdf:type qb:Observation ;</v>
      </c>
      <c r="L1400" s="21" t="s">
        <v>526</v>
      </c>
      <c r="M1400" s="21" t="s">
        <v>527</v>
      </c>
      <c r="N1400" s="21" t="s">
        <v>528</v>
      </c>
      <c r="O1400" s="51" t="str">
        <f t="shared" si="143"/>
        <v>rdfs:label "number of confirmed cases of Covid in El triunfo on 24/05/2020"@en ;</v>
      </c>
      <c r="P1400" s="21" t="s">
        <v>529</v>
      </c>
      <c r="Q1400" s="21" t="str">
        <f t="shared" si="144"/>
        <v>&lt;https://example.org/ns/casesCovid#Country&gt;&lt;https://example.org/id/concept/Eltriunfo&gt;;</v>
      </c>
      <c r="R1400" s="21" t="str">
        <f t="shared" si="145"/>
        <v xml:space="preserve">&lt;https://example.org/ns/casesCovid#numberofcases&gt; 91 ; </v>
      </c>
      <c r="S1400" s="41"/>
      <c r="T1400" s="49" t="str">
        <f t="shared" si="141"/>
        <v xml:space="preserve">eg:J634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24/05/2020"@en ;
&lt;https://example.org/ns/casesCovid#typecases&gt;&lt;https://example.org/id/concept/confirmedCanton&gt;;
&lt;https://example.org/ns/casesCovid#Country&gt;&lt;https://example.org/id/concept/Eltriunfo&gt;;
&lt;https://example.org/ns/casesCovid#numberofcases&gt; 91 ; 
</v>
      </c>
    </row>
    <row r="1401" spans="1:20" ht="14.4" thickBot="1">
      <c r="A1401" s="41" t="s">
        <v>605</v>
      </c>
      <c r="C1401" s="23" t="s">
        <v>279</v>
      </c>
      <c r="D1401" s="23" t="s">
        <v>276</v>
      </c>
      <c r="E1401" t="s">
        <v>281</v>
      </c>
      <c r="H1401" s="68" t="s">
        <v>2005</v>
      </c>
      <c r="I1401" s="66">
        <v>34</v>
      </c>
      <c r="K1401" s="33" t="str">
        <f t="shared" si="142"/>
        <v>eg:J635 rdf:type qb:Observation ;</v>
      </c>
      <c r="L1401" s="21" t="s">
        <v>526</v>
      </c>
      <c r="M1401" s="21" t="s">
        <v>527</v>
      </c>
      <c r="N1401" s="21" t="s">
        <v>528</v>
      </c>
      <c r="O1401" s="51" t="str">
        <f t="shared" si="143"/>
        <v>rdfs:label "number of confirmed cases of Covid in Lomas de Sargentillo on 24/05/2020"@en ;</v>
      </c>
      <c r="P1401" s="21" t="s">
        <v>529</v>
      </c>
      <c r="Q1401" s="21" t="str">
        <f t="shared" si="144"/>
        <v>&lt;https://example.org/ns/casesCovid#Country&gt;&lt;https://example.org/id/concept/LomasdeSargentillo&gt;;</v>
      </c>
      <c r="R1401" s="21" t="str">
        <f t="shared" si="145"/>
        <v xml:space="preserve">&lt;https://example.org/ns/casesCovid#numberofcases&gt; 34 ; </v>
      </c>
      <c r="S1401" s="41"/>
      <c r="T1401" s="49" t="str">
        <f t="shared" si="141"/>
        <v xml:space="preserve">eg:J635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24/05/2020"@en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</v>
      </c>
    </row>
    <row r="1402" spans="1:20" ht="14.4" thickBot="1">
      <c r="A1402" s="41" t="s">
        <v>85</v>
      </c>
      <c r="C1402" s="23" t="s">
        <v>85</v>
      </c>
      <c r="H1402" s="68" t="s">
        <v>2006</v>
      </c>
      <c r="I1402" s="66">
        <v>139</v>
      </c>
      <c r="K1402" s="33" t="str">
        <f t="shared" si="142"/>
        <v>eg:J636 rdf:type qb:Observation ;</v>
      </c>
      <c r="L1402" s="21" t="s">
        <v>526</v>
      </c>
      <c r="M1402" s="21" t="s">
        <v>527</v>
      </c>
      <c r="N1402" s="21" t="s">
        <v>528</v>
      </c>
      <c r="O1402" s="51" t="str">
        <f t="shared" si="143"/>
        <v>rdfs:label "number of confirmed cases of Covid in Naranjito on 24/05/2020"@en ;</v>
      </c>
      <c r="P1402" s="21" t="s">
        <v>529</v>
      </c>
      <c r="Q1402" s="21" t="str">
        <f t="shared" si="144"/>
        <v>&lt;https://example.org/ns/casesCovid#Country&gt;&lt;https://example.org/id/concept/Naranjito&gt;;</v>
      </c>
      <c r="R1402" s="21" t="str">
        <f t="shared" si="145"/>
        <v xml:space="preserve">&lt;https://example.org/ns/casesCovid#numberofcases&gt; 139 ; </v>
      </c>
      <c r="S1402" s="41"/>
      <c r="T1402" s="49" t="str">
        <f t="shared" si="141"/>
        <v xml:space="preserve">eg:J636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24/05/2020"@en ;
&lt;https://example.org/ns/casesCovid#typecases&gt;&lt;https://example.org/id/concept/confirmedCanton&gt;;
&lt;https://example.org/ns/casesCovid#Country&gt;&lt;https://example.org/id/concept/Naranjito&gt;;
&lt;https://example.org/ns/casesCovid#numberofcases&gt; 139 ; 
</v>
      </c>
    </row>
    <row r="1403" spans="1:20" ht="14.4" thickBot="1">
      <c r="A1403" s="41" t="s">
        <v>86</v>
      </c>
      <c r="C1403" s="23" t="s">
        <v>282</v>
      </c>
      <c r="D1403" s="23" t="s">
        <v>283</v>
      </c>
      <c r="E1403" t="s">
        <v>284</v>
      </c>
      <c r="H1403" s="68" t="s">
        <v>2007</v>
      </c>
      <c r="I1403" s="66">
        <v>9</v>
      </c>
      <c r="K1403" s="33" t="str">
        <f t="shared" si="142"/>
        <v>eg:J637 rdf:type qb:Observation ;</v>
      </c>
      <c r="L1403" s="21" t="s">
        <v>526</v>
      </c>
      <c r="M1403" s="21" t="s">
        <v>527</v>
      </c>
      <c r="N1403" s="21" t="s">
        <v>528</v>
      </c>
      <c r="O1403" s="51" t="str">
        <f t="shared" si="143"/>
        <v>rdfs:label "number of confirmed cases of Covid in Crnel. Marcelino Maridueña on 24/05/2020"@en ;</v>
      </c>
      <c r="P1403" s="21" t="s">
        <v>529</v>
      </c>
      <c r="Q1403" s="21" t="str">
        <f t="shared" si="144"/>
        <v>&lt;https://example.org/ns/casesCovid#Country&gt;&lt;https://example.org/id/concept/Crnel.MarcelinoMaridueña&gt;;</v>
      </c>
      <c r="R1403" s="21" t="str">
        <f t="shared" si="145"/>
        <v xml:space="preserve">&lt;https://example.org/ns/casesCovid#numberofcases&gt; 9 ; </v>
      </c>
      <c r="S1403" s="41"/>
      <c r="T1403" s="49" t="str">
        <f t="shared" si="141"/>
        <v xml:space="preserve">eg:J637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24/05/2020"@en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9 ; 
</v>
      </c>
    </row>
    <row r="1404" spans="1:20" ht="14.4" thickBot="1">
      <c r="A1404" s="41" t="s">
        <v>87</v>
      </c>
      <c r="C1404" s="23" t="s">
        <v>87</v>
      </c>
      <c r="H1404" s="68" t="s">
        <v>2008</v>
      </c>
      <c r="I1404" s="66">
        <v>14</v>
      </c>
      <c r="K1404" s="33" t="str">
        <f t="shared" si="142"/>
        <v>eg:J638 rdf:type qb:Observation ;</v>
      </c>
      <c r="L1404" s="21" t="s">
        <v>526</v>
      </c>
      <c r="M1404" s="21" t="s">
        <v>527</v>
      </c>
      <c r="N1404" s="21" t="s">
        <v>528</v>
      </c>
      <c r="O1404" s="51" t="str">
        <f t="shared" si="143"/>
        <v>rdfs:label "number of confirmed cases of Covid in Nobol on 24/05/2020"@en ;</v>
      </c>
      <c r="P1404" s="21" t="s">
        <v>529</v>
      </c>
      <c r="Q1404" s="21" t="str">
        <f t="shared" si="144"/>
        <v>&lt;https://example.org/ns/casesCovid#Country&gt;&lt;https://example.org/id/concept/Nobol&gt;;</v>
      </c>
      <c r="R1404" s="21" t="str">
        <f t="shared" si="145"/>
        <v xml:space="preserve">&lt;https://example.org/ns/casesCovid#numberofcases&gt; 14 ; </v>
      </c>
      <c r="S1404" s="41"/>
      <c r="T1404" s="49" t="str">
        <f t="shared" si="141"/>
        <v xml:space="preserve">eg:J638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24/05/2020"@en ;
&lt;https://example.org/ns/casesCovid#typecases&gt;&lt;https://example.org/id/concept/confirmedCanton&gt;;
&lt;https://example.org/ns/casesCovid#Country&gt;&lt;https://example.org/id/concept/Nobol&gt;;
&lt;https://example.org/ns/casesCovid#numberofcases&gt; 14 ; 
</v>
      </c>
    </row>
    <row r="1405" spans="1:20" ht="14.4" thickBot="1">
      <c r="A1405" s="41" t="s">
        <v>88</v>
      </c>
      <c r="C1405" s="23" t="s">
        <v>285</v>
      </c>
      <c r="D1405" s="23" t="s">
        <v>286</v>
      </c>
      <c r="E1405" t="s">
        <v>287</v>
      </c>
      <c r="H1405" s="68" t="s">
        <v>2009</v>
      </c>
      <c r="I1405" s="66">
        <v>56</v>
      </c>
      <c r="K1405" s="33" t="str">
        <f t="shared" si="142"/>
        <v>eg:J639 rdf:type qb:Observation ;</v>
      </c>
      <c r="L1405" s="21" t="s">
        <v>526</v>
      </c>
      <c r="M1405" s="21" t="s">
        <v>527</v>
      </c>
      <c r="N1405" s="21" t="s">
        <v>528</v>
      </c>
      <c r="O1405" s="51" t="str">
        <f t="shared" si="143"/>
        <v>rdfs:label "number of confirmed cases of Covid in Gral. Antonio Elizalde on 24/05/2020"@en ;</v>
      </c>
      <c r="P1405" s="21" t="s">
        <v>529</v>
      </c>
      <c r="Q1405" s="21" t="str">
        <f t="shared" si="144"/>
        <v>&lt;https://example.org/ns/casesCovid#Country&gt;&lt;https://example.org/id/concept/Gral.AntonioElizalde&gt;;</v>
      </c>
      <c r="R1405" s="21" t="str">
        <f t="shared" si="145"/>
        <v xml:space="preserve">&lt;https://example.org/ns/casesCovid#numberofcases&gt; 56 ; </v>
      </c>
      <c r="S1405" s="41"/>
      <c r="T1405" s="49" t="str">
        <f t="shared" si="141"/>
        <v xml:space="preserve">eg:J639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24/05/2020"@en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56 ; 
</v>
      </c>
    </row>
    <row r="1406" spans="1:20" ht="14.4" thickBot="1">
      <c r="A1406" s="41" t="s">
        <v>89</v>
      </c>
      <c r="C1406" s="23" t="s">
        <v>288</v>
      </c>
      <c r="D1406" s="23" t="s">
        <v>289</v>
      </c>
      <c r="H1406" s="68" t="s">
        <v>2010</v>
      </c>
      <c r="I1406" s="66">
        <v>18</v>
      </c>
      <c r="K1406" s="33" t="str">
        <f t="shared" si="142"/>
        <v>eg:J640 rdf:type qb:Observation ;</v>
      </c>
      <c r="L1406" s="21" t="s">
        <v>526</v>
      </c>
      <c r="M1406" s="21" t="s">
        <v>527</v>
      </c>
      <c r="N1406" s="21" t="s">
        <v>528</v>
      </c>
      <c r="O1406" s="51" t="str">
        <f t="shared" si="143"/>
        <v>rdfs:label "number of confirmed cases of Covid in Isidro Ayora on 24/05/2020"@en ;</v>
      </c>
      <c r="P1406" s="21" t="s">
        <v>529</v>
      </c>
      <c r="Q1406" s="21" t="str">
        <f t="shared" si="144"/>
        <v>&lt;https://example.org/ns/casesCovid#Country&gt;&lt;https://example.org/id/concept/IsidroAyora&gt;;</v>
      </c>
      <c r="R1406" s="21" t="str">
        <f t="shared" si="145"/>
        <v xml:space="preserve">&lt;https://example.org/ns/casesCovid#numberofcases&gt; 18 ; </v>
      </c>
      <c r="S1406" s="41"/>
      <c r="T1406" s="49" t="str">
        <f t="shared" si="141"/>
        <v xml:space="preserve">eg:J640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24/05/2020"@en ;
&lt;https://example.org/ns/casesCovid#typecases&gt;&lt;https://example.org/id/concept/confirmedCanton&gt;;
&lt;https://example.org/ns/casesCovid#Country&gt;&lt;https://example.org/id/concept/IsidroAyora&gt;;
&lt;https://example.org/ns/casesCovid#numberofcases&gt; 18 ; 
</v>
      </c>
    </row>
    <row r="1407" spans="1:20" ht="14.4" thickBot="1">
      <c r="A1407" s="41" t="s">
        <v>91</v>
      </c>
      <c r="C1407" s="23" t="s">
        <v>91</v>
      </c>
      <c r="H1407" s="68" t="s">
        <v>2011</v>
      </c>
      <c r="I1407" s="66">
        <v>27</v>
      </c>
      <c r="K1407" s="33" t="str">
        <f t="shared" si="142"/>
        <v>eg:J641 rdf:type qb:Observation ;</v>
      </c>
      <c r="L1407" s="21" t="s">
        <v>526</v>
      </c>
      <c r="M1407" s="21" t="s">
        <v>527</v>
      </c>
      <c r="N1407" s="21" t="s">
        <v>528</v>
      </c>
      <c r="O1407" s="51" t="str">
        <f t="shared" si="143"/>
        <v>rdfs:label "number of confirmed cases of Covid in Baba on 24/05/2020"@en ;</v>
      </c>
      <c r="P1407" s="21" t="s">
        <v>529</v>
      </c>
      <c r="Q1407" s="21" t="str">
        <f t="shared" si="144"/>
        <v>&lt;https://example.org/ns/casesCovid#Country&gt;&lt;https://example.org/id/concept/Baba&gt;;</v>
      </c>
      <c r="R1407" s="21" t="str">
        <f t="shared" si="145"/>
        <v xml:space="preserve">&lt;https://example.org/ns/casesCovid#numberofcases&gt; 27 ; </v>
      </c>
      <c r="S1407" s="41"/>
      <c r="T1407" s="49" t="str">
        <f t="shared" si="141"/>
        <v xml:space="preserve">eg:J641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24/05/2020"@en ;
&lt;https://example.org/ns/casesCovid#typecases&gt;&lt;https://example.org/id/concept/confirmedCanton&gt;;
&lt;https://example.org/ns/casesCovid#Country&gt;&lt;https://example.org/id/concept/Baba&gt;;
&lt;https://example.org/ns/casesCovid#numberofcases&gt; 27 ; 
</v>
      </c>
    </row>
    <row r="1408" spans="1:20" ht="14.4" thickBot="1">
      <c r="A1408" s="41" t="s">
        <v>92</v>
      </c>
      <c r="C1408" s="23" t="s">
        <v>92</v>
      </c>
      <c r="H1408" s="68" t="s">
        <v>2012</v>
      </c>
      <c r="I1408" s="66">
        <v>528</v>
      </c>
      <c r="K1408" s="33" t="str">
        <f t="shared" si="142"/>
        <v>eg:J642 rdf:type qb:Observation ;</v>
      </c>
      <c r="L1408" s="21" t="s">
        <v>526</v>
      </c>
      <c r="M1408" s="21" t="s">
        <v>527</v>
      </c>
      <c r="N1408" s="21" t="s">
        <v>528</v>
      </c>
      <c r="O1408" s="51" t="str">
        <f t="shared" si="143"/>
        <v>rdfs:label "number of confirmed cases of Covid in Babahoyo on 24/05/2020"@en ;</v>
      </c>
      <c r="P1408" s="21" t="s">
        <v>529</v>
      </c>
      <c r="Q1408" s="21" t="str">
        <f t="shared" si="144"/>
        <v>&lt;https://example.org/ns/casesCovid#Country&gt;&lt;https://example.org/id/concept/Babahoyo&gt;;</v>
      </c>
      <c r="R1408" s="21" t="str">
        <f t="shared" si="145"/>
        <v xml:space="preserve">&lt;https://example.org/ns/casesCovid#numberofcases&gt; 528 ; </v>
      </c>
      <c r="S1408" s="41"/>
      <c r="T1408" s="49" t="str">
        <f t="shared" si="141"/>
        <v xml:space="preserve">eg:J642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24/05/2020"@en ;
&lt;https://example.org/ns/casesCovid#typecases&gt;&lt;https://example.org/id/concept/confirmedCanton&gt;;
&lt;https://example.org/ns/casesCovid#Country&gt;&lt;https://example.org/id/concept/Babahoyo&gt;;
&lt;https://example.org/ns/casesCovid#numberofcases&gt; 528 ; 
</v>
      </c>
    </row>
    <row r="1409" spans="1:20" ht="14.4" thickBot="1">
      <c r="A1409" s="41" t="s">
        <v>93</v>
      </c>
      <c r="C1409" s="23" t="s">
        <v>290</v>
      </c>
      <c r="D1409" s="23" t="s">
        <v>291</v>
      </c>
      <c r="H1409" s="68" t="s">
        <v>2013</v>
      </c>
      <c r="I1409" s="66">
        <v>82</v>
      </c>
      <c r="K1409" s="33" t="str">
        <f t="shared" si="142"/>
        <v>eg:J643 rdf:type qb:Observation ;</v>
      </c>
      <c r="L1409" s="21" t="s">
        <v>526</v>
      </c>
      <c r="M1409" s="21" t="s">
        <v>527</v>
      </c>
      <c r="N1409" s="21" t="s">
        <v>528</v>
      </c>
      <c r="O1409" s="51" t="str">
        <f t="shared" si="143"/>
        <v>rdfs:label "number of confirmed cases of Covid in Buena Fe on 24/05/2020"@en ;</v>
      </c>
      <c r="P1409" s="21" t="s">
        <v>529</v>
      </c>
      <c r="Q1409" s="21" t="str">
        <f t="shared" si="144"/>
        <v>&lt;https://example.org/ns/casesCovid#Country&gt;&lt;https://example.org/id/concept/BuenaFe&gt;;</v>
      </c>
      <c r="R1409" s="21" t="str">
        <f t="shared" si="145"/>
        <v xml:space="preserve">&lt;https://example.org/ns/casesCovid#numberofcases&gt; 82 ; </v>
      </c>
      <c r="S1409" s="41"/>
      <c r="T1409" s="49" t="str">
        <f t="shared" si="141"/>
        <v xml:space="preserve">eg:J643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24/05/2020"@en ;
&lt;https://example.org/ns/casesCovid#typecases&gt;&lt;https://example.org/id/concept/confirmedCanton&gt;;
&lt;https://example.org/ns/casesCovid#Country&gt;&lt;https://example.org/id/concept/BuenaFe&gt;;
&lt;https://example.org/ns/casesCovid#numberofcases&gt; 82 ; 
</v>
      </c>
    </row>
    <row r="1410" spans="1:20" ht="14.4" thickBot="1">
      <c r="A1410" s="41" t="s">
        <v>94</v>
      </c>
      <c r="C1410" s="23" t="s">
        <v>94</v>
      </c>
      <c r="H1410" s="68" t="s">
        <v>2014</v>
      </c>
      <c r="I1410" s="66">
        <v>6</v>
      </c>
      <c r="K1410" s="33" t="str">
        <f t="shared" si="142"/>
        <v>eg:J644 rdf:type qb:Observation ;</v>
      </c>
      <c r="L1410" s="21" t="s">
        <v>526</v>
      </c>
      <c r="M1410" s="21" t="s">
        <v>527</v>
      </c>
      <c r="N1410" s="21" t="s">
        <v>528</v>
      </c>
      <c r="O1410" s="51" t="str">
        <f t="shared" si="143"/>
        <v>rdfs:label "number of confirmed cases of Covid in Mocache on 24/05/2020"@en ;</v>
      </c>
      <c r="P1410" s="21" t="s">
        <v>529</v>
      </c>
      <c r="Q1410" s="21" t="str">
        <f t="shared" si="144"/>
        <v>&lt;https://example.org/ns/casesCovid#Country&gt;&lt;https://example.org/id/concept/Mocache&gt;;</v>
      </c>
      <c r="R1410" s="21" t="str">
        <f t="shared" si="145"/>
        <v xml:space="preserve">&lt;https://example.org/ns/casesCovid#numberofcases&gt; 6 ; </v>
      </c>
      <c r="S1410" s="41"/>
      <c r="T1410" s="49" t="str">
        <f t="shared" si="141"/>
        <v xml:space="preserve">eg:J644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24/05/2020"@en ;
&lt;https://example.org/ns/casesCovid#typecases&gt;&lt;https://example.org/id/concept/confirmedCanton&gt;;
&lt;https://example.org/ns/casesCovid#Country&gt;&lt;https://example.org/id/concept/Mocache&gt;;
&lt;https://example.org/ns/casesCovid#numberofcases&gt; 6 ; 
</v>
      </c>
    </row>
    <row r="1411" spans="1:20" ht="14.4" thickBot="1">
      <c r="A1411" s="41" t="s">
        <v>95</v>
      </c>
      <c r="C1411" s="23" t="s">
        <v>95</v>
      </c>
      <c r="H1411" s="68" t="s">
        <v>2015</v>
      </c>
      <c r="I1411" s="66">
        <v>33</v>
      </c>
      <c r="K1411" s="33" t="str">
        <f t="shared" si="142"/>
        <v>eg:J645 rdf:type qb:Observation ;</v>
      </c>
      <c r="L1411" s="21" t="s">
        <v>526</v>
      </c>
      <c r="M1411" s="21" t="s">
        <v>527</v>
      </c>
      <c r="N1411" s="21" t="s">
        <v>528</v>
      </c>
      <c r="O1411" s="51" t="str">
        <f t="shared" si="143"/>
        <v>rdfs:label "number of confirmed cases of Covid in Montalvo on 24/05/2020"@en ;</v>
      </c>
      <c r="P1411" s="21" t="s">
        <v>529</v>
      </c>
      <c r="Q1411" s="21" t="str">
        <f t="shared" si="144"/>
        <v>&lt;https://example.org/ns/casesCovid#Country&gt;&lt;https://example.org/id/concept/Montalvo&gt;;</v>
      </c>
      <c r="R1411" s="21" t="str">
        <f t="shared" si="145"/>
        <v xml:space="preserve">&lt;https://example.org/ns/casesCovid#numberofcases&gt; 33 ; </v>
      </c>
      <c r="S1411" s="41"/>
      <c r="T1411" s="49" t="str">
        <f t="shared" si="141"/>
        <v xml:space="preserve">eg:J645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24/05/2020"@en ;
&lt;https://example.org/ns/casesCovid#typecases&gt;&lt;https://example.org/id/concept/confirmedCanton&gt;;
&lt;https://example.org/ns/casesCovid#Country&gt;&lt;https://example.org/id/concept/Montalvo&gt;;
&lt;https://example.org/ns/casesCovid#numberofcases&gt; 33 ; 
</v>
      </c>
    </row>
    <row r="1412" spans="1:20" ht="14.4" thickBot="1">
      <c r="A1412" s="41" t="s">
        <v>96</v>
      </c>
      <c r="C1412" s="23" t="s">
        <v>96</v>
      </c>
      <c r="H1412" s="68" t="s">
        <v>2016</v>
      </c>
      <c r="I1412" s="66">
        <v>11</v>
      </c>
      <c r="K1412" s="33" t="str">
        <f t="shared" si="142"/>
        <v>eg:J646 rdf:type qb:Observation ;</v>
      </c>
      <c r="L1412" s="21" t="s">
        <v>526</v>
      </c>
      <c r="M1412" s="21" t="s">
        <v>527</v>
      </c>
      <c r="N1412" s="21" t="s">
        <v>528</v>
      </c>
      <c r="O1412" s="51" t="str">
        <f t="shared" si="143"/>
        <v>rdfs:label "number of confirmed cases of Covid in Palenque on 24/05/2020"@en ;</v>
      </c>
      <c r="P1412" s="21" t="s">
        <v>529</v>
      </c>
      <c r="Q1412" s="21" t="str">
        <f t="shared" si="144"/>
        <v>&lt;https://example.org/ns/casesCovid#Country&gt;&lt;https://example.org/id/concept/Palenque&gt;;</v>
      </c>
      <c r="R1412" s="21" t="str">
        <f t="shared" si="145"/>
        <v xml:space="preserve">&lt;https://example.org/ns/casesCovid#numberofcases&gt; 11 ; </v>
      </c>
      <c r="S1412" s="41"/>
      <c r="T1412" s="49" t="str">
        <f t="shared" si="141"/>
        <v xml:space="preserve">eg:J646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24/05/2020"@en ;
&lt;https://example.org/ns/casesCovid#typecases&gt;&lt;https://example.org/id/concept/confirmedCanton&gt;;
&lt;https://example.org/ns/casesCovid#Country&gt;&lt;https://example.org/id/concept/Palenque&gt;;
&lt;https://example.org/ns/casesCovid#numberofcases&gt; 11 ; 
</v>
      </c>
    </row>
    <row r="1413" spans="1:20" ht="14.4" thickBot="1">
      <c r="A1413" s="41" t="s">
        <v>97</v>
      </c>
      <c r="C1413" s="23" t="s">
        <v>97</v>
      </c>
      <c r="H1413" s="68" t="s">
        <v>2017</v>
      </c>
      <c r="I1413" s="66">
        <v>50</v>
      </c>
      <c r="K1413" s="33" t="str">
        <f t="shared" si="142"/>
        <v>eg:J647 rdf:type qb:Observation ;</v>
      </c>
      <c r="L1413" s="21" t="s">
        <v>526</v>
      </c>
      <c r="M1413" s="21" t="s">
        <v>527</v>
      </c>
      <c r="N1413" s="21" t="s">
        <v>528</v>
      </c>
      <c r="O1413" s="51" t="str">
        <f t="shared" si="143"/>
        <v>rdfs:label "number of confirmed cases of Covid in Puebloviejo on 24/05/2020"@en ;</v>
      </c>
      <c r="P1413" s="21" t="s">
        <v>529</v>
      </c>
      <c r="Q1413" s="21" t="str">
        <f t="shared" si="144"/>
        <v>&lt;https://example.org/ns/casesCovid#Country&gt;&lt;https://example.org/id/concept/Puebloviejo&gt;;</v>
      </c>
      <c r="R1413" s="21" t="str">
        <f t="shared" si="145"/>
        <v xml:space="preserve">&lt;https://example.org/ns/casesCovid#numberofcases&gt; 50 ; </v>
      </c>
      <c r="S1413" s="41"/>
      <c r="T1413" s="49" t="str">
        <f t="shared" si="141"/>
        <v xml:space="preserve">eg:J647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24/05/2020"@en ;
&lt;https://example.org/ns/casesCovid#typecases&gt;&lt;https://example.org/id/concept/confirmedCanton&gt;;
&lt;https://example.org/ns/casesCovid#Country&gt;&lt;https://example.org/id/concept/Puebloviejo&gt;;
&lt;https://example.org/ns/casesCovid#numberofcases&gt; 50 ; 
</v>
      </c>
    </row>
    <row r="1414" spans="1:20" ht="14.4" thickBot="1">
      <c r="A1414" s="41" t="s">
        <v>98</v>
      </c>
      <c r="C1414" s="23" t="s">
        <v>98</v>
      </c>
      <c r="H1414" s="68" t="s">
        <v>2018</v>
      </c>
      <c r="I1414" s="66">
        <v>311</v>
      </c>
      <c r="K1414" s="33" t="str">
        <f t="shared" si="142"/>
        <v>eg:J648 rdf:type qb:Observation ;</v>
      </c>
      <c r="L1414" s="21" t="s">
        <v>526</v>
      </c>
      <c r="M1414" s="21" t="s">
        <v>527</v>
      </c>
      <c r="N1414" s="21" t="s">
        <v>528</v>
      </c>
      <c r="O1414" s="51" t="str">
        <f t="shared" si="143"/>
        <v>rdfs:label "number of confirmed cases of Covid in Quevedo on 24/05/2020"@en ;</v>
      </c>
      <c r="P1414" s="21" t="s">
        <v>529</v>
      </c>
      <c r="Q1414" s="21" t="str">
        <f t="shared" si="144"/>
        <v>&lt;https://example.org/ns/casesCovid#Country&gt;&lt;https://example.org/id/concept/Quevedo&gt;;</v>
      </c>
      <c r="R1414" s="21" t="str">
        <f t="shared" si="145"/>
        <v xml:space="preserve">&lt;https://example.org/ns/casesCovid#numberofcases&gt; 311 ; </v>
      </c>
      <c r="S1414" s="41"/>
      <c r="T1414" s="49" t="str">
        <f t="shared" si="141"/>
        <v xml:space="preserve">eg:J648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24/05/2020"@en ;
&lt;https://example.org/ns/casesCovid#typecases&gt;&lt;https://example.org/id/concept/confirmedCanton&gt;;
&lt;https://example.org/ns/casesCovid#Country&gt;&lt;https://example.org/id/concept/Quevedo&gt;;
&lt;https://example.org/ns/casesCovid#numberofcases&gt; 311 ; 
</v>
      </c>
    </row>
    <row r="1415" spans="1:20" ht="14.4" thickBot="1">
      <c r="A1415" s="41" t="s">
        <v>99</v>
      </c>
      <c r="C1415" s="23" t="s">
        <v>99</v>
      </c>
      <c r="H1415" s="68" t="s">
        <v>2019</v>
      </c>
      <c r="I1415" s="66">
        <v>43</v>
      </c>
      <c r="K1415" s="33" t="str">
        <f t="shared" si="142"/>
        <v>eg:J649 rdf:type qb:Observation ;</v>
      </c>
      <c r="L1415" s="21" t="s">
        <v>526</v>
      </c>
      <c r="M1415" s="21" t="s">
        <v>527</v>
      </c>
      <c r="N1415" s="21" t="s">
        <v>528</v>
      </c>
      <c r="O1415" s="51" t="str">
        <f t="shared" si="143"/>
        <v>rdfs:label "number of confirmed cases of Covid in Urdaneta on 24/05/2020"@en ;</v>
      </c>
      <c r="P1415" s="21" t="s">
        <v>529</v>
      </c>
      <c r="Q1415" s="21" t="str">
        <f t="shared" si="144"/>
        <v>&lt;https://example.org/ns/casesCovid#Country&gt;&lt;https://example.org/id/concept/Urdaneta&gt;;</v>
      </c>
      <c r="R1415" s="21" t="str">
        <f t="shared" si="145"/>
        <v xml:space="preserve">&lt;https://example.org/ns/casesCovid#numberofcases&gt; 43 ; </v>
      </c>
      <c r="S1415" s="41"/>
      <c r="T1415" s="49" t="str">
        <f t="shared" si="141"/>
        <v xml:space="preserve">eg:J649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24/05/2020"@en ;
&lt;https://example.org/ns/casesCovid#typecases&gt;&lt;https://example.org/id/concept/confirmedCanton&gt;;
&lt;https://example.org/ns/casesCovid#Country&gt;&lt;https://example.org/id/concept/Urdaneta&gt;;
&lt;https://example.org/ns/casesCovid#numberofcases&gt; 43 ; 
</v>
      </c>
    </row>
    <row r="1416" spans="1:20" ht="14.4" thickBot="1">
      <c r="A1416" s="41" t="s">
        <v>100</v>
      </c>
      <c r="C1416" s="23" t="s">
        <v>100</v>
      </c>
      <c r="H1416" s="68" t="s">
        <v>2020</v>
      </c>
      <c r="I1416" s="66">
        <v>125</v>
      </c>
      <c r="K1416" s="33" t="str">
        <f t="shared" si="142"/>
        <v>eg:J650 rdf:type qb:Observation ;</v>
      </c>
      <c r="L1416" s="21" t="s">
        <v>526</v>
      </c>
      <c r="M1416" s="21" t="s">
        <v>527</v>
      </c>
      <c r="N1416" s="21" t="s">
        <v>528</v>
      </c>
      <c r="O1416" s="51" t="str">
        <f t="shared" si="143"/>
        <v>rdfs:label "number of confirmed cases of Covid in Ventanas on 24/05/2020"@en ;</v>
      </c>
      <c r="P1416" s="21" t="s">
        <v>529</v>
      </c>
      <c r="Q1416" s="21" t="str">
        <f t="shared" si="144"/>
        <v>&lt;https://example.org/ns/casesCovid#Country&gt;&lt;https://example.org/id/concept/Ventanas&gt;;</v>
      </c>
      <c r="R1416" s="21" t="str">
        <f t="shared" si="145"/>
        <v xml:space="preserve">&lt;https://example.org/ns/casesCovid#numberofcases&gt; 125 ; </v>
      </c>
      <c r="S1416" s="41"/>
      <c r="T1416" s="49" t="str">
        <f t="shared" si="141"/>
        <v xml:space="preserve">eg:J650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24/05/2020"@en ;
&lt;https://example.org/ns/casesCovid#typecases&gt;&lt;https://example.org/id/concept/confirmedCanton&gt;;
&lt;https://example.org/ns/casesCovid#Country&gt;&lt;https://example.org/id/concept/Ventanas&gt;;
&lt;https://example.org/ns/casesCovid#numberofcases&gt; 125 ; 
</v>
      </c>
    </row>
    <row r="1417" spans="1:20" ht="14.4" thickBot="1">
      <c r="A1417" s="41" t="s">
        <v>101</v>
      </c>
      <c r="C1417" s="23" t="s">
        <v>101</v>
      </c>
      <c r="H1417" s="68" t="s">
        <v>2021</v>
      </c>
      <c r="I1417" s="66">
        <v>101</v>
      </c>
      <c r="K1417" s="33" t="str">
        <f t="shared" si="142"/>
        <v>eg:J651 rdf:type qb:Observation ;</v>
      </c>
      <c r="L1417" s="21" t="s">
        <v>526</v>
      </c>
      <c r="M1417" s="21" t="s">
        <v>527</v>
      </c>
      <c r="N1417" s="21" t="s">
        <v>528</v>
      </c>
      <c r="O1417" s="51" t="str">
        <f t="shared" si="143"/>
        <v>rdfs:label "number of confirmed cases of Covid in Vinces on 24/05/2020"@en ;</v>
      </c>
      <c r="P1417" s="21" t="s">
        <v>529</v>
      </c>
      <c r="Q1417" s="21" t="str">
        <f t="shared" si="144"/>
        <v>&lt;https://example.org/ns/casesCovid#Country&gt;&lt;https://example.org/id/concept/Vinces&gt;;</v>
      </c>
      <c r="R1417" s="21" t="str">
        <f t="shared" si="145"/>
        <v xml:space="preserve">&lt;https://example.org/ns/casesCovid#numberofcases&gt; 101 ; </v>
      </c>
      <c r="S1417" s="41"/>
      <c r="T1417" s="49" t="str">
        <f t="shared" si="141"/>
        <v xml:space="preserve">eg:J651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24/05/2020"@en ;
&lt;https://example.org/ns/casesCovid#typecases&gt;&lt;https://example.org/id/concept/confirmedCanton&gt;;
&lt;https://example.org/ns/casesCovid#Country&gt;&lt;https://example.org/id/concept/Vinces&gt;;
&lt;https://example.org/ns/casesCovid#numberofcases&gt; 101 ; 
</v>
      </c>
    </row>
    <row r="1418" spans="1:20" ht="14.4" thickBot="1">
      <c r="A1418" s="41" t="s">
        <v>102</v>
      </c>
      <c r="C1418" s="23" t="s">
        <v>102</v>
      </c>
      <c r="H1418" s="68" t="s">
        <v>2022</v>
      </c>
      <c r="I1418" s="66">
        <v>7</v>
      </c>
      <c r="K1418" s="33" t="str">
        <f t="shared" si="142"/>
        <v>eg:J652 rdf:type qb:Observation ;</v>
      </c>
      <c r="L1418" s="21" t="s">
        <v>526</v>
      </c>
      <c r="M1418" s="21" t="s">
        <v>527</v>
      </c>
      <c r="N1418" s="21" t="s">
        <v>528</v>
      </c>
      <c r="O1418" s="51" t="str">
        <f t="shared" si="143"/>
        <v>rdfs:label "number of confirmed cases of Covid in Quinsaloma on 24/05/2020"@en ;</v>
      </c>
      <c r="P1418" s="21" t="s">
        <v>529</v>
      </c>
      <c r="Q1418" s="21" t="str">
        <f t="shared" si="144"/>
        <v>&lt;https://example.org/ns/casesCovid#Country&gt;&lt;https://example.org/id/concept/Quinsaloma&gt;;</v>
      </c>
      <c r="R1418" s="21" t="str">
        <f t="shared" si="145"/>
        <v xml:space="preserve">&lt;https://example.org/ns/casesCovid#numberofcases&gt; 7 ; </v>
      </c>
      <c r="S1418" s="41"/>
      <c r="T1418" s="49" t="str">
        <f t="shared" si="141"/>
        <v xml:space="preserve">eg:J652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24/05/2020"@en ;
&lt;https://example.org/ns/casesCovid#typecases&gt;&lt;https://example.org/id/concept/confirmedCanton&gt;;
&lt;https://example.org/ns/casesCovid#Country&gt;&lt;https://example.org/id/concept/Quinsaloma&gt;;
&lt;https://example.org/ns/casesCovid#numberofcases&gt; 7 ; 
</v>
      </c>
    </row>
    <row r="1419" spans="1:20" ht="14.4" thickBot="1">
      <c r="A1419" s="41" t="s">
        <v>103</v>
      </c>
      <c r="C1419" s="23" t="s">
        <v>103</v>
      </c>
      <c r="H1419" s="68" t="s">
        <v>2023</v>
      </c>
      <c r="I1419" s="66">
        <v>16</v>
      </c>
      <c r="K1419" s="33" t="str">
        <f t="shared" si="142"/>
        <v>eg:J653 rdf:type qb:Observation ;</v>
      </c>
      <c r="L1419" s="21" t="s">
        <v>526</v>
      </c>
      <c r="M1419" s="21" t="s">
        <v>527</v>
      </c>
      <c r="N1419" s="21" t="s">
        <v>528</v>
      </c>
      <c r="O1419" s="51" t="str">
        <f t="shared" si="143"/>
        <v>rdfs:label "number of confirmed cases of Covid in Valencia on 24/05/2020"@en ;</v>
      </c>
      <c r="P1419" s="21" t="s">
        <v>529</v>
      </c>
      <c r="Q1419" s="21" t="str">
        <f t="shared" si="144"/>
        <v>&lt;https://example.org/ns/casesCovid#Country&gt;&lt;https://example.org/id/concept/Valencia&gt;;</v>
      </c>
      <c r="R1419" s="21" t="str">
        <f t="shared" si="145"/>
        <v xml:space="preserve">&lt;https://example.org/ns/casesCovid#numberofcases&gt; 16 ; </v>
      </c>
      <c r="S1419" s="41"/>
      <c r="T1419" s="49" t="str">
        <f t="shared" si="141"/>
        <v xml:space="preserve">eg:J653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24/05/2020"@en ;
&lt;https://example.org/ns/casesCovid#typecases&gt;&lt;https://example.org/id/concept/confirmedCanton&gt;;
&lt;https://example.org/ns/casesCovid#Country&gt;&lt;https://example.org/id/concept/Valencia&gt;;
&lt;https://example.org/ns/casesCovid#numberofcases&gt; 16 ; 
</v>
      </c>
    </row>
    <row r="1420" spans="1:20" ht="14.4" thickBot="1">
      <c r="A1420" s="41" t="s">
        <v>595</v>
      </c>
      <c r="C1420" s="23" t="s">
        <v>292</v>
      </c>
      <c r="D1420" s="23" t="s">
        <v>280</v>
      </c>
      <c r="E1420" t="s">
        <v>293</v>
      </c>
      <c r="H1420" s="68" t="s">
        <v>2024</v>
      </c>
      <c r="I1420" s="66">
        <v>25</v>
      </c>
      <c r="K1420" s="33" t="str">
        <f t="shared" si="142"/>
        <v>eg:J654 rdf:type qb:Observation ;</v>
      </c>
      <c r="L1420" s="21" t="s">
        <v>526</v>
      </c>
      <c r="M1420" s="21" t="s">
        <v>527</v>
      </c>
      <c r="N1420" s="21" t="s">
        <v>528</v>
      </c>
      <c r="O1420" s="51" t="str">
        <f t="shared" si="143"/>
        <v>rdfs:label "number of confirmed cases of Covid in 24 De Mayo on 24/05/2020"@en ;</v>
      </c>
      <c r="P1420" s="21" t="s">
        <v>529</v>
      </c>
      <c r="Q1420" s="21" t="str">
        <f t="shared" si="144"/>
        <v>&lt;https://example.org/ns/casesCovid#Country&gt;&lt;https://example.org/id/concept/24DeMayo&gt;;</v>
      </c>
      <c r="R1420" s="21" t="str">
        <f t="shared" si="145"/>
        <v xml:space="preserve">&lt;https://example.org/ns/casesCovid#numberofcases&gt; 25 ; </v>
      </c>
      <c r="S1420" s="41"/>
      <c r="T1420" s="49" t="str">
        <f t="shared" si="141"/>
        <v xml:space="preserve">eg:J654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24/05/2020"@en ;
&lt;https://example.org/ns/casesCovid#typecases&gt;&lt;https://example.org/id/concept/confirmedCanton&gt;;
&lt;https://example.org/ns/casesCovid#Country&gt;&lt;https://example.org/id/concept/24DeMayo&gt;;
&lt;https://example.org/ns/casesCovid#numberofcases&gt; 25 ; 
</v>
      </c>
    </row>
    <row r="1421" spans="1:20" ht="14.4" thickBot="1">
      <c r="A1421" s="41" t="s">
        <v>106</v>
      </c>
      <c r="C1421" s="23" t="s">
        <v>106</v>
      </c>
      <c r="H1421" s="68" t="s">
        <v>2025</v>
      </c>
      <c r="I1421" s="66">
        <v>38</v>
      </c>
      <c r="K1421" s="33" t="str">
        <f t="shared" si="142"/>
        <v>eg:J655 rdf:type qb:Observation ;</v>
      </c>
      <c r="L1421" s="21" t="s">
        <v>526</v>
      </c>
      <c r="M1421" s="21" t="s">
        <v>527</v>
      </c>
      <c r="N1421" s="21" t="s">
        <v>528</v>
      </c>
      <c r="O1421" s="51" t="str">
        <f t="shared" si="143"/>
        <v>rdfs:label "number of confirmed cases of Covid in Bolívar on 24/05/2020"@en ;</v>
      </c>
      <c r="P1421" s="21" t="s">
        <v>529</v>
      </c>
      <c r="Q1421" s="21" t="str">
        <f t="shared" si="144"/>
        <v>&lt;https://example.org/ns/casesCovid#Country&gt;&lt;https://example.org/id/concept/Bolívar&gt;;</v>
      </c>
      <c r="R1421" s="21" t="str">
        <f t="shared" si="145"/>
        <v xml:space="preserve">&lt;https://example.org/ns/casesCovid#numberofcases&gt; 38 ; </v>
      </c>
      <c r="S1421" s="41"/>
      <c r="T1421" s="49" t="str">
        <f t="shared" si="141"/>
        <v xml:space="preserve">eg:J655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24/05/2020"@en ;
&lt;https://example.org/ns/casesCovid#typecases&gt;&lt;https://example.org/id/concept/confirmedCanton&gt;;
&lt;https://example.org/ns/casesCovid#Country&gt;&lt;https://example.org/id/concept/Bolívar&gt;;
&lt;https://example.org/ns/casesCovid#numberofcases&gt; 38 ; 
</v>
      </c>
    </row>
    <row r="1422" spans="1:20" ht="14.4" thickBot="1">
      <c r="A1422" s="41" t="s">
        <v>107</v>
      </c>
      <c r="C1422" s="23" t="s">
        <v>107</v>
      </c>
      <c r="H1422" s="68" t="s">
        <v>2026</v>
      </c>
      <c r="I1422" s="66">
        <v>143</v>
      </c>
      <c r="K1422" s="33" t="str">
        <f t="shared" si="142"/>
        <v>eg:J656 rdf:type qb:Observation ;</v>
      </c>
      <c r="L1422" s="21" t="s">
        <v>526</v>
      </c>
      <c r="M1422" s="21" t="s">
        <v>527</v>
      </c>
      <c r="N1422" s="21" t="s">
        <v>528</v>
      </c>
      <c r="O1422" s="51" t="str">
        <f t="shared" si="143"/>
        <v>rdfs:label "number of confirmed cases of Covid in Jipijapa on 24/05/2020"@en ;</v>
      </c>
      <c r="P1422" s="21" t="s">
        <v>529</v>
      </c>
      <c r="Q1422" s="21" t="str">
        <f t="shared" si="144"/>
        <v>&lt;https://example.org/ns/casesCovid#Country&gt;&lt;https://example.org/id/concept/Jipijapa&gt;;</v>
      </c>
      <c r="R1422" s="21" t="str">
        <f t="shared" si="145"/>
        <v xml:space="preserve">&lt;https://example.org/ns/casesCovid#numberofcases&gt; 143 ; </v>
      </c>
      <c r="S1422" s="41"/>
      <c r="T1422" s="49" t="str">
        <f t="shared" si="141"/>
        <v xml:space="preserve">eg:J656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24/05/2020"@en ;
&lt;https://example.org/ns/casesCovid#typecases&gt;&lt;https://example.org/id/concept/confirmedCanton&gt;;
&lt;https://example.org/ns/casesCovid#Country&gt;&lt;https://example.org/id/concept/Jipijapa&gt;;
&lt;https://example.org/ns/casesCovid#numberofcases&gt; 143 ; 
</v>
      </c>
    </row>
    <row r="1423" spans="1:20" ht="14.4" thickBot="1">
      <c r="A1423" s="41" t="s">
        <v>108</v>
      </c>
      <c r="C1423" s="23" t="s">
        <v>108</v>
      </c>
      <c r="H1423" s="68" t="s">
        <v>2027</v>
      </c>
      <c r="I1423" s="66">
        <v>359</v>
      </c>
      <c r="K1423" s="33" t="str">
        <f t="shared" si="142"/>
        <v>eg:J657 rdf:type qb:Observation ;</v>
      </c>
      <c r="L1423" s="21" t="s">
        <v>526</v>
      </c>
      <c r="M1423" s="21" t="s">
        <v>527</v>
      </c>
      <c r="N1423" s="21" t="s">
        <v>528</v>
      </c>
      <c r="O1423" s="51" t="str">
        <f t="shared" si="143"/>
        <v>rdfs:label "number of confirmed cases of Covid in Manta on 24/05/2020"@en ;</v>
      </c>
      <c r="P1423" s="21" t="s">
        <v>529</v>
      </c>
      <c r="Q1423" s="21" t="str">
        <f t="shared" si="144"/>
        <v>&lt;https://example.org/ns/casesCovid#Country&gt;&lt;https://example.org/id/concept/Manta&gt;;</v>
      </c>
      <c r="R1423" s="21" t="str">
        <f t="shared" si="145"/>
        <v xml:space="preserve">&lt;https://example.org/ns/casesCovid#numberofcases&gt; 359 ; </v>
      </c>
      <c r="S1423" s="41"/>
      <c r="T1423" s="49" t="str">
        <f t="shared" si="141"/>
        <v xml:space="preserve">eg:J657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24/05/2020"@en ;
&lt;https://example.org/ns/casesCovid#typecases&gt;&lt;https://example.org/id/concept/confirmedCanton&gt;;
&lt;https://example.org/ns/casesCovid#Country&gt;&lt;https://example.org/id/concept/Manta&gt;;
&lt;https://example.org/ns/casesCovid#numberofcases&gt; 359 ; 
</v>
      </c>
    </row>
    <row r="1424" spans="1:20" ht="14.4" thickBot="1">
      <c r="A1424" s="41" t="s">
        <v>109</v>
      </c>
      <c r="C1424" s="23" t="s">
        <v>109</v>
      </c>
      <c r="H1424" s="68" t="s">
        <v>2028</v>
      </c>
      <c r="I1424" s="66">
        <v>143</v>
      </c>
      <c r="K1424" s="33" t="str">
        <f t="shared" si="142"/>
        <v>eg:J658 rdf:type qb:Observation ;</v>
      </c>
      <c r="L1424" s="21" t="s">
        <v>526</v>
      </c>
      <c r="M1424" s="21" t="s">
        <v>527</v>
      </c>
      <c r="N1424" s="21" t="s">
        <v>528</v>
      </c>
      <c r="O1424" s="51" t="str">
        <f t="shared" si="143"/>
        <v>rdfs:label "number of confirmed cases of Covid in Montecristi on 24/05/2020"@en ;</v>
      </c>
      <c r="P1424" s="21" t="s">
        <v>529</v>
      </c>
      <c r="Q1424" s="21" t="str">
        <f t="shared" si="144"/>
        <v>&lt;https://example.org/ns/casesCovid#Country&gt;&lt;https://example.org/id/concept/Montecristi&gt;;</v>
      </c>
      <c r="R1424" s="21" t="str">
        <f t="shared" si="145"/>
        <v xml:space="preserve">&lt;https://example.org/ns/casesCovid#numberofcases&gt; 143 ; </v>
      </c>
      <c r="S1424" s="41"/>
      <c r="T1424" s="49" t="str">
        <f t="shared" si="141"/>
        <v xml:space="preserve">eg:J658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24/05/2020"@en ;
&lt;https://example.org/ns/casesCovid#typecases&gt;&lt;https://example.org/id/concept/confirmedCanton&gt;;
&lt;https://example.org/ns/casesCovid#Country&gt;&lt;https://example.org/id/concept/Montecristi&gt;;
&lt;https://example.org/ns/casesCovid#numberofcases&gt; 143 ; 
</v>
      </c>
    </row>
    <row r="1425" spans="1:20" ht="14.4" thickBot="1">
      <c r="A1425" s="41" t="s">
        <v>110</v>
      </c>
      <c r="C1425" s="23" t="s">
        <v>110</v>
      </c>
      <c r="H1425" s="68" t="s">
        <v>2029</v>
      </c>
      <c r="I1425" s="66">
        <v>470</v>
      </c>
      <c r="K1425" s="33" t="str">
        <f t="shared" si="142"/>
        <v>eg:J659 rdf:type qb:Observation ;</v>
      </c>
      <c r="L1425" s="21" t="s">
        <v>526</v>
      </c>
      <c r="M1425" s="21" t="s">
        <v>527</v>
      </c>
      <c r="N1425" s="21" t="s">
        <v>528</v>
      </c>
      <c r="O1425" s="51" t="str">
        <f t="shared" si="143"/>
        <v>rdfs:label "number of confirmed cases of Covid in Portoviejo on 24/05/2020"@en ;</v>
      </c>
      <c r="P1425" s="21" t="s">
        <v>529</v>
      </c>
      <c r="Q1425" s="21" t="str">
        <f t="shared" si="144"/>
        <v>&lt;https://example.org/ns/casesCovid#Country&gt;&lt;https://example.org/id/concept/Portoviejo&gt;;</v>
      </c>
      <c r="R1425" s="21" t="str">
        <f t="shared" si="145"/>
        <v xml:space="preserve">&lt;https://example.org/ns/casesCovid#numberofcases&gt; 470 ; </v>
      </c>
      <c r="S1425" s="41"/>
      <c r="T1425" s="49" t="str">
        <f t="shared" si="141"/>
        <v xml:space="preserve">eg:J659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24/05/2020"@en ;
&lt;https://example.org/ns/casesCovid#typecases&gt;&lt;https://example.org/id/concept/confirmedCanton&gt;;
&lt;https://example.org/ns/casesCovid#Country&gt;&lt;https://example.org/id/concept/Portoviejo&gt;;
&lt;https://example.org/ns/casesCovid#numberofcases&gt; 470 ; 
</v>
      </c>
    </row>
    <row r="1426" spans="1:20" ht="14.4" thickBot="1">
      <c r="A1426" s="41" t="s">
        <v>111</v>
      </c>
      <c r="C1426" s="23" t="s">
        <v>111</v>
      </c>
      <c r="H1426" s="68" t="s">
        <v>2030</v>
      </c>
      <c r="I1426" s="66">
        <v>56</v>
      </c>
      <c r="K1426" s="33" t="str">
        <f t="shared" si="142"/>
        <v>eg:J660 rdf:type qb:Observation ;</v>
      </c>
      <c r="L1426" s="21" t="s">
        <v>526</v>
      </c>
      <c r="M1426" s="21" t="s">
        <v>527</v>
      </c>
      <c r="N1426" s="21" t="s">
        <v>528</v>
      </c>
      <c r="O1426" s="51" t="str">
        <f t="shared" si="143"/>
        <v>rdfs:label "number of confirmed cases of Covid in Rocafuerte on 24/05/2020"@en ;</v>
      </c>
      <c r="P1426" s="21" t="s">
        <v>529</v>
      </c>
      <c r="Q1426" s="21" t="str">
        <f t="shared" si="144"/>
        <v>&lt;https://example.org/ns/casesCovid#Country&gt;&lt;https://example.org/id/concept/Rocafuerte&gt;;</v>
      </c>
      <c r="R1426" s="21" t="str">
        <f t="shared" si="145"/>
        <v xml:space="preserve">&lt;https://example.org/ns/casesCovid#numberofcases&gt; 56 ; </v>
      </c>
      <c r="S1426" s="41"/>
      <c r="T1426" s="49" t="str">
        <f t="shared" si="141"/>
        <v xml:space="preserve">eg:J660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24/05/2020"@en ;
&lt;https://example.org/ns/casesCovid#typecases&gt;&lt;https://example.org/id/concept/confirmedCanton&gt;;
&lt;https://example.org/ns/casesCovid#Country&gt;&lt;https://example.org/id/concept/Rocafuerte&gt;;
&lt;https://example.org/ns/casesCovid#numberofcases&gt; 56 ; 
</v>
      </c>
    </row>
    <row r="1427" spans="1:20" ht="14.4" thickBot="1">
      <c r="A1427" s="41" t="s">
        <v>112</v>
      </c>
      <c r="C1427" s="23" t="s">
        <v>253</v>
      </c>
      <c r="D1427" s="23" t="s">
        <v>294</v>
      </c>
      <c r="H1427" s="68" t="s">
        <v>2031</v>
      </c>
      <c r="I1427" s="66">
        <v>49</v>
      </c>
      <c r="K1427" s="33" t="str">
        <f t="shared" si="142"/>
        <v>eg:J661 rdf:type qb:Observation ;</v>
      </c>
      <c r="L1427" s="21" t="s">
        <v>526</v>
      </c>
      <c r="M1427" s="21" t="s">
        <v>527</v>
      </c>
      <c r="N1427" s="21" t="s">
        <v>528</v>
      </c>
      <c r="O1427" s="51" t="str">
        <f t="shared" si="143"/>
        <v>rdfs:label "number of confirmed cases of Covid in Santa Ana on 24/05/2020"@en ;</v>
      </c>
      <c r="P1427" s="21" t="s">
        <v>529</v>
      </c>
      <c r="Q1427" s="21" t="str">
        <f t="shared" si="144"/>
        <v>&lt;https://example.org/ns/casesCovid#Country&gt;&lt;https://example.org/id/concept/SantaAna&gt;;</v>
      </c>
      <c r="R1427" s="21" t="str">
        <f t="shared" si="145"/>
        <v xml:space="preserve">&lt;https://example.org/ns/casesCovid#numberofcases&gt; 49 ; </v>
      </c>
      <c r="S1427" s="41"/>
      <c r="T1427" s="49" t="str">
        <f t="shared" si="141"/>
        <v xml:space="preserve">eg:J661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24/05/2020"@en ;
&lt;https://example.org/ns/casesCovid#typecases&gt;&lt;https://example.org/id/concept/confirmedCanton&gt;;
&lt;https://example.org/ns/casesCovid#Country&gt;&lt;https://example.org/id/concept/SantaAna&gt;;
&lt;https://example.org/ns/casesCovid#numberofcases&gt; 49 ; 
</v>
      </c>
    </row>
    <row r="1428" spans="1:20" ht="14.4" thickBot="1">
      <c r="A1428" s="41" t="s">
        <v>113</v>
      </c>
      <c r="C1428" s="23" t="s">
        <v>113</v>
      </c>
      <c r="H1428" s="68" t="s">
        <v>2032</v>
      </c>
      <c r="I1428" s="66">
        <v>56</v>
      </c>
      <c r="K1428" s="33" t="str">
        <f t="shared" si="142"/>
        <v>eg:J662 rdf:type qb:Observation ;</v>
      </c>
      <c r="L1428" s="21" t="s">
        <v>526</v>
      </c>
      <c r="M1428" s="21" t="s">
        <v>527</v>
      </c>
      <c r="N1428" s="21" t="s">
        <v>528</v>
      </c>
      <c r="O1428" s="51" t="str">
        <f t="shared" si="143"/>
        <v>rdfs:label "number of confirmed cases of Covid in Sucre on 24/05/2020"@en ;</v>
      </c>
      <c r="P1428" s="21" t="s">
        <v>529</v>
      </c>
      <c r="Q1428" s="21" t="str">
        <f t="shared" si="144"/>
        <v>&lt;https://example.org/ns/casesCovid#Country&gt;&lt;https://example.org/id/concept/Sucre&gt;;</v>
      </c>
      <c r="R1428" s="21" t="str">
        <f t="shared" si="145"/>
        <v xml:space="preserve">&lt;https://example.org/ns/casesCovid#numberofcases&gt; 56 ; </v>
      </c>
      <c r="S1428" s="41"/>
      <c r="T1428" s="49" t="str">
        <f t="shared" ref="T1428:T1491" si="146">CONCATENATE(K1428,CHAR(10),L1428,CHAR(10),M1428,CHAR(10),N1428,CHAR(10),O1428,CHAR(10),P1428,CHAR(10),Q1428,CHAR(10),R1428,CHAR(10),S1428)</f>
        <v xml:space="preserve">eg:J662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24/05/2020"@en ;
&lt;https://example.org/ns/casesCovid#typecases&gt;&lt;https://example.org/id/concept/confirmedCanton&gt;;
&lt;https://example.org/ns/casesCovid#Country&gt;&lt;https://example.org/id/concept/Sucre&gt;;
&lt;https://example.org/ns/casesCovid#numberofcases&gt; 56 ; 
</v>
      </c>
    </row>
    <row r="1429" spans="1:20" ht="14.4" thickBot="1">
      <c r="A1429" s="41" t="s">
        <v>114</v>
      </c>
      <c r="C1429" s="23" t="s">
        <v>114</v>
      </c>
      <c r="H1429" s="68" t="s">
        <v>2033</v>
      </c>
      <c r="I1429" s="66">
        <v>50</v>
      </c>
      <c r="K1429" s="33" t="str">
        <f t="shared" ref="K1429:K1492" si="147">_xlfn.CONCAT("eg:",H1429," rdf:type qb:Observation ;")</f>
        <v>eg:J663 rdf:type qb:Observation ;</v>
      </c>
      <c r="L1429" s="21" t="s">
        <v>526</v>
      </c>
      <c r="M1429" s="21" t="s">
        <v>527</v>
      </c>
      <c r="N1429" s="21" t="s">
        <v>528</v>
      </c>
      <c r="O1429" s="51" t="str">
        <f t="shared" ref="O1429:O1492" si="148">_xlfn.CONCAT("rdfs:label ""number of confirmed cases of Covid in ",A1429," on ", $A$1363,"""@en ;")</f>
        <v>rdfs:label "number of confirmed cases of Covid in Paján on 24/05/2020"@en ;</v>
      </c>
      <c r="P1429" s="21" t="s">
        <v>529</v>
      </c>
      <c r="Q1429" s="21" t="str">
        <f t="shared" ref="Q1429:Q1492" si="149">_xlfn.CONCAT("&lt;https://example.org/ns/casesCovid#Country&gt;&lt;https://example.org/id/concept/",C1429,D1429,E1429,F1429,G1429,"&gt;;")</f>
        <v>&lt;https://example.org/ns/casesCovid#Country&gt;&lt;https://example.org/id/concept/Paján&gt;;</v>
      </c>
      <c r="R1429" s="21" t="str">
        <f t="shared" ref="R1429:R1492" si="150">_xlfn.CONCAT("&lt;https://example.org/ns/casesCovid#numberofcases&gt; ",I1429," ; ")</f>
        <v xml:space="preserve">&lt;https://example.org/ns/casesCovid#numberofcases&gt; 50 ; </v>
      </c>
      <c r="S1429" s="41"/>
      <c r="T1429" s="49" t="str">
        <f t="shared" si="146"/>
        <v xml:space="preserve">eg:J663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24/05/2020"@en ;
&lt;https://example.org/ns/casesCovid#typecases&gt;&lt;https://example.org/id/concept/confirmedCanton&gt;;
&lt;https://example.org/ns/casesCovid#Country&gt;&lt;https://example.org/id/concept/Paján&gt;;
&lt;https://example.org/ns/casesCovid#numberofcases&gt; 50 ; 
</v>
      </c>
    </row>
    <row r="1430" spans="1:20" ht="14.4" thickBot="1">
      <c r="A1430" s="41" t="s">
        <v>115</v>
      </c>
      <c r="C1430" s="23" t="s">
        <v>115</v>
      </c>
      <c r="H1430" s="68" t="s">
        <v>2034</v>
      </c>
      <c r="I1430" s="66">
        <v>26</v>
      </c>
      <c r="K1430" s="33" t="str">
        <f t="shared" si="147"/>
        <v>eg:J664 rdf:type qb:Observation ;</v>
      </c>
      <c r="L1430" s="21" t="s">
        <v>526</v>
      </c>
      <c r="M1430" s="21" t="s">
        <v>527</v>
      </c>
      <c r="N1430" s="21" t="s">
        <v>528</v>
      </c>
      <c r="O1430" s="51" t="str">
        <f t="shared" si="148"/>
        <v>rdfs:label "number of confirmed cases of Covid in Jaramijó on 24/05/2020"@en ;</v>
      </c>
      <c r="P1430" s="21" t="s">
        <v>529</v>
      </c>
      <c r="Q1430" s="21" t="str">
        <f t="shared" si="149"/>
        <v>&lt;https://example.org/ns/casesCovid#Country&gt;&lt;https://example.org/id/concept/Jaramijó&gt;;</v>
      </c>
      <c r="R1430" s="21" t="str">
        <f t="shared" si="150"/>
        <v xml:space="preserve">&lt;https://example.org/ns/casesCovid#numberofcases&gt; 26 ; </v>
      </c>
      <c r="S1430" s="41"/>
      <c r="T1430" s="49" t="str">
        <f t="shared" si="146"/>
        <v xml:space="preserve">eg:J664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24/05/2020"@en ;
&lt;https://example.org/ns/casesCovid#typecases&gt;&lt;https://example.org/id/concept/confirmedCanton&gt;;
&lt;https://example.org/ns/casesCovid#Country&gt;&lt;https://example.org/id/concept/Jaramijó&gt;;
&lt;https://example.org/ns/casesCovid#numberofcases&gt; 26 ; 
</v>
      </c>
    </row>
    <row r="1431" spans="1:20" ht="14.4" thickBot="1">
      <c r="A1431" s="41" t="s">
        <v>116</v>
      </c>
      <c r="C1431" s="23" t="s">
        <v>116</v>
      </c>
      <c r="H1431" s="68" t="s">
        <v>2035</v>
      </c>
      <c r="I1431" s="66">
        <v>8</v>
      </c>
      <c r="K1431" s="33" t="str">
        <f t="shared" si="147"/>
        <v>eg:J665 rdf:type qb:Observation ;</v>
      </c>
      <c r="L1431" s="21" t="s">
        <v>526</v>
      </c>
      <c r="M1431" s="21" t="s">
        <v>527</v>
      </c>
      <c r="N1431" s="21" t="s">
        <v>528</v>
      </c>
      <c r="O1431" s="51" t="str">
        <f t="shared" si="148"/>
        <v>rdfs:label "number of confirmed cases of Covid in Olmedo on 24/05/2020"@en ;</v>
      </c>
      <c r="P1431" s="21" t="s">
        <v>529</v>
      </c>
      <c r="Q1431" s="21" t="str">
        <f t="shared" si="149"/>
        <v>&lt;https://example.org/ns/casesCovid#Country&gt;&lt;https://example.org/id/concept/Olmedo&gt;;</v>
      </c>
      <c r="R1431" s="21" t="str">
        <f t="shared" si="150"/>
        <v xml:space="preserve">&lt;https://example.org/ns/casesCovid#numberofcases&gt; 8 ; </v>
      </c>
      <c r="S1431" s="41"/>
      <c r="T1431" s="49" t="str">
        <f t="shared" si="146"/>
        <v xml:space="preserve">eg:J665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24/05/2020"@en ;
&lt;https://example.org/ns/casesCovid#typecases&gt;&lt;https://example.org/id/concept/confirmedCanton&gt;;
&lt;https://example.org/ns/casesCovid#Country&gt;&lt;https://example.org/id/concept/Olmedo&gt;;
&lt;https://example.org/ns/casesCovid#numberofcases&gt; 8 ; 
</v>
      </c>
    </row>
    <row r="1432" spans="1:20" ht="14.4" thickBot="1">
      <c r="A1432" s="41" t="s">
        <v>588</v>
      </c>
      <c r="C1432" s="23" t="s">
        <v>588</v>
      </c>
      <c r="H1432" s="68" t="s">
        <v>2036</v>
      </c>
      <c r="I1432" s="66">
        <v>19</v>
      </c>
      <c r="K1432" s="33" t="str">
        <f t="shared" si="147"/>
        <v>eg:J666 rdf:type qb:Observation ;</v>
      </c>
      <c r="L1432" s="21" t="s">
        <v>526</v>
      </c>
      <c r="M1432" s="21" t="s">
        <v>527</v>
      </c>
      <c r="N1432" s="21" t="s">
        <v>528</v>
      </c>
      <c r="O1432" s="51" t="str">
        <f t="shared" si="148"/>
        <v>rdfs:label "number of confirmed cases of Covid in Junín on 24/05/2020"@en ;</v>
      </c>
      <c r="P1432" s="21" t="s">
        <v>529</v>
      </c>
      <c r="Q1432" s="21" t="str">
        <f t="shared" si="149"/>
        <v>&lt;https://example.org/ns/casesCovid#Country&gt;&lt;https://example.org/id/concept/Junín&gt;;</v>
      </c>
      <c r="R1432" s="21" t="str">
        <f t="shared" si="150"/>
        <v xml:space="preserve">&lt;https://example.org/ns/casesCovid#numberofcases&gt; 19 ; </v>
      </c>
      <c r="S1432" s="41"/>
      <c r="T1432" s="49" t="str">
        <f t="shared" si="146"/>
        <v xml:space="preserve">eg:J666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24/05/2020"@en ;
&lt;https://example.org/ns/casesCovid#typecases&gt;&lt;https://example.org/id/concept/confirmedCanton&gt;;
&lt;https://example.org/ns/casesCovid#Country&gt;&lt;https://example.org/id/concept/Junín&gt;;
&lt;https://example.org/ns/casesCovid#numberofcases&gt; 19 ; 
</v>
      </c>
    </row>
    <row r="1433" spans="1:20" ht="14.4" thickBot="1">
      <c r="A1433" s="41" t="s">
        <v>118</v>
      </c>
      <c r="C1433" s="23" t="s">
        <v>249</v>
      </c>
      <c r="D1433" s="23" t="s">
        <v>295</v>
      </c>
      <c r="H1433" s="68" t="s">
        <v>2037</v>
      </c>
      <c r="I1433" s="66">
        <v>108</v>
      </c>
      <c r="K1433" s="33" t="str">
        <f t="shared" si="147"/>
        <v>eg:J667 rdf:type qb:Observation ;</v>
      </c>
      <c r="L1433" s="21" t="s">
        <v>526</v>
      </c>
      <c r="M1433" s="21" t="s">
        <v>527</v>
      </c>
      <c r="N1433" s="21" t="s">
        <v>528</v>
      </c>
      <c r="O1433" s="51" t="str">
        <f t="shared" si="148"/>
        <v>rdfs:label "number of confirmed cases of Covid in El Carmen on 24/05/2020"@en ;</v>
      </c>
      <c r="P1433" s="21" t="s">
        <v>529</v>
      </c>
      <c r="Q1433" s="21" t="str">
        <f t="shared" si="149"/>
        <v>&lt;https://example.org/ns/casesCovid#Country&gt;&lt;https://example.org/id/concept/ElCarmen&gt;;</v>
      </c>
      <c r="R1433" s="21" t="str">
        <f t="shared" si="150"/>
        <v xml:space="preserve">&lt;https://example.org/ns/casesCovid#numberofcases&gt; 108 ; </v>
      </c>
      <c r="S1433" s="41"/>
      <c r="T1433" s="49" t="str">
        <f t="shared" si="146"/>
        <v xml:space="preserve">eg:J667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24/05/2020"@en ;
&lt;https://example.org/ns/casesCovid#typecases&gt;&lt;https://example.org/id/concept/confirmedCanton&gt;;
&lt;https://example.org/ns/casesCovid#Country&gt;&lt;https://example.org/id/concept/ElCarmen&gt;;
&lt;https://example.org/ns/casesCovid#numberofcases&gt; 108 ; 
</v>
      </c>
    </row>
    <row r="1434" spans="1:20" ht="14.4" thickBot="1">
      <c r="A1434" s="41" t="s">
        <v>1348</v>
      </c>
      <c r="C1434" s="23" t="s">
        <v>1362</v>
      </c>
      <c r="D1434" s="23" t="s">
        <v>1363</v>
      </c>
      <c r="H1434" s="68" t="s">
        <v>2038</v>
      </c>
      <c r="I1434" s="66">
        <v>18</v>
      </c>
      <c r="K1434" s="33" t="str">
        <f t="shared" si="147"/>
        <v>eg:J668 rdf:type qb:Observation ;</v>
      </c>
      <c r="L1434" s="21" t="s">
        <v>526</v>
      </c>
      <c r="M1434" s="21" t="s">
        <v>527</v>
      </c>
      <c r="N1434" s="21" t="s">
        <v>528</v>
      </c>
      <c r="O1434" s="51" t="str">
        <f t="shared" si="148"/>
        <v>rdfs:label "number of confirmed cases of Covid in Puero Lopez on 24/05/2020"@en ;</v>
      </c>
      <c r="P1434" s="21" t="s">
        <v>529</v>
      </c>
      <c r="Q1434" s="21" t="str">
        <f t="shared" si="149"/>
        <v>&lt;https://example.org/ns/casesCovid#Country&gt;&lt;https://example.org/id/concept/PueroLopez&gt;;</v>
      </c>
      <c r="R1434" s="21" t="str">
        <f t="shared" si="150"/>
        <v xml:space="preserve">&lt;https://example.org/ns/casesCovid#numberofcases&gt; 18 ; </v>
      </c>
      <c r="S1434" s="41"/>
      <c r="T1434" s="49" t="str">
        <f t="shared" si="146"/>
        <v xml:space="preserve">eg:J668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Puero Lopez on 24/05/2020"@en ;
&lt;https://example.org/ns/casesCovid#typecases&gt;&lt;https://example.org/id/concept/confirmedCanton&gt;;
&lt;https://example.org/ns/casesCovid#Country&gt;&lt;https://example.org/id/concept/PueroLopez&gt;;
&lt;https://example.org/ns/casesCovid#numberofcases&gt; 18 ; 
</v>
      </c>
    </row>
    <row r="1435" spans="1:20" ht="14.4" thickBot="1">
      <c r="A1435" s="41" t="s">
        <v>120</v>
      </c>
      <c r="C1435" s="23" t="s">
        <v>120</v>
      </c>
      <c r="H1435" s="68" t="s">
        <v>2039</v>
      </c>
      <c r="I1435" s="66">
        <v>13</v>
      </c>
      <c r="K1435" s="33" t="str">
        <f t="shared" si="147"/>
        <v>eg:J669 rdf:type qb:Observation ;</v>
      </c>
      <c r="L1435" s="21" t="s">
        <v>526</v>
      </c>
      <c r="M1435" s="21" t="s">
        <v>527</v>
      </c>
      <c r="N1435" s="21" t="s">
        <v>528</v>
      </c>
      <c r="O1435" s="51" t="str">
        <f t="shared" si="148"/>
        <v>rdfs:label "number of confirmed cases of Covid in Pichincha on 24/05/2020"@en ;</v>
      </c>
      <c r="P1435" s="21" t="s">
        <v>529</v>
      </c>
      <c r="Q1435" s="21" t="str">
        <f t="shared" si="149"/>
        <v>&lt;https://example.org/ns/casesCovid#Country&gt;&lt;https://example.org/id/concept/Pichincha&gt;;</v>
      </c>
      <c r="R1435" s="21" t="str">
        <f t="shared" si="150"/>
        <v xml:space="preserve">&lt;https://example.org/ns/casesCovid#numberofcases&gt; 13 ; </v>
      </c>
      <c r="S1435" s="41"/>
      <c r="T1435" s="49" t="str">
        <f t="shared" si="146"/>
        <v xml:space="preserve">eg:J669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24/05/2020"@en ;
&lt;https://example.org/ns/casesCovid#typecases&gt;&lt;https://example.org/id/concept/confirmedCanton&gt;;
&lt;https://example.org/ns/casesCovid#Country&gt;&lt;https://example.org/id/concept/Pichincha&gt;;
&lt;https://example.org/ns/casesCovid#numberofcases&gt; 13 ; 
</v>
      </c>
    </row>
    <row r="1436" spans="1:20" ht="14.4" thickBot="1">
      <c r="A1436" s="41" t="s">
        <v>121</v>
      </c>
      <c r="C1436" s="23" t="s">
        <v>121</v>
      </c>
      <c r="H1436" s="68" t="s">
        <v>2040</v>
      </c>
      <c r="I1436" s="66">
        <v>102</v>
      </c>
      <c r="K1436" s="33" t="str">
        <f t="shared" si="147"/>
        <v>eg:J670 rdf:type qb:Observation ;</v>
      </c>
      <c r="L1436" s="21" t="s">
        <v>526</v>
      </c>
      <c r="M1436" s="21" t="s">
        <v>527</v>
      </c>
      <c r="N1436" s="21" t="s">
        <v>528</v>
      </c>
      <c r="O1436" s="51" t="str">
        <f t="shared" si="148"/>
        <v>rdfs:label "number of confirmed cases of Covid in Chone on 24/05/2020"@en ;</v>
      </c>
      <c r="P1436" s="21" t="s">
        <v>529</v>
      </c>
      <c r="Q1436" s="21" t="str">
        <f t="shared" si="149"/>
        <v>&lt;https://example.org/ns/casesCovid#Country&gt;&lt;https://example.org/id/concept/Chone&gt;;</v>
      </c>
      <c r="R1436" s="21" t="str">
        <f t="shared" si="150"/>
        <v xml:space="preserve">&lt;https://example.org/ns/casesCovid#numberofcases&gt; 102 ; </v>
      </c>
      <c r="S1436" s="41"/>
      <c r="T1436" s="49" t="str">
        <f t="shared" si="146"/>
        <v xml:space="preserve">eg:J670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24/05/2020"@en ;
&lt;https://example.org/ns/casesCovid#typecases&gt;&lt;https://example.org/id/concept/confirmedCanton&gt;;
&lt;https://example.org/ns/casesCovid#Country&gt;&lt;https://example.org/id/concept/Chone&gt;;
&lt;https://example.org/ns/casesCovid#numberofcases&gt; 102 ; 
</v>
      </c>
    </row>
    <row r="1437" spans="1:20" ht="14.4" thickBot="1">
      <c r="A1437" s="41" t="s">
        <v>122</v>
      </c>
      <c r="C1437" s="23" t="s">
        <v>298</v>
      </c>
      <c r="D1437" s="23" t="s">
        <v>267</v>
      </c>
      <c r="H1437" s="68" t="s">
        <v>2041</v>
      </c>
      <c r="I1437" s="66">
        <v>15</v>
      </c>
      <c r="K1437" s="33" t="str">
        <f t="shared" si="147"/>
        <v>eg:J671 rdf:type qb:Observation ;</v>
      </c>
      <c r="L1437" s="21" t="s">
        <v>526</v>
      </c>
      <c r="M1437" s="21" t="s">
        <v>527</v>
      </c>
      <c r="N1437" s="21" t="s">
        <v>528</v>
      </c>
      <c r="O1437" s="51" t="str">
        <f t="shared" si="148"/>
        <v>rdfs:label "number of confirmed cases of Covid in Flavio Alfaro on 24/05/2020"@en ;</v>
      </c>
      <c r="P1437" s="21" t="s">
        <v>529</v>
      </c>
      <c r="Q1437" s="21" t="str">
        <f t="shared" si="149"/>
        <v>&lt;https://example.org/ns/casesCovid#Country&gt;&lt;https://example.org/id/concept/FlavioAlfaro&gt;;</v>
      </c>
      <c r="R1437" s="21" t="str">
        <f t="shared" si="150"/>
        <v xml:space="preserve">&lt;https://example.org/ns/casesCovid#numberofcases&gt; 15 ; </v>
      </c>
      <c r="S1437" s="41"/>
      <c r="T1437" s="49" t="str">
        <f t="shared" si="146"/>
        <v xml:space="preserve">eg:J671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24/05/2020"@en ;
&lt;https://example.org/ns/casesCovid#typecases&gt;&lt;https://example.org/id/concept/confirmedCanton&gt;;
&lt;https://example.org/ns/casesCovid#Country&gt;&lt;https://example.org/id/concept/FlavioAlfaro&gt;;
&lt;https://example.org/ns/casesCovid#numberofcases&gt; 15 ; 
</v>
      </c>
    </row>
    <row r="1438" spans="1:20" ht="14.4" thickBot="1">
      <c r="A1438" s="41" t="s">
        <v>123</v>
      </c>
      <c r="C1438" s="23" t="s">
        <v>123</v>
      </c>
      <c r="H1438" s="68" t="s">
        <v>2042</v>
      </c>
      <c r="I1438" s="66">
        <v>74</v>
      </c>
      <c r="K1438" s="33" t="str">
        <f t="shared" si="147"/>
        <v>eg:J672 rdf:type qb:Observation ;</v>
      </c>
      <c r="L1438" s="21" t="s">
        <v>526</v>
      </c>
      <c r="M1438" s="21" t="s">
        <v>527</v>
      </c>
      <c r="N1438" s="21" t="s">
        <v>528</v>
      </c>
      <c r="O1438" s="51" t="str">
        <f t="shared" si="148"/>
        <v>rdfs:label "number of confirmed cases of Covid in Pedernales on 24/05/2020"@en ;</v>
      </c>
      <c r="P1438" s="21" t="s">
        <v>529</v>
      </c>
      <c r="Q1438" s="21" t="str">
        <f t="shared" si="149"/>
        <v>&lt;https://example.org/ns/casesCovid#Country&gt;&lt;https://example.org/id/concept/Pedernales&gt;;</v>
      </c>
      <c r="R1438" s="21" t="str">
        <f t="shared" si="150"/>
        <v xml:space="preserve">&lt;https://example.org/ns/casesCovid#numberofcases&gt; 74 ; </v>
      </c>
      <c r="S1438" s="41"/>
      <c r="T1438" s="49" t="str">
        <f t="shared" si="146"/>
        <v xml:space="preserve">eg:J672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24/05/2020"@en ;
&lt;https://example.org/ns/casesCovid#typecases&gt;&lt;https://example.org/id/concept/confirmedCanton&gt;;
&lt;https://example.org/ns/casesCovid#Country&gt;&lt;https://example.org/id/concept/Pedernales&gt;;
&lt;https://example.org/ns/casesCovid#numberofcases&gt; 74 ; 
</v>
      </c>
    </row>
    <row r="1439" spans="1:20" ht="14.4" thickBot="1">
      <c r="A1439" s="41" t="s">
        <v>124</v>
      </c>
      <c r="C1439" s="23" t="s">
        <v>124</v>
      </c>
      <c r="H1439" s="68" t="s">
        <v>2043</v>
      </c>
      <c r="I1439" s="66">
        <v>34</v>
      </c>
      <c r="K1439" s="33" t="str">
        <f t="shared" si="147"/>
        <v>eg:J673 rdf:type qb:Observation ;</v>
      </c>
      <c r="L1439" s="21" t="s">
        <v>526</v>
      </c>
      <c r="M1439" s="21" t="s">
        <v>527</v>
      </c>
      <c r="N1439" s="21" t="s">
        <v>528</v>
      </c>
      <c r="O1439" s="51" t="str">
        <f t="shared" si="148"/>
        <v>rdfs:label "number of confirmed cases of Covid in Tosagua on 24/05/2020"@en ;</v>
      </c>
      <c r="P1439" s="21" t="s">
        <v>529</v>
      </c>
      <c r="Q1439" s="21" t="str">
        <f t="shared" si="149"/>
        <v>&lt;https://example.org/ns/casesCovid#Country&gt;&lt;https://example.org/id/concept/Tosagua&gt;;</v>
      </c>
      <c r="R1439" s="21" t="str">
        <f t="shared" si="150"/>
        <v xml:space="preserve">&lt;https://example.org/ns/casesCovid#numberofcases&gt; 34 ; </v>
      </c>
      <c r="S1439" s="41"/>
      <c r="T1439" s="49" t="str">
        <f t="shared" si="146"/>
        <v xml:space="preserve">eg:J673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24/05/2020"@en ;
&lt;https://example.org/ns/casesCovid#typecases&gt;&lt;https://example.org/id/concept/confirmedCanton&gt;;
&lt;https://example.org/ns/casesCovid#Country&gt;&lt;https://example.org/id/concept/Tosagua&gt;;
&lt;https://example.org/ns/casesCovid#numberofcases&gt; 34 ; 
</v>
      </c>
    </row>
    <row r="1440" spans="1:20" ht="14.4" thickBot="1">
      <c r="A1440" s="41" t="s">
        <v>596</v>
      </c>
      <c r="C1440" s="23" t="s">
        <v>596</v>
      </c>
      <c r="H1440" s="68" t="s">
        <v>2044</v>
      </c>
      <c r="I1440" s="66">
        <v>2</v>
      </c>
      <c r="K1440" s="33" t="str">
        <f t="shared" si="147"/>
        <v>eg:J674 rdf:type qb:Observation ;</v>
      </c>
      <c r="L1440" s="21" t="s">
        <v>526</v>
      </c>
      <c r="M1440" s="21" t="s">
        <v>527</v>
      </c>
      <c r="N1440" s="21" t="s">
        <v>528</v>
      </c>
      <c r="O1440" s="51" t="str">
        <f t="shared" si="148"/>
        <v>rdfs:label "number of confirmed cases of Covid in Jama on 24/05/2020"@en ;</v>
      </c>
      <c r="P1440" s="21" t="s">
        <v>529</v>
      </c>
      <c r="Q1440" s="21" t="str">
        <f t="shared" si="149"/>
        <v>&lt;https://example.org/ns/casesCovid#Country&gt;&lt;https://example.org/id/concept/Jama&gt;;</v>
      </c>
      <c r="R1440" s="21" t="str">
        <f t="shared" si="150"/>
        <v xml:space="preserve">&lt;https://example.org/ns/casesCovid#numberofcases&gt; 2 ; </v>
      </c>
      <c r="S1440" s="41"/>
      <c r="T1440" s="49" t="str">
        <f t="shared" si="146"/>
        <v xml:space="preserve">eg:J674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Jama on 24/05/2020"@en ;
&lt;https://example.org/ns/casesCovid#typecases&gt;&lt;https://example.org/id/concept/confirmedCanton&gt;;
&lt;https://example.org/ns/casesCovid#Country&gt;&lt;https://example.org/id/concept/Jama&gt;;
&lt;https://example.org/ns/casesCovid#numberofcases&gt; 2 ; 
</v>
      </c>
    </row>
    <row r="1441" spans="1:20" ht="14.4" thickBot="1">
      <c r="A1441" s="41" t="s">
        <v>125</v>
      </c>
      <c r="C1441" s="23" t="s">
        <v>264</v>
      </c>
      <c r="D1441" s="23" t="s">
        <v>299</v>
      </c>
      <c r="H1441" s="68" t="s">
        <v>2045</v>
      </c>
      <c r="I1441" s="66">
        <v>6</v>
      </c>
      <c r="K1441" s="33" t="str">
        <f t="shared" si="147"/>
        <v>eg:J675 rdf:type qb:Observation ;</v>
      </c>
      <c r="L1441" s="21" t="s">
        <v>526</v>
      </c>
      <c r="M1441" s="21" t="s">
        <v>527</v>
      </c>
      <c r="N1441" s="21" t="s">
        <v>528</v>
      </c>
      <c r="O1441" s="51" t="str">
        <f t="shared" si="148"/>
        <v>rdfs:label "number of confirmed cases of Covid in San Vicente on 24/05/2020"@en ;</v>
      </c>
      <c r="P1441" s="21" t="s">
        <v>529</v>
      </c>
      <c r="Q1441" s="21" t="str">
        <f t="shared" si="149"/>
        <v>&lt;https://example.org/ns/casesCovid#Country&gt;&lt;https://example.org/id/concept/SanVicente&gt;;</v>
      </c>
      <c r="R1441" s="21" t="str">
        <f t="shared" si="150"/>
        <v xml:space="preserve">&lt;https://example.org/ns/casesCovid#numberofcases&gt; 6 ; </v>
      </c>
      <c r="S1441" s="41"/>
      <c r="T1441" s="49" t="str">
        <f t="shared" si="146"/>
        <v xml:space="preserve">eg:J675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24/05/2020"@en ;
&lt;https://example.org/ns/casesCovid#typecases&gt;&lt;https://example.org/id/concept/confirmedCanton&gt;;
&lt;https://example.org/ns/casesCovid#Country&gt;&lt;https://example.org/id/concept/SanVicente&gt;;
&lt;https://example.org/ns/casesCovid#numberofcases&gt; 6 ; 
</v>
      </c>
    </row>
    <row r="1442" spans="1:20" ht="14.4" thickBot="1">
      <c r="A1442" s="41" t="s">
        <v>126</v>
      </c>
      <c r="C1442" s="23" t="s">
        <v>253</v>
      </c>
      <c r="D1442" s="23" t="s">
        <v>254</v>
      </c>
      <c r="H1442" s="68" t="s">
        <v>2046</v>
      </c>
      <c r="I1442" s="66">
        <v>302</v>
      </c>
      <c r="K1442" s="33" t="str">
        <f t="shared" si="147"/>
        <v>eg:J676 rdf:type qb:Observation ;</v>
      </c>
      <c r="L1442" s="21" t="s">
        <v>526</v>
      </c>
      <c r="M1442" s="21" t="s">
        <v>527</v>
      </c>
      <c r="N1442" s="21" t="s">
        <v>528</v>
      </c>
      <c r="O1442" s="51" t="str">
        <f t="shared" si="148"/>
        <v>rdfs:label "number of confirmed cases of Covid in Santa Elena on 24/05/2020"@en ;</v>
      </c>
      <c r="P1442" s="21" t="s">
        <v>529</v>
      </c>
      <c r="Q1442" s="21" t="str">
        <f t="shared" si="149"/>
        <v>&lt;https://example.org/ns/casesCovid#Country&gt;&lt;https://example.org/id/concept/SantaElena&gt;;</v>
      </c>
      <c r="R1442" s="21" t="str">
        <f t="shared" si="150"/>
        <v xml:space="preserve">&lt;https://example.org/ns/casesCovid#numberofcases&gt; 302 ; </v>
      </c>
      <c r="S1442" s="41"/>
      <c r="T1442" s="49" t="str">
        <f t="shared" si="146"/>
        <v xml:space="preserve">eg:J676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24/05/2020"@en ;
&lt;https://example.org/ns/casesCovid#typecases&gt;&lt;https://example.org/id/concept/confirmedCanton&gt;;
&lt;https://example.org/ns/casesCovid#Country&gt;&lt;https://example.org/id/concept/SantaElena&gt;;
&lt;https://example.org/ns/casesCovid#numberofcases&gt; 302 ; 
</v>
      </c>
    </row>
    <row r="1443" spans="1:20" ht="14.4" thickBot="1">
      <c r="A1443" s="41" t="s">
        <v>127</v>
      </c>
      <c r="C1443" s="23" t="s">
        <v>300</v>
      </c>
      <c r="D1443" s="23" t="s">
        <v>301</v>
      </c>
      <c r="H1443" s="68" t="s">
        <v>2047</v>
      </c>
      <c r="I1443" s="66">
        <v>264</v>
      </c>
      <c r="K1443" s="33" t="str">
        <f t="shared" si="147"/>
        <v>eg:J677 rdf:type qb:Observation ;</v>
      </c>
      <c r="L1443" s="21" t="s">
        <v>526</v>
      </c>
      <c r="M1443" s="21" t="s">
        <v>527</v>
      </c>
      <c r="N1443" s="21" t="s">
        <v>528</v>
      </c>
      <c r="O1443" s="51" t="str">
        <f t="shared" si="148"/>
        <v>rdfs:label "number of confirmed cases of Covid in La Libertad on 24/05/2020"@en ;</v>
      </c>
      <c r="P1443" s="21" t="s">
        <v>529</v>
      </c>
      <c r="Q1443" s="21" t="str">
        <f t="shared" si="149"/>
        <v>&lt;https://example.org/ns/casesCovid#Country&gt;&lt;https://example.org/id/concept/LaLibertad&gt;;</v>
      </c>
      <c r="R1443" s="21" t="str">
        <f t="shared" si="150"/>
        <v xml:space="preserve">&lt;https://example.org/ns/casesCovid#numberofcases&gt; 264 ; </v>
      </c>
      <c r="S1443" s="41"/>
      <c r="T1443" s="49" t="str">
        <f t="shared" si="146"/>
        <v xml:space="preserve">eg:J677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24/05/2020"@en ;
&lt;https://example.org/ns/casesCovid#typecases&gt;&lt;https://example.org/id/concept/confirmedCanton&gt;;
&lt;https://example.org/ns/casesCovid#Country&gt;&lt;https://example.org/id/concept/LaLibertad&gt;;
&lt;https://example.org/ns/casesCovid#numberofcases&gt; 264 ; 
</v>
      </c>
    </row>
    <row r="1444" spans="1:20" ht="14.4" thickBot="1">
      <c r="A1444" s="41" t="s">
        <v>128</v>
      </c>
      <c r="C1444" s="23" t="s">
        <v>128</v>
      </c>
      <c r="H1444" s="68" t="s">
        <v>2048</v>
      </c>
      <c r="I1444" s="66">
        <v>154</v>
      </c>
      <c r="K1444" s="33" t="str">
        <f t="shared" si="147"/>
        <v>eg:J678 rdf:type qb:Observation ;</v>
      </c>
      <c r="L1444" s="21" t="s">
        <v>526</v>
      </c>
      <c r="M1444" s="21" t="s">
        <v>527</v>
      </c>
      <c r="N1444" s="21" t="s">
        <v>528</v>
      </c>
      <c r="O1444" s="51" t="str">
        <f t="shared" si="148"/>
        <v>rdfs:label "number of confirmed cases of Covid in Salinas on 24/05/2020"@en ;</v>
      </c>
      <c r="P1444" s="21" t="s">
        <v>529</v>
      </c>
      <c r="Q1444" s="21" t="str">
        <f t="shared" si="149"/>
        <v>&lt;https://example.org/ns/casesCovid#Country&gt;&lt;https://example.org/id/concept/Salinas&gt;;</v>
      </c>
      <c r="R1444" s="21" t="str">
        <f t="shared" si="150"/>
        <v xml:space="preserve">&lt;https://example.org/ns/casesCovid#numberofcases&gt; 154 ; </v>
      </c>
      <c r="S1444" s="41"/>
      <c r="T1444" s="49" t="str">
        <f t="shared" si="146"/>
        <v xml:space="preserve">eg:J678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24/05/2020"@en ;
&lt;https://example.org/ns/casesCovid#typecases&gt;&lt;https://example.org/id/concept/confirmedCanton&gt;;
&lt;https://example.org/ns/casesCovid#Country&gt;&lt;https://example.org/id/concept/Salinas&gt;;
&lt;https://example.org/ns/casesCovid#numberofcases&gt; 154 ; 
</v>
      </c>
    </row>
    <row r="1445" spans="1:20" ht="14.4" thickBot="1">
      <c r="A1445" s="41" t="s">
        <v>130</v>
      </c>
      <c r="C1445" s="23" t="s">
        <v>300</v>
      </c>
      <c r="D1445" s="23" t="s">
        <v>302</v>
      </c>
      <c r="H1445" s="68" t="s">
        <v>2049</v>
      </c>
      <c r="I1445" s="66">
        <v>67</v>
      </c>
      <c r="K1445" s="33" t="str">
        <f t="shared" si="147"/>
        <v>eg:J679 rdf:type qb:Observation ;</v>
      </c>
      <c r="L1445" s="21" t="s">
        <v>526</v>
      </c>
      <c r="M1445" s="21" t="s">
        <v>527</v>
      </c>
      <c r="N1445" s="21" t="s">
        <v>528</v>
      </c>
      <c r="O1445" s="51" t="str">
        <f t="shared" si="148"/>
        <v>rdfs:label "number of confirmed cases of Covid in La Concordia on 24/05/2020"@en ;</v>
      </c>
      <c r="P1445" s="21" t="s">
        <v>529</v>
      </c>
      <c r="Q1445" s="21" t="str">
        <f t="shared" si="149"/>
        <v>&lt;https://example.org/ns/casesCovid#Country&gt;&lt;https://example.org/id/concept/LaConcordia&gt;;</v>
      </c>
      <c r="R1445" s="21" t="str">
        <f t="shared" si="150"/>
        <v xml:space="preserve">&lt;https://example.org/ns/casesCovid#numberofcases&gt; 67 ; </v>
      </c>
      <c r="S1445" s="41"/>
      <c r="T1445" s="49" t="str">
        <f t="shared" si="146"/>
        <v xml:space="preserve">eg:J679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24/05/2020"@en ;
&lt;https://example.org/ns/casesCovid#typecases&gt;&lt;https://example.org/id/concept/confirmedCanton&gt;;
&lt;https://example.org/ns/casesCovid#Country&gt;&lt;https://example.org/id/concept/LaConcordia&gt;;
&lt;https://example.org/ns/casesCovid#numberofcases&gt; 67 ; 
</v>
      </c>
    </row>
    <row r="1446" spans="1:20" ht="14.4" thickBot="1">
      <c r="A1446" s="41" t="s">
        <v>131</v>
      </c>
      <c r="C1446" s="23" t="s">
        <v>303</v>
      </c>
      <c r="D1446" s="23" t="s">
        <v>256</v>
      </c>
      <c r="H1446" s="68" t="s">
        <v>2050</v>
      </c>
      <c r="I1446" s="66">
        <v>678</v>
      </c>
      <c r="K1446" s="33" t="str">
        <f t="shared" si="147"/>
        <v>eg:J680 rdf:type qb:Observation ;</v>
      </c>
      <c r="L1446" s="21" t="s">
        <v>526</v>
      </c>
      <c r="M1446" s="21" t="s">
        <v>527</v>
      </c>
      <c r="N1446" s="21" t="s">
        <v>528</v>
      </c>
      <c r="O1446" s="51" t="str">
        <f t="shared" si="148"/>
        <v>rdfs:label "number of confirmed cases of Covid in Santo Domingo on 24/05/2020"@en ;</v>
      </c>
      <c r="P1446" s="21" t="s">
        <v>529</v>
      </c>
      <c r="Q1446" s="21" t="str">
        <f t="shared" si="149"/>
        <v>&lt;https://example.org/ns/casesCovid#Country&gt;&lt;https://example.org/id/concept/SantoDomingo&gt;;</v>
      </c>
      <c r="R1446" s="21" t="str">
        <f t="shared" si="150"/>
        <v xml:space="preserve">&lt;https://example.org/ns/casesCovid#numberofcases&gt; 678 ; </v>
      </c>
      <c r="S1446" s="41"/>
      <c r="T1446" s="49" t="str">
        <f t="shared" si="146"/>
        <v xml:space="preserve">eg:J680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24/05/2020"@en ;
&lt;https://example.org/ns/casesCovid#typecases&gt;&lt;https://example.org/id/concept/confirmedCanton&gt;;
&lt;https://example.org/ns/casesCovid#Country&gt;&lt;https://example.org/id/concept/SantoDomingo&gt;;
&lt;https://example.org/ns/casesCovid#numberofcases&gt; 678 ; 
</v>
      </c>
    </row>
    <row r="1447" spans="1:20" ht="14.4" thickBot="1">
      <c r="A1447" s="41" t="s">
        <v>1349</v>
      </c>
      <c r="C1447" s="23" t="s">
        <v>304</v>
      </c>
      <c r="D1447" s="23" t="s">
        <v>305</v>
      </c>
      <c r="E1447" t="s">
        <v>1364</v>
      </c>
      <c r="H1447" s="68" t="s">
        <v>2051</v>
      </c>
      <c r="I1447" s="66">
        <v>31</v>
      </c>
      <c r="K1447" s="33" t="str">
        <f t="shared" si="147"/>
        <v>eg:J681 rdf:type qb:Observation ;</v>
      </c>
      <c r="L1447" s="21" t="s">
        <v>526</v>
      </c>
      <c r="M1447" s="21" t="s">
        <v>527</v>
      </c>
      <c r="N1447" s="21" t="s">
        <v>528</v>
      </c>
      <c r="O1447" s="51" t="str">
        <f t="shared" si="148"/>
        <v>rdfs:label "number of confirmed cases of Covid in Camilo Ponce Enriquez on 24/05/2020"@en ;</v>
      </c>
      <c r="P1447" s="21" t="s">
        <v>529</v>
      </c>
      <c r="Q1447" s="21" t="str">
        <f t="shared" si="149"/>
        <v>&lt;https://example.org/ns/casesCovid#Country&gt;&lt;https://example.org/id/concept/CamiloPonceEnriquez&gt;;</v>
      </c>
      <c r="R1447" s="21" t="str">
        <f t="shared" si="150"/>
        <v xml:space="preserve">&lt;https://example.org/ns/casesCovid#numberofcases&gt; 31 ; </v>
      </c>
      <c r="S1447" s="41"/>
      <c r="T1447" s="49" t="str">
        <f t="shared" si="146"/>
        <v xml:space="preserve">eg:J681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Enriquez on 24/05/2020"@en ;
&lt;https://example.org/ns/casesCovid#typecases&gt;&lt;https://example.org/id/concept/confirmedCanton&gt;;
&lt;https://example.org/ns/casesCovid#Country&gt;&lt;https://example.org/id/concept/CamiloPonceEnriquez&gt;;
&lt;https://example.org/ns/casesCovid#numberofcases&gt; 31 ; 
</v>
      </c>
    </row>
    <row r="1448" spans="1:20" ht="14.4" thickBot="1">
      <c r="A1448" s="41" t="s">
        <v>135</v>
      </c>
      <c r="C1448" s="23" t="s">
        <v>135</v>
      </c>
      <c r="H1448" s="68" t="s">
        <v>2052</v>
      </c>
      <c r="I1448" s="66">
        <v>664</v>
      </c>
      <c r="K1448" s="33" t="str">
        <f t="shared" si="147"/>
        <v>eg:J682 rdf:type qb:Observation ;</v>
      </c>
      <c r="L1448" s="21" t="s">
        <v>526</v>
      </c>
      <c r="M1448" s="21" t="s">
        <v>527</v>
      </c>
      <c r="N1448" s="21" t="s">
        <v>528</v>
      </c>
      <c r="O1448" s="51" t="str">
        <f t="shared" si="148"/>
        <v>rdfs:label "number of confirmed cases of Covid in Cuenca on 24/05/2020"@en ;</v>
      </c>
      <c r="P1448" s="21" t="s">
        <v>529</v>
      </c>
      <c r="Q1448" s="21" t="str">
        <f t="shared" si="149"/>
        <v>&lt;https://example.org/ns/casesCovid#Country&gt;&lt;https://example.org/id/concept/Cuenca&gt;;</v>
      </c>
      <c r="R1448" s="21" t="str">
        <f t="shared" si="150"/>
        <v xml:space="preserve">&lt;https://example.org/ns/casesCovid#numberofcases&gt; 664 ; </v>
      </c>
      <c r="S1448" s="41"/>
      <c r="T1448" s="49" t="str">
        <f t="shared" si="146"/>
        <v xml:space="preserve">eg:J682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24/05/2020"@en ;
&lt;https://example.org/ns/casesCovid#typecases&gt;&lt;https://example.org/id/concept/confirmedCanton&gt;;
&lt;https://example.org/ns/casesCovid#Country&gt;&lt;https://example.org/id/concept/Cuenca&gt;;
&lt;https://example.org/ns/casesCovid#numberofcases&gt; 664 ; 
</v>
      </c>
    </row>
    <row r="1449" spans="1:20" ht="14.4" thickBot="1">
      <c r="A1449" s="41" t="s">
        <v>1350</v>
      </c>
      <c r="C1449" s="23" t="s">
        <v>1350</v>
      </c>
      <c r="H1449" s="68" t="s">
        <v>2053</v>
      </c>
      <c r="I1449" s="66">
        <v>20</v>
      </c>
      <c r="K1449" s="33" t="str">
        <f t="shared" si="147"/>
        <v>eg:J683 rdf:type qb:Observation ;</v>
      </c>
      <c r="L1449" s="21" t="s">
        <v>526</v>
      </c>
      <c r="M1449" s="21" t="s">
        <v>527</v>
      </c>
      <c r="N1449" s="21" t="s">
        <v>528</v>
      </c>
      <c r="O1449" s="51" t="str">
        <f t="shared" si="148"/>
        <v>rdfs:label "number of confirmed cases of Covid in Gualaseo on 24/05/2020"@en ;</v>
      </c>
      <c r="P1449" s="21" t="s">
        <v>529</v>
      </c>
      <c r="Q1449" s="21" t="str">
        <f t="shared" si="149"/>
        <v>&lt;https://example.org/ns/casesCovid#Country&gt;&lt;https://example.org/id/concept/Gualaseo&gt;;</v>
      </c>
      <c r="R1449" s="21" t="str">
        <f t="shared" si="150"/>
        <v xml:space="preserve">&lt;https://example.org/ns/casesCovid#numberofcases&gt; 20 ; </v>
      </c>
      <c r="S1449" s="41"/>
      <c r="T1449" s="49" t="str">
        <f t="shared" si="146"/>
        <v xml:space="preserve">eg:J683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Gualaseo on 24/05/2020"@en ;
&lt;https://example.org/ns/casesCovid#typecases&gt;&lt;https://example.org/id/concept/confirmedCanton&gt;;
&lt;https://example.org/ns/casesCovid#Country&gt;&lt;https://example.org/id/concept/Gualaseo&gt;;
&lt;https://example.org/ns/casesCovid#numberofcases&gt; 20 ; 
</v>
      </c>
    </row>
    <row r="1450" spans="1:20" ht="14.4" thickBot="1">
      <c r="A1450" s="41" t="s">
        <v>137</v>
      </c>
      <c r="C1450" s="23" t="s">
        <v>253</v>
      </c>
      <c r="D1450" s="23" t="s">
        <v>307</v>
      </c>
      <c r="H1450" s="68" t="s">
        <v>2054</v>
      </c>
      <c r="I1450" s="66">
        <v>13</v>
      </c>
      <c r="K1450" s="33" t="str">
        <f t="shared" si="147"/>
        <v>eg:J684 rdf:type qb:Observation ;</v>
      </c>
      <c r="L1450" s="21" t="s">
        <v>526</v>
      </c>
      <c r="M1450" s="21" t="s">
        <v>527</v>
      </c>
      <c r="N1450" s="21" t="s">
        <v>528</v>
      </c>
      <c r="O1450" s="51" t="str">
        <f t="shared" si="148"/>
        <v>rdfs:label "number of confirmed cases of Covid in Santa Isabel on 24/05/2020"@en ;</v>
      </c>
      <c r="P1450" s="21" t="s">
        <v>529</v>
      </c>
      <c r="Q1450" s="21" t="str">
        <f t="shared" si="149"/>
        <v>&lt;https://example.org/ns/casesCovid#Country&gt;&lt;https://example.org/id/concept/SantaIsabel&gt;;</v>
      </c>
      <c r="R1450" s="21" t="str">
        <f t="shared" si="150"/>
        <v xml:space="preserve">&lt;https://example.org/ns/casesCovid#numberofcases&gt; 13 ; </v>
      </c>
      <c r="S1450" s="41"/>
      <c r="T1450" s="49" t="str">
        <f t="shared" si="146"/>
        <v xml:space="preserve">eg:J684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24/05/2020"@en ;
&lt;https://example.org/ns/casesCovid#typecases&gt;&lt;https://example.org/id/concept/confirmedCanton&gt;;
&lt;https://example.org/ns/casesCovid#Country&gt;&lt;https://example.org/id/concept/SantaIsabel&gt;;
&lt;https://example.org/ns/casesCovid#numberofcases&gt; 13 ; 
</v>
      </c>
    </row>
    <row r="1451" spans="1:20" ht="14.4" thickBot="1">
      <c r="A1451" s="41" t="s">
        <v>597</v>
      </c>
      <c r="C1451" s="23" t="s">
        <v>249</v>
      </c>
      <c r="D1451" s="23" t="s">
        <v>599</v>
      </c>
      <c r="H1451" s="68" t="s">
        <v>2055</v>
      </c>
      <c r="I1451" s="66">
        <v>1</v>
      </c>
      <c r="K1451" s="33" t="str">
        <f t="shared" si="147"/>
        <v>eg:J685 rdf:type qb:Observation ;</v>
      </c>
      <c r="L1451" s="21" t="s">
        <v>526</v>
      </c>
      <c r="M1451" s="21" t="s">
        <v>527</v>
      </c>
      <c r="N1451" s="21" t="s">
        <v>528</v>
      </c>
      <c r="O1451" s="51" t="str">
        <f t="shared" si="148"/>
        <v>rdfs:label "number of confirmed cases of Covid in El Pan on 24/05/2020"@en ;</v>
      </c>
      <c r="P1451" s="21" t="s">
        <v>529</v>
      </c>
      <c r="Q1451" s="21" t="str">
        <f t="shared" si="149"/>
        <v>&lt;https://example.org/ns/casesCovid#Country&gt;&lt;https://example.org/id/concept/ElPan&gt;;</v>
      </c>
      <c r="R1451" s="21" t="str">
        <f t="shared" si="150"/>
        <v xml:space="preserve">&lt;https://example.org/ns/casesCovid#numberofcases&gt; 1 ; </v>
      </c>
      <c r="S1451" s="41"/>
      <c r="T1451" s="49" t="str">
        <f t="shared" si="146"/>
        <v xml:space="preserve">eg:J685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 on 24/05/2020"@en ;
&lt;https://example.org/ns/casesCovid#typecases&gt;&lt;https://example.org/id/concept/confirmedCanton&gt;;
&lt;https://example.org/ns/casesCovid#Country&gt;&lt;https://example.org/id/concept/ElPan&gt;;
&lt;https://example.org/ns/casesCovid#numberofcases&gt; 1 ; 
</v>
      </c>
    </row>
    <row r="1452" spans="1:20" ht="14.4" thickBot="1">
      <c r="A1452" s="41" t="s">
        <v>138</v>
      </c>
      <c r="C1452" s="23" t="s">
        <v>138</v>
      </c>
      <c r="H1452" s="68" t="s">
        <v>2056</v>
      </c>
      <c r="I1452" s="66">
        <v>3</v>
      </c>
      <c r="K1452" s="33" t="str">
        <f t="shared" si="147"/>
        <v>eg:J686 rdf:type qb:Observation ;</v>
      </c>
      <c r="L1452" s="21" t="s">
        <v>526</v>
      </c>
      <c r="M1452" s="21" t="s">
        <v>527</v>
      </c>
      <c r="N1452" s="21" t="s">
        <v>528</v>
      </c>
      <c r="O1452" s="51" t="str">
        <f t="shared" si="148"/>
        <v>rdfs:label "number of confirmed cases of Covid in Nabón on 24/05/2020"@en ;</v>
      </c>
      <c r="P1452" s="21" t="s">
        <v>529</v>
      </c>
      <c r="Q1452" s="21" t="str">
        <f t="shared" si="149"/>
        <v>&lt;https://example.org/ns/casesCovid#Country&gt;&lt;https://example.org/id/concept/Nabón&gt;;</v>
      </c>
      <c r="R1452" s="21" t="str">
        <f t="shared" si="150"/>
        <v xml:space="preserve">&lt;https://example.org/ns/casesCovid#numberofcases&gt; 3 ; </v>
      </c>
      <c r="S1452" s="41"/>
      <c r="T1452" s="49" t="str">
        <f t="shared" si="146"/>
        <v xml:space="preserve">eg:J686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24/05/2020"@en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1453" spans="1:20" ht="14.4" thickBot="1">
      <c r="A1453" s="41" t="s">
        <v>139</v>
      </c>
      <c r="C1453" s="23" t="s">
        <v>139</v>
      </c>
      <c r="H1453" s="68" t="s">
        <v>2057</v>
      </c>
      <c r="I1453" s="66">
        <v>30</v>
      </c>
      <c r="K1453" s="33" t="str">
        <f t="shared" si="147"/>
        <v>eg:J687 rdf:type qb:Observation ;</v>
      </c>
      <c r="L1453" s="21" t="s">
        <v>526</v>
      </c>
      <c r="M1453" s="21" t="s">
        <v>527</v>
      </c>
      <c r="N1453" s="21" t="s">
        <v>528</v>
      </c>
      <c r="O1453" s="51" t="str">
        <f t="shared" si="148"/>
        <v>rdfs:label "number of confirmed cases of Covid in Paute on 24/05/2020"@en ;</v>
      </c>
      <c r="P1453" s="21" t="s">
        <v>529</v>
      </c>
      <c r="Q1453" s="21" t="str">
        <f t="shared" si="149"/>
        <v>&lt;https://example.org/ns/casesCovid#Country&gt;&lt;https://example.org/id/concept/Paute&gt;;</v>
      </c>
      <c r="R1453" s="21" t="str">
        <f t="shared" si="150"/>
        <v xml:space="preserve">&lt;https://example.org/ns/casesCovid#numberofcases&gt; 30 ; </v>
      </c>
      <c r="S1453" s="41"/>
      <c r="T1453" s="49" t="str">
        <f t="shared" si="146"/>
        <v xml:space="preserve">eg:J687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24/05/2020"@en ;
&lt;https://example.org/ns/casesCovid#typecases&gt;&lt;https://example.org/id/concept/confirmedCanton&gt;;
&lt;https://example.org/ns/casesCovid#Country&gt;&lt;https://example.org/id/concept/Paute&gt;;
&lt;https://example.org/ns/casesCovid#numberofcases&gt; 30 ; 
</v>
      </c>
    </row>
    <row r="1454" spans="1:20" ht="14.4" thickBot="1">
      <c r="A1454" s="41" t="s">
        <v>589</v>
      </c>
      <c r="C1454" s="23" t="s">
        <v>589</v>
      </c>
      <c r="H1454" s="68" t="s">
        <v>2058</v>
      </c>
      <c r="I1454" s="66">
        <v>9</v>
      </c>
      <c r="K1454" s="33" t="str">
        <f t="shared" si="147"/>
        <v>eg:J688 rdf:type qb:Observation ;</v>
      </c>
      <c r="L1454" s="21" t="s">
        <v>526</v>
      </c>
      <c r="M1454" s="21" t="s">
        <v>527</v>
      </c>
      <c r="N1454" s="21" t="s">
        <v>528</v>
      </c>
      <c r="O1454" s="51" t="str">
        <f t="shared" si="148"/>
        <v>rdfs:label "number of confirmed cases of Covid in Sígsig on 24/05/2020"@en ;</v>
      </c>
      <c r="P1454" s="21" t="s">
        <v>529</v>
      </c>
      <c r="Q1454" s="21" t="str">
        <f t="shared" si="149"/>
        <v>&lt;https://example.org/ns/casesCovid#Country&gt;&lt;https://example.org/id/concept/Sígsig&gt;;</v>
      </c>
      <c r="R1454" s="21" t="str">
        <f t="shared" si="150"/>
        <v xml:space="preserve">&lt;https://example.org/ns/casesCovid#numberofcases&gt; 9 ; </v>
      </c>
      <c r="S1454" s="41"/>
      <c r="T1454" s="49" t="str">
        <f t="shared" si="146"/>
        <v xml:space="preserve">eg:J688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24/05/2020"@en ;
&lt;https://example.org/ns/casesCovid#typecases&gt;&lt;https://example.org/id/concept/confirmedCanton&gt;;
&lt;https://example.org/ns/casesCovid#Country&gt;&lt;https://example.org/id/concept/Sígsig&gt;;
&lt;https://example.org/ns/casesCovid#numberofcases&gt; 9 ; 
</v>
      </c>
    </row>
    <row r="1455" spans="1:20" ht="14.4" thickBot="1">
      <c r="A1455" s="41" t="s">
        <v>1351</v>
      </c>
      <c r="C1455" s="23" t="s">
        <v>308</v>
      </c>
      <c r="D1455" s="23" t="s">
        <v>276</v>
      </c>
      <c r="E1455" t="s">
        <v>250</v>
      </c>
      <c r="H1455" s="68" t="s">
        <v>2059</v>
      </c>
      <c r="I1455" s="66">
        <v>3</v>
      </c>
      <c r="K1455" s="33" t="str">
        <f t="shared" si="147"/>
        <v>eg:J689 rdf:type qb:Observation ;</v>
      </c>
      <c r="L1455" s="21" t="s">
        <v>526</v>
      </c>
      <c r="M1455" s="21" t="s">
        <v>527</v>
      </c>
      <c r="N1455" s="21" t="s">
        <v>528</v>
      </c>
      <c r="O1455" s="51" t="str">
        <f t="shared" si="148"/>
        <v>rdfs:label "number of confirmed cases of Covid in Sevilla de Oro on 24/05/2020"@en ;</v>
      </c>
      <c r="P1455" s="21" t="s">
        <v>529</v>
      </c>
      <c r="Q1455" s="21" t="str">
        <f t="shared" si="149"/>
        <v>&lt;https://example.org/ns/casesCovid#Country&gt;&lt;https://example.org/id/concept/SevilladeOro&gt;;</v>
      </c>
      <c r="R1455" s="21" t="str">
        <f t="shared" si="150"/>
        <v xml:space="preserve">&lt;https://example.org/ns/casesCovid#numberofcases&gt; 3 ; </v>
      </c>
      <c r="S1455" s="41"/>
      <c r="T1455" s="49" t="str">
        <f t="shared" si="146"/>
        <v xml:space="preserve">eg:J689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24/05/2020"@en ;
&lt;https://example.org/ns/casesCovid#typecases&gt;&lt;https://example.org/id/concept/confirmedCanton&gt;;
&lt;https://example.org/ns/casesCovid#Country&gt;&lt;https://example.org/id/concept/SevilladeOro&gt;;
&lt;https://example.org/ns/casesCovid#numberofcases&gt; 3 ; 
</v>
      </c>
    </row>
    <row r="1456" spans="1:20" ht="14.4" thickBot="1">
      <c r="A1456" s="41" t="s">
        <v>142</v>
      </c>
      <c r="C1456" s="23" t="s">
        <v>142</v>
      </c>
      <c r="H1456" s="68" t="s">
        <v>2060</v>
      </c>
      <c r="I1456" s="66">
        <v>3</v>
      </c>
      <c r="K1456" s="33" t="str">
        <f t="shared" si="147"/>
        <v>eg:J690 rdf:type qb:Observation ;</v>
      </c>
      <c r="L1456" s="21" t="s">
        <v>526</v>
      </c>
      <c r="M1456" s="21" t="s">
        <v>527</v>
      </c>
      <c r="N1456" s="21" t="s">
        <v>528</v>
      </c>
      <c r="O1456" s="51" t="str">
        <f t="shared" si="148"/>
        <v>rdfs:label "number of confirmed cases of Covid in Guachapala on 24/05/2020"@en ;</v>
      </c>
      <c r="P1456" s="21" t="s">
        <v>529</v>
      </c>
      <c r="Q1456" s="21" t="str">
        <f t="shared" si="149"/>
        <v>&lt;https://example.org/ns/casesCovid#Country&gt;&lt;https://example.org/id/concept/Guachapala&gt;;</v>
      </c>
      <c r="R1456" s="21" t="str">
        <f t="shared" si="150"/>
        <v xml:space="preserve">&lt;https://example.org/ns/casesCovid#numberofcases&gt; 3 ; </v>
      </c>
      <c r="S1456" s="41"/>
      <c r="T1456" s="49" t="str">
        <f t="shared" si="146"/>
        <v xml:space="preserve">eg:J690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24/05/2020"@en ;
&lt;https://example.org/ns/casesCovid#typecases&gt;&lt;https://example.org/id/concept/confirmedCanton&gt;;
&lt;https://example.org/ns/casesCovid#Country&gt;&lt;https://example.org/id/concept/Guachapala&gt;;
&lt;https://example.org/ns/casesCovid#numberofcases&gt; 3 ; 
</v>
      </c>
    </row>
    <row r="1457" spans="1:20" ht="14.4" thickBot="1">
      <c r="A1457" s="41" t="s">
        <v>143</v>
      </c>
      <c r="C1457" s="23" t="s">
        <v>143</v>
      </c>
      <c r="H1457" s="68" t="s">
        <v>2061</v>
      </c>
      <c r="I1457" s="66">
        <v>4</v>
      </c>
      <c r="K1457" s="33" t="str">
        <f t="shared" si="147"/>
        <v>eg:J691 rdf:type qb:Observation ;</v>
      </c>
      <c r="L1457" s="21" t="s">
        <v>526</v>
      </c>
      <c r="M1457" s="21" t="s">
        <v>527</v>
      </c>
      <c r="N1457" s="21" t="s">
        <v>528</v>
      </c>
      <c r="O1457" s="51" t="str">
        <f t="shared" si="148"/>
        <v>rdfs:label "number of confirmed cases of Covid in Girón on 24/05/2020"@en ;</v>
      </c>
      <c r="P1457" s="21" t="s">
        <v>529</v>
      </c>
      <c r="Q1457" s="21" t="str">
        <f t="shared" si="149"/>
        <v>&lt;https://example.org/ns/casesCovid#Country&gt;&lt;https://example.org/id/concept/Girón&gt;;</v>
      </c>
      <c r="R1457" s="21" t="str">
        <f t="shared" si="150"/>
        <v xml:space="preserve">&lt;https://example.org/ns/casesCovid#numberofcases&gt; 4 ; </v>
      </c>
      <c r="S1457" s="41"/>
      <c r="T1457" s="49" t="str">
        <f t="shared" si="146"/>
        <v xml:space="preserve">eg:J691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24/05/2020"@en ;
&lt;https://example.org/ns/casesCovid#typecases&gt;&lt;https://example.org/id/concept/confirmedCanton&gt;;
&lt;https://example.org/ns/casesCovid#Country&gt;&lt;https://example.org/id/concept/Girón&gt;;
&lt;https://example.org/ns/casesCovid#numberofcases&gt; 4 ; 
</v>
      </c>
    </row>
    <row r="1458" spans="1:20" ht="14.4" thickBot="1">
      <c r="A1458" s="41" t="s">
        <v>590</v>
      </c>
      <c r="C1458" s="23" t="s">
        <v>590</v>
      </c>
      <c r="H1458" s="68" t="s">
        <v>2062</v>
      </c>
      <c r="I1458" s="66">
        <v>1</v>
      </c>
      <c r="K1458" s="33" t="str">
        <f t="shared" si="147"/>
        <v>eg:J692 rdf:type qb:Observation ;</v>
      </c>
      <c r="L1458" s="21" t="s">
        <v>526</v>
      </c>
      <c r="M1458" s="21" t="s">
        <v>527</v>
      </c>
      <c r="N1458" s="21" t="s">
        <v>528</v>
      </c>
      <c r="O1458" s="51" t="str">
        <f t="shared" si="148"/>
        <v>rdfs:label "number of confirmed cases of Covid in Chordeleg on 24/05/2020"@en ;</v>
      </c>
      <c r="P1458" s="21" t="s">
        <v>529</v>
      </c>
      <c r="Q1458" s="21" t="str">
        <f t="shared" si="149"/>
        <v>&lt;https://example.org/ns/casesCovid#Country&gt;&lt;https://example.org/id/concept/Chordeleg&gt;;</v>
      </c>
      <c r="R1458" s="21" t="str">
        <f t="shared" si="150"/>
        <v xml:space="preserve">&lt;https://example.org/ns/casesCovid#numberofcases&gt; 1 ; </v>
      </c>
      <c r="S1458" s="41"/>
      <c r="T1458" s="49" t="str">
        <f t="shared" si="146"/>
        <v xml:space="preserve">eg:J692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24/05/2020"@en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1459" spans="1:20" ht="14.4" thickBot="1">
      <c r="A1459" s="41" t="s">
        <v>145</v>
      </c>
      <c r="C1459" s="23" t="s">
        <v>145</v>
      </c>
      <c r="H1459" s="68" t="s">
        <v>2063</v>
      </c>
      <c r="I1459" s="66">
        <v>17</v>
      </c>
      <c r="K1459" s="33" t="str">
        <f t="shared" si="147"/>
        <v>eg:J693 rdf:type qb:Observation ;</v>
      </c>
      <c r="L1459" s="21" t="s">
        <v>526</v>
      </c>
      <c r="M1459" s="21" t="s">
        <v>527</v>
      </c>
      <c r="N1459" s="21" t="s">
        <v>528</v>
      </c>
      <c r="O1459" s="51" t="str">
        <f t="shared" si="148"/>
        <v>rdfs:label "number of confirmed cases of Covid in Chillanes on 24/05/2020"@en ;</v>
      </c>
      <c r="P1459" s="21" t="s">
        <v>529</v>
      </c>
      <c r="Q1459" s="21" t="str">
        <f t="shared" si="149"/>
        <v>&lt;https://example.org/ns/casesCovid#Country&gt;&lt;https://example.org/id/concept/Chillanes&gt;;</v>
      </c>
      <c r="R1459" s="21" t="str">
        <f t="shared" si="150"/>
        <v xml:space="preserve">&lt;https://example.org/ns/casesCovid#numberofcases&gt; 17 ; </v>
      </c>
      <c r="S1459" s="41"/>
      <c r="T1459" s="49" t="str">
        <f t="shared" si="146"/>
        <v xml:space="preserve">eg:J693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24/05/2020"@en ;
&lt;https://example.org/ns/casesCovid#typecases&gt;&lt;https://example.org/id/concept/confirmedCanton&gt;;
&lt;https://example.org/ns/casesCovid#Country&gt;&lt;https://example.org/id/concept/Chillanes&gt;;
&lt;https://example.org/ns/casesCovid#numberofcases&gt; 17 ; 
</v>
      </c>
    </row>
    <row r="1460" spans="1:20" ht="14.4" thickBot="1">
      <c r="A1460" s="41" t="s">
        <v>146</v>
      </c>
      <c r="C1460" s="23" t="s">
        <v>146</v>
      </c>
      <c r="H1460" s="68" t="s">
        <v>2064</v>
      </c>
      <c r="I1460" s="66">
        <v>13</v>
      </c>
      <c r="K1460" s="33" t="str">
        <f t="shared" si="147"/>
        <v>eg:J694 rdf:type qb:Observation ;</v>
      </c>
      <c r="L1460" s="21" t="s">
        <v>526</v>
      </c>
      <c r="M1460" s="21" t="s">
        <v>527</v>
      </c>
      <c r="N1460" s="21" t="s">
        <v>528</v>
      </c>
      <c r="O1460" s="51" t="str">
        <f t="shared" si="148"/>
        <v>rdfs:label "number of confirmed cases of Covid in Chimbo on 24/05/2020"@en ;</v>
      </c>
      <c r="P1460" s="21" t="s">
        <v>529</v>
      </c>
      <c r="Q1460" s="21" t="str">
        <f t="shared" si="149"/>
        <v>&lt;https://example.org/ns/casesCovid#Country&gt;&lt;https://example.org/id/concept/Chimbo&gt;;</v>
      </c>
      <c r="R1460" s="21" t="str">
        <f t="shared" si="150"/>
        <v xml:space="preserve">&lt;https://example.org/ns/casesCovid#numberofcases&gt; 13 ; </v>
      </c>
      <c r="S1460" s="41"/>
      <c r="T1460" s="49" t="str">
        <f t="shared" si="146"/>
        <v xml:space="preserve">eg:J694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24/05/2020"@en ;
&lt;https://example.org/ns/casesCovid#typecases&gt;&lt;https://example.org/id/concept/confirmedCanton&gt;;
&lt;https://example.org/ns/casesCovid#Country&gt;&lt;https://example.org/id/concept/Chimbo&gt;;
&lt;https://example.org/ns/casesCovid#numberofcases&gt; 13 ; 
</v>
      </c>
    </row>
    <row r="1461" spans="1:20" ht="14.4" thickBot="1">
      <c r="A1461" s="41" t="s">
        <v>147</v>
      </c>
      <c r="C1461" s="23" t="s">
        <v>147</v>
      </c>
      <c r="H1461" s="68" t="s">
        <v>2065</v>
      </c>
      <c r="I1461" s="66">
        <v>119</v>
      </c>
      <c r="K1461" s="33" t="str">
        <f t="shared" si="147"/>
        <v>eg:J695 rdf:type qb:Observation ;</v>
      </c>
      <c r="L1461" s="21" t="s">
        <v>526</v>
      </c>
      <c r="M1461" s="21" t="s">
        <v>527</v>
      </c>
      <c r="N1461" s="21" t="s">
        <v>528</v>
      </c>
      <c r="O1461" s="51" t="str">
        <f t="shared" si="148"/>
        <v>rdfs:label "number of confirmed cases of Covid in Guaranda on 24/05/2020"@en ;</v>
      </c>
      <c r="P1461" s="21" t="s">
        <v>529</v>
      </c>
      <c r="Q1461" s="21" t="str">
        <f t="shared" si="149"/>
        <v>&lt;https://example.org/ns/casesCovid#Country&gt;&lt;https://example.org/id/concept/Guaranda&gt;;</v>
      </c>
      <c r="R1461" s="21" t="str">
        <f t="shared" si="150"/>
        <v xml:space="preserve">&lt;https://example.org/ns/casesCovid#numberofcases&gt; 119 ; </v>
      </c>
      <c r="S1461" s="41"/>
      <c r="T1461" s="49" t="str">
        <f t="shared" si="146"/>
        <v xml:space="preserve">eg:J695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24/05/2020"@en ;
&lt;https://example.org/ns/casesCovid#typecases&gt;&lt;https://example.org/id/concept/confirmedCanton&gt;;
&lt;https://example.org/ns/casesCovid#Country&gt;&lt;https://example.org/id/concept/Guaranda&gt;;
&lt;https://example.org/ns/casesCovid#numberofcases&gt; 119 ; 
</v>
      </c>
    </row>
    <row r="1462" spans="1:20" ht="14.4" thickBot="1">
      <c r="A1462" s="41" t="s">
        <v>148</v>
      </c>
      <c r="C1462" s="23" t="s">
        <v>264</v>
      </c>
      <c r="D1462" s="23" t="s">
        <v>309</v>
      </c>
      <c r="H1462" s="68" t="s">
        <v>2066</v>
      </c>
      <c r="I1462" s="66">
        <v>17</v>
      </c>
      <c r="K1462" s="33" t="str">
        <f t="shared" si="147"/>
        <v>eg:J696 rdf:type qb:Observation ;</v>
      </c>
      <c r="L1462" s="21" t="s">
        <v>526</v>
      </c>
      <c r="M1462" s="21" t="s">
        <v>527</v>
      </c>
      <c r="N1462" s="21" t="s">
        <v>528</v>
      </c>
      <c r="O1462" s="51" t="str">
        <f t="shared" si="148"/>
        <v>rdfs:label "number of confirmed cases of Covid in San Miguel on 24/05/2020"@en ;</v>
      </c>
      <c r="P1462" s="21" t="s">
        <v>529</v>
      </c>
      <c r="Q1462" s="21" t="str">
        <f t="shared" si="149"/>
        <v>&lt;https://example.org/ns/casesCovid#Country&gt;&lt;https://example.org/id/concept/SanMiguel&gt;;</v>
      </c>
      <c r="R1462" s="21" t="str">
        <f t="shared" si="150"/>
        <v xml:space="preserve">&lt;https://example.org/ns/casesCovid#numberofcases&gt; 17 ; </v>
      </c>
      <c r="S1462" s="41"/>
      <c r="T1462" s="49" t="str">
        <f t="shared" si="146"/>
        <v xml:space="preserve">eg:J696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24/05/2020"@en ;
&lt;https://example.org/ns/casesCovid#typecases&gt;&lt;https://example.org/id/concept/confirmedCanton&gt;;
&lt;https://example.org/ns/casesCovid#Country&gt;&lt;https://example.org/id/concept/SanMiguel&gt;;
&lt;https://example.org/ns/casesCovid#numberofcases&gt; 17 ; 
</v>
      </c>
    </row>
    <row r="1463" spans="1:20" ht="14.4" thickBot="1">
      <c r="A1463" s="41" t="s">
        <v>149</v>
      </c>
      <c r="C1463" s="23" t="s">
        <v>149</v>
      </c>
      <c r="H1463" s="68" t="s">
        <v>2067</v>
      </c>
      <c r="I1463" s="66">
        <v>57</v>
      </c>
      <c r="K1463" s="33" t="str">
        <f t="shared" si="147"/>
        <v>eg:J697 rdf:type qb:Observation ;</v>
      </c>
      <c r="L1463" s="21" t="s">
        <v>526</v>
      </c>
      <c r="M1463" s="21" t="s">
        <v>527</v>
      </c>
      <c r="N1463" s="21" t="s">
        <v>528</v>
      </c>
      <c r="O1463" s="51" t="str">
        <f t="shared" si="148"/>
        <v>rdfs:label "number of confirmed cases of Covid in Echeandía on 24/05/2020"@en ;</v>
      </c>
      <c r="P1463" s="21" t="s">
        <v>529</v>
      </c>
      <c r="Q1463" s="21" t="str">
        <f t="shared" si="149"/>
        <v>&lt;https://example.org/ns/casesCovid#Country&gt;&lt;https://example.org/id/concept/Echeandía&gt;;</v>
      </c>
      <c r="R1463" s="21" t="str">
        <f t="shared" si="150"/>
        <v xml:space="preserve">&lt;https://example.org/ns/casesCovid#numberofcases&gt; 57 ; </v>
      </c>
      <c r="S1463" s="41"/>
      <c r="T1463" s="49" t="str">
        <f t="shared" si="146"/>
        <v xml:space="preserve">eg:J697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24/05/2020"@en ;
&lt;https://example.org/ns/casesCovid#typecases&gt;&lt;https://example.org/id/concept/confirmedCanton&gt;;
&lt;https://example.org/ns/casesCovid#Country&gt;&lt;https://example.org/id/concept/Echeandía&gt;;
&lt;https://example.org/ns/casesCovid#numberofcases&gt; 57 ; 
</v>
      </c>
    </row>
    <row r="1464" spans="1:20" ht="14.4" thickBot="1">
      <c r="A1464" s="41" t="s">
        <v>150</v>
      </c>
      <c r="C1464" s="23" t="s">
        <v>150</v>
      </c>
      <c r="H1464" s="68" t="s">
        <v>2068</v>
      </c>
      <c r="I1464" s="66">
        <v>51</v>
      </c>
      <c r="K1464" s="33" t="str">
        <f t="shared" si="147"/>
        <v>eg:J698 rdf:type qb:Observation ;</v>
      </c>
      <c r="L1464" s="21" t="s">
        <v>526</v>
      </c>
      <c r="M1464" s="21" t="s">
        <v>527</v>
      </c>
      <c r="N1464" s="21" t="s">
        <v>528</v>
      </c>
      <c r="O1464" s="51" t="str">
        <f t="shared" si="148"/>
        <v>rdfs:label "number of confirmed cases of Covid in Caluma on 24/05/2020"@en ;</v>
      </c>
      <c r="P1464" s="21" t="s">
        <v>529</v>
      </c>
      <c r="Q1464" s="21" t="str">
        <f t="shared" si="149"/>
        <v>&lt;https://example.org/ns/casesCovid#Country&gt;&lt;https://example.org/id/concept/Caluma&gt;;</v>
      </c>
      <c r="R1464" s="21" t="str">
        <f t="shared" si="150"/>
        <v xml:space="preserve">&lt;https://example.org/ns/casesCovid#numberofcases&gt; 51 ; </v>
      </c>
      <c r="S1464" s="41"/>
      <c r="T1464" s="49" t="str">
        <f t="shared" si="146"/>
        <v xml:space="preserve">eg:J698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24/05/2020"@en ;
&lt;https://example.org/ns/casesCovid#typecases&gt;&lt;https://example.org/id/concept/confirmedCanton&gt;;
&lt;https://example.org/ns/casesCovid#Country&gt;&lt;https://example.org/id/concept/Caluma&gt;;
&lt;https://example.org/ns/casesCovid#numberofcases&gt; 51 ; 
</v>
      </c>
    </row>
    <row r="1465" spans="1:20" ht="14.4" thickBot="1">
      <c r="A1465" s="41" t="s">
        <v>151</v>
      </c>
      <c r="C1465" s="23" t="s">
        <v>262</v>
      </c>
      <c r="D1465" s="23" t="s">
        <v>310</v>
      </c>
      <c r="H1465" s="68" t="s">
        <v>2069</v>
      </c>
      <c r="I1465" s="66">
        <v>15</v>
      </c>
      <c r="K1465" s="33" t="str">
        <f t="shared" si="147"/>
        <v>eg:J699 rdf:type qb:Observation ;</v>
      </c>
      <c r="L1465" s="21" t="s">
        <v>526</v>
      </c>
      <c r="M1465" s="21" t="s">
        <v>527</v>
      </c>
      <c r="N1465" s="21" t="s">
        <v>528</v>
      </c>
      <c r="O1465" s="51" t="str">
        <f t="shared" si="148"/>
        <v>rdfs:label "number of confirmed cases of Covid in Las Naves on 24/05/2020"@en ;</v>
      </c>
      <c r="P1465" s="21" t="s">
        <v>529</v>
      </c>
      <c r="Q1465" s="21" t="str">
        <f t="shared" si="149"/>
        <v>&lt;https://example.org/ns/casesCovid#Country&gt;&lt;https://example.org/id/concept/LasNaves&gt;;</v>
      </c>
      <c r="R1465" s="21" t="str">
        <f t="shared" si="150"/>
        <v xml:space="preserve">&lt;https://example.org/ns/casesCovid#numberofcases&gt; 15 ; </v>
      </c>
      <c r="S1465" s="41"/>
      <c r="T1465" s="49" t="str">
        <f t="shared" si="146"/>
        <v xml:space="preserve">eg:J699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24/05/2020"@en ;
&lt;https://example.org/ns/casesCovid#typecases&gt;&lt;https://example.org/id/concept/confirmedCanton&gt;;
&lt;https://example.org/ns/casesCovid#Country&gt;&lt;https://example.org/id/concept/LasNaves&gt;;
&lt;https://example.org/ns/casesCovid#numberofcases&gt; 15 ; 
</v>
      </c>
    </row>
    <row r="1466" spans="1:20" ht="14.4" thickBot="1">
      <c r="A1466" s="41" t="s">
        <v>153</v>
      </c>
      <c r="C1466" s="23" t="s">
        <v>153</v>
      </c>
      <c r="H1466" s="68" t="s">
        <v>2070</v>
      </c>
      <c r="I1466" s="66">
        <v>52</v>
      </c>
      <c r="K1466" s="33" t="str">
        <f t="shared" si="147"/>
        <v>eg:J700 rdf:type qb:Observation ;</v>
      </c>
      <c r="L1466" s="21" t="s">
        <v>526</v>
      </c>
      <c r="M1466" s="21" t="s">
        <v>527</v>
      </c>
      <c r="N1466" s="21" t="s">
        <v>528</v>
      </c>
      <c r="O1466" s="51" t="str">
        <f t="shared" si="148"/>
        <v>rdfs:label "number of confirmed cases of Covid in Azogues on 24/05/2020"@en ;</v>
      </c>
      <c r="P1466" s="21" t="s">
        <v>529</v>
      </c>
      <c r="Q1466" s="21" t="str">
        <f t="shared" si="149"/>
        <v>&lt;https://example.org/ns/casesCovid#Country&gt;&lt;https://example.org/id/concept/Azogues&gt;;</v>
      </c>
      <c r="R1466" s="21" t="str">
        <f t="shared" si="150"/>
        <v xml:space="preserve">&lt;https://example.org/ns/casesCovid#numberofcases&gt; 52 ; </v>
      </c>
      <c r="S1466" s="41"/>
      <c r="T1466" s="49" t="str">
        <f t="shared" si="146"/>
        <v xml:space="preserve">eg:J700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24/05/2020"@en ;
&lt;https://example.org/ns/casesCovid#typecases&gt;&lt;https://example.org/id/concept/confirmedCanton&gt;;
&lt;https://example.org/ns/casesCovid#Country&gt;&lt;https://example.org/id/concept/Azogues&gt;;
&lt;https://example.org/ns/casesCovid#numberofcases&gt; 52 ; 
</v>
      </c>
    </row>
    <row r="1467" spans="1:20" ht="14.4" thickBot="1">
      <c r="A1467" s="41" t="s">
        <v>591</v>
      </c>
      <c r="C1467" s="23" t="s">
        <v>591</v>
      </c>
      <c r="H1467" s="68" t="s">
        <v>2071</v>
      </c>
      <c r="I1467" s="66">
        <v>3</v>
      </c>
      <c r="K1467" s="33" t="str">
        <f t="shared" si="147"/>
        <v>eg:J701 rdf:type qb:Observation ;</v>
      </c>
      <c r="L1467" s="21" t="s">
        <v>526</v>
      </c>
      <c r="M1467" s="21" t="s">
        <v>527</v>
      </c>
      <c r="N1467" s="21" t="s">
        <v>528</v>
      </c>
      <c r="O1467" s="51" t="str">
        <f t="shared" si="148"/>
        <v>rdfs:label "number of confirmed cases of Covid in Déleg on 24/05/2020"@en ;</v>
      </c>
      <c r="P1467" s="21" t="s">
        <v>529</v>
      </c>
      <c r="Q1467" s="21" t="str">
        <f t="shared" si="149"/>
        <v>&lt;https://example.org/ns/casesCovid#Country&gt;&lt;https://example.org/id/concept/Déleg&gt;;</v>
      </c>
      <c r="R1467" s="21" t="str">
        <f t="shared" si="150"/>
        <v xml:space="preserve">&lt;https://example.org/ns/casesCovid#numberofcases&gt; 3 ; </v>
      </c>
      <c r="S1467" s="41"/>
      <c r="T1467" s="49" t="str">
        <f t="shared" si="146"/>
        <v xml:space="preserve">eg:J701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24/05/2020"@en ;
&lt;https://example.org/ns/casesCovid#typecases&gt;&lt;https://example.org/id/concept/confirmedCanton&gt;;
&lt;https://example.org/ns/casesCovid#Country&gt;&lt;https://example.org/id/concept/Déleg&gt;;
&lt;https://example.org/ns/casesCovid#numberofcases&gt; 3 ; 
</v>
      </c>
    </row>
    <row r="1468" spans="1:20" ht="14.4" thickBot="1">
      <c r="A1468" s="41" t="s">
        <v>155</v>
      </c>
      <c r="C1468" s="23" t="s">
        <v>300</v>
      </c>
      <c r="D1468" s="23" t="s">
        <v>311</v>
      </c>
      <c r="H1468" s="68" t="s">
        <v>2072</v>
      </c>
      <c r="I1468" s="66">
        <v>195</v>
      </c>
      <c r="K1468" s="33" t="str">
        <f t="shared" si="147"/>
        <v>eg:J702 rdf:type qb:Observation ;</v>
      </c>
      <c r="L1468" s="21" t="s">
        <v>526</v>
      </c>
      <c r="M1468" s="21" t="s">
        <v>527</v>
      </c>
      <c r="N1468" s="21" t="s">
        <v>528</v>
      </c>
      <c r="O1468" s="51" t="str">
        <f t="shared" si="148"/>
        <v>rdfs:label "number of confirmed cases of Covid in La Troncal on 24/05/2020"@en ;</v>
      </c>
      <c r="P1468" s="21" t="s">
        <v>529</v>
      </c>
      <c r="Q1468" s="21" t="str">
        <f t="shared" si="149"/>
        <v>&lt;https://example.org/ns/casesCovid#Country&gt;&lt;https://example.org/id/concept/LaTroncal&gt;;</v>
      </c>
      <c r="R1468" s="21" t="str">
        <f t="shared" si="150"/>
        <v xml:space="preserve">&lt;https://example.org/ns/casesCovid#numberofcases&gt; 195 ; </v>
      </c>
      <c r="S1468" s="41"/>
      <c r="T1468" s="49" t="str">
        <f t="shared" si="146"/>
        <v xml:space="preserve">eg:J702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24/05/2020"@en ;
&lt;https://example.org/ns/casesCovid#typecases&gt;&lt;https://example.org/id/concept/confirmedCanton&gt;;
&lt;https://example.org/ns/casesCovid#Country&gt;&lt;https://example.org/id/concept/LaTroncal&gt;;
&lt;https://example.org/ns/casesCovid#numberofcases&gt; 195 ; 
</v>
      </c>
    </row>
    <row r="1469" spans="1:20" ht="14.4" thickBot="1">
      <c r="A1469" s="41" t="s">
        <v>156</v>
      </c>
      <c r="C1469" s="23" t="s">
        <v>249</v>
      </c>
      <c r="D1469" s="23" t="s">
        <v>312</v>
      </c>
      <c r="H1469" s="68" t="s">
        <v>2073</v>
      </c>
      <c r="I1469" s="66">
        <v>13</v>
      </c>
      <c r="K1469" s="33" t="str">
        <f t="shared" si="147"/>
        <v>eg:J703 rdf:type qb:Observation ;</v>
      </c>
      <c r="L1469" s="21" t="s">
        <v>526</v>
      </c>
      <c r="M1469" s="21" t="s">
        <v>527</v>
      </c>
      <c r="N1469" s="21" t="s">
        <v>528</v>
      </c>
      <c r="O1469" s="51" t="str">
        <f t="shared" si="148"/>
        <v>rdfs:label "number of confirmed cases of Covid in El Tambo on 24/05/2020"@en ;</v>
      </c>
      <c r="P1469" s="21" t="s">
        <v>529</v>
      </c>
      <c r="Q1469" s="21" t="str">
        <f t="shared" si="149"/>
        <v>&lt;https://example.org/ns/casesCovid#Country&gt;&lt;https://example.org/id/concept/ElTambo&gt;;</v>
      </c>
      <c r="R1469" s="21" t="str">
        <f t="shared" si="150"/>
        <v xml:space="preserve">&lt;https://example.org/ns/casesCovid#numberofcases&gt; 13 ; </v>
      </c>
      <c r="S1469" s="41"/>
      <c r="T1469" s="49" t="str">
        <f t="shared" si="146"/>
        <v xml:space="preserve">eg:J703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24/05/2020"@en ;
&lt;https://example.org/ns/casesCovid#typecases&gt;&lt;https://example.org/id/concept/confirmedCanton&gt;;
&lt;https://example.org/ns/casesCovid#Country&gt;&lt;https://example.org/id/concept/ElTambo&gt;;
&lt;https://example.org/ns/casesCovid#numberofcases&gt; 13 ; 
</v>
      </c>
    </row>
    <row r="1470" spans="1:20" ht="14.4" thickBot="1">
      <c r="A1470" s="41" t="s">
        <v>1352</v>
      </c>
      <c r="C1470" s="23" t="s">
        <v>1352</v>
      </c>
      <c r="H1470" s="68" t="s">
        <v>2074</v>
      </c>
      <c r="I1470" s="66">
        <v>9</v>
      </c>
      <c r="K1470" s="33" t="str">
        <f t="shared" si="147"/>
        <v>eg:J704 rdf:type qb:Observation ;</v>
      </c>
      <c r="L1470" s="21" t="s">
        <v>526</v>
      </c>
      <c r="M1470" s="21" t="s">
        <v>527</v>
      </c>
      <c r="N1470" s="21" t="s">
        <v>528</v>
      </c>
      <c r="O1470" s="51" t="str">
        <f t="shared" si="148"/>
        <v>rdfs:label "number of confirmed cases of Covid in Biblían on 24/05/2020"@en ;</v>
      </c>
      <c r="P1470" s="21" t="s">
        <v>529</v>
      </c>
      <c r="Q1470" s="21" t="str">
        <f t="shared" si="149"/>
        <v>&lt;https://example.org/ns/casesCovid#Country&gt;&lt;https://example.org/id/concept/Biblían&gt;;</v>
      </c>
      <c r="R1470" s="21" t="str">
        <f t="shared" si="150"/>
        <v xml:space="preserve">&lt;https://example.org/ns/casesCovid#numberofcases&gt; 9 ; </v>
      </c>
      <c r="S1470" s="41"/>
      <c r="T1470" s="49" t="str">
        <f t="shared" si="146"/>
        <v xml:space="preserve">eg:J704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Biblían on 24/05/2020"@en ;
&lt;https://example.org/ns/casesCovid#typecases&gt;&lt;https://example.org/id/concept/confirmedCanton&gt;;
&lt;https://example.org/ns/casesCovid#Country&gt;&lt;https://example.org/id/concept/Biblían&gt;;
&lt;https://example.org/ns/casesCovid#numberofcases&gt; 9 ; 
</v>
      </c>
    </row>
    <row r="1471" spans="1:20" ht="14.4" thickBot="1">
      <c r="A1471" s="41" t="s">
        <v>158</v>
      </c>
      <c r="C1471" s="23" t="s">
        <v>158</v>
      </c>
      <c r="H1471" s="68" t="s">
        <v>2075</v>
      </c>
      <c r="I1471" s="66">
        <v>5</v>
      </c>
      <c r="K1471" s="33" t="str">
        <f t="shared" si="147"/>
        <v>eg:J705 rdf:type qb:Observation ;</v>
      </c>
      <c r="L1471" s="21" t="s">
        <v>526</v>
      </c>
      <c r="M1471" s="21" t="s">
        <v>527</v>
      </c>
      <c r="N1471" s="21" t="s">
        <v>528</v>
      </c>
      <c r="O1471" s="51" t="str">
        <f t="shared" si="148"/>
        <v>rdfs:label "number of confirmed cases of Covid in Suscal on 24/05/2020"@en ;</v>
      </c>
      <c r="P1471" s="21" t="s">
        <v>529</v>
      </c>
      <c r="Q1471" s="21" t="str">
        <f t="shared" si="149"/>
        <v>&lt;https://example.org/ns/casesCovid#Country&gt;&lt;https://example.org/id/concept/Suscal&gt;;</v>
      </c>
      <c r="R1471" s="21" t="str">
        <f t="shared" si="150"/>
        <v xml:space="preserve">&lt;https://example.org/ns/casesCovid#numberofcases&gt; 5 ; </v>
      </c>
      <c r="S1471" s="41"/>
      <c r="T1471" s="49" t="str">
        <f t="shared" si="146"/>
        <v xml:space="preserve">eg:J705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24/05/2020"@en ;
&lt;https://example.org/ns/casesCovid#typecases&gt;&lt;https://example.org/id/concept/confirmedCanton&gt;;
&lt;https://example.org/ns/casesCovid#Country&gt;&lt;https://example.org/id/concept/Suscal&gt;;
&lt;https://example.org/ns/casesCovid#numberofcases&gt; 5 ; 
</v>
      </c>
    </row>
    <row r="1472" spans="1:20" ht="14.4" thickBot="1">
      <c r="A1472" s="41" t="s">
        <v>152</v>
      </c>
      <c r="C1472" s="23" t="s">
        <v>152</v>
      </c>
      <c r="H1472" s="68" t="s">
        <v>2076</v>
      </c>
      <c r="I1472" s="66">
        <v>24</v>
      </c>
      <c r="K1472" s="33" t="str">
        <f t="shared" si="147"/>
        <v>eg:J706 rdf:type qb:Observation ;</v>
      </c>
      <c r="L1472" s="21" t="s">
        <v>526</v>
      </c>
      <c r="M1472" s="21" t="s">
        <v>527</v>
      </c>
      <c r="N1472" s="21" t="s">
        <v>528</v>
      </c>
      <c r="O1472" s="51" t="str">
        <f t="shared" si="148"/>
        <v>rdfs:label "number of confirmed cases of Covid in Cañar on 24/05/2020"@en ;</v>
      </c>
      <c r="P1472" s="21" t="s">
        <v>529</v>
      </c>
      <c r="Q1472" s="21" t="str">
        <f t="shared" si="149"/>
        <v>&lt;https://example.org/ns/casesCovid#Country&gt;&lt;https://example.org/id/concept/Cañar&gt;;</v>
      </c>
      <c r="R1472" s="21" t="str">
        <f t="shared" si="150"/>
        <v xml:space="preserve">&lt;https://example.org/ns/casesCovid#numberofcases&gt; 24 ; </v>
      </c>
      <c r="S1472" s="41"/>
      <c r="T1472" s="49" t="str">
        <f t="shared" si="146"/>
        <v xml:space="preserve">eg:J706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24/05/2020"@en ;
&lt;https://example.org/ns/casesCovid#typecases&gt;&lt;https://example.org/id/concept/confirmedCanton&gt;;
&lt;https://example.org/ns/casesCovid#Country&gt;&lt;https://example.org/id/concept/Cañar&gt;;
&lt;https://example.org/ns/casesCovid#numberofcases&gt; 24 ; 
</v>
      </c>
    </row>
    <row r="1473" spans="1:20" ht="14.4" thickBot="1">
      <c r="A1473" s="41" t="s">
        <v>106</v>
      </c>
      <c r="C1473" s="23" t="s">
        <v>106</v>
      </c>
      <c r="H1473" s="68" t="s">
        <v>2077</v>
      </c>
      <c r="I1473" s="66">
        <v>14</v>
      </c>
      <c r="K1473" s="33" t="str">
        <f t="shared" si="147"/>
        <v>eg:J707 rdf:type qb:Observation ;</v>
      </c>
      <c r="L1473" s="21" t="s">
        <v>526</v>
      </c>
      <c r="M1473" s="21" t="s">
        <v>527</v>
      </c>
      <c r="N1473" s="21" t="s">
        <v>528</v>
      </c>
      <c r="O1473" s="51" t="str">
        <f t="shared" si="148"/>
        <v>rdfs:label "number of confirmed cases of Covid in Bolívar on 24/05/2020"@en ;</v>
      </c>
      <c r="P1473" s="21" t="s">
        <v>529</v>
      </c>
      <c r="Q1473" s="21" t="str">
        <f t="shared" si="149"/>
        <v>&lt;https://example.org/ns/casesCovid#Country&gt;&lt;https://example.org/id/concept/Bolívar&gt;;</v>
      </c>
      <c r="R1473" s="21" t="str">
        <f t="shared" si="150"/>
        <v xml:space="preserve">&lt;https://example.org/ns/casesCovid#numberofcases&gt; 14 ; </v>
      </c>
      <c r="S1473" s="41"/>
      <c r="T1473" s="49" t="str">
        <f t="shared" si="146"/>
        <v xml:space="preserve">eg:J707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24/05/2020"@en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1474" spans="1:20" ht="14.4" thickBot="1">
      <c r="A1474" s="41" t="s">
        <v>1353</v>
      </c>
      <c r="C1474" s="23" t="s">
        <v>1353</v>
      </c>
      <c r="H1474" s="68" t="s">
        <v>2078</v>
      </c>
      <c r="I1474" s="66">
        <v>89</v>
      </c>
      <c r="K1474" s="33" t="str">
        <f t="shared" si="147"/>
        <v>eg:J708 rdf:type qb:Observation ;</v>
      </c>
      <c r="L1474" s="21" t="s">
        <v>526</v>
      </c>
      <c r="M1474" s="21" t="s">
        <v>527</v>
      </c>
      <c r="N1474" s="21" t="s">
        <v>528</v>
      </c>
      <c r="O1474" s="51" t="str">
        <f t="shared" si="148"/>
        <v>rdfs:label "number of confirmed cases of Covid in Tulcan on 24/05/2020"@en ;</v>
      </c>
      <c r="P1474" s="21" t="s">
        <v>529</v>
      </c>
      <c r="Q1474" s="21" t="str">
        <f t="shared" si="149"/>
        <v>&lt;https://example.org/ns/casesCovid#Country&gt;&lt;https://example.org/id/concept/Tulcan&gt;;</v>
      </c>
      <c r="R1474" s="21" t="str">
        <f t="shared" si="150"/>
        <v xml:space="preserve">&lt;https://example.org/ns/casesCovid#numberofcases&gt; 89 ; </v>
      </c>
      <c r="S1474" s="41"/>
      <c r="T1474" s="49" t="str">
        <f t="shared" si="146"/>
        <v xml:space="preserve">eg:J708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Tulcan on 24/05/2020"@en ;
&lt;https://example.org/ns/casesCovid#typecases&gt;&lt;https://example.org/id/concept/confirmedCanton&gt;;
&lt;https://example.org/ns/casesCovid#Country&gt;&lt;https://example.org/id/concept/Tulcan&gt;;
&lt;https://example.org/ns/casesCovid#numberofcases&gt; 89 ; 
</v>
      </c>
    </row>
    <row r="1475" spans="1:20" ht="14.4" thickBot="1">
      <c r="A1475" s="41" t="s">
        <v>161</v>
      </c>
      <c r="C1475" s="23" t="s">
        <v>161</v>
      </c>
      <c r="H1475" s="68" t="s">
        <v>2079</v>
      </c>
      <c r="I1475" s="66">
        <v>8</v>
      </c>
      <c r="K1475" s="33" t="str">
        <f t="shared" si="147"/>
        <v>eg:J709 rdf:type qb:Observation ;</v>
      </c>
      <c r="L1475" s="21" t="s">
        <v>526</v>
      </c>
      <c r="M1475" s="21" t="s">
        <v>527</v>
      </c>
      <c r="N1475" s="21" t="s">
        <v>528</v>
      </c>
      <c r="O1475" s="51" t="str">
        <f t="shared" si="148"/>
        <v>rdfs:label "number of confirmed cases of Covid in Montúfar on 24/05/2020"@en ;</v>
      </c>
      <c r="P1475" s="21" t="s">
        <v>529</v>
      </c>
      <c r="Q1475" s="21" t="str">
        <f t="shared" si="149"/>
        <v>&lt;https://example.org/ns/casesCovid#Country&gt;&lt;https://example.org/id/concept/Montúfar&gt;;</v>
      </c>
      <c r="R1475" s="21" t="str">
        <f t="shared" si="150"/>
        <v xml:space="preserve">&lt;https://example.org/ns/casesCovid#numberofcases&gt; 8 ; </v>
      </c>
      <c r="S1475" s="41"/>
      <c r="T1475" s="49" t="str">
        <f t="shared" si="146"/>
        <v xml:space="preserve">eg:J709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24/05/2020"@en ;
&lt;https://example.org/ns/casesCovid#typecases&gt;&lt;https://example.org/id/concept/confirmedCanton&gt;;
&lt;https://example.org/ns/casesCovid#Country&gt;&lt;https://example.org/id/concept/Montúfar&gt;;
&lt;https://example.org/ns/casesCovid#numberofcases&gt; 8 ; 
</v>
      </c>
    </row>
    <row r="1476" spans="1:20" ht="14.4" thickBot="1">
      <c r="A1476" s="41" t="s">
        <v>162</v>
      </c>
      <c r="C1476" s="23" t="s">
        <v>162</v>
      </c>
      <c r="H1476" s="68" t="s">
        <v>2080</v>
      </c>
      <c r="I1476" s="66">
        <v>4</v>
      </c>
      <c r="K1476" s="33" t="str">
        <f t="shared" si="147"/>
        <v>eg:J710 rdf:type qb:Observation ;</v>
      </c>
      <c r="L1476" s="21" t="s">
        <v>526</v>
      </c>
      <c r="M1476" s="21" t="s">
        <v>527</v>
      </c>
      <c r="N1476" s="21" t="s">
        <v>528</v>
      </c>
      <c r="O1476" s="51" t="str">
        <f t="shared" si="148"/>
        <v>rdfs:label "number of confirmed cases of Covid in Mira on 24/05/2020"@en ;</v>
      </c>
      <c r="P1476" s="21" t="s">
        <v>529</v>
      </c>
      <c r="Q1476" s="21" t="str">
        <f t="shared" si="149"/>
        <v>&lt;https://example.org/ns/casesCovid#Country&gt;&lt;https://example.org/id/concept/Mira&gt;;</v>
      </c>
      <c r="R1476" s="21" t="str">
        <f t="shared" si="150"/>
        <v xml:space="preserve">&lt;https://example.org/ns/casesCovid#numberofcases&gt; 4 ; </v>
      </c>
      <c r="S1476" s="41"/>
      <c r="T1476" s="49" t="str">
        <f t="shared" si="146"/>
        <v xml:space="preserve">eg:J710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24/05/2020"@en ;
&lt;https://example.org/ns/casesCovid#typecases&gt;&lt;https://example.org/id/concept/confirmedCanton&gt;;
&lt;https://example.org/ns/casesCovid#Country&gt;&lt;https://example.org/id/concept/Mira&gt;;
&lt;https://example.org/ns/casesCovid#numberofcases&gt; 4 ; 
</v>
      </c>
    </row>
    <row r="1477" spans="1:20" ht="14.4" thickBot="1">
      <c r="A1477" s="41" t="s">
        <v>163</v>
      </c>
      <c r="C1477" s="23" t="s">
        <v>264</v>
      </c>
      <c r="D1477" s="23" t="s">
        <v>271</v>
      </c>
      <c r="E1477" t="s">
        <v>280</v>
      </c>
      <c r="F1477" t="s">
        <v>313</v>
      </c>
      <c r="H1477" s="68" t="s">
        <v>2081</v>
      </c>
      <c r="I1477" s="66">
        <v>10</v>
      </c>
      <c r="K1477" s="33" t="str">
        <f t="shared" si="147"/>
        <v>eg:J711 rdf:type qb:Observation ;</v>
      </c>
      <c r="L1477" s="21" t="s">
        <v>526</v>
      </c>
      <c r="M1477" s="21" t="s">
        <v>527</v>
      </c>
      <c r="N1477" s="21" t="s">
        <v>528</v>
      </c>
      <c r="O1477" s="51" t="str">
        <f t="shared" si="148"/>
        <v>rdfs:label "number of confirmed cases of Covid in San Pedro De Huaca on 24/05/2020"@en ;</v>
      </c>
      <c r="P1477" s="21" t="s">
        <v>529</v>
      </c>
      <c r="Q1477" s="21" t="str">
        <f t="shared" si="149"/>
        <v>&lt;https://example.org/ns/casesCovid#Country&gt;&lt;https://example.org/id/concept/SanPedroDeHuaca&gt;;</v>
      </c>
      <c r="R1477" s="21" t="str">
        <f t="shared" si="150"/>
        <v xml:space="preserve">&lt;https://example.org/ns/casesCovid#numberofcases&gt; 10 ; </v>
      </c>
      <c r="S1477" s="41"/>
      <c r="T1477" s="49" t="str">
        <f t="shared" si="146"/>
        <v xml:space="preserve">eg:J711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24/05/2020"@en ;
&lt;https://example.org/ns/casesCovid#typecases&gt;&lt;https://example.org/id/concept/confirmedCanton&gt;;
&lt;https://example.org/ns/casesCovid#Country&gt;&lt;https://example.org/id/concept/SanPedroDeHuaca&gt;;
&lt;https://example.org/ns/casesCovid#numberofcases&gt; 10 ; 
</v>
      </c>
    </row>
    <row r="1478" spans="1:20" ht="14.4" thickBot="1">
      <c r="A1478" s="41" t="s">
        <v>598</v>
      </c>
      <c r="C1478" s="23" t="s">
        <v>598</v>
      </c>
      <c r="H1478" s="68" t="s">
        <v>2082</v>
      </c>
      <c r="I1478" s="66">
        <v>8</v>
      </c>
      <c r="K1478" s="33" t="str">
        <f t="shared" si="147"/>
        <v>eg:J712 rdf:type qb:Observation ;</v>
      </c>
      <c r="L1478" s="21" t="s">
        <v>526</v>
      </c>
      <c r="M1478" s="21" t="s">
        <v>527</v>
      </c>
      <c r="N1478" s="21" t="s">
        <v>528</v>
      </c>
      <c r="O1478" s="51" t="str">
        <f t="shared" si="148"/>
        <v>rdfs:label "number of confirmed cases of Covid in Espejo on 24/05/2020"@en ;</v>
      </c>
      <c r="P1478" s="21" t="s">
        <v>529</v>
      </c>
      <c r="Q1478" s="21" t="str">
        <f t="shared" si="149"/>
        <v>&lt;https://example.org/ns/casesCovid#Country&gt;&lt;https://example.org/id/concept/Espejo&gt;;</v>
      </c>
      <c r="R1478" s="21" t="str">
        <f t="shared" si="150"/>
        <v xml:space="preserve">&lt;https://example.org/ns/casesCovid#numberofcases&gt; 8 ; </v>
      </c>
      <c r="S1478" s="41"/>
      <c r="T1478" s="49" t="str">
        <f t="shared" si="146"/>
        <v xml:space="preserve">eg:J712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Espejo on 24/05/2020"@en ;
&lt;https://example.org/ns/casesCovid#typecases&gt;&lt;https://example.org/id/concept/confirmedCanton&gt;;
&lt;https://example.org/ns/casesCovid#Country&gt;&lt;https://example.org/id/concept/Espejo&gt;;
&lt;https://example.org/ns/casesCovid#numberofcases&gt; 8 ; 
</v>
      </c>
    </row>
    <row r="1479" spans="1:20" ht="14.4" thickBot="1">
      <c r="A1479" s="41" t="s">
        <v>165</v>
      </c>
      <c r="C1479" s="23" t="s">
        <v>165</v>
      </c>
      <c r="H1479" s="68" t="s">
        <v>2083</v>
      </c>
      <c r="I1479" s="66">
        <v>52</v>
      </c>
      <c r="K1479" s="33" t="str">
        <f t="shared" si="147"/>
        <v>eg:J713 rdf:type qb:Observation ;</v>
      </c>
      <c r="L1479" s="21" t="s">
        <v>526</v>
      </c>
      <c r="M1479" s="21" t="s">
        <v>527</v>
      </c>
      <c r="N1479" s="21" t="s">
        <v>528</v>
      </c>
      <c r="O1479" s="51" t="str">
        <f t="shared" si="148"/>
        <v>rdfs:label "number of confirmed cases of Covid in Colta on 24/05/2020"@en ;</v>
      </c>
      <c r="P1479" s="21" t="s">
        <v>529</v>
      </c>
      <c r="Q1479" s="21" t="str">
        <f t="shared" si="149"/>
        <v>&lt;https://example.org/ns/casesCovid#Country&gt;&lt;https://example.org/id/concept/Colta&gt;;</v>
      </c>
      <c r="R1479" s="21" t="str">
        <f t="shared" si="150"/>
        <v xml:space="preserve">&lt;https://example.org/ns/casesCovid#numberofcases&gt; 52 ; </v>
      </c>
      <c r="S1479" s="41"/>
      <c r="T1479" s="49" t="str">
        <f t="shared" si="146"/>
        <v xml:space="preserve">eg:J713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24/05/2020"@en ;
&lt;https://example.org/ns/casesCovid#typecases&gt;&lt;https://example.org/id/concept/confirmedCanton&gt;;
&lt;https://example.org/ns/casesCovid#Country&gt;&lt;https://example.org/id/concept/Colta&gt;;
&lt;https://example.org/ns/casesCovid#numberofcases&gt; 52 ; 
</v>
      </c>
    </row>
    <row r="1480" spans="1:20" ht="14.4" thickBot="1">
      <c r="A1480" s="41" t="s">
        <v>166</v>
      </c>
      <c r="C1480" s="23" t="s">
        <v>166</v>
      </c>
      <c r="H1480" s="68" t="s">
        <v>2084</v>
      </c>
      <c r="I1480" s="66">
        <v>229</v>
      </c>
      <c r="K1480" s="33" t="str">
        <f t="shared" si="147"/>
        <v>eg:J714 rdf:type qb:Observation ;</v>
      </c>
      <c r="L1480" s="21" t="s">
        <v>526</v>
      </c>
      <c r="M1480" s="21" t="s">
        <v>527</v>
      </c>
      <c r="N1480" s="21" t="s">
        <v>528</v>
      </c>
      <c r="O1480" s="51" t="str">
        <f t="shared" si="148"/>
        <v>rdfs:label "number of confirmed cases of Covid in Riobamba on 24/05/2020"@en ;</v>
      </c>
      <c r="P1480" s="21" t="s">
        <v>529</v>
      </c>
      <c r="Q1480" s="21" t="str">
        <f t="shared" si="149"/>
        <v>&lt;https://example.org/ns/casesCovid#Country&gt;&lt;https://example.org/id/concept/Riobamba&gt;;</v>
      </c>
      <c r="R1480" s="21" t="str">
        <f t="shared" si="150"/>
        <v xml:space="preserve">&lt;https://example.org/ns/casesCovid#numberofcases&gt; 229 ; </v>
      </c>
      <c r="S1480" s="41"/>
      <c r="T1480" s="49" t="str">
        <f t="shared" si="146"/>
        <v xml:space="preserve">eg:J714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24/05/2020"@en ;
&lt;https://example.org/ns/casesCovid#typecases&gt;&lt;https://example.org/id/concept/confirmedCanton&gt;;
&lt;https://example.org/ns/casesCovid#Country&gt;&lt;https://example.org/id/concept/Riobamba&gt;;
&lt;https://example.org/ns/casesCovid#numberofcases&gt; 229 ; 
</v>
      </c>
    </row>
    <row r="1481" spans="1:20" ht="14.4" thickBot="1">
      <c r="A1481" s="41" t="s">
        <v>167</v>
      </c>
      <c r="C1481" s="23" t="s">
        <v>167</v>
      </c>
      <c r="H1481" s="68" t="s">
        <v>2085</v>
      </c>
      <c r="I1481" s="66">
        <v>8</v>
      </c>
      <c r="K1481" s="33" t="str">
        <f t="shared" si="147"/>
        <v>eg:J715 rdf:type qb:Observation ;</v>
      </c>
      <c r="L1481" s="21" t="s">
        <v>526</v>
      </c>
      <c r="M1481" s="21" t="s">
        <v>527</v>
      </c>
      <c r="N1481" s="21" t="s">
        <v>528</v>
      </c>
      <c r="O1481" s="51" t="str">
        <f t="shared" si="148"/>
        <v>rdfs:label "number of confirmed cases of Covid in Cumandá on 24/05/2020"@en ;</v>
      </c>
      <c r="P1481" s="21" t="s">
        <v>529</v>
      </c>
      <c r="Q1481" s="21" t="str">
        <f t="shared" si="149"/>
        <v>&lt;https://example.org/ns/casesCovid#Country&gt;&lt;https://example.org/id/concept/Cumandá&gt;;</v>
      </c>
      <c r="R1481" s="21" t="str">
        <f t="shared" si="150"/>
        <v xml:space="preserve">&lt;https://example.org/ns/casesCovid#numberofcases&gt; 8 ; </v>
      </c>
      <c r="S1481" s="41"/>
      <c r="T1481" s="49" t="str">
        <f t="shared" si="146"/>
        <v xml:space="preserve">eg:J715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24/05/2020"@en ;
&lt;https://example.org/ns/casesCovid#typecases&gt;&lt;https://example.org/id/concept/confirmedCanton&gt;;
&lt;https://example.org/ns/casesCovid#Country&gt;&lt;https://example.org/id/concept/Cumandá&gt;;
&lt;https://example.org/ns/casesCovid#numberofcases&gt; 8 ; 
</v>
      </c>
    </row>
    <row r="1482" spans="1:20" ht="14.4" thickBot="1">
      <c r="A1482" s="41" t="s">
        <v>168</v>
      </c>
      <c r="C1482" s="23" t="s">
        <v>168</v>
      </c>
      <c r="H1482" s="68" t="s">
        <v>2086</v>
      </c>
      <c r="I1482" s="66">
        <v>22</v>
      </c>
      <c r="K1482" s="33" t="str">
        <f t="shared" si="147"/>
        <v>eg:J716 rdf:type qb:Observation ;</v>
      </c>
      <c r="L1482" s="21" t="s">
        <v>526</v>
      </c>
      <c r="M1482" s="21" t="s">
        <v>527</v>
      </c>
      <c r="N1482" s="21" t="s">
        <v>528</v>
      </c>
      <c r="O1482" s="51" t="str">
        <f t="shared" si="148"/>
        <v>rdfs:label "number of confirmed cases of Covid in Guano on 24/05/2020"@en ;</v>
      </c>
      <c r="P1482" s="21" t="s">
        <v>529</v>
      </c>
      <c r="Q1482" s="21" t="str">
        <f t="shared" si="149"/>
        <v>&lt;https://example.org/ns/casesCovid#Country&gt;&lt;https://example.org/id/concept/Guano&gt;;</v>
      </c>
      <c r="R1482" s="21" t="str">
        <f t="shared" si="150"/>
        <v xml:space="preserve">&lt;https://example.org/ns/casesCovid#numberofcases&gt; 22 ; </v>
      </c>
      <c r="S1482" s="41"/>
      <c r="T1482" s="49" t="str">
        <f t="shared" si="146"/>
        <v xml:space="preserve">eg:J716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24/05/2020"@en ;
&lt;https://example.org/ns/casesCovid#typecases&gt;&lt;https://example.org/id/concept/confirmedCanton&gt;;
&lt;https://example.org/ns/casesCovid#Country&gt;&lt;https://example.org/id/concept/Guano&gt;;
&lt;https://example.org/ns/casesCovid#numberofcases&gt; 22 ; 
</v>
      </c>
    </row>
    <row r="1483" spans="1:20" ht="14.4" thickBot="1">
      <c r="A1483" s="41" t="s">
        <v>169</v>
      </c>
      <c r="C1483" s="23" t="s">
        <v>169</v>
      </c>
      <c r="H1483" s="68" t="s">
        <v>2087</v>
      </c>
      <c r="I1483" s="66">
        <v>5</v>
      </c>
      <c r="K1483" s="33" t="str">
        <f t="shared" si="147"/>
        <v>eg:J717 rdf:type qb:Observation ;</v>
      </c>
      <c r="L1483" s="21" t="s">
        <v>526</v>
      </c>
      <c r="M1483" s="21" t="s">
        <v>527</v>
      </c>
      <c r="N1483" s="21" t="s">
        <v>528</v>
      </c>
      <c r="O1483" s="51" t="str">
        <f t="shared" si="148"/>
        <v>rdfs:label "number of confirmed cases of Covid in Chambo on 24/05/2020"@en ;</v>
      </c>
      <c r="P1483" s="21" t="s">
        <v>529</v>
      </c>
      <c r="Q1483" s="21" t="str">
        <f t="shared" si="149"/>
        <v>&lt;https://example.org/ns/casesCovid#Country&gt;&lt;https://example.org/id/concept/Chambo&gt;;</v>
      </c>
      <c r="R1483" s="21" t="str">
        <f t="shared" si="150"/>
        <v xml:space="preserve">&lt;https://example.org/ns/casesCovid#numberofcases&gt; 5 ; </v>
      </c>
      <c r="S1483" s="41"/>
      <c r="T1483" s="49" t="str">
        <f t="shared" si="146"/>
        <v xml:space="preserve">eg:J717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24/05/2020"@en ;
&lt;https://example.org/ns/casesCovid#typecases&gt;&lt;https://example.org/id/concept/confirmedCanton&gt;;
&lt;https://example.org/ns/casesCovid#Country&gt;&lt;https://example.org/id/concept/Chambo&gt;;
&lt;https://example.org/ns/casesCovid#numberofcases&gt; 5 ; 
</v>
      </c>
    </row>
    <row r="1484" spans="1:20" ht="14.4" thickBot="1">
      <c r="A1484" s="41" t="s">
        <v>170</v>
      </c>
      <c r="C1484" s="23" t="s">
        <v>170</v>
      </c>
      <c r="H1484" s="68" t="s">
        <v>2088</v>
      </c>
      <c r="I1484" s="66">
        <v>17</v>
      </c>
      <c r="K1484" s="33" t="str">
        <f t="shared" si="147"/>
        <v>eg:J718 rdf:type qb:Observation ;</v>
      </c>
      <c r="L1484" s="21" t="s">
        <v>526</v>
      </c>
      <c r="M1484" s="21" t="s">
        <v>527</v>
      </c>
      <c r="N1484" s="21" t="s">
        <v>528</v>
      </c>
      <c r="O1484" s="51" t="str">
        <f t="shared" si="148"/>
        <v>rdfs:label "number of confirmed cases of Covid in Guamote on 24/05/2020"@en ;</v>
      </c>
      <c r="P1484" s="21" t="s">
        <v>529</v>
      </c>
      <c r="Q1484" s="21" t="str">
        <f t="shared" si="149"/>
        <v>&lt;https://example.org/ns/casesCovid#Country&gt;&lt;https://example.org/id/concept/Guamote&gt;;</v>
      </c>
      <c r="R1484" s="21" t="str">
        <f t="shared" si="150"/>
        <v xml:space="preserve">&lt;https://example.org/ns/casesCovid#numberofcases&gt; 17 ; </v>
      </c>
      <c r="S1484" s="41"/>
      <c r="T1484" s="49" t="str">
        <f t="shared" si="146"/>
        <v xml:space="preserve">eg:J718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24/05/2020"@en ;
&lt;https://example.org/ns/casesCovid#typecases&gt;&lt;https://example.org/id/concept/confirmedCanton&gt;;
&lt;https://example.org/ns/casesCovid#Country&gt;&lt;https://example.org/id/concept/Guamote&gt;;
&lt;https://example.org/ns/casesCovid#numberofcases&gt; 17 ; 
</v>
      </c>
    </row>
    <row r="1485" spans="1:20" ht="14.4" thickBot="1">
      <c r="A1485" s="41" t="s">
        <v>171</v>
      </c>
      <c r="C1485" s="23" t="s">
        <v>171</v>
      </c>
      <c r="H1485" s="68" t="s">
        <v>2089</v>
      </c>
      <c r="I1485" s="66">
        <v>16</v>
      </c>
      <c r="K1485" s="33" t="str">
        <f t="shared" si="147"/>
        <v>eg:J719 rdf:type qb:Observation ;</v>
      </c>
      <c r="L1485" s="21" t="s">
        <v>526</v>
      </c>
      <c r="M1485" s="21" t="s">
        <v>527</v>
      </c>
      <c r="N1485" s="21" t="s">
        <v>528</v>
      </c>
      <c r="O1485" s="51" t="str">
        <f t="shared" si="148"/>
        <v>rdfs:label "number of confirmed cases of Covid in Alausí on 24/05/2020"@en ;</v>
      </c>
      <c r="P1485" s="21" t="s">
        <v>529</v>
      </c>
      <c r="Q1485" s="21" t="str">
        <f t="shared" si="149"/>
        <v>&lt;https://example.org/ns/casesCovid#Country&gt;&lt;https://example.org/id/concept/Alausí&gt;;</v>
      </c>
      <c r="R1485" s="21" t="str">
        <f t="shared" si="150"/>
        <v xml:space="preserve">&lt;https://example.org/ns/casesCovid#numberofcases&gt; 16 ; </v>
      </c>
      <c r="S1485" s="41"/>
      <c r="T1485" s="49" t="str">
        <f t="shared" si="146"/>
        <v xml:space="preserve">eg:J719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24/05/2020"@en ;
&lt;https://example.org/ns/casesCovid#typecases&gt;&lt;https://example.org/id/concept/confirmedCanton&gt;;
&lt;https://example.org/ns/casesCovid#Country&gt;&lt;https://example.org/id/concept/Alausí&gt;;
&lt;https://example.org/ns/casesCovid#numberofcases&gt; 16 ; 
</v>
      </c>
    </row>
    <row r="1486" spans="1:20" ht="14.4" thickBot="1">
      <c r="A1486" s="41" t="s">
        <v>172</v>
      </c>
      <c r="C1486" s="23" t="s">
        <v>172</v>
      </c>
      <c r="H1486" s="68" t="s">
        <v>2090</v>
      </c>
      <c r="I1486" s="66">
        <v>4</v>
      </c>
      <c r="K1486" s="33" t="str">
        <f t="shared" si="147"/>
        <v>eg:J720 rdf:type qb:Observation ;</v>
      </c>
      <c r="L1486" s="21" t="s">
        <v>526</v>
      </c>
      <c r="M1486" s="21" t="s">
        <v>527</v>
      </c>
      <c r="N1486" s="21" t="s">
        <v>528</v>
      </c>
      <c r="O1486" s="51" t="str">
        <f t="shared" si="148"/>
        <v>rdfs:label "number of confirmed cases of Covid in Pallatanga on 24/05/2020"@en ;</v>
      </c>
      <c r="P1486" s="21" t="s">
        <v>529</v>
      </c>
      <c r="Q1486" s="21" t="str">
        <f t="shared" si="149"/>
        <v>&lt;https://example.org/ns/casesCovid#Country&gt;&lt;https://example.org/id/concept/Pallatanga&gt;;</v>
      </c>
      <c r="R1486" s="21" t="str">
        <f t="shared" si="150"/>
        <v xml:space="preserve">&lt;https://example.org/ns/casesCovid#numberofcases&gt; 4 ; </v>
      </c>
      <c r="S1486" s="41"/>
      <c r="T1486" s="49" t="str">
        <f t="shared" si="146"/>
        <v xml:space="preserve">eg:J720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24/05/2020"@en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1487" spans="1:20" ht="14.4" thickBot="1">
      <c r="A1487" s="41" t="s">
        <v>173</v>
      </c>
      <c r="C1487" s="23" t="s">
        <v>173</v>
      </c>
      <c r="H1487" s="68" t="s">
        <v>2091</v>
      </c>
      <c r="I1487" s="66">
        <v>4</v>
      </c>
      <c r="K1487" s="33" t="str">
        <f t="shared" si="147"/>
        <v>eg:J721 rdf:type qb:Observation ;</v>
      </c>
      <c r="L1487" s="21" t="s">
        <v>526</v>
      </c>
      <c r="M1487" s="21" t="s">
        <v>527</v>
      </c>
      <c r="N1487" s="21" t="s">
        <v>528</v>
      </c>
      <c r="O1487" s="51" t="str">
        <f t="shared" si="148"/>
        <v>rdfs:label "number of confirmed cases of Covid in Penipe on 24/05/2020"@en ;</v>
      </c>
      <c r="P1487" s="21" t="s">
        <v>529</v>
      </c>
      <c r="Q1487" s="21" t="str">
        <f t="shared" si="149"/>
        <v>&lt;https://example.org/ns/casesCovid#Country&gt;&lt;https://example.org/id/concept/Penipe&gt;;</v>
      </c>
      <c r="R1487" s="21" t="str">
        <f t="shared" si="150"/>
        <v xml:space="preserve">&lt;https://example.org/ns/casesCovid#numberofcases&gt; 4 ; </v>
      </c>
      <c r="S1487" s="41"/>
      <c r="T1487" s="49" t="str">
        <f t="shared" si="146"/>
        <v xml:space="preserve">eg:J721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24/05/2020"@en ;
&lt;https://example.org/ns/casesCovid#typecases&gt;&lt;https://example.org/id/concept/confirmedCanton&gt;;
&lt;https://example.org/ns/casesCovid#Country&gt;&lt;https://example.org/id/concept/Penipe&gt;;
&lt;https://example.org/ns/casesCovid#numberofcases&gt; 4 ; 
</v>
      </c>
    </row>
    <row r="1488" spans="1:20" ht="14.4" thickBot="1">
      <c r="A1488" s="41" t="s">
        <v>175</v>
      </c>
      <c r="C1488" s="23" t="s">
        <v>175</v>
      </c>
      <c r="H1488" s="68" t="s">
        <v>2092</v>
      </c>
      <c r="I1488" s="66">
        <v>4</v>
      </c>
      <c r="K1488" s="33" t="str">
        <f t="shared" si="147"/>
        <v>eg:J722 rdf:type qb:Observation ;</v>
      </c>
      <c r="L1488" s="21" t="s">
        <v>526</v>
      </c>
      <c r="M1488" s="21" t="s">
        <v>527</v>
      </c>
      <c r="N1488" s="21" t="s">
        <v>528</v>
      </c>
      <c r="O1488" s="51" t="str">
        <f t="shared" si="148"/>
        <v>rdfs:label "number of confirmed cases of Covid in Pangua on 24/05/2020"@en ;</v>
      </c>
      <c r="P1488" s="21" t="s">
        <v>529</v>
      </c>
      <c r="Q1488" s="21" t="str">
        <f t="shared" si="149"/>
        <v>&lt;https://example.org/ns/casesCovid#Country&gt;&lt;https://example.org/id/concept/Pangua&gt;;</v>
      </c>
      <c r="R1488" s="21" t="str">
        <f t="shared" si="150"/>
        <v xml:space="preserve">&lt;https://example.org/ns/casesCovid#numberofcases&gt; 4 ; </v>
      </c>
      <c r="S1488" s="41"/>
      <c r="T1488" s="49" t="str">
        <f t="shared" si="146"/>
        <v xml:space="preserve">eg:J722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24/05/2020"@en ;
&lt;https://example.org/ns/casesCovid#typecases&gt;&lt;https://example.org/id/concept/confirmedCanton&gt;;
&lt;https://example.org/ns/casesCovid#Country&gt;&lt;https://example.org/id/concept/Pangua&gt;;
&lt;https://example.org/ns/casesCovid#numberofcases&gt; 4 ; 
</v>
      </c>
    </row>
    <row r="1489" spans="1:20" ht="14.4" thickBot="1">
      <c r="A1489" s="41" t="s">
        <v>176</v>
      </c>
      <c r="C1489" s="23" t="s">
        <v>176</v>
      </c>
      <c r="H1489" s="68" t="s">
        <v>2093</v>
      </c>
      <c r="I1489" s="66">
        <v>50</v>
      </c>
      <c r="K1489" s="33" t="str">
        <f t="shared" si="147"/>
        <v>eg:J723 rdf:type qb:Observation ;</v>
      </c>
      <c r="L1489" s="21" t="s">
        <v>526</v>
      </c>
      <c r="M1489" s="21" t="s">
        <v>527</v>
      </c>
      <c r="N1489" s="21" t="s">
        <v>528</v>
      </c>
      <c r="O1489" s="51" t="str">
        <f t="shared" si="148"/>
        <v>rdfs:label "number of confirmed cases of Covid in Pujilí on 24/05/2020"@en ;</v>
      </c>
      <c r="P1489" s="21" t="s">
        <v>529</v>
      </c>
      <c r="Q1489" s="21" t="str">
        <f t="shared" si="149"/>
        <v>&lt;https://example.org/ns/casesCovid#Country&gt;&lt;https://example.org/id/concept/Pujilí&gt;;</v>
      </c>
      <c r="R1489" s="21" t="str">
        <f t="shared" si="150"/>
        <v xml:space="preserve">&lt;https://example.org/ns/casesCovid#numberofcases&gt; 50 ; </v>
      </c>
      <c r="S1489" s="41"/>
      <c r="T1489" s="49" t="str">
        <f t="shared" si="146"/>
        <v xml:space="preserve">eg:J723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24/05/2020"@en ;
&lt;https://example.org/ns/casesCovid#typecases&gt;&lt;https://example.org/id/concept/confirmedCanton&gt;;
&lt;https://example.org/ns/casesCovid#Country&gt;&lt;https://example.org/id/concept/Pujilí&gt;;
&lt;https://example.org/ns/casesCovid#numberofcases&gt; 50 ; 
</v>
      </c>
    </row>
    <row r="1490" spans="1:20" ht="14.4" thickBot="1">
      <c r="A1490" s="41" t="s">
        <v>177</v>
      </c>
      <c r="C1490" s="23" t="s">
        <v>177</v>
      </c>
      <c r="H1490" s="68" t="s">
        <v>2094</v>
      </c>
      <c r="I1490" s="66">
        <v>34</v>
      </c>
      <c r="K1490" s="33" t="str">
        <f t="shared" si="147"/>
        <v>eg:J724 rdf:type qb:Observation ;</v>
      </c>
      <c r="L1490" s="21" t="s">
        <v>526</v>
      </c>
      <c r="M1490" s="21" t="s">
        <v>527</v>
      </c>
      <c r="N1490" s="21" t="s">
        <v>528</v>
      </c>
      <c r="O1490" s="51" t="str">
        <f t="shared" si="148"/>
        <v>rdfs:label "number of confirmed cases of Covid in Salcedo on 24/05/2020"@en ;</v>
      </c>
      <c r="P1490" s="21" t="s">
        <v>529</v>
      </c>
      <c r="Q1490" s="21" t="str">
        <f t="shared" si="149"/>
        <v>&lt;https://example.org/ns/casesCovid#Country&gt;&lt;https://example.org/id/concept/Salcedo&gt;;</v>
      </c>
      <c r="R1490" s="21" t="str">
        <f t="shared" si="150"/>
        <v xml:space="preserve">&lt;https://example.org/ns/casesCovid#numberofcases&gt; 34 ; </v>
      </c>
      <c r="S1490" s="41"/>
      <c r="T1490" s="49" t="str">
        <f t="shared" si="146"/>
        <v xml:space="preserve">eg:J724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24/05/2020"@en ;
&lt;https://example.org/ns/casesCovid#typecases&gt;&lt;https://example.org/id/concept/confirmedCanton&gt;;
&lt;https://example.org/ns/casesCovid#Country&gt;&lt;https://example.org/id/concept/Salcedo&gt;;
&lt;https://example.org/ns/casesCovid#numberofcases&gt; 34 ; 
</v>
      </c>
    </row>
    <row r="1491" spans="1:20" ht="14.4" thickBot="1">
      <c r="A1491" s="41" t="s">
        <v>178</v>
      </c>
      <c r="C1491" s="23" t="s">
        <v>300</v>
      </c>
      <c r="D1491" s="23" t="s">
        <v>314</v>
      </c>
      <c r="H1491" s="68" t="s">
        <v>2095</v>
      </c>
      <c r="I1491" s="66">
        <v>45</v>
      </c>
      <c r="K1491" s="33" t="str">
        <f t="shared" si="147"/>
        <v>eg:J725 rdf:type qb:Observation ;</v>
      </c>
      <c r="L1491" s="21" t="s">
        <v>526</v>
      </c>
      <c r="M1491" s="21" t="s">
        <v>527</v>
      </c>
      <c r="N1491" s="21" t="s">
        <v>528</v>
      </c>
      <c r="O1491" s="51" t="str">
        <f t="shared" si="148"/>
        <v>rdfs:label "number of confirmed cases of Covid in La Maná on 24/05/2020"@en ;</v>
      </c>
      <c r="P1491" s="21" t="s">
        <v>529</v>
      </c>
      <c r="Q1491" s="21" t="str">
        <f t="shared" si="149"/>
        <v>&lt;https://example.org/ns/casesCovid#Country&gt;&lt;https://example.org/id/concept/LaManá&gt;;</v>
      </c>
      <c r="R1491" s="21" t="str">
        <f t="shared" si="150"/>
        <v xml:space="preserve">&lt;https://example.org/ns/casesCovid#numberofcases&gt; 45 ; </v>
      </c>
      <c r="S1491" s="41"/>
      <c r="T1491" s="49" t="str">
        <f t="shared" si="146"/>
        <v xml:space="preserve">eg:J725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24/05/2020"@en ;
&lt;https://example.org/ns/casesCovid#typecases&gt;&lt;https://example.org/id/concept/confirmedCanton&gt;;
&lt;https://example.org/ns/casesCovid#Country&gt;&lt;https://example.org/id/concept/LaManá&gt;;
&lt;https://example.org/ns/casesCovid#numberofcases&gt; 45 ; 
</v>
      </c>
    </row>
    <row r="1492" spans="1:20" ht="14.4" thickBot="1">
      <c r="A1492" s="41" t="s">
        <v>179</v>
      </c>
      <c r="C1492" s="23" t="s">
        <v>179</v>
      </c>
      <c r="H1492" s="68" t="s">
        <v>2096</v>
      </c>
      <c r="I1492" s="66">
        <v>142</v>
      </c>
      <c r="K1492" s="33" t="str">
        <f t="shared" si="147"/>
        <v>eg:J726 rdf:type qb:Observation ;</v>
      </c>
      <c r="L1492" s="21" t="s">
        <v>526</v>
      </c>
      <c r="M1492" s="21" t="s">
        <v>527</v>
      </c>
      <c r="N1492" s="21" t="s">
        <v>528</v>
      </c>
      <c r="O1492" s="51" t="str">
        <f t="shared" si="148"/>
        <v>rdfs:label "number of confirmed cases of Covid in Latacunga on 24/05/2020"@en ;</v>
      </c>
      <c r="P1492" s="21" t="s">
        <v>529</v>
      </c>
      <c r="Q1492" s="21" t="str">
        <f t="shared" si="149"/>
        <v>&lt;https://example.org/ns/casesCovid#Country&gt;&lt;https://example.org/id/concept/Latacunga&gt;;</v>
      </c>
      <c r="R1492" s="21" t="str">
        <f t="shared" si="150"/>
        <v xml:space="preserve">&lt;https://example.org/ns/casesCovid#numberofcases&gt; 142 ; </v>
      </c>
      <c r="S1492" s="41"/>
      <c r="T1492" s="49" t="str">
        <f t="shared" ref="T1492:T1555" si="151">CONCATENATE(K1492,CHAR(10),L1492,CHAR(10),M1492,CHAR(10),N1492,CHAR(10),O1492,CHAR(10),P1492,CHAR(10),Q1492,CHAR(10),R1492,CHAR(10),S1492)</f>
        <v xml:space="preserve">eg:J726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24/05/2020"@en ;
&lt;https://example.org/ns/casesCovid#typecases&gt;&lt;https://example.org/id/concept/confirmedCanton&gt;;
&lt;https://example.org/ns/casesCovid#Country&gt;&lt;https://example.org/id/concept/Latacunga&gt;;
&lt;https://example.org/ns/casesCovid#numberofcases&gt; 142 ; 
</v>
      </c>
    </row>
    <row r="1493" spans="1:20" ht="14.4" thickBot="1">
      <c r="A1493" s="41" t="s">
        <v>180</v>
      </c>
      <c r="C1493" s="23" t="s">
        <v>180</v>
      </c>
      <c r="H1493" s="68" t="s">
        <v>2097</v>
      </c>
      <c r="I1493" s="66">
        <v>5</v>
      </c>
      <c r="K1493" s="33" t="str">
        <f t="shared" ref="K1493:K1556" si="152">_xlfn.CONCAT("eg:",H1493," rdf:type qb:Observation ;")</f>
        <v>eg:J727 rdf:type qb:Observation ;</v>
      </c>
      <c r="L1493" s="21" t="s">
        <v>526</v>
      </c>
      <c r="M1493" s="21" t="s">
        <v>527</v>
      </c>
      <c r="N1493" s="21" t="s">
        <v>528</v>
      </c>
      <c r="O1493" s="51" t="str">
        <f t="shared" ref="O1493:O1556" si="153">_xlfn.CONCAT("rdfs:label ""number of confirmed cases of Covid in ",A1493," on ", $A$1363,"""@en ;")</f>
        <v>rdfs:label "number of confirmed cases of Covid in Sigchos on 24/05/2020"@en ;</v>
      </c>
      <c r="P1493" s="21" t="s">
        <v>529</v>
      </c>
      <c r="Q1493" s="21" t="str">
        <f t="shared" ref="Q1493:Q1556" si="154">_xlfn.CONCAT("&lt;https://example.org/ns/casesCovid#Country&gt;&lt;https://example.org/id/concept/",C1493,D1493,E1493,F1493,G1493,"&gt;;")</f>
        <v>&lt;https://example.org/ns/casesCovid#Country&gt;&lt;https://example.org/id/concept/Sigchos&gt;;</v>
      </c>
      <c r="R1493" s="21" t="str">
        <f t="shared" ref="R1493:R1556" si="155">_xlfn.CONCAT("&lt;https://example.org/ns/casesCovid#numberofcases&gt; ",I1493," ; ")</f>
        <v xml:space="preserve">&lt;https://example.org/ns/casesCovid#numberofcases&gt; 5 ; </v>
      </c>
      <c r="S1493" s="41"/>
      <c r="T1493" s="49" t="str">
        <f t="shared" si="151"/>
        <v xml:space="preserve">eg:J727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24/05/2020"@en ;
&lt;https://example.org/ns/casesCovid#typecases&gt;&lt;https://example.org/id/concept/confirmedCanton&gt;;
&lt;https://example.org/ns/casesCovid#Country&gt;&lt;https://example.org/id/concept/Sigchos&gt;;
&lt;https://example.org/ns/casesCovid#numberofcases&gt; 5 ; 
</v>
      </c>
    </row>
    <row r="1494" spans="1:20" ht="14.4" thickBot="1">
      <c r="A1494" s="41" t="s">
        <v>181</v>
      </c>
      <c r="C1494" s="23" t="s">
        <v>181</v>
      </c>
      <c r="H1494" s="68" t="s">
        <v>2098</v>
      </c>
      <c r="I1494" s="66">
        <v>19</v>
      </c>
      <c r="K1494" s="33" t="str">
        <f t="shared" si="152"/>
        <v>eg:J728 rdf:type qb:Observation ;</v>
      </c>
      <c r="L1494" s="21" t="s">
        <v>526</v>
      </c>
      <c r="M1494" s="21" t="s">
        <v>527</v>
      </c>
      <c r="N1494" s="21" t="s">
        <v>528</v>
      </c>
      <c r="O1494" s="51" t="str">
        <f t="shared" si="153"/>
        <v>rdfs:label "number of confirmed cases of Covid in Saquisilí on 24/05/2020"@en ;</v>
      </c>
      <c r="P1494" s="21" t="s">
        <v>529</v>
      </c>
      <c r="Q1494" s="21" t="str">
        <f t="shared" si="154"/>
        <v>&lt;https://example.org/ns/casesCovid#Country&gt;&lt;https://example.org/id/concept/Saquisilí&gt;;</v>
      </c>
      <c r="R1494" s="21" t="str">
        <f t="shared" si="155"/>
        <v xml:space="preserve">&lt;https://example.org/ns/casesCovid#numberofcases&gt; 19 ; </v>
      </c>
      <c r="S1494" s="41"/>
      <c r="T1494" s="49" t="str">
        <f t="shared" si="151"/>
        <v xml:space="preserve">eg:J728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24/05/2020"@en ;
&lt;https://example.org/ns/casesCovid#typecases&gt;&lt;https://example.org/id/concept/confirmedCanton&gt;;
&lt;https://example.org/ns/casesCovid#Country&gt;&lt;https://example.org/id/concept/Saquisilí&gt;;
&lt;https://example.org/ns/casesCovid#numberofcases&gt; 19 ; 
</v>
      </c>
    </row>
    <row r="1495" spans="1:20" ht="14.4" thickBot="1">
      <c r="A1495" s="41" t="s">
        <v>183</v>
      </c>
      <c r="C1495" s="23" t="s">
        <v>183</v>
      </c>
      <c r="H1495" s="68" t="s">
        <v>2099</v>
      </c>
      <c r="I1495" s="66">
        <v>95</v>
      </c>
      <c r="K1495" s="33" t="str">
        <f t="shared" si="152"/>
        <v>eg:J729 rdf:type qb:Observation ;</v>
      </c>
      <c r="L1495" s="21" t="s">
        <v>526</v>
      </c>
      <c r="M1495" s="21" t="s">
        <v>527</v>
      </c>
      <c r="N1495" s="21" t="s">
        <v>528</v>
      </c>
      <c r="O1495" s="51" t="str">
        <f t="shared" si="153"/>
        <v>rdfs:label "number of confirmed cases of Covid in Ibarra on 24/05/2020"@en ;</v>
      </c>
      <c r="P1495" s="21" t="s">
        <v>529</v>
      </c>
      <c r="Q1495" s="21" t="str">
        <f t="shared" si="154"/>
        <v>&lt;https://example.org/ns/casesCovid#Country&gt;&lt;https://example.org/id/concept/Ibarra&gt;;</v>
      </c>
      <c r="R1495" s="21" t="str">
        <f t="shared" si="155"/>
        <v xml:space="preserve">&lt;https://example.org/ns/casesCovid#numberofcases&gt; 95 ; </v>
      </c>
      <c r="S1495" s="41"/>
      <c r="T1495" s="49" t="str">
        <f t="shared" si="151"/>
        <v xml:space="preserve">eg:J729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24/05/2020"@en ;
&lt;https://example.org/ns/casesCovid#typecases&gt;&lt;https://example.org/id/concept/confirmedCanton&gt;;
&lt;https://example.org/ns/casesCovid#Country&gt;&lt;https://example.org/id/concept/Ibarra&gt;;
&lt;https://example.org/ns/casesCovid#numberofcases&gt; 95 ; 
</v>
      </c>
    </row>
    <row r="1496" spans="1:20" ht="14.4" thickBot="1">
      <c r="A1496" s="41" t="s">
        <v>184</v>
      </c>
      <c r="C1496" s="23" t="s">
        <v>184</v>
      </c>
      <c r="H1496" s="68" t="s">
        <v>2100</v>
      </c>
      <c r="I1496" s="66">
        <v>44</v>
      </c>
      <c r="K1496" s="33" t="str">
        <f t="shared" si="152"/>
        <v>eg:J730 rdf:type qb:Observation ;</v>
      </c>
      <c r="L1496" s="21" t="s">
        <v>526</v>
      </c>
      <c r="M1496" s="21" t="s">
        <v>527</v>
      </c>
      <c r="N1496" s="21" t="s">
        <v>528</v>
      </c>
      <c r="O1496" s="51" t="str">
        <f t="shared" si="153"/>
        <v>rdfs:label "number of confirmed cases of Covid in Otavalo on 24/05/2020"@en ;</v>
      </c>
      <c r="P1496" s="21" t="s">
        <v>529</v>
      </c>
      <c r="Q1496" s="21" t="str">
        <f t="shared" si="154"/>
        <v>&lt;https://example.org/ns/casesCovid#Country&gt;&lt;https://example.org/id/concept/Otavalo&gt;;</v>
      </c>
      <c r="R1496" s="21" t="str">
        <f t="shared" si="155"/>
        <v xml:space="preserve">&lt;https://example.org/ns/casesCovid#numberofcases&gt; 44 ; </v>
      </c>
      <c r="S1496" s="41"/>
      <c r="T1496" s="49" t="str">
        <f t="shared" si="151"/>
        <v xml:space="preserve">eg:J730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24/05/2020"@en ;
&lt;https://example.org/ns/casesCovid#typecases&gt;&lt;https://example.org/id/concept/confirmedCanton&gt;;
&lt;https://example.org/ns/casesCovid#Country&gt;&lt;https://example.org/id/concept/Otavalo&gt;;
&lt;https://example.org/ns/casesCovid#numberofcases&gt; 44 ; 
</v>
      </c>
    </row>
    <row r="1497" spans="1:20" ht="14.4" thickBot="1">
      <c r="A1497" s="41" t="s">
        <v>185</v>
      </c>
      <c r="C1497" s="23" t="s">
        <v>185</v>
      </c>
      <c r="H1497" s="68" t="s">
        <v>2101</v>
      </c>
      <c r="I1497" s="66">
        <v>8</v>
      </c>
      <c r="K1497" s="33" t="str">
        <f t="shared" si="152"/>
        <v>eg:J731 rdf:type qb:Observation ;</v>
      </c>
      <c r="L1497" s="21" t="s">
        <v>526</v>
      </c>
      <c r="M1497" s="21" t="s">
        <v>527</v>
      </c>
      <c r="N1497" s="21" t="s">
        <v>528</v>
      </c>
      <c r="O1497" s="51" t="str">
        <f t="shared" si="153"/>
        <v>rdfs:label "number of confirmed cases of Covid in Cotacachi on 24/05/2020"@en ;</v>
      </c>
      <c r="P1497" s="21" t="s">
        <v>529</v>
      </c>
      <c r="Q1497" s="21" t="str">
        <f t="shared" si="154"/>
        <v>&lt;https://example.org/ns/casesCovid#Country&gt;&lt;https://example.org/id/concept/Cotacachi&gt;;</v>
      </c>
      <c r="R1497" s="21" t="str">
        <f t="shared" si="155"/>
        <v xml:space="preserve">&lt;https://example.org/ns/casesCovid#numberofcases&gt; 8 ; </v>
      </c>
      <c r="S1497" s="41"/>
      <c r="T1497" s="49" t="str">
        <f t="shared" si="151"/>
        <v xml:space="preserve">eg:J731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24/05/2020"@en ;
&lt;https://example.org/ns/casesCovid#typecases&gt;&lt;https://example.org/id/concept/confirmedCanton&gt;;
&lt;https://example.org/ns/casesCovid#Country&gt;&lt;https://example.org/id/concept/Cotacachi&gt;;
&lt;https://example.org/ns/casesCovid#numberofcases&gt; 8 ; 
</v>
      </c>
    </row>
    <row r="1498" spans="1:20" ht="14.4" thickBot="1">
      <c r="A1498" s="41" t="s">
        <v>186</v>
      </c>
      <c r="C1498" s="23" t="s">
        <v>286</v>
      </c>
      <c r="D1498" s="23" t="s">
        <v>315</v>
      </c>
      <c r="H1498" s="68" t="s">
        <v>2102</v>
      </c>
      <c r="I1498" s="66">
        <v>8</v>
      </c>
      <c r="K1498" s="33" t="str">
        <f t="shared" si="152"/>
        <v>eg:J732 rdf:type qb:Observation ;</v>
      </c>
      <c r="L1498" s="21" t="s">
        <v>526</v>
      </c>
      <c r="M1498" s="21" t="s">
        <v>527</v>
      </c>
      <c r="N1498" s="21" t="s">
        <v>528</v>
      </c>
      <c r="O1498" s="51" t="str">
        <f t="shared" si="153"/>
        <v>rdfs:label "number of confirmed cases of Covid in Antonio Ante on 24/05/2020"@en ;</v>
      </c>
      <c r="P1498" s="21" t="s">
        <v>529</v>
      </c>
      <c r="Q1498" s="21" t="str">
        <f t="shared" si="154"/>
        <v>&lt;https://example.org/ns/casesCovid#Country&gt;&lt;https://example.org/id/concept/AntonioAnte&gt;;</v>
      </c>
      <c r="R1498" s="21" t="str">
        <f t="shared" si="155"/>
        <v xml:space="preserve">&lt;https://example.org/ns/casesCovid#numberofcases&gt; 8 ; </v>
      </c>
      <c r="S1498" s="41"/>
      <c r="T1498" s="49" t="str">
        <f t="shared" si="151"/>
        <v xml:space="preserve">eg:J732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24/05/2020"@en ;
&lt;https://example.org/ns/casesCovid#typecases&gt;&lt;https://example.org/id/concept/confirmedCanton&gt;;
&lt;https://example.org/ns/casesCovid#Country&gt;&lt;https://example.org/id/concept/AntonioAnte&gt;;
&lt;https://example.org/ns/casesCovid#numberofcases&gt; 8 ; 
</v>
      </c>
    </row>
    <row r="1499" spans="1:20" ht="14.4" thickBot="1">
      <c r="A1499" s="41" t="s">
        <v>187</v>
      </c>
      <c r="C1499" s="23" t="s">
        <v>187</v>
      </c>
      <c r="H1499" s="68" t="s">
        <v>2103</v>
      </c>
      <c r="I1499" s="66">
        <v>24</v>
      </c>
      <c r="K1499" s="33" t="str">
        <f t="shared" si="152"/>
        <v>eg:J733 rdf:type qb:Observation ;</v>
      </c>
      <c r="L1499" s="21" t="s">
        <v>526</v>
      </c>
      <c r="M1499" s="21" t="s">
        <v>527</v>
      </c>
      <c r="N1499" s="21" t="s">
        <v>528</v>
      </c>
      <c r="O1499" s="51" t="str">
        <f t="shared" si="153"/>
        <v>rdfs:label "number of confirmed cases of Covid in Pimampiro on 24/05/2020"@en ;</v>
      </c>
      <c r="P1499" s="21" t="s">
        <v>529</v>
      </c>
      <c r="Q1499" s="21" t="str">
        <f t="shared" si="154"/>
        <v>&lt;https://example.org/ns/casesCovid#Country&gt;&lt;https://example.org/id/concept/Pimampiro&gt;;</v>
      </c>
      <c r="R1499" s="21" t="str">
        <f t="shared" si="155"/>
        <v xml:space="preserve">&lt;https://example.org/ns/casesCovid#numberofcases&gt; 24 ; </v>
      </c>
      <c r="S1499" s="41"/>
      <c r="T1499" s="49" t="str">
        <f t="shared" si="151"/>
        <v xml:space="preserve">eg:J733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24/05/2020"@en ;
&lt;https://example.org/ns/casesCovid#typecases&gt;&lt;https://example.org/id/concept/confirmedCanton&gt;;
&lt;https://example.org/ns/casesCovid#Country&gt;&lt;https://example.org/id/concept/Pimampiro&gt;;
&lt;https://example.org/ns/casesCovid#numberofcases&gt; 24 ; 
</v>
      </c>
    </row>
    <row r="1500" spans="1:20" ht="14.4" thickBot="1">
      <c r="A1500" s="41" t="s">
        <v>189</v>
      </c>
      <c r="C1500" s="23" t="s">
        <v>189</v>
      </c>
      <c r="H1500" s="68" t="s">
        <v>2104</v>
      </c>
      <c r="I1500" s="66">
        <v>4</v>
      </c>
      <c r="K1500" s="33" t="str">
        <f t="shared" si="152"/>
        <v>eg:J734 rdf:type qb:Observation ;</v>
      </c>
      <c r="L1500" s="21" t="s">
        <v>526</v>
      </c>
      <c r="M1500" s="21" t="s">
        <v>527</v>
      </c>
      <c r="N1500" s="21" t="s">
        <v>528</v>
      </c>
      <c r="O1500" s="51" t="str">
        <f t="shared" si="153"/>
        <v>rdfs:label "number of confirmed cases of Covid in Calvas on 24/05/2020"@en ;</v>
      </c>
      <c r="P1500" s="21" t="s">
        <v>529</v>
      </c>
      <c r="Q1500" s="21" t="str">
        <f t="shared" si="154"/>
        <v>&lt;https://example.org/ns/casesCovid#Country&gt;&lt;https://example.org/id/concept/Calvas&gt;;</v>
      </c>
      <c r="R1500" s="21" t="str">
        <f t="shared" si="155"/>
        <v xml:space="preserve">&lt;https://example.org/ns/casesCovid#numberofcases&gt; 4 ; </v>
      </c>
      <c r="S1500" s="41"/>
      <c r="T1500" s="49" t="str">
        <f t="shared" si="151"/>
        <v xml:space="preserve">eg:J734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24/05/2020"@en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1501" spans="1:20" ht="14.4" thickBot="1">
      <c r="A1501" s="41" t="s">
        <v>1354</v>
      </c>
      <c r="C1501" s="23" t="s">
        <v>1354</v>
      </c>
      <c r="H1501" s="68" t="s">
        <v>2105</v>
      </c>
      <c r="I1501" s="66">
        <v>9</v>
      </c>
      <c r="K1501" s="33" t="str">
        <f t="shared" si="152"/>
        <v>eg:J735 rdf:type qb:Observation ;</v>
      </c>
      <c r="L1501" s="21" t="s">
        <v>526</v>
      </c>
      <c r="M1501" s="21" t="s">
        <v>527</v>
      </c>
      <c r="N1501" s="21" t="s">
        <v>528</v>
      </c>
      <c r="O1501" s="51" t="str">
        <f t="shared" si="153"/>
        <v>rdfs:label "number of confirmed cases of Covid in Celica on 24/05/2020"@en ;</v>
      </c>
      <c r="P1501" s="21" t="s">
        <v>529</v>
      </c>
      <c r="Q1501" s="21" t="str">
        <f t="shared" si="154"/>
        <v>&lt;https://example.org/ns/casesCovid#Country&gt;&lt;https://example.org/id/concept/Celica&gt;;</v>
      </c>
      <c r="R1501" s="21" t="str">
        <f t="shared" si="155"/>
        <v xml:space="preserve">&lt;https://example.org/ns/casesCovid#numberofcases&gt; 9 ; </v>
      </c>
      <c r="S1501" s="41"/>
      <c r="T1501" s="49" t="str">
        <f t="shared" si="151"/>
        <v xml:space="preserve">eg:J735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Celica on 24/05/2020"@en ;
&lt;https://example.org/ns/casesCovid#typecases&gt;&lt;https://example.org/id/concept/confirmedCanton&gt;;
&lt;https://example.org/ns/casesCovid#Country&gt;&lt;https://example.org/id/concept/Celica&gt;;
&lt;https://example.org/ns/casesCovid#numberofcases&gt; 9 ; 
</v>
      </c>
    </row>
    <row r="1502" spans="1:20" ht="14.4" thickBot="1">
      <c r="A1502" s="41" t="s">
        <v>188</v>
      </c>
      <c r="C1502" s="23" t="s">
        <v>188</v>
      </c>
      <c r="H1502" s="68" t="s">
        <v>2106</v>
      </c>
      <c r="I1502" s="66">
        <v>258</v>
      </c>
      <c r="K1502" s="33" t="str">
        <f t="shared" si="152"/>
        <v>eg:J736 rdf:type qb:Observation ;</v>
      </c>
      <c r="L1502" s="21" t="s">
        <v>526</v>
      </c>
      <c r="M1502" s="21" t="s">
        <v>527</v>
      </c>
      <c r="N1502" s="21" t="s">
        <v>528</v>
      </c>
      <c r="O1502" s="51" t="str">
        <f t="shared" si="153"/>
        <v>rdfs:label "number of confirmed cases of Covid in Loja on 24/05/2020"@en ;</v>
      </c>
      <c r="P1502" s="21" t="s">
        <v>529</v>
      </c>
      <c r="Q1502" s="21" t="str">
        <f t="shared" si="154"/>
        <v>&lt;https://example.org/ns/casesCovid#Country&gt;&lt;https://example.org/id/concept/Loja&gt;;</v>
      </c>
      <c r="R1502" s="21" t="str">
        <f t="shared" si="155"/>
        <v xml:space="preserve">&lt;https://example.org/ns/casesCovid#numberofcases&gt; 258 ; </v>
      </c>
      <c r="S1502" s="41"/>
      <c r="T1502" s="49" t="str">
        <f t="shared" si="151"/>
        <v xml:space="preserve">eg:J736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24/05/2020"@en ;
&lt;https://example.org/ns/casesCovid#typecases&gt;&lt;https://example.org/id/concept/confirmedCanton&gt;;
&lt;https://example.org/ns/casesCovid#Country&gt;&lt;https://example.org/id/concept/Loja&gt;;
&lt;https://example.org/ns/casesCovid#numberofcases&gt; 258 ; 
</v>
      </c>
    </row>
    <row r="1503" spans="1:20" ht="14.4" thickBot="1">
      <c r="A1503" s="41" t="s">
        <v>190</v>
      </c>
      <c r="C1503" s="23" t="s">
        <v>190</v>
      </c>
      <c r="H1503" s="68" t="s">
        <v>2107</v>
      </c>
      <c r="I1503" s="66">
        <v>4</v>
      </c>
      <c r="K1503" s="33" t="str">
        <f t="shared" si="152"/>
        <v>eg:J737 rdf:type qb:Observation ;</v>
      </c>
      <c r="L1503" s="21" t="s">
        <v>526</v>
      </c>
      <c r="M1503" s="21" t="s">
        <v>527</v>
      </c>
      <c r="N1503" s="21" t="s">
        <v>528</v>
      </c>
      <c r="O1503" s="51" t="str">
        <f t="shared" si="153"/>
        <v>rdfs:label "number of confirmed cases of Covid in Macará on 24/05/2020"@en ;</v>
      </c>
      <c r="P1503" s="21" t="s">
        <v>529</v>
      </c>
      <c r="Q1503" s="21" t="str">
        <f t="shared" si="154"/>
        <v>&lt;https://example.org/ns/casesCovid#Country&gt;&lt;https://example.org/id/concept/Macará&gt;;</v>
      </c>
      <c r="R1503" s="21" t="str">
        <f t="shared" si="155"/>
        <v xml:space="preserve">&lt;https://example.org/ns/casesCovid#numberofcases&gt; 4 ; </v>
      </c>
      <c r="S1503" s="41"/>
      <c r="T1503" s="49" t="str">
        <f t="shared" si="151"/>
        <v xml:space="preserve">eg:J737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24/05/2020"@en ;
&lt;https://example.org/ns/casesCovid#typecases&gt;&lt;https://example.org/id/concept/confirmedCanton&gt;;
&lt;https://example.org/ns/casesCovid#Country&gt;&lt;https://example.org/id/concept/Macará&gt;;
&lt;https://example.org/ns/casesCovid#numberofcases&gt; 4 ; 
</v>
      </c>
    </row>
    <row r="1504" spans="1:20" ht="14.4" thickBot="1">
      <c r="A1504" s="41" t="s">
        <v>191</v>
      </c>
      <c r="C1504" s="23" t="s">
        <v>191</v>
      </c>
      <c r="H1504" s="68" t="s">
        <v>2108</v>
      </c>
      <c r="I1504" s="66">
        <v>25</v>
      </c>
      <c r="K1504" s="33" t="str">
        <f t="shared" si="152"/>
        <v>eg:J738 rdf:type qb:Observation ;</v>
      </c>
      <c r="L1504" s="21" t="s">
        <v>526</v>
      </c>
      <c r="M1504" s="21" t="s">
        <v>527</v>
      </c>
      <c r="N1504" s="21" t="s">
        <v>528</v>
      </c>
      <c r="O1504" s="51" t="str">
        <f t="shared" si="153"/>
        <v>rdfs:label "number of confirmed cases of Covid in Catamayo on 24/05/2020"@en ;</v>
      </c>
      <c r="P1504" s="21" t="s">
        <v>529</v>
      </c>
      <c r="Q1504" s="21" t="str">
        <f t="shared" si="154"/>
        <v>&lt;https://example.org/ns/casesCovid#Country&gt;&lt;https://example.org/id/concept/Catamayo&gt;;</v>
      </c>
      <c r="R1504" s="21" t="str">
        <f t="shared" si="155"/>
        <v xml:space="preserve">&lt;https://example.org/ns/casesCovid#numberofcases&gt; 25 ; </v>
      </c>
      <c r="S1504" s="41"/>
      <c r="T1504" s="49" t="str">
        <f t="shared" si="151"/>
        <v xml:space="preserve">eg:J738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24/05/2020"@en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1505" spans="1:20" ht="14.4" thickBot="1">
      <c r="A1505" s="41" t="s">
        <v>116</v>
      </c>
      <c r="C1505" s="23" t="s">
        <v>116</v>
      </c>
      <c r="H1505" s="68" t="s">
        <v>2109</v>
      </c>
      <c r="I1505" s="66">
        <v>1</v>
      </c>
      <c r="K1505" s="33" t="str">
        <f t="shared" si="152"/>
        <v>eg:J739 rdf:type qb:Observation ;</v>
      </c>
      <c r="L1505" s="21" t="s">
        <v>526</v>
      </c>
      <c r="M1505" s="21" t="s">
        <v>527</v>
      </c>
      <c r="N1505" s="21" t="s">
        <v>528</v>
      </c>
      <c r="O1505" s="51" t="str">
        <f t="shared" si="153"/>
        <v>rdfs:label "number of confirmed cases of Covid in Olmedo on 24/05/2020"@en ;</v>
      </c>
      <c r="P1505" s="21" t="s">
        <v>529</v>
      </c>
      <c r="Q1505" s="21" t="str">
        <f t="shared" si="154"/>
        <v>&lt;https://example.org/ns/casesCovid#Country&gt;&lt;https://example.org/id/concept/Olmedo&gt;;</v>
      </c>
      <c r="R1505" s="21" t="str">
        <f t="shared" si="155"/>
        <v xml:space="preserve">&lt;https://example.org/ns/casesCovid#numberofcases&gt; 1 ; </v>
      </c>
      <c r="S1505" s="41"/>
      <c r="T1505" s="49" t="str">
        <f t="shared" si="151"/>
        <v xml:space="preserve">eg:J739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24/05/2020"@en ;
&lt;https://example.org/ns/casesCovid#typecases&gt;&lt;https://example.org/id/concept/confirmedCanton&gt;;
&lt;https://example.org/ns/casesCovid#Country&gt;&lt;https://example.org/id/concept/Olmedo&gt;;
&lt;https://example.org/ns/casesCovid#numberofcases&gt; 1 ; 
</v>
      </c>
    </row>
    <row r="1506" spans="1:20" ht="14.4" thickBot="1">
      <c r="A1506" s="41" t="s">
        <v>593</v>
      </c>
      <c r="C1506" s="23" t="s">
        <v>593</v>
      </c>
      <c r="H1506" s="68" t="s">
        <v>2110</v>
      </c>
      <c r="I1506" s="66">
        <v>4</v>
      </c>
      <c r="K1506" s="33" t="str">
        <f t="shared" si="152"/>
        <v>eg:J740 rdf:type qb:Observation ;</v>
      </c>
      <c r="L1506" s="21" t="s">
        <v>526</v>
      </c>
      <c r="M1506" s="21" t="s">
        <v>527</v>
      </c>
      <c r="N1506" s="21" t="s">
        <v>528</v>
      </c>
      <c r="O1506" s="51" t="str">
        <f t="shared" si="153"/>
        <v>rdfs:label "number of confirmed cases of Covid in Saraguro on 24/05/2020"@en ;</v>
      </c>
      <c r="P1506" s="21" t="s">
        <v>529</v>
      </c>
      <c r="Q1506" s="21" t="str">
        <f t="shared" si="154"/>
        <v>&lt;https://example.org/ns/casesCovid#Country&gt;&lt;https://example.org/id/concept/Saraguro&gt;;</v>
      </c>
      <c r="R1506" s="21" t="str">
        <f t="shared" si="155"/>
        <v xml:space="preserve">&lt;https://example.org/ns/casesCovid#numberofcases&gt; 4 ; </v>
      </c>
      <c r="S1506" s="41"/>
      <c r="T1506" s="49" t="str">
        <f t="shared" si="151"/>
        <v xml:space="preserve">eg:J740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24/05/2020"@en ;
&lt;https://example.org/ns/casesCovid#typecases&gt;&lt;https://example.org/id/concept/confirmedCanton&gt;;
&lt;https://example.org/ns/casesCovid#Country&gt;&lt;https://example.org/id/concept/Saraguro&gt;;
&lt;https://example.org/ns/casesCovid#numberofcases&gt; 4 ; 
</v>
      </c>
    </row>
    <row r="1507" spans="1:20" ht="14.4" thickBot="1">
      <c r="A1507" s="41" t="s">
        <v>192</v>
      </c>
      <c r="C1507" s="23" t="s">
        <v>192</v>
      </c>
      <c r="H1507" s="68" t="s">
        <v>2111</v>
      </c>
      <c r="I1507" s="66">
        <v>5</v>
      </c>
      <c r="K1507" s="33" t="str">
        <f t="shared" si="152"/>
        <v>eg:J741 rdf:type qb:Observation ;</v>
      </c>
      <c r="L1507" s="21" t="s">
        <v>526</v>
      </c>
      <c r="M1507" s="21" t="s">
        <v>527</v>
      </c>
      <c r="N1507" s="21" t="s">
        <v>528</v>
      </c>
      <c r="O1507" s="51" t="str">
        <f t="shared" si="153"/>
        <v>rdfs:label "number of confirmed cases of Covid in Chaguarpamba on 24/05/2020"@en ;</v>
      </c>
      <c r="P1507" s="21" t="s">
        <v>529</v>
      </c>
      <c r="Q1507" s="21" t="str">
        <f t="shared" si="154"/>
        <v>&lt;https://example.org/ns/casesCovid#Country&gt;&lt;https://example.org/id/concept/Chaguarpamba&gt;;</v>
      </c>
      <c r="R1507" s="21" t="str">
        <f t="shared" si="155"/>
        <v xml:space="preserve">&lt;https://example.org/ns/casesCovid#numberofcases&gt; 5 ; </v>
      </c>
      <c r="S1507" s="41"/>
      <c r="T1507" s="49" t="str">
        <f t="shared" si="151"/>
        <v xml:space="preserve">eg:J741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24/05/2020"@en ;
&lt;https://example.org/ns/casesCovid#typecases&gt;&lt;https://example.org/id/concept/confirmedCanton&gt;;
&lt;https://example.org/ns/casesCovid#Country&gt;&lt;https://example.org/id/concept/Chaguarpamba&gt;;
&lt;https://example.org/ns/casesCovid#numberofcases&gt; 5 ; 
</v>
      </c>
    </row>
    <row r="1508" spans="1:20" ht="14.4" thickBot="1">
      <c r="A1508" s="41" t="s">
        <v>193</v>
      </c>
      <c r="C1508" s="23" t="s">
        <v>193</v>
      </c>
      <c r="H1508" s="68" t="s">
        <v>2112</v>
      </c>
      <c r="I1508" s="66">
        <v>1</v>
      </c>
      <c r="K1508" s="33" t="str">
        <f t="shared" si="152"/>
        <v>eg:J742 rdf:type qb:Observation ;</v>
      </c>
      <c r="L1508" s="21" t="s">
        <v>526</v>
      </c>
      <c r="M1508" s="21" t="s">
        <v>527</v>
      </c>
      <c r="N1508" s="21" t="s">
        <v>528</v>
      </c>
      <c r="O1508" s="51" t="str">
        <f t="shared" si="153"/>
        <v>rdfs:label "number of confirmed cases of Covid in Zapotillo on 24/05/2020"@en ;</v>
      </c>
      <c r="P1508" s="21" t="s">
        <v>529</v>
      </c>
      <c r="Q1508" s="21" t="str">
        <f t="shared" si="154"/>
        <v>&lt;https://example.org/ns/casesCovid#Country&gt;&lt;https://example.org/id/concept/Zapotillo&gt;;</v>
      </c>
      <c r="R1508" s="21" t="str">
        <f t="shared" si="155"/>
        <v xml:space="preserve">&lt;https://example.org/ns/casesCovid#numberofcases&gt; 1 ; </v>
      </c>
      <c r="S1508" s="41"/>
      <c r="T1508" s="49" t="str">
        <f t="shared" si="151"/>
        <v xml:space="preserve">eg:J742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24/05/2020"@en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1509" spans="1:20" ht="14.4" thickBot="1">
      <c r="A1509" s="41" t="s">
        <v>194</v>
      </c>
      <c r="C1509" s="23" t="s">
        <v>194</v>
      </c>
      <c r="H1509" s="68" t="s">
        <v>2113</v>
      </c>
      <c r="I1509" s="66">
        <v>11</v>
      </c>
      <c r="K1509" s="33" t="str">
        <f t="shared" si="152"/>
        <v>eg:J743 rdf:type qb:Observation ;</v>
      </c>
      <c r="L1509" s="21" t="s">
        <v>526</v>
      </c>
      <c r="M1509" s="21" t="s">
        <v>527</v>
      </c>
      <c r="N1509" s="21" t="s">
        <v>528</v>
      </c>
      <c r="O1509" s="51" t="str">
        <f t="shared" si="153"/>
        <v>rdfs:label "number of confirmed cases of Covid in Paltas on 24/05/2020"@en ;</v>
      </c>
      <c r="P1509" s="21" t="s">
        <v>529</v>
      </c>
      <c r="Q1509" s="21" t="str">
        <f t="shared" si="154"/>
        <v>&lt;https://example.org/ns/casesCovid#Country&gt;&lt;https://example.org/id/concept/Paltas&gt;;</v>
      </c>
      <c r="R1509" s="21" t="str">
        <f t="shared" si="155"/>
        <v xml:space="preserve">&lt;https://example.org/ns/casesCovid#numberofcases&gt; 11 ; </v>
      </c>
      <c r="S1509" s="41"/>
      <c r="T1509" s="49" t="str">
        <f t="shared" si="151"/>
        <v xml:space="preserve">eg:J743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24/05/2020"@en ;
&lt;https://example.org/ns/casesCovid#typecases&gt;&lt;https://example.org/id/concept/confirmedCanton&gt;;
&lt;https://example.org/ns/casesCovid#Country&gt;&lt;https://example.org/id/concept/Paltas&gt;;
&lt;https://example.org/ns/casesCovid#numberofcases&gt; 11 ; 
</v>
      </c>
    </row>
    <row r="1510" spans="1:20" ht="14.4" thickBot="1">
      <c r="A1510" s="41" t="s">
        <v>195</v>
      </c>
      <c r="C1510" s="23" t="s">
        <v>195</v>
      </c>
      <c r="H1510" s="68" t="s">
        <v>2114</v>
      </c>
      <c r="I1510" s="66">
        <v>2</v>
      </c>
      <c r="K1510" s="33" t="str">
        <f t="shared" si="152"/>
        <v>eg:J744 rdf:type qb:Observation ;</v>
      </c>
      <c r="L1510" s="21" t="s">
        <v>526</v>
      </c>
      <c r="M1510" s="21" t="s">
        <v>527</v>
      </c>
      <c r="N1510" s="21" t="s">
        <v>528</v>
      </c>
      <c r="O1510" s="51" t="str">
        <f t="shared" si="153"/>
        <v>rdfs:label "number of confirmed cases of Covid in Espíndola on 24/05/2020"@en ;</v>
      </c>
      <c r="P1510" s="21" t="s">
        <v>529</v>
      </c>
      <c r="Q1510" s="21" t="str">
        <f t="shared" si="154"/>
        <v>&lt;https://example.org/ns/casesCovid#Country&gt;&lt;https://example.org/id/concept/Espíndola&gt;;</v>
      </c>
      <c r="R1510" s="21" t="str">
        <f t="shared" si="155"/>
        <v xml:space="preserve">&lt;https://example.org/ns/casesCovid#numberofcases&gt; 2 ; </v>
      </c>
      <c r="S1510" s="41"/>
      <c r="T1510" s="49" t="str">
        <f t="shared" si="151"/>
        <v xml:space="preserve">eg:J744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24/05/2020"@en ;
&lt;https://example.org/ns/casesCovid#typecases&gt;&lt;https://example.org/id/concept/confirmedCanton&gt;;
&lt;https://example.org/ns/casesCovid#Country&gt;&lt;https://example.org/id/concept/Espíndola&gt;;
&lt;https://example.org/ns/casesCovid#numberofcases&gt; 2 ; 
</v>
      </c>
    </row>
    <row r="1511" spans="1:20" ht="14.4" thickBot="1">
      <c r="A1511" s="41" t="s">
        <v>196</v>
      </c>
      <c r="C1511" s="23" t="s">
        <v>196</v>
      </c>
      <c r="H1511" s="68" t="s">
        <v>2115</v>
      </c>
      <c r="I1511" s="66">
        <v>83</v>
      </c>
      <c r="K1511" s="33" t="str">
        <f t="shared" si="152"/>
        <v>eg:J745 rdf:type qb:Observation ;</v>
      </c>
      <c r="L1511" s="21" t="s">
        <v>526</v>
      </c>
      <c r="M1511" s="21" t="s">
        <v>527</v>
      </c>
      <c r="N1511" s="21" t="s">
        <v>528</v>
      </c>
      <c r="O1511" s="51" t="str">
        <f t="shared" si="153"/>
        <v>rdfs:label "number of confirmed cases of Covid in Mejía on 24/05/2020"@en ;</v>
      </c>
      <c r="P1511" s="21" t="s">
        <v>529</v>
      </c>
      <c r="Q1511" s="21" t="str">
        <f t="shared" si="154"/>
        <v>&lt;https://example.org/ns/casesCovid#Country&gt;&lt;https://example.org/id/concept/Mejía&gt;;</v>
      </c>
      <c r="R1511" s="21" t="str">
        <f t="shared" si="155"/>
        <v xml:space="preserve">&lt;https://example.org/ns/casesCovid#numberofcases&gt; 83 ; </v>
      </c>
      <c r="S1511" s="41"/>
      <c r="T1511" s="49" t="str">
        <f t="shared" si="151"/>
        <v xml:space="preserve">eg:J745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24/05/2020"@en ;
&lt;https://example.org/ns/casesCovid#typecases&gt;&lt;https://example.org/id/concept/confirmedCanton&gt;;
&lt;https://example.org/ns/casesCovid#Country&gt;&lt;https://example.org/id/concept/Mejía&gt;;
&lt;https://example.org/ns/casesCovid#numberofcases&gt; 83 ; 
</v>
      </c>
    </row>
    <row r="1512" spans="1:20" ht="14.4" thickBot="1">
      <c r="A1512" s="41" t="s">
        <v>197</v>
      </c>
      <c r="C1512" s="23" t="s">
        <v>271</v>
      </c>
      <c r="D1512" s="23" t="s">
        <v>299</v>
      </c>
      <c r="E1512" t="s">
        <v>316</v>
      </c>
      <c r="H1512" s="68" t="s">
        <v>2116</v>
      </c>
      <c r="I1512" s="66">
        <v>5</v>
      </c>
      <c r="K1512" s="33" t="str">
        <f t="shared" si="152"/>
        <v>eg:J746 rdf:type qb:Observation ;</v>
      </c>
      <c r="L1512" s="21" t="s">
        <v>526</v>
      </c>
      <c r="M1512" s="21" t="s">
        <v>527</v>
      </c>
      <c r="N1512" s="21" t="s">
        <v>528</v>
      </c>
      <c r="O1512" s="51" t="str">
        <f t="shared" si="153"/>
        <v>rdfs:label "number of confirmed cases of Covid in Pedro Vicente Maldonado on 24/05/2020"@en ;</v>
      </c>
      <c r="P1512" s="21" t="s">
        <v>529</v>
      </c>
      <c r="Q1512" s="21" t="str">
        <f t="shared" si="154"/>
        <v>&lt;https://example.org/ns/casesCovid#Country&gt;&lt;https://example.org/id/concept/PedroVicenteMaldonado&gt;;</v>
      </c>
      <c r="R1512" s="21" t="str">
        <f t="shared" si="155"/>
        <v xml:space="preserve">&lt;https://example.org/ns/casesCovid#numberofcases&gt; 5 ; </v>
      </c>
      <c r="S1512" s="41"/>
      <c r="T1512" s="49" t="str">
        <f t="shared" si="151"/>
        <v xml:space="preserve">eg:J746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24/05/2020"@en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5 ; 
</v>
      </c>
    </row>
    <row r="1513" spans="1:20" ht="14.4" thickBot="1">
      <c r="A1513" s="41" t="s">
        <v>198</v>
      </c>
      <c r="C1513" s="23" t="s">
        <v>198</v>
      </c>
      <c r="H1513" s="68" t="s">
        <v>2117</v>
      </c>
      <c r="I1513" s="66">
        <v>2999</v>
      </c>
      <c r="K1513" s="33" t="str">
        <f t="shared" si="152"/>
        <v>eg:J747 rdf:type qb:Observation ;</v>
      </c>
      <c r="L1513" s="21" t="s">
        <v>526</v>
      </c>
      <c r="M1513" s="21" t="s">
        <v>527</v>
      </c>
      <c r="N1513" s="21" t="s">
        <v>528</v>
      </c>
      <c r="O1513" s="51" t="str">
        <f t="shared" si="153"/>
        <v>rdfs:label "number of confirmed cases of Covid in Quito on 24/05/2020"@en ;</v>
      </c>
      <c r="P1513" s="21" t="s">
        <v>529</v>
      </c>
      <c r="Q1513" s="21" t="str">
        <f t="shared" si="154"/>
        <v>&lt;https://example.org/ns/casesCovid#Country&gt;&lt;https://example.org/id/concept/Quito&gt;;</v>
      </c>
      <c r="R1513" s="21" t="str">
        <f t="shared" si="155"/>
        <v xml:space="preserve">&lt;https://example.org/ns/casesCovid#numberofcases&gt; 2999 ; </v>
      </c>
      <c r="S1513" s="41"/>
      <c r="T1513" s="49" t="str">
        <f t="shared" si="151"/>
        <v xml:space="preserve">eg:J747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24/05/2020"@en ;
&lt;https://example.org/ns/casesCovid#typecases&gt;&lt;https://example.org/id/concept/confirmedCanton&gt;;
&lt;https://example.org/ns/casesCovid#Country&gt;&lt;https://example.org/id/concept/Quito&gt;;
&lt;https://example.org/ns/casesCovid#numberofcases&gt; 2999 ; 
</v>
      </c>
    </row>
    <row r="1514" spans="1:20" ht="14.4" thickBot="1">
      <c r="A1514" s="41" t="s">
        <v>594</v>
      </c>
      <c r="C1514" s="23" t="s">
        <v>264</v>
      </c>
      <c r="D1514" s="23" t="s">
        <v>309</v>
      </c>
      <c r="E1514" t="s">
        <v>280</v>
      </c>
      <c r="F1514" t="s">
        <v>251</v>
      </c>
      <c r="G1514" t="s">
        <v>318</v>
      </c>
      <c r="H1514" s="68" t="s">
        <v>2118</v>
      </c>
      <c r="I1514" s="66">
        <v>2</v>
      </c>
      <c r="K1514" s="33" t="str">
        <f t="shared" si="152"/>
        <v>eg:J748 rdf:type qb:Observation ;</v>
      </c>
      <c r="L1514" s="21" t="s">
        <v>526</v>
      </c>
      <c r="M1514" s="21" t="s">
        <v>527</v>
      </c>
      <c r="N1514" s="21" t="s">
        <v>528</v>
      </c>
      <c r="O1514" s="51" t="str">
        <f t="shared" si="153"/>
        <v>rdfs:label "number of confirmed cases of Covid in San Miguel De Los Bancos on 24/05/2020"@en ;</v>
      </c>
      <c r="P1514" s="21" t="s">
        <v>529</v>
      </c>
      <c r="Q1514" s="21" t="str">
        <f t="shared" si="154"/>
        <v>&lt;https://example.org/ns/casesCovid#Country&gt;&lt;https://example.org/id/concept/SanMiguelDeLosBancos&gt;;</v>
      </c>
      <c r="R1514" s="21" t="str">
        <f t="shared" si="155"/>
        <v xml:space="preserve">&lt;https://example.org/ns/casesCovid#numberofcases&gt; 2 ; </v>
      </c>
      <c r="S1514" s="41"/>
      <c r="T1514" s="49" t="str">
        <f t="shared" si="151"/>
        <v xml:space="preserve">eg:J748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24/05/2020"@en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2 ; 
</v>
      </c>
    </row>
    <row r="1515" spans="1:20" ht="14.4" thickBot="1">
      <c r="A1515" s="41" t="s">
        <v>200</v>
      </c>
      <c r="C1515" s="23" t="s">
        <v>271</v>
      </c>
      <c r="D1515" s="23" t="s">
        <v>319</v>
      </c>
      <c r="H1515" s="68" t="s">
        <v>2119</v>
      </c>
      <c r="I1515" s="66">
        <v>11</v>
      </c>
      <c r="K1515" s="33" t="str">
        <f t="shared" si="152"/>
        <v>eg:J749 rdf:type qb:Observation ;</v>
      </c>
      <c r="L1515" s="21" t="s">
        <v>526</v>
      </c>
      <c r="M1515" s="21" t="s">
        <v>527</v>
      </c>
      <c r="N1515" s="21" t="s">
        <v>528</v>
      </c>
      <c r="O1515" s="51" t="str">
        <f t="shared" si="153"/>
        <v>rdfs:label "number of confirmed cases of Covid in Pedro Moncayo on 24/05/2020"@en ;</v>
      </c>
      <c r="P1515" s="21" t="s">
        <v>529</v>
      </c>
      <c r="Q1515" s="21" t="str">
        <f t="shared" si="154"/>
        <v>&lt;https://example.org/ns/casesCovid#Country&gt;&lt;https://example.org/id/concept/PedroMoncayo&gt;;</v>
      </c>
      <c r="R1515" s="21" t="str">
        <f t="shared" si="155"/>
        <v xml:space="preserve">&lt;https://example.org/ns/casesCovid#numberofcases&gt; 11 ; </v>
      </c>
      <c r="S1515" s="41"/>
      <c r="T1515" s="49" t="str">
        <f t="shared" si="151"/>
        <v xml:space="preserve">eg:J749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24/05/2020"@en ;
&lt;https://example.org/ns/casesCovid#typecases&gt;&lt;https://example.org/id/concept/confirmedCanton&gt;;
&lt;https://example.org/ns/casesCovid#Country&gt;&lt;https://example.org/id/concept/PedroMoncayo&gt;;
&lt;https://example.org/ns/casesCovid#numberofcases&gt; 11 ; 
</v>
      </c>
    </row>
    <row r="1516" spans="1:20" ht="14.4" thickBot="1">
      <c r="A1516" s="41" t="s">
        <v>201</v>
      </c>
      <c r="C1516" s="23" t="s">
        <v>201</v>
      </c>
      <c r="H1516" s="68" t="s">
        <v>2120</v>
      </c>
      <c r="I1516" s="66">
        <v>9</v>
      </c>
      <c r="K1516" s="33" t="str">
        <f t="shared" si="152"/>
        <v>eg:J750 rdf:type qb:Observation ;</v>
      </c>
      <c r="L1516" s="21" t="s">
        <v>526</v>
      </c>
      <c r="M1516" s="21" t="s">
        <v>527</v>
      </c>
      <c r="N1516" s="21" t="s">
        <v>528</v>
      </c>
      <c r="O1516" s="51" t="str">
        <f t="shared" si="153"/>
        <v>rdfs:label "number of confirmed cases of Covid in Cayambe on 24/05/2020"@en ;</v>
      </c>
      <c r="P1516" s="21" t="s">
        <v>529</v>
      </c>
      <c r="Q1516" s="21" t="str">
        <f t="shared" si="154"/>
        <v>&lt;https://example.org/ns/casesCovid#Country&gt;&lt;https://example.org/id/concept/Cayambe&gt;;</v>
      </c>
      <c r="R1516" s="21" t="str">
        <f t="shared" si="155"/>
        <v xml:space="preserve">&lt;https://example.org/ns/casesCovid#numberofcases&gt; 9 ; </v>
      </c>
      <c r="S1516" s="41"/>
      <c r="T1516" s="49" t="str">
        <f t="shared" si="151"/>
        <v xml:space="preserve">eg:J750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24/05/2020"@en ;
&lt;https://example.org/ns/casesCovid#typecases&gt;&lt;https://example.org/id/concept/confirmedCanton&gt;;
&lt;https://example.org/ns/casesCovid#Country&gt;&lt;https://example.org/id/concept/Cayambe&gt;;
&lt;https://example.org/ns/casesCovid#numberofcases&gt; 9 ; 
</v>
      </c>
    </row>
    <row r="1517" spans="1:20" ht="14.4" thickBot="1">
      <c r="A1517" s="41" t="s">
        <v>202</v>
      </c>
      <c r="C1517" s="23" t="s">
        <v>296</v>
      </c>
      <c r="D1517" s="23" t="s">
        <v>198</v>
      </c>
      <c r="H1517" s="68" t="s">
        <v>2121</v>
      </c>
      <c r="I1517" s="66">
        <v>11</v>
      </c>
      <c r="K1517" s="33" t="str">
        <f t="shared" si="152"/>
        <v>eg:J751 rdf:type qb:Observation ;</v>
      </c>
      <c r="L1517" s="21" t="s">
        <v>526</v>
      </c>
      <c r="M1517" s="21" t="s">
        <v>527</v>
      </c>
      <c r="N1517" s="21" t="s">
        <v>528</v>
      </c>
      <c r="O1517" s="51" t="str">
        <f t="shared" si="153"/>
        <v>rdfs:label "number of confirmed cases of Covid in Puerto Quito on 24/05/2020"@en ;</v>
      </c>
      <c r="P1517" s="21" t="s">
        <v>529</v>
      </c>
      <c r="Q1517" s="21" t="str">
        <f t="shared" si="154"/>
        <v>&lt;https://example.org/ns/casesCovid#Country&gt;&lt;https://example.org/id/concept/PuertoQuito&gt;;</v>
      </c>
      <c r="R1517" s="21" t="str">
        <f t="shared" si="155"/>
        <v xml:space="preserve">&lt;https://example.org/ns/casesCovid#numberofcases&gt; 11 ; </v>
      </c>
      <c r="S1517" s="41"/>
      <c r="T1517" s="49" t="str">
        <f t="shared" si="151"/>
        <v xml:space="preserve">eg:J751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24/05/2020"@en ;
&lt;https://example.org/ns/casesCovid#typecases&gt;&lt;https://example.org/id/concept/confirmedCanton&gt;;
&lt;https://example.org/ns/casesCovid#Country&gt;&lt;https://example.org/id/concept/PuertoQuito&gt;;
&lt;https://example.org/ns/casesCovid#numberofcases&gt; 11 ; 
</v>
      </c>
    </row>
    <row r="1518" spans="1:20" ht="14.4" thickBot="1">
      <c r="A1518" s="41" t="s">
        <v>203</v>
      </c>
      <c r="C1518" s="23" t="s">
        <v>203</v>
      </c>
      <c r="H1518" s="68" t="s">
        <v>2122</v>
      </c>
      <c r="I1518" s="66">
        <v>81</v>
      </c>
      <c r="K1518" s="33" t="str">
        <f t="shared" si="152"/>
        <v>eg:J752 rdf:type qb:Observation ;</v>
      </c>
      <c r="L1518" s="21" t="s">
        <v>526</v>
      </c>
      <c r="M1518" s="21" t="s">
        <v>527</v>
      </c>
      <c r="N1518" s="21" t="s">
        <v>528</v>
      </c>
      <c r="O1518" s="51" t="str">
        <f t="shared" si="153"/>
        <v>rdfs:label "number of confirmed cases of Covid in Rumiñahui on 24/05/2020"@en ;</v>
      </c>
      <c r="P1518" s="21" t="s">
        <v>529</v>
      </c>
      <c r="Q1518" s="21" t="str">
        <f t="shared" si="154"/>
        <v>&lt;https://example.org/ns/casesCovid#Country&gt;&lt;https://example.org/id/concept/Rumiñahui&gt;;</v>
      </c>
      <c r="R1518" s="21" t="str">
        <f t="shared" si="155"/>
        <v xml:space="preserve">&lt;https://example.org/ns/casesCovid#numberofcases&gt; 81 ; </v>
      </c>
      <c r="S1518" s="41"/>
      <c r="T1518" s="49" t="str">
        <f t="shared" si="151"/>
        <v xml:space="preserve">eg:J752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24/05/2020"@en ;
&lt;https://example.org/ns/casesCovid#typecases&gt;&lt;https://example.org/id/concept/confirmedCanton&gt;;
&lt;https://example.org/ns/casesCovid#Country&gt;&lt;https://example.org/id/concept/Rumiñahui&gt;;
&lt;https://example.org/ns/casesCovid#numberofcases&gt; 81 ; 
</v>
      </c>
    </row>
    <row r="1519" spans="1:20" ht="14.4" thickBot="1">
      <c r="A1519" s="41" t="s">
        <v>205</v>
      </c>
      <c r="C1519" s="23" t="s">
        <v>205</v>
      </c>
      <c r="H1519" s="68" t="s">
        <v>2123</v>
      </c>
      <c r="I1519" s="66">
        <v>334</v>
      </c>
      <c r="K1519" s="33" t="str">
        <f t="shared" si="152"/>
        <v>eg:J753 rdf:type qb:Observation ;</v>
      </c>
      <c r="L1519" s="21" t="s">
        <v>526</v>
      </c>
      <c r="M1519" s="21" t="s">
        <v>527</v>
      </c>
      <c r="N1519" s="21" t="s">
        <v>528</v>
      </c>
      <c r="O1519" s="51" t="str">
        <f t="shared" si="153"/>
        <v>rdfs:label "number of confirmed cases of Covid in Ambato on 24/05/2020"@en ;</v>
      </c>
      <c r="P1519" s="21" t="s">
        <v>529</v>
      </c>
      <c r="Q1519" s="21" t="str">
        <f t="shared" si="154"/>
        <v>&lt;https://example.org/ns/casesCovid#Country&gt;&lt;https://example.org/id/concept/Ambato&gt;;</v>
      </c>
      <c r="R1519" s="21" t="str">
        <f t="shared" si="155"/>
        <v xml:space="preserve">&lt;https://example.org/ns/casesCovid#numberofcases&gt; 334 ; </v>
      </c>
      <c r="S1519" s="41"/>
      <c r="T1519" s="49" t="str">
        <f t="shared" si="151"/>
        <v xml:space="preserve">eg:J753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24/05/2020"@en ;
&lt;https://example.org/ns/casesCovid#typecases&gt;&lt;https://example.org/id/concept/confirmedCanton&gt;;
&lt;https://example.org/ns/casesCovid#Country&gt;&lt;https://example.org/id/concept/Ambato&gt;;
&lt;https://example.org/ns/casesCovid#numberofcases&gt; 334 ; 
</v>
      </c>
    </row>
    <row r="1520" spans="1:20" ht="14.4" thickBot="1">
      <c r="A1520" s="41" t="s">
        <v>614</v>
      </c>
      <c r="C1520" s="23" t="s">
        <v>264</v>
      </c>
      <c r="D1520" s="23" t="s">
        <v>271</v>
      </c>
      <c r="E1520" t="s">
        <v>280</v>
      </c>
      <c r="F1520" t="s">
        <v>320</v>
      </c>
      <c r="H1520" s="68" t="s">
        <v>2124</v>
      </c>
      <c r="I1520" s="66">
        <v>46</v>
      </c>
      <c r="K1520" s="33" t="str">
        <f t="shared" si="152"/>
        <v>eg:J754 rdf:type qb:Observation ;</v>
      </c>
      <c r="L1520" s="21" t="s">
        <v>526</v>
      </c>
      <c r="M1520" s="21" t="s">
        <v>527</v>
      </c>
      <c r="N1520" s="21" t="s">
        <v>528</v>
      </c>
      <c r="O1520" s="51" t="str">
        <f t="shared" si="153"/>
        <v>rdfs:label "number of confirmed cases of Covid in San Pedro De Pelileo on 24/05/2020"@en ;</v>
      </c>
      <c r="P1520" s="21" t="s">
        <v>529</v>
      </c>
      <c r="Q1520" s="21" t="str">
        <f t="shared" si="154"/>
        <v>&lt;https://example.org/ns/casesCovid#Country&gt;&lt;https://example.org/id/concept/SanPedroDePelileo&gt;;</v>
      </c>
      <c r="R1520" s="21" t="str">
        <f t="shared" si="155"/>
        <v xml:space="preserve">&lt;https://example.org/ns/casesCovid#numberofcases&gt; 46 ; </v>
      </c>
      <c r="S1520" s="41"/>
      <c r="T1520" s="49" t="str">
        <f t="shared" si="151"/>
        <v xml:space="preserve">eg:J754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24/05/2020"@en ;
&lt;https://example.org/ns/casesCovid#typecases&gt;&lt;https://example.org/id/concept/confirmedCanton&gt;;
&lt;https://example.org/ns/casesCovid#Country&gt;&lt;https://example.org/id/concept/SanPedroDePelileo&gt;;
&lt;https://example.org/ns/casesCovid#numberofcases&gt; 46 ; 
</v>
      </c>
    </row>
    <row r="1521" spans="1:20" ht="14.4" thickBot="1">
      <c r="A1521" s="41" t="s">
        <v>1355</v>
      </c>
      <c r="C1521" s="23" t="s">
        <v>258</v>
      </c>
      <c r="D1521" s="23" t="s">
        <v>276</v>
      </c>
      <c r="E1521" t="s">
        <v>1365</v>
      </c>
      <c r="H1521" s="68" t="s">
        <v>2125</v>
      </c>
      <c r="I1521" s="66">
        <v>11</v>
      </c>
      <c r="K1521" s="33" t="str">
        <f t="shared" si="152"/>
        <v>eg:J755 rdf:type qb:Observation ;</v>
      </c>
      <c r="L1521" s="21" t="s">
        <v>526</v>
      </c>
      <c r="M1521" s="21" t="s">
        <v>527</v>
      </c>
      <c r="N1521" s="21" t="s">
        <v>528</v>
      </c>
      <c r="O1521" s="51" t="str">
        <f t="shared" si="153"/>
        <v>rdfs:label "number of confirmed cases of Covid in Santiago de Pillaro on 24/05/2020"@en ;</v>
      </c>
      <c r="P1521" s="21" t="s">
        <v>529</v>
      </c>
      <c r="Q1521" s="21" t="str">
        <f t="shared" si="154"/>
        <v>&lt;https://example.org/ns/casesCovid#Country&gt;&lt;https://example.org/id/concept/SantiagodePillaro&gt;;</v>
      </c>
      <c r="R1521" s="21" t="str">
        <f t="shared" si="155"/>
        <v xml:space="preserve">&lt;https://example.org/ns/casesCovid#numberofcases&gt; 11 ; </v>
      </c>
      <c r="S1521" s="41"/>
      <c r="T1521" s="49" t="str">
        <f t="shared" si="151"/>
        <v xml:space="preserve">eg:J755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Pillaro on 24/05/2020"@en ;
&lt;https://example.org/ns/casesCovid#typecases&gt;&lt;https://example.org/id/concept/confirmedCanton&gt;;
&lt;https://example.org/ns/casesCovid#Country&gt;&lt;https://example.org/id/concept/SantiagodePillaro&gt;;
&lt;https://example.org/ns/casesCovid#numberofcases&gt; 11 ; 
</v>
      </c>
    </row>
    <row r="1522" spans="1:20" ht="14.4" thickBot="1">
      <c r="A1522" s="41" t="s">
        <v>208</v>
      </c>
      <c r="C1522" s="23" t="s">
        <v>208</v>
      </c>
      <c r="H1522" s="68" t="s">
        <v>2126</v>
      </c>
      <c r="I1522" s="66">
        <v>6</v>
      </c>
      <c r="K1522" s="33" t="str">
        <f t="shared" si="152"/>
        <v>eg:J756 rdf:type qb:Observation ;</v>
      </c>
      <c r="L1522" s="21" t="s">
        <v>526</v>
      </c>
      <c r="M1522" s="21" t="s">
        <v>527</v>
      </c>
      <c r="N1522" s="21" t="s">
        <v>528</v>
      </c>
      <c r="O1522" s="51" t="str">
        <f t="shared" si="153"/>
        <v>rdfs:label "number of confirmed cases of Covid in Quero on 24/05/2020"@en ;</v>
      </c>
      <c r="P1522" s="21" t="s">
        <v>529</v>
      </c>
      <c r="Q1522" s="21" t="str">
        <f t="shared" si="154"/>
        <v>&lt;https://example.org/ns/casesCovid#Country&gt;&lt;https://example.org/id/concept/Quero&gt;;</v>
      </c>
      <c r="R1522" s="21" t="str">
        <f t="shared" si="155"/>
        <v xml:space="preserve">&lt;https://example.org/ns/casesCovid#numberofcases&gt; 6 ; </v>
      </c>
      <c r="S1522" s="41"/>
      <c r="T1522" s="49" t="str">
        <f t="shared" si="151"/>
        <v xml:space="preserve">eg:J756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24/05/2020"@en ;
&lt;https://example.org/ns/casesCovid#typecases&gt;&lt;https://example.org/id/concept/confirmedCanton&gt;;
&lt;https://example.org/ns/casesCovid#Country&gt;&lt;https://example.org/id/concept/Quero&gt;;
&lt;https://example.org/ns/casesCovid#numberofcases&gt; 6 ; 
</v>
      </c>
    </row>
    <row r="1523" spans="1:20" ht="14.4" thickBot="1">
      <c r="A1523" s="41" t="s">
        <v>209</v>
      </c>
      <c r="C1523" s="23" t="s">
        <v>209</v>
      </c>
      <c r="H1523" s="68" t="s">
        <v>2127</v>
      </c>
      <c r="I1523" s="66">
        <v>5</v>
      </c>
      <c r="K1523" s="33" t="str">
        <f t="shared" si="152"/>
        <v>eg:J757 rdf:type qb:Observation ;</v>
      </c>
      <c r="L1523" s="21" t="s">
        <v>526</v>
      </c>
      <c r="M1523" s="21" t="s">
        <v>527</v>
      </c>
      <c r="N1523" s="21" t="s">
        <v>528</v>
      </c>
      <c r="O1523" s="51" t="str">
        <f t="shared" si="153"/>
        <v>rdfs:label "number of confirmed cases of Covid in Cevallos on 24/05/2020"@en ;</v>
      </c>
      <c r="P1523" s="21" t="s">
        <v>529</v>
      </c>
      <c r="Q1523" s="21" t="str">
        <f t="shared" si="154"/>
        <v>&lt;https://example.org/ns/casesCovid#Country&gt;&lt;https://example.org/id/concept/Cevallos&gt;;</v>
      </c>
      <c r="R1523" s="21" t="str">
        <f t="shared" si="155"/>
        <v xml:space="preserve">&lt;https://example.org/ns/casesCovid#numberofcases&gt; 5 ; </v>
      </c>
      <c r="S1523" s="41"/>
      <c r="T1523" s="49" t="str">
        <f t="shared" si="151"/>
        <v xml:space="preserve">eg:J757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24/05/2020"@en ;
&lt;https://example.org/ns/casesCovid#typecases&gt;&lt;https://example.org/id/concept/confirmedCanton&gt;;
&lt;https://example.org/ns/casesCovid#Country&gt;&lt;https://example.org/id/concept/Cevallos&gt;;
&lt;https://example.org/ns/casesCovid#numberofcases&gt; 5 ; 
</v>
      </c>
    </row>
    <row r="1524" spans="1:20" ht="14.4" thickBot="1">
      <c r="A1524" s="41" t="s">
        <v>210</v>
      </c>
      <c r="C1524" s="23" t="s">
        <v>210</v>
      </c>
      <c r="H1524" s="68" t="s">
        <v>2128</v>
      </c>
      <c r="I1524" s="66">
        <v>5</v>
      </c>
      <c r="K1524" s="33" t="str">
        <f t="shared" si="152"/>
        <v>eg:J758 rdf:type qb:Observation ;</v>
      </c>
      <c r="L1524" s="21" t="s">
        <v>526</v>
      </c>
      <c r="M1524" s="21" t="s">
        <v>527</v>
      </c>
      <c r="N1524" s="21" t="s">
        <v>528</v>
      </c>
      <c r="O1524" s="51" t="str">
        <f t="shared" si="153"/>
        <v>rdfs:label "number of confirmed cases of Covid in Tisaleo on 24/05/2020"@en ;</v>
      </c>
      <c r="P1524" s="21" t="s">
        <v>529</v>
      </c>
      <c r="Q1524" s="21" t="str">
        <f t="shared" si="154"/>
        <v>&lt;https://example.org/ns/casesCovid#Country&gt;&lt;https://example.org/id/concept/Tisaleo&gt;;</v>
      </c>
      <c r="R1524" s="21" t="str">
        <f t="shared" si="155"/>
        <v xml:space="preserve">&lt;https://example.org/ns/casesCovid#numberofcases&gt; 5 ; </v>
      </c>
      <c r="S1524" s="41"/>
      <c r="T1524" s="49" t="str">
        <f t="shared" si="151"/>
        <v xml:space="preserve">eg:J758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24/05/2020"@en ;
&lt;https://example.org/ns/casesCovid#typecases&gt;&lt;https://example.org/id/concept/confirmedCanton&gt;;
&lt;https://example.org/ns/casesCovid#Country&gt;&lt;https://example.org/id/concept/Tisaleo&gt;;
&lt;https://example.org/ns/casesCovid#numberofcases&gt; 5 ; 
</v>
      </c>
    </row>
    <row r="1525" spans="1:20" ht="14.4" thickBot="1">
      <c r="A1525" s="41" t="s">
        <v>606</v>
      </c>
      <c r="C1525" s="23" t="s">
        <v>606</v>
      </c>
      <c r="H1525" s="68" t="s">
        <v>2129</v>
      </c>
      <c r="I1525" s="66">
        <v>3</v>
      </c>
      <c r="K1525" s="33" t="str">
        <f t="shared" si="152"/>
        <v>eg:J759 rdf:type qb:Observation ;</v>
      </c>
      <c r="L1525" s="21" t="s">
        <v>526</v>
      </c>
      <c r="M1525" s="21" t="s">
        <v>527</v>
      </c>
      <c r="N1525" s="21" t="s">
        <v>528</v>
      </c>
      <c r="O1525" s="51" t="str">
        <f t="shared" si="153"/>
        <v>rdfs:label "number of confirmed cases of Covid in Patate on 24/05/2020"@en ;</v>
      </c>
      <c r="P1525" s="21" t="s">
        <v>529</v>
      </c>
      <c r="Q1525" s="21" t="str">
        <f t="shared" si="154"/>
        <v>&lt;https://example.org/ns/casesCovid#Country&gt;&lt;https://example.org/id/concept/Patate&gt;;</v>
      </c>
      <c r="R1525" s="21" t="str">
        <f t="shared" si="155"/>
        <v xml:space="preserve">&lt;https://example.org/ns/casesCovid#numberofcases&gt; 3 ; </v>
      </c>
      <c r="S1525" s="41"/>
      <c r="T1525" s="49" t="str">
        <f t="shared" si="151"/>
        <v xml:space="preserve">eg:J759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Patate on 24/05/2020"@en ;
&lt;https://example.org/ns/casesCovid#typecases&gt;&lt;https://example.org/id/concept/confirmedCanton&gt;;
&lt;https://example.org/ns/casesCovid#Country&gt;&lt;https://example.org/id/concept/Patate&gt;;
&lt;https://example.org/ns/casesCovid#numberofcases&gt; 3 ; 
</v>
      </c>
    </row>
    <row r="1526" spans="1:20" ht="14.4" thickBot="1">
      <c r="A1526" s="41" t="s">
        <v>211</v>
      </c>
      <c r="C1526" s="23" t="s">
        <v>322</v>
      </c>
      <c r="D1526" s="23" t="s">
        <v>280</v>
      </c>
      <c r="E1526" t="s">
        <v>323</v>
      </c>
      <c r="F1526" t="s">
        <v>253</v>
      </c>
      <c r="H1526" s="68" t="s">
        <v>2130</v>
      </c>
      <c r="I1526" s="66">
        <v>6</v>
      </c>
      <c r="K1526" s="33" t="str">
        <f t="shared" si="152"/>
        <v>eg:J760 rdf:type qb:Observation ;</v>
      </c>
      <c r="L1526" s="21" t="s">
        <v>526</v>
      </c>
      <c r="M1526" s="21" t="s">
        <v>527</v>
      </c>
      <c r="N1526" s="21" t="s">
        <v>528</v>
      </c>
      <c r="O1526" s="51" t="str">
        <f t="shared" si="153"/>
        <v>rdfs:label "number of confirmed cases of Covid in Baños De Agua Santa on 24/05/2020"@en ;</v>
      </c>
      <c r="P1526" s="21" t="s">
        <v>529</v>
      </c>
      <c r="Q1526" s="21" t="str">
        <f t="shared" si="154"/>
        <v>&lt;https://example.org/ns/casesCovid#Country&gt;&lt;https://example.org/id/concept/BañosDeAguaSanta&gt;;</v>
      </c>
      <c r="R1526" s="21" t="str">
        <f t="shared" si="155"/>
        <v xml:space="preserve">&lt;https://example.org/ns/casesCovid#numberofcases&gt; 6 ; </v>
      </c>
      <c r="S1526" s="41"/>
      <c r="T1526" s="49" t="str">
        <f t="shared" si="151"/>
        <v xml:space="preserve">eg:J760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24/05/2020"@en ;
&lt;https://example.org/ns/casesCovid#typecases&gt;&lt;https://example.org/id/concept/confirmedCanton&gt;;
&lt;https://example.org/ns/casesCovid#Country&gt;&lt;https://example.org/id/concept/BañosDeAguaSanta&gt;;
&lt;https://example.org/ns/casesCovid#numberofcases&gt; 6 ; 
</v>
      </c>
    </row>
    <row r="1527" spans="1:20" ht="14.4" thickBot="1">
      <c r="A1527" s="41" t="s">
        <v>1356</v>
      </c>
      <c r="C1527" s="23" t="s">
        <v>264</v>
      </c>
      <c r="D1527" s="23" t="s">
        <v>1366</v>
      </c>
      <c r="H1527" s="68" t="s">
        <v>2131</v>
      </c>
      <c r="I1527" s="66">
        <v>17</v>
      </c>
      <c r="K1527" s="33" t="str">
        <f t="shared" si="152"/>
        <v>eg:J761 rdf:type qb:Observation ;</v>
      </c>
      <c r="L1527" s="21" t="s">
        <v>526</v>
      </c>
      <c r="M1527" s="21" t="s">
        <v>527</v>
      </c>
      <c r="N1527" s="21" t="s">
        <v>528</v>
      </c>
      <c r="O1527" s="51" t="str">
        <f t="shared" si="153"/>
        <v>rdfs:label "number of confirmed cases of Covid in San Cristobal on 24/05/2020"@en ;</v>
      </c>
      <c r="P1527" s="21" t="s">
        <v>529</v>
      </c>
      <c r="Q1527" s="21" t="str">
        <f t="shared" si="154"/>
        <v>&lt;https://example.org/ns/casesCovid#Country&gt;&lt;https://example.org/id/concept/SanCristobal&gt;;</v>
      </c>
      <c r="R1527" s="21" t="str">
        <f t="shared" si="155"/>
        <v xml:space="preserve">&lt;https://example.org/ns/casesCovid#numberofcases&gt; 17 ; </v>
      </c>
      <c r="S1527" s="41"/>
      <c r="T1527" s="49" t="str">
        <f t="shared" si="151"/>
        <v xml:space="preserve">eg:J761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Cristobal on 24/05/2020"@en ;
&lt;https://example.org/ns/casesCovid#typecases&gt;&lt;https://example.org/id/concept/confirmedCanton&gt;;
&lt;https://example.org/ns/casesCovid#Country&gt;&lt;https://example.org/id/concept/SanCristobal&gt;;
&lt;https://example.org/ns/casesCovid#numberofcases&gt; 17 ; 
</v>
      </c>
    </row>
    <row r="1528" spans="1:20" ht="14.4" thickBot="1">
      <c r="A1528" s="41" t="s">
        <v>1357</v>
      </c>
      <c r="C1528" s="23" t="s">
        <v>1357</v>
      </c>
      <c r="H1528" s="68" t="s">
        <v>2132</v>
      </c>
      <c r="I1528" s="66">
        <v>5</v>
      </c>
      <c r="K1528" s="33" t="str">
        <f t="shared" si="152"/>
        <v>eg:J762 rdf:type qb:Observation ;</v>
      </c>
      <c r="L1528" s="21" t="s">
        <v>526</v>
      </c>
      <c r="M1528" s="21" t="s">
        <v>527</v>
      </c>
      <c r="N1528" s="21" t="s">
        <v>528</v>
      </c>
      <c r="O1528" s="51" t="str">
        <f t="shared" si="153"/>
        <v>rdfs:label "number of confirmed cases of Covid in Isabella on 24/05/2020"@en ;</v>
      </c>
      <c r="P1528" s="21" t="s">
        <v>529</v>
      </c>
      <c r="Q1528" s="21" t="str">
        <f t="shared" si="154"/>
        <v>&lt;https://example.org/ns/casesCovid#Country&gt;&lt;https://example.org/id/concept/Isabella&gt;;</v>
      </c>
      <c r="R1528" s="21" t="str">
        <f t="shared" si="155"/>
        <v xml:space="preserve">&lt;https://example.org/ns/casesCovid#numberofcases&gt; 5 ; </v>
      </c>
      <c r="S1528" s="41"/>
      <c r="T1528" s="49" t="str">
        <f t="shared" si="151"/>
        <v xml:space="preserve">eg:J762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Isabella on 24/05/2020"@en ;
&lt;https://example.org/ns/casesCovid#typecases&gt;&lt;https://example.org/id/concept/confirmedCanton&gt;;
&lt;https://example.org/ns/casesCovid#Country&gt;&lt;https://example.org/id/concept/Isabella&gt;;
&lt;https://example.org/ns/casesCovid#numberofcases&gt; 5 ; 
</v>
      </c>
    </row>
    <row r="1529" spans="1:20" ht="14.4" thickBot="1">
      <c r="A1529" s="41" t="s">
        <v>216</v>
      </c>
      <c r="C1529" s="23" t="s">
        <v>253</v>
      </c>
      <c r="D1529" s="23" t="s">
        <v>325</v>
      </c>
      <c r="H1529" s="68" t="s">
        <v>2133</v>
      </c>
      <c r="I1529" s="66">
        <v>54</v>
      </c>
      <c r="K1529" s="33" t="str">
        <f t="shared" si="152"/>
        <v>eg:J763 rdf:type qb:Observation ;</v>
      </c>
      <c r="L1529" s="21" t="s">
        <v>526</v>
      </c>
      <c r="M1529" s="21" t="s">
        <v>527</v>
      </c>
      <c r="N1529" s="21" t="s">
        <v>528</v>
      </c>
      <c r="O1529" s="51" t="str">
        <f t="shared" si="153"/>
        <v>rdfs:label "number of confirmed cases of Covid in Santa Cruz on 24/05/2020"@en ;</v>
      </c>
      <c r="P1529" s="21" t="s">
        <v>529</v>
      </c>
      <c r="Q1529" s="21" t="str">
        <f t="shared" si="154"/>
        <v>&lt;https://example.org/ns/casesCovid#Country&gt;&lt;https://example.org/id/concept/SantaCruz&gt;;</v>
      </c>
      <c r="R1529" s="21" t="str">
        <f t="shared" si="155"/>
        <v xml:space="preserve">&lt;https://example.org/ns/casesCovid#numberofcases&gt; 54 ; </v>
      </c>
      <c r="S1529" s="41"/>
      <c r="T1529" s="49" t="str">
        <f t="shared" si="151"/>
        <v xml:space="preserve">eg:J763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24/05/2020"@en ;
&lt;https://example.org/ns/casesCovid#typecases&gt;&lt;https://example.org/id/concept/confirmedCanton&gt;;
&lt;https://example.org/ns/casesCovid#Country&gt;&lt;https://example.org/id/concept/SantaCruz&gt;;
&lt;https://example.org/ns/casesCovid#numberofcases&gt; 54 ; 
</v>
      </c>
    </row>
    <row r="1530" spans="1:20" ht="14.4" thickBot="1">
      <c r="A1530" s="41" t="s">
        <v>219</v>
      </c>
      <c r="C1530" s="23" t="s">
        <v>219</v>
      </c>
      <c r="H1530" s="68" t="s">
        <v>2134</v>
      </c>
      <c r="I1530" s="66">
        <v>16</v>
      </c>
      <c r="K1530" s="33" t="str">
        <f t="shared" si="152"/>
        <v>eg:J764 rdf:type qb:Observation ;</v>
      </c>
      <c r="L1530" s="21" t="s">
        <v>526</v>
      </c>
      <c r="M1530" s="21" t="s">
        <v>527</v>
      </c>
      <c r="N1530" s="21" t="s">
        <v>528</v>
      </c>
      <c r="O1530" s="51" t="str">
        <f t="shared" si="153"/>
        <v>rdfs:label "number of confirmed cases of Covid in Gualaquiza on 24/05/2020"@en ;</v>
      </c>
      <c r="P1530" s="21" t="s">
        <v>529</v>
      </c>
      <c r="Q1530" s="21" t="str">
        <f t="shared" si="154"/>
        <v>&lt;https://example.org/ns/casesCovid#Country&gt;&lt;https://example.org/id/concept/Gualaquiza&gt;;</v>
      </c>
      <c r="R1530" s="21" t="str">
        <f t="shared" si="155"/>
        <v xml:space="preserve">&lt;https://example.org/ns/casesCovid#numberofcases&gt; 16 ; </v>
      </c>
      <c r="S1530" s="41"/>
      <c r="T1530" s="49" t="str">
        <f t="shared" si="151"/>
        <v xml:space="preserve">eg:J764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24/05/2020"@en ;
&lt;https://example.org/ns/casesCovid#typecases&gt;&lt;https://example.org/id/concept/confirmedCanton&gt;;
&lt;https://example.org/ns/casesCovid#Country&gt;&lt;https://example.org/id/concept/Gualaquiza&gt;;
&lt;https://example.org/ns/casesCovid#numberofcases&gt; 16 ; 
</v>
      </c>
    </row>
    <row r="1531" spans="1:20" ht="14.4" thickBot="1">
      <c r="A1531" s="41" t="s">
        <v>220</v>
      </c>
      <c r="C1531" s="23" t="s">
        <v>220</v>
      </c>
      <c r="H1531" s="68" t="s">
        <v>2135</v>
      </c>
      <c r="I1531" s="66">
        <v>24</v>
      </c>
      <c r="K1531" s="33" t="str">
        <f t="shared" si="152"/>
        <v>eg:J765 rdf:type qb:Observation ;</v>
      </c>
      <c r="L1531" s="21" t="s">
        <v>526</v>
      </c>
      <c r="M1531" s="21" t="s">
        <v>527</v>
      </c>
      <c r="N1531" s="21" t="s">
        <v>528</v>
      </c>
      <c r="O1531" s="51" t="str">
        <f t="shared" si="153"/>
        <v>rdfs:label "number of confirmed cases of Covid in Morona on 24/05/2020"@en ;</v>
      </c>
      <c r="P1531" s="21" t="s">
        <v>529</v>
      </c>
      <c r="Q1531" s="21" t="str">
        <f t="shared" si="154"/>
        <v>&lt;https://example.org/ns/casesCovid#Country&gt;&lt;https://example.org/id/concept/Morona&gt;;</v>
      </c>
      <c r="R1531" s="21" t="str">
        <f t="shared" si="155"/>
        <v xml:space="preserve">&lt;https://example.org/ns/casesCovid#numberofcases&gt; 24 ; </v>
      </c>
      <c r="S1531" s="41"/>
      <c r="T1531" s="49" t="str">
        <f t="shared" si="151"/>
        <v xml:space="preserve">eg:J765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24/05/2020"@en ;
&lt;https://example.org/ns/casesCovid#typecases&gt;&lt;https://example.org/id/concept/confirmedCanton&gt;;
&lt;https://example.org/ns/casesCovid#Country&gt;&lt;https://example.org/id/concept/Morona&gt;;
&lt;https://example.org/ns/casesCovid#numberofcases&gt; 24 ; 
</v>
      </c>
    </row>
    <row r="1532" spans="1:20" ht="14.4" thickBot="1">
      <c r="A1532" s="41" t="s">
        <v>221</v>
      </c>
      <c r="C1532" s="23" t="s">
        <v>221</v>
      </c>
      <c r="H1532" s="68" t="s">
        <v>2136</v>
      </c>
      <c r="I1532" s="66">
        <v>6</v>
      </c>
      <c r="K1532" s="33" t="str">
        <f t="shared" si="152"/>
        <v>eg:J766 rdf:type qb:Observation ;</v>
      </c>
      <c r="L1532" s="21" t="s">
        <v>526</v>
      </c>
      <c r="M1532" s="21" t="s">
        <v>527</v>
      </c>
      <c r="N1532" s="21" t="s">
        <v>528</v>
      </c>
      <c r="O1532" s="51" t="str">
        <f t="shared" si="153"/>
        <v>rdfs:label "number of confirmed cases of Covid in Sucúa on 24/05/2020"@en ;</v>
      </c>
      <c r="P1532" s="21" t="s">
        <v>529</v>
      </c>
      <c r="Q1532" s="21" t="str">
        <f t="shared" si="154"/>
        <v>&lt;https://example.org/ns/casesCovid#Country&gt;&lt;https://example.org/id/concept/Sucúa&gt;;</v>
      </c>
      <c r="R1532" s="21" t="str">
        <f t="shared" si="155"/>
        <v xml:space="preserve">&lt;https://example.org/ns/casesCovid#numberofcases&gt; 6 ; </v>
      </c>
      <c r="S1532" s="41"/>
      <c r="T1532" s="49" t="str">
        <f t="shared" si="151"/>
        <v xml:space="preserve">eg:J766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24/05/2020"@en ;
&lt;https://example.org/ns/casesCovid#typecases&gt;&lt;https://example.org/id/concept/confirmedCanton&gt;;
&lt;https://example.org/ns/casesCovid#Country&gt;&lt;https://example.org/id/concept/Sucúa&gt;;
&lt;https://example.org/ns/casesCovid#numberofcases&gt; 6 ; 
</v>
      </c>
    </row>
    <row r="1533" spans="1:20" ht="14.4" thickBot="1">
      <c r="A1533" s="41" t="s">
        <v>222</v>
      </c>
      <c r="C1533" s="23" t="s">
        <v>222</v>
      </c>
      <c r="H1533" s="68" t="s">
        <v>2137</v>
      </c>
      <c r="I1533" s="66">
        <v>22</v>
      </c>
      <c r="K1533" s="33" t="str">
        <f t="shared" si="152"/>
        <v>eg:J767 rdf:type qb:Observation ;</v>
      </c>
      <c r="L1533" s="21" t="s">
        <v>526</v>
      </c>
      <c r="M1533" s="21" t="s">
        <v>527</v>
      </c>
      <c r="N1533" s="21" t="s">
        <v>528</v>
      </c>
      <c r="O1533" s="51" t="str">
        <f t="shared" si="153"/>
        <v>rdfs:label "number of confirmed cases of Covid in Palora on 24/05/2020"@en ;</v>
      </c>
      <c r="P1533" s="21" t="s">
        <v>529</v>
      </c>
      <c r="Q1533" s="21" t="str">
        <f t="shared" si="154"/>
        <v>&lt;https://example.org/ns/casesCovid#Country&gt;&lt;https://example.org/id/concept/Palora&gt;;</v>
      </c>
      <c r="R1533" s="21" t="str">
        <f t="shared" si="155"/>
        <v xml:space="preserve">&lt;https://example.org/ns/casesCovid#numberofcases&gt; 22 ; </v>
      </c>
      <c r="S1533" s="41"/>
      <c r="T1533" s="49" t="str">
        <f t="shared" si="151"/>
        <v xml:space="preserve">eg:J767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24/05/2020"@en ;
&lt;https://example.org/ns/casesCovid#typecases&gt;&lt;https://example.org/id/concept/confirmedCanton&gt;;
&lt;https://example.org/ns/casesCovid#Country&gt;&lt;https://example.org/id/concept/Palora&gt;;
&lt;https://example.org/ns/casesCovid#numberofcases&gt; 22 ; 
</v>
      </c>
    </row>
    <row r="1534" spans="1:20" ht="14.4" thickBot="1">
      <c r="A1534" s="41" t="s">
        <v>223</v>
      </c>
      <c r="C1534" s="23" t="s">
        <v>223</v>
      </c>
      <c r="H1534" s="68" t="s">
        <v>2138</v>
      </c>
      <c r="I1534" s="66">
        <v>8</v>
      </c>
      <c r="K1534" s="33" t="str">
        <f t="shared" si="152"/>
        <v>eg:J768 rdf:type qb:Observation ;</v>
      </c>
      <c r="L1534" s="21" t="s">
        <v>526</v>
      </c>
      <c r="M1534" s="21" t="s">
        <v>527</v>
      </c>
      <c r="N1534" s="21" t="s">
        <v>528</v>
      </c>
      <c r="O1534" s="51" t="str">
        <f t="shared" si="153"/>
        <v>rdfs:label "number of confirmed cases of Covid in Taisha on 24/05/2020"@en ;</v>
      </c>
      <c r="P1534" s="21" t="s">
        <v>529</v>
      </c>
      <c r="Q1534" s="21" t="str">
        <f t="shared" si="154"/>
        <v>&lt;https://example.org/ns/casesCovid#Country&gt;&lt;https://example.org/id/concept/Taisha&gt;;</v>
      </c>
      <c r="R1534" s="21" t="str">
        <f t="shared" si="155"/>
        <v xml:space="preserve">&lt;https://example.org/ns/casesCovid#numberofcases&gt; 8 ; </v>
      </c>
      <c r="S1534" s="41"/>
      <c r="T1534" s="49" t="str">
        <f t="shared" si="151"/>
        <v xml:space="preserve">eg:J768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24/05/2020"@en ;
&lt;https://example.org/ns/casesCovid#typecases&gt;&lt;https://example.org/id/concept/confirmedCanton&gt;;
&lt;https://example.org/ns/casesCovid#Country&gt;&lt;https://example.org/id/concept/Taisha&gt;;
&lt;https://example.org/ns/casesCovid#numberofcases&gt; 8 ; 
</v>
      </c>
    </row>
    <row r="1535" spans="1:20" ht="14.4" thickBot="1">
      <c r="A1535" s="41" t="s">
        <v>258</v>
      </c>
      <c r="C1535" s="23" t="s">
        <v>258</v>
      </c>
      <c r="H1535" s="68" t="s">
        <v>2139</v>
      </c>
      <c r="I1535" s="66">
        <v>1</v>
      </c>
      <c r="K1535" s="33" t="str">
        <f t="shared" si="152"/>
        <v>eg:J769 rdf:type qb:Observation ;</v>
      </c>
      <c r="L1535" s="21" t="s">
        <v>526</v>
      </c>
      <c r="M1535" s="21" t="s">
        <v>527</v>
      </c>
      <c r="N1535" s="21" t="s">
        <v>528</v>
      </c>
      <c r="O1535" s="51" t="str">
        <f t="shared" si="153"/>
        <v>rdfs:label "number of confirmed cases of Covid in Santiago on 24/05/2020"@en ;</v>
      </c>
      <c r="P1535" s="21" t="s">
        <v>529</v>
      </c>
      <c r="Q1535" s="21" t="str">
        <f t="shared" si="154"/>
        <v>&lt;https://example.org/ns/casesCovid#Country&gt;&lt;https://example.org/id/concept/Santiago&gt;;</v>
      </c>
      <c r="R1535" s="21" t="str">
        <f t="shared" si="155"/>
        <v xml:space="preserve">&lt;https://example.org/ns/casesCovid#numberofcases&gt; 1 ; </v>
      </c>
      <c r="S1535" s="41"/>
      <c r="T1535" s="49" t="str">
        <f t="shared" si="151"/>
        <v xml:space="preserve">eg:J769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on 24/05/2020"@en ;
&lt;https://example.org/ns/casesCovid#typecases&gt;&lt;https://example.org/id/concept/confirmedCanton&gt;;
&lt;https://example.org/ns/casesCovid#Country&gt;&lt;https://example.org/id/concept/Santiago&gt;;
&lt;https://example.org/ns/casesCovid#numberofcases&gt; 1 ; 
</v>
      </c>
    </row>
    <row r="1536" spans="1:20" ht="14.4" thickBot="1">
      <c r="A1536" s="41" t="s">
        <v>224</v>
      </c>
      <c r="C1536" s="23" t="s">
        <v>224</v>
      </c>
      <c r="H1536" s="68" t="s">
        <v>2140</v>
      </c>
      <c r="I1536" s="66">
        <v>1</v>
      </c>
      <c r="K1536" s="33" t="str">
        <f t="shared" si="152"/>
        <v>eg:J770 rdf:type qb:Observation ;</v>
      </c>
      <c r="L1536" s="21" t="s">
        <v>526</v>
      </c>
      <c r="M1536" s="21" t="s">
        <v>527</v>
      </c>
      <c r="N1536" s="21" t="s">
        <v>528</v>
      </c>
      <c r="O1536" s="51" t="str">
        <f t="shared" si="153"/>
        <v>rdfs:label "number of confirmed cases of Covid in Tiwintza on 24/05/2020"@en ;</v>
      </c>
      <c r="P1536" s="21" t="s">
        <v>529</v>
      </c>
      <c r="Q1536" s="21" t="str">
        <f t="shared" si="154"/>
        <v>&lt;https://example.org/ns/casesCovid#Country&gt;&lt;https://example.org/id/concept/Tiwintza&gt;;</v>
      </c>
      <c r="R1536" s="21" t="str">
        <f t="shared" si="155"/>
        <v xml:space="preserve">&lt;https://example.org/ns/casesCovid#numberofcases&gt; 1 ; </v>
      </c>
      <c r="S1536" s="41"/>
      <c r="T1536" s="49" t="str">
        <f t="shared" si="151"/>
        <v xml:space="preserve">eg:J770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24/05/2020"@en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1537" spans="1:20" ht="14.4" thickBot="1">
      <c r="A1537" s="41" t="s">
        <v>225</v>
      </c>
      <c r="C1537" s="23" t="s">
        <v>326</v>
      </c>
      <c r="D1537" s="23" t="s">
        <v>327</v>
      </c>
      <c r="H1537" s="68" t="s">
        <v>2141</v>
      </c>
      <c r="I1537" s="66">
        <v>4</v>
      </c>
      <c r="K1537" s="33" t="str">
        <f t="shared" si="152"/>
        <v>eg:J771 rdf:type qb:Observation ;</v>
      </c>
      <c r="L1537" s="21" t="s">
        <v>526</v>
      </c>
      <c r="M1537" s="21" t="s">
        <v>527</v>
      </c>
      <c r="N1537" s="21" t="s">
        <v>528</v>
      </c>
      <c r="O1537" s="51" t="str">
        <f t="shared" si="153"/>
        <v>rdfs:label "number of confirmed cases of Covid in Pablo Sexto on 24/05/2020"@en ;</v>
      </c>
      <c r="P1537" s="21" t="s">
        <v>529</v>
      </c>
      <c r="Q1537" s="21" t="str">
        <f t="shared" si="154"/>
        <v>&lt;https://example.org/ns/casesCovid#Country&gt;&lt;https://example.org/id/concept/PabloSexto&gt;;</v>
      </c>
      <c r="R1537" s="21" t="str">
        <f t="shared" si="155"/>
        <v xml:space="preserve">&lt;https://example.org/ns/casesCovid#numberofcases&gt; 4 ; </v>
      </c>
      <c r="S1537" s="41"/>
      <c r="T1537" s="49" t="str">
        <f t="shared" si="151"/>
        <v xml:space="preserve">eg:J771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24/05/2020"@en ;
&lt;https://example.org/ns/casesCovid#typecases&gt;&lt;https://example.org/id/concept/confirmedCanton&gt;;
&lt;https://example.org/ns/casesCovid#Country&gt;&lt;https://example.org/id/concept/PabloSexto&gt;;
&lt;https://example.org/ns/casesCovid#numberofcases&gt; 4 ; 
</v>
      </c>
    </row>
    <row r="1538" spans="1:20" ht="14.4" thickBot="1">
      <c r="A1538" s="41" t="s">
        <v>226</v>
      </c>
      <c r="C1538" s="23" t="s">
        <v>226</v>
      </c>
      <c r="H1538" s="68" t="s">
        <v>2142</v>
      </c>
      <c r="I1538" s="66">
        <v>2</v>
      </c>
      <c r="K1538" s="33" t="str">
        <f t="shared" si="152"/>
        <v>eg:J772 rdf:type qb:Observation ;</v>
      </c>
      <c r="L1538" s="21" t="s">
        <v>526</v>
      </c>
      <c r="M1538" s="21" t="s">
        <v>527</v>
      </c>
      <c r="N1538" s="21" t="s">
        <v>528</v>
      </c>
      <c r="O1538" s="51" t="str">
        <f t="shared" si="153"/>
        <v>rdfs:label "number of confirmed cases of Covid in Huamboya on 24/05/2020"@en ;</v>
      </c>
      <c r="P1538" s="21" t="s">
        <v>529</v>
      </c>
      <c r="Q1538" s="21" t="str">
        <f t="shared" si="154"/>
        <v>&lt;https://example.org/ns/casesCovid#Country&gt;&lt;https://example.org/id/concept/Huamboya&gt;;</v>
      </c>
      <c r="R1538" s="21" t="str">
        <f t="shared" si="155"/>
        <v xml:space="preserve">&lt;https://example.org/ns/casesCovid#numberofcases&gt; 2 ; </v>
      </c>
      <c r="S1538" s="41"/>
      <c r="T1538" s="49" t="str">
        <f t="shared" si="151"/>
        <v xml:space="preserve">eg:J772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24/05/2020"@en ;
&lt;https://example.org/ns/casesCovid#typecases&gt;&lt;https://example.org/id/concept/confirmedCanton&gt;;
&lt;https://example.org/ns/casesCovid#Country&gt;&lt;https://example.org/id/concept/Huamboya&gt;;
&lt;https://example.org/ns/casesCovid#numberofcases&gt; 2 ; 
</v>
      </c>
    </row>
    <row r="1539" spans="1:20" ht="14.4" thickBot="1">
      <c r="A1539" s="41" t="s">
        <v>228</v>
      </c>
      <c r="C1539" s="23" t="s">
        <v>228</v>
      </c>
      <c r="H1539" s="68" t="s">
        <v>2143</v>
      </c>
      <c r="I1539" s="66">
        <v>7</v>
      </c>
      <c r="K1539" s="33" t="str">
        <f t="shared" si="152"/>
        <v>eg:J773 rdf:type qb:Observation ;</v>
      </c>
      <c r="L1539" s="21" t="s">
        <v>526</v>
      </c>
      <c r="M1539" s="21" t="s">
        <v>527</v>
      </c>
      <c r="N1539" s="21" t="s">
        <v>528</v>
      </c>
      <c r="O1539" s="51" t="str">
        <f t="shared" si="153"/>
        <v>rdfs:label "number of confirmed cases of Covid in Quijos on 24/05/2020"@en ;</v>
      </c>
      <c r="P1539" s="21" t="s">
        <v>529</v>
      </c>
      <c r="Q1539" s="21" t="str">
        <f t="shared" si="154"/>
        <v>&lt;https://example.org/ns/casesCovid#Country&gt;&lt;https://example.org/id/concept/Quijos&gt;;</v>
      </c>
      <c r="R1539" s="21" t="str">
        <f t="shared" si="155"/>
        <v xml:space="preserve">&lt;https://example.org/ns/casesCovid#numberofcases&gt; 7 ; </v>
      </c>
      <c r="S1539" s="41"/>
      <c r="T1539" s="49" t="str">
        <f t="shared" si="151"/>
        <v xml:space="preserve">eg:J773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24/05/2020"@en ;
&lt;https://example.org/ns/casesCovid#typecases&gt;&lt;https://example.org/id/concept/confirmedCanton&gt;;
&lt;https://example.org/ns/casesCovid#Country&gt;&lt;https://example.org/id/concept/Quijos&gt;;
&lt;https://example.org/ns/casesCovid#numberofcases&gt; 7 ; 
</v>
      </c>
    </row>
    <row r="1540" spans="1:20" ht="14.4" thickBot="1">
      <c r="A1540" s="41" t="s">
        <v>229</v>
      </c>
      <c r="C1540" s="23" t="s">
        <v>229</v>
      </c>
      <c r="H1540" s="68" t="s">
        <v>2144</v>
      </c>
      <c r="I1540" s="66">
        <v>78</v>
      </c>
      <c r="K1540" s="33" t="str">
        <f t="shared" si="152"/>
        <v>eg:J774 rdf:type qb:Observation ;</v>
      </c>
      <c r="L1540" s="21" t="s">
        <v>526</v>
      </c>
      <c r="M1540" s="21" t="s">
        <v>527</v>
      </c>
      <c r="N1540" s="21" t="s">
        <v>528</v>
      </c>
      <c r="O1540" s="51" t="str">
        <f t="shared" si="153"/>
        <v>rdfs:label "number of confirmed cases of Covid in Tena on 24/05/2020"@en ;</v>
      </c>
      <c r="P1540" s="21" t="s">
        <v>529</v>
      </c>
      <c r="Q1540" s="21" t="str">
        <f t="shared" si="154"/>
        <v>&lt;https://example.org/ns/casesCovid#Country&gt;&lt;https://example.org/id/concept/Tena&gt;;</v>
      </c>
      <c r="R1540" s="21" t="str">
        <f t="shared" si="155"/>
        <v xml:space="preserve">&lt;https://example.org/ns/casesCovid#numberofcases&gt; 78 ; </v>
      </c>
      <c r="S1540" s="41"/>
      <c r="T1540" s="49" t="str">
        <f t="shared" si="151"/>
        <v xml:space="preserve">eg:J774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24/05/2020"@en ;
&lt;https://example.org/ns/casesCovid#typecases&gt;&lt;https://example.org/id/concept/confirmedCanton&gt;;
&lt;https://example.org/ns/casesCovid#Country&gt;&lt;https://example.org/id/concept/Tena&gt;;
&lt;https://example.org/ns/casesCovid#numberofcases&gt; 78 ; 
</v>
      </c>
    </row>
    <row r="1541" spans="1:20" ht="14.4" thickBot="1">
      <c r="A1541" s="41" t="s">
        <v>230</v>
      </c>
      <c r="C1541" s="23" t="s">
        <v>230</v>
      </c>
      <c r="H1541" s="68" t="s">
        <v>2145</v>
      </c>
      <c r="I1541" s="66">
        <v>57</v>
      </c>
      <c r="K1541" s="33" t="str">
        <f t="shared" si="152"/>
        <v>eg:J775 rdf:type qb:Observation ;</v>
      </c>
      <c r="L1541" s="21" t="s">
        <v>526</v>
      </c>
      <c r="M1541" s="21" t="s">
        <v>527</v>
      </c>
      <c r="N1541" s="21" t="s">
        <v>528</v>
      </c>
      <c r="O1541" s="51" t="str">
        <f t="shared" si="153"/>
        <v>rdfs:label "number of confirmed cases of Covid in Archidona on 24/05/2020"@en ;</v>
      </c>
      <c r="P1541" s="21" t="s">
        <v>529</v>
      </c>
      <c r="Q1541" s="21" t="str">
        <f t="shared" si="154"/>
        <v>&lt;https://example.org/ns/casesCovid#Country&gt;&lt;https://example.org/id/concept/Archidona&gt;;</v>
      </c>
      <c r="R1541" s="21" t="str">
        <f t="shared" si="155"/>
        <v xml:space="preserve">&lt;https://example.org/ns/casesCovid#numberofcases&gt; 57 ; </v>
      </c>
      <c r="S1541" s="41"/>
      <c r="T1541" s="49" t="str">
        <f t="shared" si="151"/>
        <v xml:space="preserve">eg:J775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24/05/2020"@en ;
&lt;https://example.org/ns/casesCovid#typecases&gt;&lt;https://example.org/id/concept/confirmedCanton&gt;;
&lt;https://example.org/ns/casesCovid#Country&gt;&lt;https://example.org/id/concept/Archidona&gt;;
&lt;https://example.org/ns/casesCovid#numberofcases&gt; 57 ; 
</v>
      </c>
    </row>
    <row r="1542" spans="1:20" ht="14.4" thickBot="1">
      <c r="A1542" s="41" t="s">
        <v>231</v>
      </c>
      <c r="C1542" s="23" t="s">
        <v>328</v>
      </c>
      <c r="D1542" s="23" t="s">
        <v>329</v>
      </c>
      <c r="E1542" t="s">
        <v>330</v>
      </c>
      <c r="F1542" t="s">
        <v>331</v>
      </c>
      <c r="H1542" s="68" t="s">
        <v>2146</v>
      </c>
      <c r="I1542" s="66">
        <v>3</v>
      </c>
      <c r="K1542" s="33" t="str">
        <f t="shared" si="152"/>
        <v>eg:J776 rdf:type qb:Observation ;</v>
      </c>
      <c r="L1542" s="21" t="s">
        <v>526</v>
      </c>
      <c r="M1542" s="21" t="s">
        <v>527</v>
      </c>
      <c r="N1542" s="21" t="s">
        <v>528</v>
      </c>
      <c r="O1542" s="51" t="str">
        <f t="shared" si="153"/>
        <v>rdfs:label "number of confirmed cases of Covid in Carlos Julio Arosemena Tola on 24/05/2020"@en ;</v>
      </c>
      <c r="P1542" s="21" t="s">
        <v>529</v>
      </c>
      <c r="Q1542" s="21" t="str">
        <f t="shared" si="154"/>
        <v>&lt;https://example.org/ns/casesCovid#Country&gt;&lt;https://example.org/id/concept/CarlosJulioArosemenaTola&gt;;</v>
      </c>
      <c r="R1542" s="21" t="str">
        <f t="shared" si="155"/>
        <v xml:space="preserve">&lt;https://example.org/ns/casesCovid#numberofcases&gt; 3 ; </v>
      </c>
      <c r="S1542" s="41"/>
      <c r="T1542" s="49" t="str">
        <f t="shared" si="151"/>
        <v xml:space="preserve">eg:J776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24/05/2020"@en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3 ; 
</v>
      </c>
    </row>
    <row r="1543" spans="1:20" ht="14.4" thickBot="1">
      <c r="A1543" s="41" t="s">
        <v>232</v>
      </c>
      <c r="C1543" s="23" t="s">
        <v>232</v>
      </c>
      <c r="H1543" s="68" t="s">
        <v>2147</v>
      </c>
      <c r="I1543" s="66">
        <v>129</v>
      </c>
      <c r="K1543" s="33" t="str">
        <f t="shared" si="152"/>
        <v>eg:J777 rdf:type qb:Observation ;</v>
      </c>
      <c r="L1543" s="21" t="s">
        <v>526</v>
      </c>
      <c r="M1543" s="21" t="s">
        <v>527</v>
      </c>
      <c r="N1543" s="21" t="s">
        <v>528</v>
      </c>
      <c r="O1543" s="51" t="str">
        <f t="shared" si="153"/>
        <v>rdfs:label "number of confirmed cases of Covid in Orellana on 24/05/2020"@en ;</v>
      </c>
      <c r="P1543" s="21" t="s">
        <v>529</v>
      </c>
      <c r="Q1543" s="21" t="str">
        <f t="shared" si="154"/>
        <v>&lt;https://example.org/ns/casesCovid#Country&gt;&lt;https://example.org/id/concept/Orellana&gt;;</v>
      </c>
      <c r="R1543" s="21" t="str">
        <f t="shared" si="155"/>
        <v xml:space="preserve">&lt;https://example.org/ns/casesCovid#numberofcases&gt; 129 ; </v>
      </c>
      <c r="S1543" s="41"/>
      <c r="T1543" s="49" t="str">
        <f t="shared" si="151"/>
        <v xml:space="preserve">eg:J777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24/05/2020"@en ;
&lt;https://example.org/ns/casesCovid#typecases&gt;&lt;https://example.org/id/concept/confirmedCanton&gt;;
&lt;https://example.org/ns/casesCovid#Country&gt;&lt;https://example.org/id/concept/Orellana&gt;;
&lt;https://example.org/ns/casesCovid#numberofcases&gt; 129 ; 
</v>
      </c>
    </row>
    <row r="1544" spans="1:20" ht="14.4" thickBot="1">
      <c r="A1544" s="41" t="s">
        <v>233</v>
      </c>
      <c r="C1544" s="23" t="s">
        <v>300</v>
      </c>
      <c r="D1544" s="23" t="s">
        <v>332</v>
      </c>
      <c r="E1544" t="s">
        <v>280</v>
      </c>
      <c r="F1544" t="s">
        <v>251</v>
      </c>
      <c r="G1544" t="s">
        <v>333</v>
      </c>
      <c r="H1544" s="68" t="s">
        <v>2148</v>
      </c>
      <c r="I1544" s="66">
        <v>11</v>
      </c>
      <c r="K1544" s="33" t="str">
        <f t="shared" si="152"/>
        <v>eg:J778 rdf:type qb:Observation ;</v>
      </c>
      <c r="L1544" s="21" t="s">
        <v>526</v>
      </c>
      <c r="M1544" s="21" t="s">
        <v>527</v>
      </c>
      <c r="N1544" s="21" t="s">
        <v>528</v>
      </c>
      <c r="O1544" s="51" t="str">
        <f t="shared" si="153"/>
        <v>rdfs:label "number of confirmed cases of Covid in La Joya De Los Sachas on 24/05/2020"@en ;</v>
      </c>
      <c r="P1544" s="21" t="s">
        <v>529</v>
      </c>
      <c r="Q1544" s="21" t="str">
        <f t="shared" si="154"/>
        <v>&lt;https://example.org/ns/casesCovid#Country&gt;&lt;https://example.org/id/concept/LaJoyaDeLosSachas&gt;;</v>
      </c>
      <c r="R1544" s="21" t="str">
        <f t="shared" si="155"/>
        <v xml:space="preserve">&lt;https://example.org/ns/casesCovid#numberofcases&gt; 11 ; </v>
      </c>
      <c r="S1544" s="41"/>
      <c r="T1544" s="49" t="str">
        <f t="shared" si="151"/>
        <v xml:space="preserve">eg:J778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24/05/2020"@en ;
&lt;https://example.org/ns/casesCovid#typecases&gt;&lt;https://example.org/id/concept/confirmedCanton&gt;;
&lt;https://example.org/ns/casesCovid#Country&gt;&lt;https://example.org/id/concept/LaJoyaDeLosSachas&gt;;
&lt;https://example.org/ns/casesCovid#numberofcases&gt; 11 ; 
</v>
      </c>
    </row>
    <row r="1545" spans="1:20" ht="14.4" thickBot="1">
      <c r="A1545" s="41" t="s">
        <v>234</v>
      </c>
      <c r="C1545" s="23" t="s">
        <v>234</v>
      </c>
      <c r="H1545" s="68" t="s">
        <v>2149</v>
      </c>
      <c r="I1545" s="66">
        <v>1</v>
      </c>
      <c r="K1545" s="33" t="str">
        <f t="shared" si="152"/>
        <v>eg:J779 rdf:type qb:Observation ;</v>
      </c>
      <c r="L1545" s="21" t="s">
        <v>526</v>
      </c>
      <c r="M1545" s="21" t="s">
        <v>527</v>
      </c>
      <c r="N1545" s="21" t="s">
        <v>528</v>
      </c>
      <c r="O1545" s="51" t="str">
        <f t="shared" si="153"/>
        <v>rdfs:label "number of confirmed cases of Covid in Loreto on 24/05/2020"@en ;</v>
      </c>
      <c r="P1545" s="21" t="s">
        <v>529</v>
      </c>
      <c r="Q1545" s="21" t="str">
        <f t="shared" si="154"/>
        <v>&lt;https://example.org/ns/casesCovid#Country&gt;&lt;https://example.org/id/concept/Loreto&gt;;</v>
      </c>
      <c r="R1545" s="21" t="str">
        <f t="shared" si="155"/>
        <v xml:space="preserve">&lt;https://example.org/ns/casesCovid#numberofcases&gt; 1 ; </v>
      </c>
      <c r="S1545" s="41"/>
      <c r="T1545" s="49" t="str">
        <f t="shared" si="151"/>
        <v xml:space="preserve">eg:J779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24/05/2020"@en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1546" spans="1:20" ht="14.4" thickBot="1">
      <c r="A1546" s="41" t="s">
        <v>607</v>
      </c>
      <c r="C1546" s="23" t="s">
        <v>607</v>
      </c>
      <c r="H1546" s="68" t="s">
        <v>2150</v>
      </c>
      <c r="I1546" s="66">
        <v>2</v>
      </c>
      <c r="K1546" s="33" t="str">
        <f t="shared" si="152"/>
        <v>eg:J780 rdf:type qb:Observation ;</v>
      </c>
      <c r="L1546" s="21" t="s">
        <v>526</v>
      </c>
      <c r="M1546" s="21" t="s">
        <v>527</v>
      </c>
      <c r="N1546" s="21" t="s">
        <v>528</v>
      </c>
      <c r="O1546" s="51" t="str">
        <f t="shared" si="153"/>
        <v>rdfs:label "number of confirmed cases of Covid in Aguarico on 24/05/2020"@en ;</v>
      </c>
      <c r="P1546" s="21" t="s">
        <v>529</v>
      </c>
      <c r="Q1546" s="21" t="str">
        <f t="shared" si="154"/>
        <v>&lt;https://example.org/ns/casesCovid#Country&gt;&lt;https://example.org/id/concept/Aguarico&gt;;</v>
      </c>
      <c r="R1546" s="21" t="str">
        <f t="shared" si="155"/>
        <v xml:space="preserve">&lt;https://example.org/ns/casesCovid#numberofcases&gt; 2 ; </v>
      </c>
      <c r="S1546" s="41"/>
      <c r="T1546" s="49" t="str">
        <f t="shared" si="151"/>
        <v xml:space="preserve">eg:J780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Aguarico on 24/05/2020"@en ;
&lt;https://example.org/ns/casesCovid#typecases&gt;&lt;https://example.org/id/concept/confirmedCanton&gt;;
&lt;https://example.org/ns/casesCovid#Country&gt;&lt;https://example.org/id/concept/Aguarico&gt;;
&lt;https://example.org/ns/casesCovid#numberofcases&gt; 2 ; 
</v>
      </c>
    </row>
    <row r="1547" spans="1:20" ht="14.4" thickBot="1">
      <c r="A1547" s="41" t="s">
        <v>235</v>
      </c>
      <c r="C1547" s="23" t="s">
        <v>235</v>
      </c>
      <c r="H1547" s="68" t="s">
        <v>2151</v>
      </c>
      <c r="I1547" s="66">
        <v>95</v>
      </c>
      <c r="K1547" s="33" t="str">
        <f t="shared" si="152"/>
        <v>eg:J781 rdf:type qb:Observation ;</v>
      </c>
      <c r="L1547" s="21" t="s">
        <v>526</v>
      </c>
      <c r="M1547" s="21" t="s">
        <v>527</v>
      </c>
      <c r="N1547" s="21" t="s">
        <v>528</v>
      </c>
      <c r="O1547" s="51" t="str">
        <f t="shared" si="153"/>
        <v>rdfs:label "number of confirmed cases of Covid in Pastaza on 24/05/2020"@en ;</v>
      </c>
      <c r="P1547" s="21" t="s">
        <v>529</v>
      </c>
      <c r="Q1547" s="21" t="str">
        <f t="shared" si="154"/>
        <v>&lt;https://example.org/ns/casesCovid#Country&gt;&lt;https://example.org/id/concept/Pastaza&gt;;</v>
      </c>
      <c r="R1547" s="21" t="str">
        <f t="shared" si="155"/>
        <v xml:space="preserve">&lt;https://example.org/ns/casesCovid#numberofcases&gt; 95 ; </v>
      </c>
      <c r="S1547" s="41"/>
      <c r="T1547" s="49" t="str">
        <f t="shared" si="151"/>
        <v xml:space="preserve">eg:J781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24/05/2020"@en ;
&lt;https://example.org/ns/casesCovid#typecases&gt;&lt;https://example.org/id/concept/confirmedCanton&gt;;
&lt;https://example.org/ns/casesCovid#Country&gt;&lt;https://example.org/id/concept/Pastaza&gt;;
&lt;https://example.org/ns/casesCovid#numberofcases&gt; 95 ; 
</v>
      </c>
    </row>
    <row r="1548" spans="1:20" ht="14.4" thickBot="1">
      <c r="A1548" s="41" t="s">
        <v>236</v>
      </c>
      <c r="C1548" s="23" t="s">
        <v>236</v>
      </c>
      <c r="H1548" s="68" t="s">
        <v>2152</v>
      </c>
      <c r="I1548" s="66">
        <v>44</v>
      </c>
      <c r="K1548" s="33" t="str">
        <f t="shared" si="152"/>
        <v>eg:J782 rdf:type qb:Observation ;</v>
      </c>
      <c r="L1548" s="21" t="s">
        <v>526</v>
      </c>
      <c r="M1548" s="21" t="s">
        <v>527</v>
      </c>
      <c r="N1548" s="21" t="s">
        <v>528</v>
      </c>
      <c r="O1548" s="51" t="str">
        <f t="shared" si="153"/>
        <v>rdfs:label "number of confirmed cases of Covid in Mera on 24/05/2020"@en ;</v>
      </c>
      <c r="P1548" s="21" t="s">
        <v>529</v>
      </c>
      <c r="Q1548" s="21" t="str">
        <f t="shared" si="154"/>
        <v>&lt;https://example.org/ns/casesCovid#Country&gt;&lt;https://example.org/id/concept/Mera&gt;;</v>
      </c>
      <c r="R1548" s="21" t="str">
        <f t="shared" si="155"/>
        <v xml:space="preserve">&lt;https://example.org/ns/casesCovid#numberofcases&gt; 44 ; </v>
      </c>
      <c r="S1548" s="41"/>
      <c r="T1548" s="49" t="str">
        <f t="shared" si="151"/>
        <v xml:space="preserve">eg:J782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24/05/2020"@en ;
&lt;https://example.org/ns/casesCovid#typecases&gt;&lt;https://example.org/id/concept/confirmedCanton&gt;;
&lt;https://example.org/ns/casesCovid#Country&gt;&lt;https://example.org/id/concept/Mera&gt;;
&lt;https://example.org/ns/casesCovid#numberofcases&gt; 44 ; 
</v>
      </c>
    </row>
    <row r="1549" spans="1:20" ht="14.4" thickBot="1">
      <c r="A1549" s="41" t="s">
        <v>237</v>
      </c>
      <c r="C1549" s="23" t="s">
        <v>253</v>
      </c>
      <c r="D1549" s="23" t="s">
        <v>334</v>
      </c>
      <c r="H1549" s="68" t="s">
        <v>2153</v>
      </c>
      <c r="I1549" s="66">
        <v>28</v>
      </c>
      <c r="K1549" s="33" t="str">
        <f t="shared" si="152"/>
        <v>eg:J783 rdf:type qb:Observation ;</v>
      </c>
      <c r="L1549" s="21" t="s">
        <v>526</v>
      </c>
      <c r="M1549" s="21" t="s">
        <v>527</v>
      </c>
      <c r="N1549" s="21" t="s">
        <v>528</v>
      </c>
      <c r="O1549" s="51" t="str">
        <f t="shared" si="153"/>
        <v>rdfs:label "number of confirmed cases of Covid in Santa Clara on 24/05/2020"@en ;</v>
      </c>
      <c r="P1549" s="21" t="s">
        <v>529</v>
      </c>
      <c r="Q1549" s="21" t="str">
        <f t="shared" si="154"/>
        <v>&lt;https://example.org/ns/casesCovid#Country&gt;&lt;https://example.org/id/concept/SantaClara&gt;;</v>
      </c>
      <c r="R1549" s="21" t="str">
        <f t="shared" si="155"/>
        <v xml:space="preserve">&lt;https://example.org/ns/casesCovid#numberofcases&gt; 28 ; </v>
      </c>
      <c r="S1549" s="41"/>
      <c r="T1549" s="49" t="str">
        <f t="shared" si="151"/>
        <v xml:space="preserve">eg:J783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24/05/2020"@en ;
&lt;https://example.org/ns/casesCovid#typecases&gt;&lt;https://example.org/id/concept/confirmedCanton&gt;;
&lt;https://example.org/ns/casesCovid#Country&gt;&lt;https://example.org/id/concept/SantaClara&gt;;
&lt;https://example.org/ns/casesCovid#numberofcases&gt; 28 ; 
</v>
      </c>
    </row>
    <row r="1550" spans="1:20" ht="14.4" thickBot="1">
      <c r="A1550" s="41" t="s">
        <v>238</v>
      </c>
      <c r="C1550" s="23" t="s">
        <v>238</v>
      </c>
      <c r="H1550" s="68" t="s">
        <v>2154</v>
      </c>
      <c r="I1550" s="66">
        <v>17</v>
      </c>
      <c r="K1550" s="33" t="str">
        <f t="shared" si="152"/>
        <v>eg:J784 rdf:type qb:Observation ;</v>
      </c>
      <c r="L1550" s="21" t="s">
        <v>526</v>
      </c>
      <c r="M1550" s="21" t="s">
        <v>527</v>
      </c>
      <c r="N1550" s="21" t="s">
        <v>528</v>
      </c>
      <c r="O1550" s="51" t="str">
        <f t="shared" si="153"/>
        <v>rdfs:label "number of confirmed cases of Covid in Arajuno on 24/05/2020"@en ;</v>
      </c>
      <c r="P1550" s="21" t="s">
        <v>529</v>
      </c>
      <c r="Q1550" s="21" t="str">
        <f t="shared" si="154"/>
        <v>&lt;https://example.org/ns/casesCovid#Country&gt;&lt;https://example.org/id/concept/Arajuno&gt;;</v>
      </c>
      <c r="R1550" s="21" t="str">
        <f t="shared" si="155"/>
        <v xml:space="preserve">&lt;https://example.org/ns/casesCovid#numberofcases&gt; 17 ; </v>
      </c>
      <c r="S1550" s="41"/>
      <c r="T1550" s="49" t="str">
        <f t="shared" si="151"/>
        <v xml:space="preserve">eg:J784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24/05/2020"@en ;
&lt;https://example.org/ns/casesCovid#typecases&gt;&lt;https://example.org/id/concept/confirmedCanton&gt;;
&lt;https://example.org/ns/casesCovid#Country&gt;&lt;https://example.org/id/concept/Arajuno&gt;;
&lt;https://example.org/ns/casesCovid#numberofcases&gt; 17 ; 
</v>
      </c>
    </row>
    <row r="1551" spans="1:20" ht="14.4" thickBot="1">
      <c r="A1551" s="41" t="s">
        <v>240</v>
      </c>
      <c r="C1551" s="23" t="s">
        <v>240</v>
      </c>
      <c r="H1551" s="68" t="s">
        <v>2155</v>
      </c>
      <c r="I1551" s="66">
        <v>6</v>
      </c>
      <c r="K1551" s="33" t="str">
        <f t="shared" si="152"/>
        <v>eg:J785 rdf:type qb:Observation ;</v>
      </c>
      <c r="L1551" s="21" t="s">
        <v>526</v>
      </c>
      <c r="M1551" s="21" t="s">
        <v>527</v>
      </c>
      <c r="N1551" s="21" t="s">
        <v>528</v>
      </c>
      <c r="O1551" s="51" t="str">
        <f t="shared" si="153"/>
        <v>rdfs:label "number of confirmed cases of Covid in Cuyabeno on 24/05/2020"@en ;</v>
      </c>
      <c r="P1551" s="21" t="s">
        <v>529</v>
      </c>
      <c r="Q1551" s="21" t="str">
        <f t="shared" si="154"/>
        <v>&lt;https://example.org/ns/casesCovid#Country&gt;&lt;https://example.org/id/concept/Cuyabeno&gt;;</v>
      </c>
      <c r="R1551" s="21" t="str">
        <f t="shared" si="155"/>
        <v xml:space="preserve">&lt;https://example.org/ns/casesCovid#numberofcases&gt; 6 ; </v>
      </c>
      <c r="S1551" s="41"/>
      <c r="T1551" s="49" t="str">
        <f t="shared" si="151"/>
        <v xml:space="preserve">eg:J785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24/05/2020"@en ;
&lt;https://example.org/ns/casesCovid#typecases&gt;&lt;https://example.org/id/concept/confirmedCanton&gt;;
&lt;https://example.org/ns/casesCovid#Country&gt;&lt;https://example.org/id/concept/Cuyabeno&gt;;
&lt;https://example.org/ns/casesCovid#numberofcases&gt; 6 ; 
</v>
      </c>
    </row>
    <row r="1552" spans="1:20" ht="14.4" thickBot="1">
      <c r="A1552" s="41" t="s">
        <v>241</v>
      </c>
      <c r="C1552" s="23" t="s">
        <v>335</v>
      </c>
      <c r="D1552" s="23" t="s">
        <v>336</v>
      </c>
      <c r="H1552" s="68" t="s">
        <v>2156</v>
      </c>
      <c r="I1552" s="66">
        <v>69</v>
      </c>
      <c r="K1552" s="33" t="str">
        <f t="shared" si="152"/>
        <v>eg:J786 rdf:type qb:Observation ;</v>
      </c>
      <c r="L1552" s="21" t="s">
        <v>526</v>
      </c>
      <c r="M1552" s="21" t="s">
        <v>527</v>
      </c>
      <c r="N1552" s="21" t="s">
        <v>528</v>
      </c>
      <c r="O1552" s="51" t="str">
        <f t="shared" si="153"/>
        <v>rdfs:label "number of confirmed cases of Covid in Lago Agrio on 24/05/2020"@en ;</v>
      </c>
      <c r="P1552" s="21" t="s">
        <v>529</v>
      </c>
      <c r="Q1552" s="21" t="str">
        <f t="shared" si="154"/>
        <v>&lt;https://example.org/ns/casesCovid#Country&gt;&lt;https://example.org/id/concept/LagoAgrio&gt;;</v>
      </c>
      <c r="R1552" s="21" t="str">
        <f t="shared" si="155"/>
        <v xml:space="preserve">&lt;https://example.org/ns/casesCovid#numberofcases&gt; 69 ; </v>
      </c>
      <c r="S1552" s="41"/>
      <c r="T1552" s="49" t="str">
        <f t="shared" si="151"/>
        <v xml:space="preserve">eg:J786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24/05/2020"@en ;
&lt;https://example.org/ns/casesCovid#typecases&gt;&lt;https://example.org/id/concept/confirmedCanton&gt;;
&lt;https://example.org/ns/casesCovid#Country&gt;&lt;https://example.org/id/concept/LagoAgrio&gt;;
&lt;https://example.org/ns/casesCovid#numberofcases&gt; 69 ; 
</v>
      </c>
    </row>
    <row r="1553" spans="1:20" ht="14.4" thickBot="1">
      <c r="A1553" s="41" t="s">
        <v>242</v>
      </c>
      <c r="C1553" s="23" t="s">
        <v>242</v>
      </c>
      <c r="H1553" s="68" t="s">
        <v>2157</v>
      </c>
      <c r="I1553" s="66">
        <v>9</v>
      </c>
      <c r="K1553" s="33" t="str">
        <f t="shared" si="152"/>
        <v>eg:J787 rdf:type qb:Observation ;</v>
      </c>
      <c r="L1553" s="21" t="s">
        <v>526</v>
      </c>
      <c r="M1553" s="21" t="s">
        <v>527</v>
      </c>
      <c r="N1553" s="21" t="s">
        <v>528</v>
      </c>
      <c r="O1553" s="51" t="str">
        <f t="shared" si="153"/>
        <v>rdfs:label "number of confirmed cases of Covid in Shushufindi on 24/05/2020"@en ;</v>
      </c>
      <c r="P1553" s="21" t="s">
        <v>529</v>
      </c>
      <c r="Q1553" s="21" t="str">
        <f t="shared" si="154"/>
        <v>&lt;https://example.org/ns/casesCovid#Country&gt;&lt;https://example.org/id/concept/Shushufindi&gt;;</v>
      </c>
      <c r="R1553" s="21" t="str">
        <f t="shared" si="155"/>
        <v xml:space="preserve">&lt;https://example.org/ns/casesCovid#numberofcases&gt; 9 ; </v>
      </c>
      <c r="S1553" s="41"/>
      <c r="T1553" s="49" t="str">
        <f t="shared" si="151"/>
        <v xml:space="preserve">eg:J787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24/05/2020"@en ;
&lt;https://example.org/ns/casesCovid#typecases&gt;&lt;https://example.org/id/concept/confirmedCanton&gt;;
&lt;https://example.org/ns/casesCovid#Country&gt;&lt;https://example.org/id/concept/Shushufindi&gt;;
&lt;https://example.org/ns/casesCovid#numberofcases&gt; 9 ; 
</v>
      </c>
    </row>
    <row r="1554" spans="1:20" ht="14.4" thickBot="1">
      <c r="A1554" s="41" t="s">
        <v>600</v>
      </c>
      <c r="C1554" s="23" t="s">
        <v>600</v>
      </c>
      <c r="H1554" s="68" t="s">
        <v>2158</v>
      </c>
      <c r="I1554" s="66">
        <v>1</v>
      </c>
      <c r="K1554" s="33" t="str">
        <f t="shared" si="152"/>
        <v>eg:J788 rdf:type qb:Observation ;</v>
      </c>
      <c r="L1554" s="21" t="s">
        <v>526</v>
      </c>
      <c r="M1554" s="21" t="s">
        <v>527</v>
      </c>
      <c r="N1554" s="21" t="s">
        <v>528</v>
      </c>
      <c r="O1554" s="51" t="str">
        <f t="shared" si="153"/>
        <v>rdfs:label "number of confirmed cases of Covid in Putumayo on 24/05/2020"@en ;</v>
      </c>
      <c r="P1554" s="21" t="s">
        <v>529</v>
      </c>
      <c r="Q1554" s="21" t="str">
        <f t="shared" si="154"/>
        <v>&lt;https://example.org/ns/casesCovid#Country&gt;&lt;https://example.org/id/concept/Putumayo&gt;;</v>
      </c>
      <c r="R1554" s="21" t="str">
        <f t="shared" si="155"/>
        <v xml:space="preserve">&lt;https://example.org/ns/casesCovid#numberofcases&gt; 1 ; </v>
      </c>
      <c r="S1554" s="41"/>
      <c r="T1554" s="49" t="str">
        <f t="shared" si="151"/>
        <v xml:space="preserve">eg:J788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Putumayo on 24/05/2020"@en ;
&lt;https://example.org/ns/casesCovid#typecases&gt;&lt;https://example.org/id/concept/confirmedCanton&gt;;
&lt;https://example.org/ns/casesCovid#Country&gt;&lt;https://example.org/id/concept/Putumayo&gt;;
&lt;https://example.org/ns/casesCovid#numberofcases&gt; 1 ; 
</v>
      </c>
    </row>
    <row r="1555" spans="1:20" ht="14.4" thickBot="1">
      <c r="A1555" s="41" t="s">
        <v>608</v>
      </c>
      <c r="C1555" s="23" t="s">
        <v>601</v>
      </c>
      <c r="D1555" s="23" t="s">
        <v>602</v>
      </c>
      <c r="H1555" s="68" t="s">
        <v>2159</v>
      </c>
      <c r="I1555" s="66">
        <v>2</v>
      </c>
      <c r="K1555" s="33" t="str">
        <f t="shared" si="152"/>
        <v>eg:J789 rdf:type qb:Observation ;</v>
      </c>
      <c r="L1555" s="21" t="s">
        <v>526</v>
      </c>
      <c r="M1555" s="21" t="s">
        <v>527</v>
      </c>
      <c r="N1555" s="21" t="s">
        <v>528</v>
      </c>
      <c r="O1555" s="51" t="str">
        <f t="shared" si="153"/>
        <v>rdfs:label "number of confirmed cases of Covid in Gonzalo Pizarro on 24/05/2020"@en ;</v>
      </c>
      <c r="P1555" s="21" t="s">
        <v>529</v>
      </c>
      <c r="Q1555" s="21" t="str">
        <f t="shared" si="154"/>
        <v>&lt;https://example.org/ns/casesCovid#Country&gt;&lt;https://example.org/id/concept/GonzaloPizarro&gt;;</v>
      </c>
      <c r="R1555" s="21" t="str">
        <f t="shared" si="155"/>
        <v xml:space="preserve">&lt;https://example.org/ns/casesCovid#numberofcases&gt; 2 ; </v>
      </c>
      <c r="S1555" s="41"/>
      <c r="T1555" s="49" t="str">
        <f t="shared" si="151"/>
        <v xml:space="preserve">eg:J789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Gonzalo Pizarro on 24/05/2020"@en ;
&lt;https://example.org/ns/casesCovid#typecases&gt;&lt;https://example.org/id/concept/confirmedCanton&gt;;
&lt;https://example.org/ns/casesCovid#Country&gt;&lt;https://example.org/id/concept/GonzaloPizarro&gt;;
&lt;https://example.org/ns/casesCovid#numberofcases&gt; 2 ; 
</v>
      </c>
    </row>
    <row r="1556" spans="1:20" ht="14.4" thickBot="1">
      <c r="A1556" s="41" t="s">
        <v>244</v>
      </c>
      <c r="C1556" s="23" t="s">
        <v>244</v>
      </c>
      <c r="H1556" s="68" t="s">
        <v>2160</v>
      </c>
      <c r="I1556" s="66">
        <v>12</v>
      </c>
      <c r="K1556" s="33" t="str">
        <f t="shared" si="152"/>
        <v>eg:J790 rdf:type qb:Observation ;</v>
      </c>
      <c r="L1556" s="21" t="s">
        <v>526</v>
      </c>
      <c r="M1556" s="21" t="s">
        <v>527</v>
      </c>
      <c r="N1556" s="21" t="s">
        <v>528</v>
      </c>
      <c r="O1556" s="51" t="str">
        <f t="shared" si="153"/>
        <v>rdfs:label "number of confirmed cases of Covid in Nangaritza on 24/05/2020"@en ;</v>
      </c>
      <c r="P1556" s="21" t="s">
        <v>529</v>
      </c>
      <c r="Q1556" s="21" t="str">
        <f t="shared" si="154"/>
        <v>&lt;https://example.org/ns/casesCovid#Country&gt;&lt;https://example.org/id/concept/Nangaritza&gt;;</v>
      </c>
      <c r="R1556" s="21" t="str">
        <f t="shared" si="155"/>
        <v xml:space="preserve">&lt;https://example.org/ns/casesCovid#numberofcases&gt; 12 ; </v>
      </c>
      <c r="S1556" s="41"/>
      <c r="T1556" s="49" t="str">
        <f t="shared" ref="T1556:T1562" si="156">CONCATENATE(K1556,CHAR(10),L1556,CHAR(10),M1556,CHAR(10),N1556,CHAR(10),O1556,CHAR(10),P1556,CHAR(10),Q1556,CHAR(10),R1556,CHAR(10),S1556)</f>
        <v xml:space="preserve">eg:J790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24/05/2020"@en ;
&lt;https://example.org/ns/casesCovid#typecases&gt;&lt;https://example.org/id/concept/confirmedCanton&gt;;
&lt;https://example.org/ns/casesCovid#Country&gt;&lt;https://example.org/id/concept/Nangaritza&gt;;
&lt;https://example.org/ns/casesCovid#numberofcases&gt; 12 ; 
</v>
      </c>
    </row>
    <row r="1557" spans="1:20" ht="14.4" thickBot="1">
      <c r="A1557" s="41" t="s">
        <v>245</v>
      </c>
      <c r="C1557" s="23" t="s">
        <v>245</v>
      </c>
      <c r="H1557" s="68" t="s">
        <v>2161</v>
      </c>
      <c r="I1557" s="66">
        <v>30</v>
      </c>
      <c r="K1557" s="33" t="str">
        <f t="shared" ref="K1557:K1562" si="157">_xlfn.CONCAT("eg:",H1557," rdf:type qb:Observation ;")</f>
        <v>eg:J791 rdf:type qb:Observation ;</v>
      </c>
      <c r="L1557" s="21" t="s">
        <v>526</v>
      </c>
      <c r="M1557" s="21" t="s">
        <v>527</v>
      </c>
      <c r="N1557" s="21" t="s">
        <v>528</v>
      </c>
      <c r="O1557" s="51" t="str">
        <f t="shared" ref="O1557:O1562" si="158">_xlfn.CONCAT("rdfs:label ""number of confirmed cases of Covid in ",A1557," on ", $A$1363,"""@en ;")</f>
        <v>rdfs:label "number of confirmed cases of Covid in Yantzaza on 24/05/2020"@en ;</v>
      </c>
      <c r="P1557" s="21" t="s">
        <v>529</v>
      </c>
      <c r="Q1557" s="21" t="str">
        <f t="shared" ref="Q1557:Q1562" si="159">_xlfn.CONCAT("&lt;https://example.org/ns/casesCovid#Country&gt;&lt;https://example.org/id/concept/",C1557,D1557,E1557,F1557,G1557,"&gt;;")</f>
        <v>&lt;https://example.org/ns/casesCovid#Country&gt;&lt;https://example.org/id/concept/Yantzaza&gt;;</v>
      </c>
      <c r="R1557" s="21" t="str">
        <f t="shared" ref="R1557:R1562" si="160">_xlfn.CONCAT("&lt;https://example.org/ns/casesCovid#numberofcases&gt; ",I1557," ; ")</f>
        <v xml:space="preserve">&lt;https://example.org/ns/casesCovid#numberofcases&gt; 30 ; </v>
      </c>
      <c r="S1557" s="41"/>
      <c r="T1557" s="49" t="str">
        <f t="shared" si="156"/>
        <v xml:space="preserve">eg:J791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24/05/2020"@en ;
&lt;https://example.org/ns/casesCovid#typecases&gt;&lt;https://example.org/id/concept/confirmedCanton&gt;;
&lt;https://example.org/ns/casesCovid#Country&gt;&lt;https://example.org/id/concept/Yantzaza&gt;;
&lt;https://example.org/ns/casesCovid#numberofcases&gt; 30 ; 
</v>
      </c>
    </row>
    <row r="1558" spans="1:20" ht="14.4" thickBot="1">
      <c r="A1558" s="41" t="s">
        <v>246</v>
      </c>
      <c r="C1558" s="23" t="s">
        <v>246</v>
      </c>
      <c r="H1558" s="68" t="s">
        <v>2162</v>
      </c>
      <c r="I1558" s="66">
        <v>83</v>
      </c>
      <c r="K1558" s="33" t="str">
        <f t="shared" si="157"/>
        <v>eg:J792 rdf:type qb:Observation ;</v>
      </c>
      <c r="L1558" s="21" t="s">
        <v>526</v>
      </c>
      <c r="M1558" s="21" t="s">
        <v>527</v>
      </c>
      <c r="N1558" s="21" t="s">
        <v>528</v>
      </c>
      <c r="O1558" s="51" t="str">
        <f t="shared" si="158"/>
        <v>rdfs:label "number of confirmed cases of Covid in Zamora on 24/05/2020"@en ;</v>
      </c>
      <c r="P1558" s="21" t="s">
        <v>529</v>
      </c>
      <c r="Q1558" s="21" t="str">
        <f t="shared" si="159"/>
        <v>&lt;https://example.org/ns/casesCovid#Country&gt;&lt;https://example.org/id/concept/Zamora&gt;;</v>
      </c>
      <c r="R1558" s="21" t="str">
        <f t="shared" si="160"/>
        <v xml:space="preserve">&lt;https://example.org/ns/casesCovid#numberofcases&gt; 83 ; </v>
      </c>
      <c r="S1558" s="41"/>
      <c r="T1558" s="49" t="str">
        <f t="shared" si="156"/>
        <v xml:space="preserve">eg:J792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24/05/2020"@en ;
&lt;https://example.org/ns/casesCovid#typecases&gt;&lt;https://example.org/id/concept/confirmedCanton&gt;;
&lt;https://example.org/ns/casesCovid#Country&gt;&lt;https://example.org/id/concept/Zamora&gt;;
&lt;https://example.org/ns/casesCovid#numberofcases&gt; 83 ; 
</v>
      </c>
    </row>
    <row r="1559" spans="1:20" ht="14.4" thickBot="1">
      <c r="A1559" s="41" t="s">
        <v>247</v>
      </c>
      <c r="C1559" s="23" t="s">
        <v>247</v>
      </c>
      <c r="H1559" s="68" t="s">
        <v>2163</v>
      </c>
      <c r="I1559" s="66">
        <v>5</v>
      </c>
      <c r="K1559" s="33" t="str">
        <f t="shared" si="157"/>
        <v>eg:J793 rdf:type qb:Observation ;</v>
      </c>
      <c r="L1559" s="21" t="s">
        <v>526</v>
      </c>
      <c r="M1559" s="21" t="s">
        <v>527</v>
      </c>
      <c r="N1559" s="21" t="s">
        <v>528</v>
      </c>
      <c r="O1559" s="51" t="str">
        <f t="shared" si="158"/>
        <v>rdfs:label "number of confirmed cases of Covid in Paquisha on 24/05/2020"@en ;</v>
      </c>
      <c r="P1559" s="21" t="s">
        <v>529</v>
      </c>
      <c r="Q1559" s="21" t="str">
        <f t="shared" si="159"/>
        <v>&lt;https://example.org/ns/casesCovid#Country&gt;&lt;https://example.org/id/concept/Paquisha&gt;;</v>
      </c>
      <c r="R1559" s="21" t="str">
        <f t="shared" si="160"/>
        <v xml:space="preserve">&lt;https://example.org/ns/casesCovid#numberofcases&gt; 5 ; </v>
      </c>
      <c r="S1559" s="41"/>
      <c r="T1559" s="49" t="str">
        <f t="shared" si="156"/>
        <v xml:space="preserve">eg:J793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24/05/2020"@en ;
&lt;https://example.org/ns/casesCovid#typecases&gt;&lt;https://example.org/id/concept/confirmedCanton&gt;;
&lt;https://example.org/ns/casesCovid#Country&gt;&lt;https://example.org/id/concept/Paquisha&gt;;
&lt;https://example.org/ns/casesCovid#numberofcases&gt; 5 ; 
</v>
      </c>
    </row>
    <row r="1560" spans="1:20" ht="14.4" thickBot="1">
      <c r="A1560" s="41" t="s">
        <v>609</v>
      </c>
      <c r="C1560" s="23" t="s">
        <v>249</v>
      </c>
      <c r="D1560" s="23" t="s">
        <v>603</v>
      </c>
      <c r="H1560" s="68" t="s">
        <v>2164</v>
      </c>
      <c r="I1560" s="66">
        <v>7</v>
      </c>
      <c r="K1560" s="33" t="str">
        <f t="shared" si="157"/>
        <v>eg:J794 rdf:type qb:Observation ;</v>
      </c>
      <c r="L1560" s="21" t="s">
        <v>526</v>
      </c>
      <c r="M1560" s="21" t="s">
        <v>527</v>
      </c>
      <c r="N1560" s="21" t="s">
        <v>528</v>
      </c>
      <c r="O1560" s="51" t="str">
        <f t="shared" si="158"/>
        <v>rdfs:label "number of confirmed cases of Covid in El Pangui on 24/05/2020"@en ;</v>
      </c>
      <c r="P1560" s="21" t="s">
        <v>529</v>
      </c>
      <c r="Q1560" s="21" t="str">
        <f t="shared" si="159"/>
        <v>&lt;https://example.org/ns/casesCovid#Country&gt;&lt;https://example.org/id/concept/ElPangui&gt;;</v>
      </c>
      <c r="R1560" s="21" t="str">
        <f t="shared" si="160"/>
        <v xml:space="preserve">&lt;https://example.org/ns/casesCovid#numberofcases&gt; 7 ; </v>
      </c>
      <c r="S1560" s="41"/>
      <c r="T1560" s="49" t="str">
        <f t="shared" si="156"/>
        <v xml:space="preserve">eg:J794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Pangui on 24/05/2020"@en ;
&lt;https://example.org/ns/casesCovid#typecases&gt;&lt;https://example.org/id/concept/confirmedCanton&gt;;
&lt;https://example.org/ns/casesCovid#Country&gt;&lt;https://example.org/id/concept/ElPangui&gt;;
&lt;https://example.org/ns/casesCovid#numberofcases&gt; 7 ; 
</v>
      </c>
    </row>
    <row r="1561" spans="1:20" ht="14.4" thickBot="1">
      <c r="A1561" s="41" t="s">
        <v>1358</v>
      </c>
      <c r="C1561" s="23" t="s">
        <v>337</v>
      </c>
      <c r="D1561" s="23" t="s">
        <v>611</v>
      </c>
      <c r="E1561" t="s">
        <v>1367</v>
      </c>
      <c r="H1561" s="68" t="s">
        <v>2165</v>
      </c>
      <c r="I1561" s="66">
        <v>9</v>
      </c>
      <c r="K1561" s="33" t="str">
        <f t="shared" si="157"/>
        <v>eg:J795 rdf:type qb:Observation ;</v>
      </c>
      <c r="L1561" s="21" t="s">
        <v>526</v>
      </c>
      <c r="M1561" s="21" t="s">
        <v>527</v>
      </c>
      <c r="N1561" s="21" t="s">
        <v>528</v>
      </c>
      <c r="O1561" s="51" t="str">
        <f t="shared" si="158"/>
        <v>rdfs:label "number of confirmed cases of Covid in Centinela Del Condor on 24/05/2020"@en ;</v>
      </c>
      <c r="P1561" s="21" t="s">
        <v>529</v>
      </c>
      <c r="Q1561" s="21" t="str">
        <f t="shared" si="159"/>
        <v>&lt;https://example.org/ns/casesCovid#Country&gt;&lt;https://example.org/id/concept/CentinelaDelCondor&gt;;</v>
      </c>
      <c r="R1561" s="21" t="str">
        <f t="shared" si="160"/>
        <v xml:space="preserve">&lt;https://example.org/ns/casesCovid#numberofcases&gt; 9 ; </v>
      </c>
      <c r="S1561" s="41"/>
      <c r="T1561" s="49" t="str">
        <f t="shared" si="156"/>
        <v xml:space="preserve">eg:J795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Condor on 24/05/2020"@en ;
&lt;https://example.org/ns/casesCovid#typecases&gt;&lt;https://example.org/id/concept/confirmedCanton&gt;;
&lt;https://example.org/ns/casesCovid#Country&gt;&lt;https://example.org/id/concept/CentinelaDelCondor&gt;;
&lt;https://example.org/ns/casesCovid#numberofcases&gt; 9 ; 
</v>
      </c>
    </row>
    <row r="1562" spans="1:20" ht="14.4" thickBot="1">
      <c r="A1562" s="41" t="s">
        <v>604</v>
      </c>
      <c r="C1562" s="23" t="s">
        <v>604</v>
      </c>
      <c r="H1562" s="68" t="s">
        <v>2166</v>
      </c>
      <c r="I1562" s="66">
        <v>2</v>
      </c>
      <c r="K1562" s="33" t="str">
        <f t="shared" si="157"/>
        <v>eg:J796 rdf:type qb:Observation ;</v>
      </c>
      <c r="L1562" s="21" t="s">
        <v>526</v>
      </c>
      <c r="M1562" s="21" t="s">
        <v>527</v>
      </c>
      <c r="N1562" s="21" t="s">
        <v>528</v>
      </c>
      <c r="O1562" s="51" t="str">
        <f t="shared" si="158"/>
        <v>rdfs:label "number of confirmed cases of Covid in Yacuambi on 24/05/2020"@en ;</v>
      </c>
      <c r="P1562" s="21" t="s">
        <v>529</v>
      </c>
      <c r="Q1562" s="21" t="str">
        <f t="shared" si="159"/>
        <v>&lt;https://example.org/ns/casesCovid#Country&gt;&lt;https://example.org/id/concept/Yacuambi&gt;;</v>
      </c>
      <c r="R1562" s="21" t="str">
        <f t="shared" si="160"/>
        <v xml:space="preserve">&lt;https://example.org/ns/casesCovid#numberofcases&gt; 2 ; </v>
      </c>
      <c r="S1562" s="41"/>
      <c r="T1562" s="49" t="str">
        <f t="shared" si="156"/>
        <v xml:space="preserve">eg:J796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Yacuambi on 24/05/2020"@en ;
&lt;https://example.org/ns/casesCovid#typecases&gt;&lt;https://example.org/id/concept/confirmedCanton&gt;;
&lt;https://example.org/ns/casesCovid#Country&gt;&lt;https://example.org/id/concept/Yacuambi&gt;;
&lt;https://example.org/ns/casesCovid#numberofcases&gt; 2 ; 
</v>
      </c>
    </row>
    <row r="1564" spans="1:20" ht="13.8" thickBot="1">
      <c r="A1564" s="65" t="s">
        <v>1967</v>
      </c>
    </row>
    <row r="1565" spans="1:20" ht="14.4" thickBot="1">
      <c r="A1565" s="41" t="s">
        <v>41</v>
      </c>
      <c r="C1565" s="23" t="s">
        <v>41</v>
      </c>
      <c r="H1565" s="68" t="s">
        <v>2168</v>
      </c>
      <c r="I1565" s="66">
        <v>30</v>
      </c>
      <c r="K1565" s="33" t="str">
        <f t="shared" ref="K1565" si="161">_xlfn.CONCAT("eg:",H1565," rdf:type qb:Observation ;")</f>
        <v>eg:J797 rdf:type qb:Observation ;</v>
      </c>
      <c r="L1565" s="21" t="s">
        <v>526</v>
      </c>
      <c r="M1565" s="21" t="s">
        <v>527</v>
      </c>
      <c r="N1565" s="21" t="s">
        <v>528</v>
      </c>
      <c r="O1565" s="51" t="str">
        <f>_xlfn.CONCAT("rdfs:label ""number of confirmed cases of Covid in ",A1565," on ", $A$1565,"""@en ;")</f>
        <v>rdfs:label "number of confirmed cases of Covid in Arenillas on Arenillas"@en ;</v>
      </c>
      <c r="P1565" s="21" t="s">
        <v>529</v>
      </c>
      <c r="Q1565" s="21" t="str">
        <f t="shared" ref="Q1565" si="162">_xlfn.CONCAT("&lt;https://example.org/ns/casesCovid#Country&gt;&lt;https://example.org/id/concept/",C1565,D1565,E1565,F1565,G1565,"&gt;;")</f>
        <v>&lt;https://example.org/ns/casesCovid#Country&gt;&lt;https://example.org/id/concept/Arenillas&gt;;</v>
      </c>
      <c r="R1565" s="21" t="str">
        <f t="shared" ref="R1565" si="163">_xlfn.CONCAT("&lt;https://example.org/ns/casesCovid#numberofcases&gt; ",I1565," ; ")</f>
        <v xml:space="preserve">&lt;https://example.org/ns/casesCovid#numberofcases&gt; 30 ; </v>
      </c>
      <c r="S1565" s="41"/>
      <c r="T1565" s="49" t="str">
        <f t="shared" ref="T1565:T1628" si="164">CONCATENATE(K1565,CHAR(10),L1565,CHAR(10),M1565,CHAR(10),N1565,CHAR(10),O1565,CHAR(10),P1565,CHAR(10),Q1565,CHAR(10),R1565,CHAR(10),S1565)</f>
        <v xml:space="preserve">eg:J797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Arenillas on Arenillas"@en ;
&lt;https://example.org/ns/casesCovid#typecases&gt;&lt;https://example.org/id/concept/confirmedCanton&gt;;
&lt;https://example.org/ns/casesCovid#Country&gt;&lt;https://example.org/id/concept/Arenillas&gt;;
&lt;https://example.org/ns/casesCovid#numberofcases&gt; 30 ; 
</v>
      </c>
    </row>
    <row r="1566" spans="1:20" ht="14.4" thickBot="1">
      <c r="A1566" s="41" t="s">
        <v>43</v>
      </c>
      <c r="C1566" s="23" t="s">
        <v>43</v>
      </c>
      <c r="H1566" s="68" t="s">
        <v>2169</v>
      </c>
      <c r="I1566" s="66">
        <v>51</v>
      </c>
      <c r="K1566" s="33" t="str">
        <f t="shared" ref="K1566:K1629" si="165">_xlfn.CONCAT("eg:",H1566," rdf:type qb:Observation ;")</f>
        <v>eg:J798 rdf:type qb:Observation ;</v>
      </c>
      <c r="L1566" s="21" t="s">
        <v>526</v>
      </c>
      <c r="M1566" s="21" t="s">
        <v>527</v>
      </c>
      <c r="N1566" s="21" t="s">
        <v>528</v>
      </c>
      <c r="O1566" s="51" t="str">
        <f t="shared" ref="O1566:O1629" si="166">_xlfn.CONCAT("rdfs:label ""number of confirmed cases of Covid in ",A1566," on ", $A$1565,"""@en ;")</f>
        <v>rdfs:label "number of confirmed cases of Covid in Huaquillas on Arenillas"@en ;</v>
      </c>
      <c r="P1566" s="21" t="s">
        <v>529</v>
      </c>
      <c r="Q1566" s="21" t="str">
        <f t="shared" ref="Q1566:Q1629" si="167">_xlfn.CONCAT("&lt;https://example.org/ns/casesCovid#Country&gt;&lt;https://example.org/id/concept/",C1566,D1566,E1566,F1566,G1566,"&gt;;")</f>
        <v>&lt;https://example.org/ns/casesCovid#Country&gt;&lt;https://example.org/id/concept/Huaquillas&gt;;</v>
      </c>
      <c r="R1566" s="21" t="str">
        <f t="shared" ref="R1566:R1629" si="168">_xlfn.CONCAT("&lt;https://example.org/ns/casesCovid#numberofcases&gt; ",I1566," ; ")</f>
        <v xml:space="preserve">&lt;https://example.org/ns/casesCovid#numberofcases&gt; 51 ; </v>
      </c>
      <c r="S1566" s="41"/>
      <c r="T1566" s="49" t="str">
        <f t="shared" si="164"/>
        <v xml:space="preserve">eg:J798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Huaquillas on Arenillas"@en ;
&lt;https://example.org/ns/casesCovid#typecases&gt;&lt;https://example.org/id/concept/confirmedCanton&gt;;
&lt;https://example.org/ns/casesCovid#Country&gt;&lt;https://example.org/id/concept/Huaquillas&gt;;
&lt;https://example.org/ns/casesCovid#numberofcases&gt; 51 ; 
</v>
      </c>
    </row>
    <row r="1567" spans="1:20" ht="14.4" thickBot="1">
      <c r="A1567" s="41" t="s">
        <v>46</v>
      </c>
      <c r="C1567" s="23" t="s">
        <v>46</v>
      </c>
      <c r="H1567" s="68" t="s">
        <v>2170</v>
      </c>
      <c r="I1567" s="66">
        <v>545</v>
      </c>
      <c r="K1567" s="33" t="str">
        <f t="shared" si="165"/>
        <v>eg:J799 rdf:type qb:Observation ;</v>
      </c>
      <c r="L1567" s="21" t="s">
        <v>526</v>
      </c>
      <c r="M1567" s="21" t="s">
        <v>527</v>
      </c>
      <c r="N1567" s="21" t="s">
        <v>528</v>
      </c>
      <c r="O1567" s="51" t="str">
        <f t="shared" si="166"/>
        <v>rdfs:label "number of confirmed cases of Covid in Machala on Arenillas"@en ;</v>
      </c>
      <c r="P1567" s="21" t="s">
        <v>529</v>
      </c>
      <c r="Q1567" s="21" t="str">
        <f t="shared" si="167"/>
        <v>&lt;https://example.org/ns/casesCovid#Country&gt;&lt;https://example.org/id/concept/Machala&gt;;</v>
      </c>
      <c r="R1567" s="21" t="str">
        <f t="shared" si="168"/>
        <v xml:space="preserve">&lt;https://example.org/ns/casesCovid#numberofcases&gt; 545 ; </v>
      </c>
      <c r="S1567" s="41"/>
      <c r="T1567" s="49" t="str">
        <f t="shared" si="164"/>
        <v xml:space="preserve">eg:J799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Machala on Arenillas"@en ;
&lt;https://example.org/ns/casesCovid#typecases&gt;&lt;https://example.org/id/concept/confirmedCanton&gt;;
&lt;https://example.org/ns/casesCovid#Country&gt;&lt;https://example.org/id/concept/Machala&gt;;
&lt;https://example.org/ns/casesCovid#numberofcases&gt; 545 ; 
</v>
      </c>
    </row>
    <row r="1568" spans="1:20" ht="14.4" thickBot="1">
      <c r="A1568" s="41" t="s">
        <v>48</v>
      </c>
      <c r="C1568" s="23" t="s">
        <v>48</v>
      </c>
      <c r="H1568" s="68" t="s">
        <v>2171</v>
      </c>
      <c r="I1568" s="66">
        <v>63</v>
      </c>
      <c r="K1568" s="33" t="str">
        <f t="shared" si="165"/>
        <v>eg:J800 rdf:type qb:Observation ;</v>
      </c>
      <c r="L1568" s="21" t="s">
        <v>526</v>
      </c>
      <c r="M1568" s="21" t="s">
        <v>527</v>
      </c>
      <c r="N1568" s="21" t="s">
        <v>528</v>
      </c>
      <c r="O1568" s="51" t="str">
        <f t="shared" si="166"/>
        <v>rdfs:label "number of confirmed cases of Covid in Pasaje on Arenillas"@en ;</v>
      </c>
      <c r="P1568" s="21" t="s">
        <v>529</v>
      </c>
      <c r="Q1568" s="21" t="str">
        <f t="shared" si="167"/>
        <v>&lt;https://example.org/ns/casesCovid#Country&gt;&lt;https://example.org/id/concept/Pasaje&gt;;</v>
      </c>
      <c r="R1568" s="21" t="str">
        <f t="shared" si="168"/>
        <v xml:space="preserve">&lt;https://example.org/ns/casesCovid#numberofcases&gt; 63 ; </v>
      </c>
      <c r="S1568" s="41"/>
      <c r="T1568" s="49" t="str">
        <f t="shared" si="164"/>
        <v xml:space="preserve">eg:J800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Pasaje on Arenillas"@en ;
&lt;https://example.org/ns/casesCovid#typecases&gt;&lt;https://example.org/id/concept/confirmedCanton&gt;;
&lt;https://example.org/ns/casesCovid#Country&gt;&lt;https://example.org/id/concept/Pasaje&gt;;
&lt;https://example.org/ns/casesCovid#numberofcases&gt; 63 ; 
</v>
      </c>
    </row>
    <row r="1569" spans="1:20" ht="14.4" thickBot="1">
      <c r="A1569" s="41" t="s">
        <v>50</v>
      </c>
      <c r="C1569" s="23" t="s">
        <v>253</v>
      </c>
      <c r="D1569" s="23" t="s">
        <v>260</v>
      </c>
      <c r="H1569" s="68" t="s">
        <v>2172</v>
      </c>
      <c r="I1569" s="66">
        <v>190</v>
      </c>
      <c r="K1569" s="33" t="str">
        <f t="shared" si="165"/>
        <v>eg:J801 rdf:type qb:Observation ;</v>
      </c>
      <c r="L1569" s="21" t="s">
        <v>526</v>
      </c>
      <c r="M1569" s="21" t="s">
        <v>527</v>
      </c>
      <c r="N1569" s="21" t="s">
        <v>528</v>
      </c>
      <c r="O1569" s="51" t="str">
        <f t="shared" si="166"/>
        <v>rdfs:label "number of confirmed cases of Covid in Santa Rosa on Arenillas"@en ;</v>
      </c>
      <c r="P1569" s="21" t="s">
        <v>529</v>
      </c>
      <c r="Q1569" s="21" t="str">
        <f t="shared" si="167"/>
        <v>&lt;https://example.org/ns/casesCovid#Country&gt;&lt;https://example.org/id/concept/SantaRosa&gt;;</v>
      </c>
      <c r="R1569" s="21" t="str">
        <f t="shared" si="168"/>
        <v xml:space="preserve">&lt;https://example.org/ns/casesCovid#numberofcases&gt; 190 ; </v>
      </c>
      <c r="S1569" s="41"/>
      <c r="T1569" s="49" t="str">
        <f t="shared" si="164"/>
        <v xml:space="preserve">eg:J801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Rosa on Arenillas"@en ;
&lt;https://example.org/ns/casesCovid#typecases&gt;&lt;https://example.org/id/concept/confirmedCanton&gt;;
&lt;https://example.org/ns/casesCovid#Country&gt;&lt;https://example.org/id/concept/SantaRosa&gt;;
&lt;https://example.org/ns/casesCovid#numberofcases&gt; 190 ; 
</v>
      </c>
    </row>
    <row r="1570" spans="1:20" ht="14.4" thickBot="1">
      <c r="A1570" s="41" t="s">
        <v>51</v>
      </c>
      <c r="C1570" s="23" t="s">
        <v>51</v>
      </c>
      <c r="H1570" s="68" t="s">
        <v>2173</v>
      </c>
      <c r="I1570" s="66">
        <v>2</v>
      </c>
      <c r="K1570" s="33" t="str">
        <f t="shared" si="165"/>
        <v>eg:J802 rdf:type qb:Observation ;</v>
      </c>
      <c r="L1570" s="21" t="s">
        <v>526</v>
      </c>
      <c r="M1570" s="21" t="s">
        <v>527</v>
      </c>
      <c r="N1570" s="21" t="s">
        <v>528</v>
      </c>
      <c r="O1570" s="51" t="str">
        <f t="shared" si="166"/>
        <v>rdfs:label "number of confirmed cases of Covid in Atahualpa on Arenillas"@en ;</v>
      </c>
      <c r="P1570" s="21" t="s">
        <v>529</v>
      </c>
      <c r="Q1570" s="21" t="str">
        <f t="shared" si="167"/>
        <v>&lt;https://example.org/ns/casesCovid#Country&gt;&lt;https://example.org/id/concept/Atahualpa&gt;;</v>
      </c>
      <c r="R1570" s="21" t="str">
        <f t="shared" si="168"/>
        <v xml:space="preserve">&lt;https://example.org/ns/casesCovid#numberofcases&gt; 2 ; </v>
      </c>
      <c r="S1570" s="41"/>
      <c r="T1570" s="49" t="str">
        <f t="shared" si="164"/>
        <v xml:space="preserve">eg:J802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Atahualpa on Arenillas"@en ;
&lt;https://example.org/ns/casesCovid#typecases&gt;&lt;https://example.org/id/concept/confirmedCanton&gt;;
&lt;https://example.org/ns/casesCovid#Country&gt;&lt;https://example.org/id/concept/Atahualpa&gt;;
&lt;https://example.org/ns/casesCovid#numberofcases&gt; 2 ; 
</v>
      </c>
    </row>
    <row r="1571" spans="1:20" ht="14.4" thickBot="1">
      <c r="A1571" s="41" t="s">
        <v>52</v>
      </c>
      <c r="C1571" s="23" t="s">
        <v>52</v>
      </c>
      <c r="H1571" s="68" t="s">
        <v>2174</v>
      </c>
      <c r="I1571" s="66">
        <v>16</v>
      </c>
      <c r="K1571" s="33" t="str">
        <f t="shared" si="165"/>
        <v>eg:J803 rdf:type qb:Observation ;</v>
      </c>
      <c r="L1571" s="21" t="s">
        <v>526</v>
      </c>
      <c r="M1571" s="21" t="s">
        <v>527</v>
      </c>
      <c r="N1571" s="21" t="s">
        <v>528</v>
      </c>
      <c r="O1571" s="51" t="str">
        <f t="shared" si="166"/>
        <v>rdfs:label "number of confirmed cases of Covid in Zaruma on Arenillas"@en ;</v>
      </c>
      <c r="P1571" s="21" t="s">
        <v>529</v>
      </c>
      <c r="Q1571" s="21" t="str">
        <f t="shared" si="167"/>
        <v>&lt;https://example.org/ns/casesCovid#Country&gt;&lt;https://example.org/id/concept/Zaruma&gt;;</v>
      </c>
      <c r="R1571" s="21" t="str">
        <f t="shared" si="168"/>
        <v xml:space="preserve">&lt;https://example.org/ns/casesCovid#numberofcases&gt; 16 ; </v>
      </c>
      <c r="S1571" s="41"/>
      <c r="T1571" s="49" t="str">
        <f t="shared" si="164"/>
        <v xml:space="preserve">eg:J803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Zaruma on Arenillas"@en ;
&lt;https://example.org/ns/casesCovid#typecases&gt;&lt;https://example.org/id/concept/confirmedCanton&gt;;
&lt;https://example.org/ns/casesCovid#Country&gt;&lt;https://example.org/id/concept/Zaruma&gt;;
&lt;https://example.org/ns/casesCovid#numberofcases&gt; 16 ; 
</v>
      </c>
    </row>
    <row r="1572" spans="1:20" ht="14.4" thickBot="1">
      <c r="A1572" s="41" t="s">
        <v>53</v>
      </c>
      <c r="C1572" s="23" t="s">
        <v>53</v>
      </c>
      <c r="H1572" s="68" t="s">
        <v>2175</v>
      </c>
      <c r="I1572" s="66">
        <v>23</v>
      </c>
      <c r="K1572" s="33" t="str">
        <f t="shared" si="165"/>
        <v>eg:J804 rdf:type qb:Observation ;</v>
      </c>
      <c r="L1572" s="21" t="s">
        <v>526</v>
      </c>
      <c r="M1572" s="21" t="s">
        <v>527</v>
      </c>
      <c r="N1572" s="21" t="s">
        <v>528</v>
      </c>
      <c r="O1572" s="51" t="str">
        <f t="shared" si="166"/>
        <v>rdfs:label "number of confirmed cases of Covid in Portovelo on Arenillas"@en ;</v>
      </c>
      <c r="P1572" s="21" t="s">
        <v>529</v>
      </c>
      <c r="Q1572" s="21" t="str">
        <f t="shared" si="167"/>
        <v>&lt;https://example.org/ns/casesCovid#Country&gt;&lt;https://example.org/id/concept/Portovelo&gt;;</v>
      </c>
      <c r="R1572" s="21" t="str">
        <f t="shared" si="168"/>
        <v xml:space="preserve">&lt;https://example.org/ns/casesCovid#numberofcases&gt; 23 ; </v>
      </c>
      <c r="S1572" s="41"/>
      <c r="T1572" s="49" t="str">
        <f t="shared" si="164"/>
        <v xml:space="preserve">eg:J804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Portovelo on Arenillas"@en ;
&lt;https://example.org/ns/casesCovid#typecases&gt;&lt;https://example.org/id/concept/confirmedCanton&gt;;
&lt;https://example.org/ns/casesCovid#Country&gt;&lt;https://example.org/id/concept/Portovelo&gt;;
&lt;https://example.org/ns/casesCovid#numberofcases&gt; 23 ; 
</v>
      </c>
    </row>
    <row r="1573" spans="1:20" ht="14.4" thickBot="1">
      <c r="A1573" s="41" t="s">
        <v>54</v>
      </c>
      <c r="C1573" s="23" t="s">
        <v>249</v>
      </c>
      <c r="D1573" s="23" t="s">
        <v>261</v>
      </c>
      <c r="H1573" s="68" t="s">
        <v>2176</v>
      </c>
      <c r="I1573" s="66">
        <v>60</v>
      </c>
      <c r="K1573" s="33" t="str">
        <f t="shared" si="165"/>
        <v>eg:J805 rdf:type qb:Observation ;</v>
      </c>
      <c r="L1573" s="21" t="s">
        <v>526</v>
      </c>
      <c r="M1573" s="21" t="s">
        <v>527</v>
      </c>
      <c r="N1573" s="21" t="s">
        <v>528</v>
      </c>
      <c r="O1573" s="51" t="str">
        <f t="shared" si="166"/>
        <v>rdfs:label "number of confirmed cases of Covid in El Guabo on Arenillas"@en ;</v>
      </c>
      <c r="P1573" s="21" t="s">
        <v>529</v>
      </c>
      <c r="Q1573" s="21" t="str">
        <f t="shared" si="167"/>
        <v>&lt;https://example.org/ns/casesCovid#Country&gt;&lt;https://example.org/id/concept/ElGuabo&gt;;</v>
      </c>
      <c r="R1573" s="21" t="str">
        <f t="shared" si="168"/>
        <v xml:space="preserve">&lt;https://example.org/ns/casesCovid#numberofcases&gt; 60 ; </v>
      </c>
      <c r="S1573" s="41"/>
      <c r="T1573" s="49" t="str">
        <f t="shared" si="164"/>
        <v xml:space="preserve">eg:J805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Guabo on Arenillas"@en ;
&lt;https://example.org/ns/casesCovid#typecases&gt;&lt;https://example.org/id/concept/confirmedCanton&gt;;
&lt;https://example.org/ns/casesCovid#Country&gt;&lt;https://example.org/id/concept/ElGuabo&gt;;
&lt;https://example.org/ns/casesCovid#numberofcases&gt; 60 ; 
</v>
      </c>
    </row>
    <row r="1574" spans="1:20" ht="14.4" thickBot="1">
      <c r="A1574" s="41" t="s">
        <v>55</v>
      </c>
      <c r="C1574" s="23" t="s">
        <v>262</v>
      </c>
      <c r="D1574" s="23" t="s">
        <v>263</v>
      </c>
      <c r="H1574" s="68" t="s">
        <v>2177</v>
      </c>
      <c r="I1574" s="66">
        <v>2</v>
      </c>
      <c r="K1574" s="33" t="str">
        <f t="shared" si="165"/>
        <v>eg:J806 rdf:type qb:Observation ;</v>
      </c>
      <c r="L1574" s="21" t="s">
        <v>526</v>
      </c>
      <c r="M1574" s="21" t="s">
        <v>527</v>
      </c>
      <c r="N1574" s="21" t="s">
        <v>528</v>
      </c>
      <c r="O1574" s="51" t="str">
        <f t="shared" si="166"/>
        <v>rdfs:label "number of confirmed cases of Covid in Las Lajas on Arenillas"@en ;</v>
      </c>
      <c r="P1574" s="21" t="s">
        <v>529</v>
      </c>
      <c r="Q1574" s="21" t="str">
        <f t="shared" si="167"/>
        <v>&lt;https://example.org/ns/casesCovid#Country&gt;&lt;https://example.org/id/concept/LasLajas&gt;;</v>
      </c>
      <c r="R1574" s="21" t="str">
        <f t="shared" si="168"/>
        <v xml:space="preserve">&lt;https://example.org/ns/casesCovid#numberofcases&gt; 2 ; </v>
      </c>
      <c r="S1574" s="41"/>
      <c r="T1574" s="49" t="str">
        <f t="shared" si="164"/>
        <v xml:space="preserve">eg:J806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Lajas on Arenillas"@en ;
&lt;https://example.org/ns/casesCovid#typecases&gt;&lt;https://example.org/id/concept/confirmedCanton&gt;;
&lt;https://example.org/ns/casesCovid#Country&gt;&lt;https://example.org/id/concept/LasLajas&gt;;
&lt;https://example.org/ns/casesCovid#numberofcases&gt; 2 ; 
</v>
      </c>
    </row>
    <row r="1575" spans="1:20" ht="14.4" thickBot="1">
      <c r="A1575" s="41" t="s">
        <v>56</v>
      </c>
      <c r="C1575" s="23" t="s">
        <v>56</v>
      </c>
      <c r="H1575" s="68" t="s">
        <v>2178</v>
      </c>
      <c r="I1575" s="66">
        <v>22</v>
      </c>
      <c r="K1575" s="33" t="str">
        <f t="shared" si="165"/>
        <v>eg:J807 rdf:type qb:Observation ;</v>
      </c>
      <c r="L1575" s="21" t="s">
        <v>526</v>
      </c>
      <c r="M1575" s="21" t="s">
        <v>527</v>
      </c>
      <c r="N1575" s="21" t="s">
        <v>528</v>
      </c>
      <c r="O1575" s="51" t="str">
        <f t="shared" si="166"/>
        <v>rdfs:label "number of confirmed cases of Covid in Piñas on Arenillas"@en ;</v>
      </c>
      <c r="P1575" s="21" t="s">
        <v>529</v>
      </c>
      <c r="Q1575" s="21" t="str">
        <f t="shared" si="167"/>
        <v>&lt;https://example.org/ns/casesCovid#Country&gt;&lt;https://example.org/id/concept/Piñas&gt;;</v>
      </c>
      <c r="R1575" s="21" t="str">
        <f t="shared" si="168"/>
        <v xml:space="preserve">&lt;https://example.org/ns/casesCovid#numberofcases&gt; 22 ; </v>
      </c>
      <c r="S1575" s="41"/>
      <c r="T1575" s="49" t="str">
        <f t="shared" si="164"/>
        <v xml:space="preserve">eg:J807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Piñas on Arenillas"@en ;
&lt;https://example.org/ns/casesCovid#typecases&gt;&lt;https://example.org/id/concept/confirmedCanton&gt;;
&lt;https://example.org/ns/casesCovid#Country&gt;&lt;https://example.org/id/concept/Piñas&gt;;
&lt;https://example.org/ns/casesCovid#numberofcases&gt; 22 ; 
</v>
      </c>
    </row>
    <row r="1576" spans="1:20" ht="14.4" thickBot="1">
      <c r="A1576" s="41" t="s">
        <v>57</v>
      </c>
      <c r="C1576" s="23" t="s">
        <v>57</v>
      </c>
      <c r="H1576" s="68" t="s">
        <v>2179</v>
      </c>
      <c r="I1576" s="66">
        <v>348</v>
      </c>
      <c r="K1576" s="33" t="str">
        <f t="shared" si="165"/>
        <v>eg:J808 rdf:type qb:Observation ;</v>
      </c>
      <c r="L1576" s="21" t="s">
        <v>526</v>
      </c>
      <c r="M1576" s="21" t="s">
        <v>527</v>
      </c>
      <c r="N1576" s="21" t="s">
        <v>528</v>
      </c>
      <c r="O1576" s="51" t="str">
        <f t="shared" si="166"/>
        <v>rdfs:label "number of confirmed cases of Covid in Esmeraldas on Arenillas"@en ;</v>
      </c>
      <c r="P1576" s="21" t="s">
        <v>529</v>
      </c>
      <c r="Q1576" s="21" t="str">
        <f t="shared" si="167"/>
        <v>&lt;https://example.org/ns/casesCovid#Country&gt;&lt;https://example.org/id/concept/Esmeraldas&gt;;</v>
      </c>
      <c r="R1576" s="21" t="str">
        <f t="shared" si="168"/>
        <v xml:space="preserve">&lt;https://example.org/ns/casesCovid#numberofcases&gt; 348 ; </v>
      </c>
      <c r="S1576" s="41"/>
      <c r="T1576" s="49" t="str">
        <f t="shared" si="164"/>
        <v xml:space="preserve">eg:J808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Arenillas"@en ;
&lt;https://example.org/ns/casesCovid#typecases&gt;&lt;https://example.org/id/concept/confirmedCanton&gt;;
&lt;https://example.org/ns/casesCovid#Country&gt;&lt;https://example.org/id/concept/Esmeraldas&gt;;
&lt;https://example.org/ns/casesCovid#numberofcases&gt; 348 ; 
</v>
      </c>
    </row>
    <row r="1577" spans="1:20" ht="14.4" thickBot="1">
      <c r="A1577" s="41" t="s">
        <v>58</v>
      </c>
      <c r="C1577" s="23" t="s">
        <v>58</v>
      </c>
      <c r="H1577" s="68" t="s">
        <v>2180</v>
      </c>
      <c r="I1577" s="66">
        <v>110</v>
      </c>
      <c r="K1577" s="33" t="str">
        <f t="shared" si="165"/>
        <v>eg:J809 rdf:type qb:Observation ;</v>
      </c>
      <c r="L1577" s="21" t="s">
        <v>526</v>
      </c>
      <c r="M1577" s="21" t="s">
        <v>527</v>
      </c>
      <c r="N1577" s="21" t="s">
        <v>528</v>
      </c>
      <c r="O1577" s="51" t="str">
        <f t="shared" si="166"/>
        <v>rdfs:label "number of confirmed cases of Covid in Quinindé on Arenillas"@en ;</v>
      </c>
      <c r="P1577" s="21" t="s">
        <v>529</v>
      </c>
      <c r="Q1577" s="21" t="str">
        <f t="shared" si="167"/>
        <v>&lt;https://example.org/ns/casesCovid#Country&gt;&lt;https://example.org/id/concept/Quinindé&gt;;</v>
      </c>
      <c r="R1577" s="21" t="str">
        <f t="shared" si="168"/>
        <v xml:space="preserve">&lt;https://example.org/ns/casesCovid#numberofcases&gt; 110 ; </v>
      </c>
      <c r="S1577" s="41"/>
      <c r="T1577" s="49" t="str">
        <f t="shared" si="164"/>
        <v xml:space="preserve">eg:J809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Quinindé on Arenillas"@en ;
&lt;https://example.org/ns/casesCovid#typecases&gt;&lt;https://example.org/id/concept/confirmedCanton&gt;;
&lt;https://example.org/ns/casesCovid#Country&gt;&lt;https://example.org/id/concept/Quinindé&gt;;
&lt;https://example.org/ns/casesCovid#numberofcases&gt; 110 ; 
</v>
      </c>
    </row>
    <row r="1578" spans="1:20" ht="14.4" thickBot="1">
      <c r="A1578" s="41" t="s">
        <v>59</v>
      </c>
      <c r="C1578" s="23" t="s">
        <v>59</v>
      </c>
      <c r="H1578" s="68" t="s">
        <v>2181</v>
      </c>
      <c r="I1578" s="66">
        <v>19</v>
      </c>
      <c r="K1578" s="33" t="str">
        <f t="shared" si="165"/>
        <v>eg:J810 rdf:type qb:Observation ;</v>
      </c>
      <c r="L1578" s="21" t="s">
        <v>526</v>
      </c>
      <c r="M1578" s="21" t="s">
        <v>527</v>
      </c>
      <c r="N1578" s="21" t="s">
        <v>528</v>
      </c>
      <c r="O1578" s="51" t="str">
        <f t="shared" si="166"/>
        <v>rdfs:label "number of confirmed cases of Covid in Rioverde on Arenillas"@en ;</v>
      </c>
      <c r="P1578" s="21" t="s">
        <v>529</v>
      </c>
      <c r="Q1578" s="21" t="str">
        <f t="shared" si="167"/>
        <v>&lt;https://example.org/ns/casesCovid#Country&gt;&lt;https://example.org/id/concept/Rioverde&gt;;</v>
      </c>
      <c r="R1578" s="21" t="str">
        <f t="shared" si="168"/>
        <v xml:space="preserve">&lt;https://example.org/ns/casesCovid#numberofcases&gt; 19 ; </v>
      </c>
      <c r="S1578" s="41"/>
      <c r="T1578" s="49" t="str">
        <f t="shared" si="164"/>
        <v xml:space="preserve">eg:J810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Rioverde on Arenillas"@en ;
&lt;https://example.org/ns/casesCovid#typecases&gt;&lt;https://example.org/id/concept/confirmedCanton&gt;;
&lt;https://example.org/ns/casesCovid#Country&gt;&lt;https://example.org/id/concept/Rioverde&gt;;
&lt;https://example.org/ns/casesCovid#numberofcases&gt; 19 ; 
</v>
      </c>
    </row>
    <row r="1579" spans="1:20" ht="14.4" thickBot="1">
      <c r="A1579" s="41" t="s">
        <v>60</v>
      </c>
      <c r="C1579" s="23" t="s">
        <v>60</v>
      </c>
      <c r="H1579" s="68" t="s">
        <v>2182</v>
      </c>
      <c r="I1579" s="66">
        <v>25</v>
      </c>
      <c r="K1579" s="33" t="str">
        <f t="shared" si="165"/>
        <v>eg:J811 rdf:type qb:Observation ;</v>
      </c>
      <c r="L1579" s="21" t="s">
        <v>526</v>
      </c>
      <c r="M1579" s="21" t="s">
        <v>527</v>
      </c>
      <c r="N1579" s="21" t="s">
        <v>528</v>
      </c>
      <c r="O1579" s="51" t="str">
        <f t="shared" si="166"/>
        <v>rdfs:label "number of confirmed cases of Covid in Atacames on Arenillas"@en ;</v>
      </c>
      <c r="P1579" s="21" t="s">
        <v>529</v>
      </c>
      <c r="Q1579" s="21" t="str">
        <f t="shared" si="167"/>
        <v>&lt;https://example.org/ns/casesCovid#Country&gt;&lt;https://example.org/id/concept/Atacames&gt;;</v>
      </c>
      <c r="R1579" s="21" t="str">
        <f t="shared" si="168"/>
        <v xml:space="preserve">&lt;https://example.org/ns/casesCovid#numberofcases&gt; 25 ; </v>
      </c>
      <c r="S1579" s="41"/>
      <c r="T1579" s="49" t="str">
        <f t="shared" si="164"/>
        <v xml:space="preserve">eg:J811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Atacames on Arenillas"@en ;
&lt;https://example.org/ns/casesCovid#typecases&gt;&lt;https://example.org/id/concept/confirmedCanton&gt;;
&lt;https://example.org/ns/casesCovid#Country&gt;&lt;https://example.org/id/concept/Atacames&gt;;
&lt;https://example.org/ns/casesCovid#numberofcases&gt; 25 ; 
</v>
      </c>
    </row>
    <row r="1580" spans="1:20" ht="14.4" thickBot="1">
      <c r="A1580" s="41" t="s">
        <v>61</v>
      </c>
      <c r="C1580" s="23" t="s">
        <v>61</v>
      </c>
      <c r="H1580" s="68" t="s">
        <v>2183</v>
      </c>
      <c r="I1580" s="66">
        <v>27</v>
      </c>
      <c r="K1580" s="33" t="str">
        <f t="shared" si="165"/>
        <v>eg:J812 rdf:type qb:Observation ;</v>
      </c>
      <c r="L1580" s="21" t="s">
        <v>526</v>
      </c>
      <c r="M1580" s="21" t="s">
        <v>527</v>
      </c>
      <c r="N1580" s="21" t="s">
        <v>528</v>
      </c>
      <c r="O1580" s="51" t="str">
        <f t="shared" si="166"/>
        <v>rdfs:label "number of confirmed cases of Covid in Muisne on Arenillas"@en ;</v>
      </c>
      <c r="P1580" s="21" t="s">
        <v>529</v>
      </c>
      <c r="Q1580" s="21" t="str">
        <f t="shared" si="167"/>
        <v>&lt;https://example.org/ns/casesCovid#Country&gt;&lt;https://example.org/id/concept/Muisne&gt;;</v>
      </c>
      <c r="R1580" s="21" t="str">
        <f t="shared" si="168"/>
        <v xml:space="preserve">&lt;https://example.org/ns/casesCovid#numberofcases&gt; 27 ; </v>
      </c>
      <c r="S1580" s="41"/>
      <c r="T1580" s="49" t="str">
        <f t="shared" si="164"/>
        <v xml:space="preserve">eg:J812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Muisne on Arenillas"@en ;
&lt;https://example.org/ns/casesCovid#typecases&gt;&lt;https://example.org/id/concept/confirmedCanton&gt;;
&lt;https://example.org/ns/casesCovid#Country&gt;&lt;https://example.org/id/concept/Muisne&gt;;
&lt;https://example.org/ns/casesCovid#numberofcases&gt; 27 ; 
</v>
      </c>
    </row>
    <row r="1581" spans="1:20" ht="14.4" thickBot="1">
      <c r="A1581" s="41" t="s">
        <v>62</v>
      </c>
      <c r="C1581" s="23" t="s">
        <v>264</v>
      </c>
      <c r="D1581" s="23" t="s">
        <v>265</v>
      </c>
      <c r="H1581" s="68" t="s">
        <v>2184</v>
      </c>
      <c r="I1581" s="66">
        <v>19</v>
      </c>
      <c r="K1581" s="33" t="str">
        <f t="shared" si="165"/>
        <v>eg:J813 rdf:type qb:Observation ;</v>
      </c>
      <c r="L1581" s="21" t="s">
        <v>526</v>
      </c>
      <c r="M1581" s="21" t="s">
        <v>527</v>
      </c>
      <c r="N1581" s="21" t="s">
        <v>528</v>
      </c>
      <c r="O1581" s="51" t="str">
        <f t="shared" si="166"/>
        <v>rdfs:label "number of confirmed cases of Covid in San Lorenzo on Arenillas"@en ;</v>
      </c>
      <c r="P1581" s="21" t="s">
        <v>529</v>
      </c>
      <c r="Q1581" s="21" t="str">
        <f t="shared" si="167"/>
        <v>&lt;https://example.org/ns/casesCovid#Country&gt;&lt;https://example.org/id/concept/SanLorenzo&gt;;</v>
      </c>
      <c r="R1581" s="21" t="str">
        <f t="shared" si="168"/>
        <v xml:space="preserve">&lt;https://example.org/ns/casesCovid#numberofcases&gt; 19 ; </v>
      </c>
      <c r="S1581" s="41"/>
      <c r="T1581" s="49" t="str">
        <f t="shared" si="164"/>
        <v xml:space="preserve">eg:J813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Lorenzo on Arenillas"@en ;
&lt;https://example.org/ns/casesCovid#typecases&gt;&lt;https://example.org/id/concept/confirmedCanton&gt;;
&lt;https://example.org/ns/casesCovid#Country&gt;&lt;https://example.org/id/concept/SanLorenzo&gt;;
&lt;https://example.org/ns/casesCovid#numberofcases&gt; 19 ; 
</v>
      </c>
    </row>
    <row r="1582" spans="1:20" ht="14.4" thickBot="1">
      <c r="A1582" s="41" t="s">
        <v>63</v>
      </c>
      <c r="C1582" s="23" t="s">
        <v>266</v>
      </c>
      <c r="D1582" s="23" t="s">
        <v>267</v>
      </c>
      <c r="H1582" s="68" t="s">
        <v>2185</v>
      </c>
      <c r="I1582" s="66">
        <v>37</v>
      </c>
      <c r="K1582" s="33" t="str">
        <f t="shared" si="165"/>
        <v>eg:J814 rdf:type qb:Observation ;</v>
      </c>
      <c r="L1582" s="21" t="s">
        <v>526</v>
      </c>
      <c r="M1582" s="21" t="s">
        <v>527</v>
      </c>
      <c r="N1582" s="21" t="s">
        <v>528</v>
      </c>
      <c r="O1582" s="51" t="str">
        <f t="shared" si="166"/>
        <v>rdfs:label "number of confirmed cases of Covid in Eloy Alfaro on Arenillas"@en ;</v>
      </c>
      <c r="P1582" s="21" t="s">
        <v>529</v>
      </c>
      <c r="Q1582" s="21" t="str">
        <f t="shared" si="167"/>
        <v>&lt;https://example.org/ns/casesCovid#Country&gt;&lt;https://example.org/id/concept/EloyAlfaro&gt;;</v>
      </c>
      <c r="R1582" s="21" t="str">
        <f t="shared" si="168"/>
        <v xml:space="preserve">&lt;https://example.org/ns/casesCovid#numberofcases&gt; 37 ; </v>
      </c>
      <c r="S1582" s="41"/>
      <c r="T1582" s="49" t="str">
        <f t="shared" si="164"/>
        <v xml:space="preserve">eg:J814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Eloy Alfaro on Arenillas"@en ;
&lt;https://example.org/ns/casesCovid#typecases&gt;&lt;https://example.org/id/concept/confirmedCanton&gt;;
&lt;https://example.org/ns/casesCovid#Country&gt;&lt;https://example.org/id/concept/EloyAlfaro&gt;;
&lt;https://example.org/ns/casesCovid#numberofcases&gt; 37 ; 
</v>
      </c>
    </row>
    <row r="1583" spans="1:20" ht="14.4" thickBot="1">
      <c r="A1583" s="41" t="s">
        <v>1343</v>
      </c>
      <c r="C1583" s="23" t="s">
        <v>268</v>
      </c>
      <c r="D1583" s="23" t="s">
        <v>269</v>
      </c>
      <c r="E1583" t="s">
        <v>1359</v>
      </c>
      <c r="H1583" s="68" t="s">
        <v>2186</v>
      </c>
      <c r="I1583" s="66">
        <v>18</v>
      </c>
      <c r="K1583" s="33" t="str">
        <f t="shared" si="165"/>
        <v>eg:J815 rdf:type qb:Observation ;</v>
      </c>
      <c r="L1583" s="21" t="s">
        <v>526</v>
      </c>
      <c r="M1583" s="21" t="s">
        <v>527</v>
      </c>
      <c r="N1583" s="21" t="s">
        <v>528</v>
      </c>
      <c r="O1583" s="51" t="str">
        <f t="shared" si="166"/>
        <v>rdfs:label "number of confirmed cases of Covid in Alfredo Baquerizo M. on Arenillas"@en ;</v>
      </c>
      <c r="P1583" s="21" t="s">
        <v>529</v>
      </c>
      <c r="Q1583" s="21" t="str">
        <f t="shared" si="167"/>
        <v>&lt;https://example.org/ns/casesCovid#Country&gt;&lt;https://example.org/id/concept/AlfredoBaquerizoM.&gt;;</v>
      </c>
      <c r="R1583" s="21" t="str">
        <f t="shared" si="168"/>
        <v xml:space="preserve">&lt;https://example.org/ns/casesCovid#numberofcases&gt; 18 ; </v>
      </c>
      <c r="S1583" s="41"/>
      <c r="T1583" s="49" t="str">
        <f t="shared" si="164"/>
        <v xml:space="preserve">eg:J815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Alfredo Baquerizo M. on Arenillas"@en ;
&lt;https://example.org/ns/casesCovid#typecases&gt;&lt;https://example.org/id/concept/confirmedCanton&gt;;
&lt;https://example.org/ns/casesCovid#Country&gt;&lt;https://example.org/id/concept/AlfredoBaquerizoM.&gt;;
&lt;https://example.org/ns/casesCovid#numberofcases&gt; 18 ; 
</v>
      </c>
    </row>
    <row r="1584" spans="1:20" ht="14.4" thickBot="1">
      <c r="A1584" s="41" t="s">
        <v>66</v>
      </c>
      <c r="C1584" s="23" t="s">
        <v>66</v>
      </c>
      <c r="H1584" s="68" t="s">
        <v>2187</v>
      </c>
      <c r="I1584" s="66">
        <v>30</v>
      </c>
      <c r="K1584" s="33" t="str">
        <f t="shared" si="165"/>
        <v>eg:J816 rdf:type qb:Observation ;</v>
      </c>
      <c r="L1584" s="21" t="s">
        <v>526</v>
      </c>
      <c r="M1584" s="21" t="s">
        <v>527</v>
      </c>
      <c r="N1584" s="21" t="s">
        <v>528</v>
      </c>
      <c r="O1584" s="51" t="str">
        <f t="shared" si="166"/>
        <v>rdfs:label "number of confirmed cases of Covid in Balao on Arenillas"@en ;</v>
      </c>
      <c r="P1584" s="21" t="s">
        <v>529</v>
      </c>
      <c r="Q1584" s="21" t="str">
        <f t="shared" si="167"/>
        <v>&lt;https://example.org/ns/casesCovid#Country&gt;&lt;https://example.org/id/concept/Balao&gt;;</v>
      </c>
      <c r="R1584" s="21" t="str">
        <f t="shared" si="168"/>
        <v xml:space="preserve">&lt;https://example.org/ns/casesCovid#numberofcases&gt; 30 ; </v>
      </c>
      <c r="S1584" s="41"/>
      <c r="T1584" s="49" t="str">
        <f t="shared" si="164"/>
        <v xml:space="preserve">eg:J816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Balao on Arenillas"@en ;
&lt;https://example.org/ns/casesCovid#typecases&gt;&lt;https://example.org/id/concept/confirmedCanton&gt;;
&lt;https://example.org/ns/casesCovid#Country&gt;&lt;https://example.org/id/concept/Balao&gt;;
&lt;https://example.org/ns/casesCovid#numberofcases&gt; 30 ; 
</v>
      </c>
    </row>
    <row r="1585" spans="1:20" ht="14.4" thickBot="1">
      <c r="A1585" s="41" t="s">
        <v>67</v>
      </c>
      <c r="C1585" s="23" t="s">
        <v>67</v>
      </c>
      <c r="H1585" s="68" t="s">
        <v>2188</v>
      </c>
      <c r="I1585" s="66">
        <v>106</v>
      </c>
      <c r="K1585" s="33" t="str">
        <f t="shared" si="165"/>
        <v>eg:J817 rdf:type qb:Observation ;</v>
      </c>
      <c r="L1585" s="21" t="s">
        <v>526</v>
      </c>
      <c r="M1585" s="21" t="s">
        <v>527</v>
      </c>
      <c r="N1585" s="21" t="s">
        <v>528</v>
      </c>
      <c r="O1585" s="51" t="str">
        <f t="shared" si="166"/>
        <v>rdfs:label "number of confirmed cases of Covid in Balzar on Arenillas"@en ;</v>
      </c>
      <c r="P1585" s="21" t="s">
        <v>529</v>
      </c>
      <c r="Q1585" s="21" t="str">
        <f t="shared" si="167"/>
        <v>&lt;https://example.org/ns/casesCovid#Country&gt;&lt;https://example.org/id/concept/Balzar&gt;;</v>
      </c>
      <c r="R1585" s="21" t="str">
        <f t="shared" si="168"/>
        <v xml:space="preserve">&lt;https://example.org/ns/casesCovid#numberofcases&gt; 106 ; </v>
      </c>
      <c r="S1585" s="41"/>
      <c r="T1585" s="49" t="str">
        <f t="shared" si="164"/>
        <v xml:space="preserve">eg:J817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Balzar on Arenillas"@en ;
&lt;https://example.org/ns/casesCovid#typecases&gt;&lt;https://example.org/id/concept/confirmedCanton&gt;;
&lt;https://example.org/ns/casesCovid#Country&gt;&lt;https://example.org/id/concept/Balzar&gt;;
&lt;https://example.org/ns/casesCovid#numberofcases&gt; 106 ; 
</v>
      </c>
    </row>
    <row r="1586" spans="1:20" ht="14.4" thickBot="1">
      <c r="A1586" s="41" t="s">
        <v>68</v>
      </c>
      <c r="C1586" s="23" t="s">
        <v>68</v>
      </c>
      <c r="H1586" s="68" t="s">
        <v>2189</v>
      </c>
      <c r="I1586" s="66">
        <v>28</v>
      </c>
      <c r="K1586" s="33" t="str">
        <f t="shared" si="165"/>
        <v>eg:J818 rdf:type qb:Observation ;</v>
      </c>
      <c r="L1586" s="21" t="s">
        <v>526</v>
      </c>
      <c r="M1586" s="21" t="s">
        <v>527</v>
      </c>
      <c r="N1586" s="21" t="s">
        <v>528</v>
      </c>
      <c r="O1586" s="51" t="str">
        <f t="shared" si="166"/>
        <v>rdfs:label "number of confirmed cases of Covid in Colimes on Arenillas"@en ;</v>
      </c>
      <c r="P1586" s="21" t="s">
        <v>529</v>
      </c>
      <c r="Q1586" s="21" t="str">
        <f t="shared" si="167"/>
        <v>&lt;https://example.org/ns/casesCovid#Country&gt;&lt;https://example.org/id/concept/Colimes&gt;;</v>
      </c>
      <c r="R1586" s="21" t="str">
        <f t="shared" si="168"/>
        <v xml:space="preserve">&lt;https://example.org/ns/casesCovid#numberofcases&gt; 28 ; </v>
      </c>
      <c r="S1586" s="41"/>
      <c r="T1586" s="49" t="str">
        <f t="shared" si="164"/>
        <v xml:space="preserve">eg:J818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Colimes on Arenillas"@en ;
&lt;https://example.org/ns/casesCovid#typecases&gt;&lt;https://example.org/id/concept/confirmedCanton&gt;;
&lt;https://example.org/ns/casesCovid#Country&gt;&lt;https://example.org/id/concept/Colimes&gt;;
&lt;https://example.org/ns/casesCovid#numberofcases&gt; 28 ; 
</v>
      </c>
    </row>
    <row r="1587" spans="1:20" ht="14.4" thickBot="1">
      <c r="A1587" s="41" t="s">
        <v>69</v>
      </c>
      <c r="C1587" s="23" t="s">
        <v>69</v>
      </c>
      <c r="H1587" s="68" t="s">
        <v>2190</v>
      </c>
      <c r="I1587" s="66">
        <v>650</v>
      </c>
      <c r="K1587" s="33" t="str">
        <f t="shared" si="165"/>
        <v>eg:J819 rdf:type qb:Observation ;</v>
      </c>
      <c r="L1587" s="21" t="s">
        <v>526</v>
      </c>
      <c r="M1587" s="21" t="s">
        <v>527</v>
      </c>
      <c r="N1587" s="21" t="s">
        <v>528</v>
      </c>
      <c r="O1587" s="51" t="str">
        <f t="shared" si="166"/>
        <v>rdfs:label "number of confirmed cases of Covid in Daule on Arenillas"@en ;</v>
      </c>
      <c r="P1587" s="21" t="s">
        <v>529</v>
      </c>
      <c r="Q1587" s="21" t="str">
        <f t="shared" si="167"/>
        <v>&lt;https://example.org/ns/casesCovid#Country&gt;&lt;https://example.org/id/concept/Daule&gt;;</v>
      </c>
      <c r="R1587" s="21" t="str">
        <f t="shared" si="168"/>
        <v xml:space="preserve">&lt;https://example.org/ns/casesCovid#numberofcases&gt; 650 ; </v>
      </c>
      <c r="S1587" s="41"/>
      <c r="T1587" s="49" t="str">
        <f t="shared" si="164"/>
        <v xml:space="preserve">eg:J819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Daule on Arenillas"@en ;
&lt;https://example.org/ns/casesCovid#typecases&gt;&lt;https://example.org/id/concept/confirmedCanton&gt;;
&lt;https://example.org/ns/casesCovid#Country&gt;&lt;https://example.org/id/concept/Daule&gt;;
&lt;https://example.org/ns/casesCovid#numberofcases&gt; 650 ; 
</v>
      </c>
    </row>
    <row r="1588" spans="1:20" ht="14.4" thickBot="1">
      <c r="A1588" s="41" t="s">
        <v>1344</v>
      </c>
      <c r="C1588" s="23" t="s">
        <v>1344</v>
      </c>
      <c r="H1588" s="68" t="s">
        <v>2191</v>
      </c>
      <c r="I1588" s="66">
        <v>650</v>
      </c>
      <c r="K1588" s="33" t="str">
        <f t="shared" si="165"/>
        <v>eg:J820 rdf:type qb:Observation ;</v>
      </c>
      <c r="L1588" s="21" t="s">
        <v>526</v>
      </c>
      <c r="M1588" s="21" t="s">
        <v>527</v>
      </c>
      <c r="N1588" s="21" t="s">
        <v>528</v>
      </c>
      <c r="O1588" s="51" t="str">
        <f t="shared" si="166"/>
        <v>rdfs:label "number of confirmed cases of Covid in Duran on Arenillas"@en ;</v>
      </c>
      <c r="P1588" s="21" t="s">
        <v>529</v>
      </c>
      <c r="Q1588" s="21" t="str">
        <f t="shared" si="167"/>
        <v>&lt;https://example.org/ns/casesCovid#Country&gt;&lt;https://example.org/id/concept/Duran&gt;;</v>
      </c>
      <c r="R1588" s="21" t="str">
        <f t="shared" si="168"/>
        <v xml:space="preserve">&lt;https://example.org/ns/casesCovid#numberofcases&gt; 650 ; </v>
      </c>
      <c r="S1588" s="41"/>
      <c r="T1588" s="49" t="str">
        <f t="shared" si="164"/>
        <v xml:space="preserve">eg:J820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Duran on Arenillas"@en ;
&lt;https://example.org/ns/casesCovid#typecases&gt;&lt;https://example.org/id/concept/confirmedCanton&gt;;
&lt;https://example.org/ns/casesCovid#Country&gt;&lt;https://example.org/id/concept/Duran&gt;;
&lt;https://example.org/ns/casesCovid#numberofcases&gt; 650 ; 
</v>
      </c>
    </row>
    <row r="1589" spans="1:20" ht="14.4" thickBot="1">
      <c r="A1589" s="41" t="s">
        <v>71</v>
      </c>
      <c r="C1589" s="23" t="s">
        <v>71</v>
      </c>
      <c r="H1589" s="68" t="s">
        <v>2192</v>
      </c>
      <c r="I1589" s="66">
        <v>129</v>
      </c>
      <c r="K1589" s="33" t="str">
        <f t="shared" si="165"/>
        <v>eg:J821 rdf:type qb:Observation ;</v>
      </c>
      <c r="L1589" s="21" t="s">
        <v>526</v>
      </c>
      <c r="M1589" s="21" t="s">
        <v>527</v>
      </c>
      <c r="N1589" s="21" t="s">
        <v>528</v>
      </c>
      <c r="O1589" s="51" t="str">
        <f t="shared" si="166"/>
        <v>rdfs:label "number of confirmed cases of Covid in Empalme on Arenillas"@en ;</v>
      </c>
      <c r="P1589" s="21" t="s">
        <v>529</v>
      </c>
      <c r="Q1589" s="21" t="str">
        <f t="shared" si="167"/>
        <v>&lt;https://example.org/ns/casesCovid#Country&gt;&lt;https://example.org/id/concept/Empalme&gt;;</v>
      </c>
      <c r="R1589" s="21" t="str">
        <f t="shared" si="168"/>
        <v xml:space="preserve">&lt;https://example.org/ns/casesCovid#numberofcases&gt; 129 ; </v>
      </c>
      <c r="S1589" s="41"/>
      <c r="T1589" s="49" t="str">
        <f t="shared" si="164"/>
        <v xml:space="preserve">eg:J821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Empalme on Arenillas"@en ;
&lt;https://example.org/ns/casesCovid#typecases&gt;&lt;https://example.org/id/concept/confirmedCanton&gt;;
&lt;https://example.org/ns/casesCovid#Country&gt;&lt;https://example.org/id/concept/Empalme&gt;;
&lt;https://example.org/ns/casesCovid#numberofcases&gt; 129 ; 
</v>
      </c>
    </row>
    <row r="1590" spans="1:20" ht="14.4" thickBot="1">
      <c r="A1590" s="41" t="s">
        <v>72</v>
      </c>
      <c r="C1590" s="23" t="s">
        <v>72</v>
      </c>
      <c r="H1590" s="68" t="s">
        <v>2193</v>
      </c>
      <c r="I1590" s="66">
        <v>9395</v>
      </c>
      <c r="K1590" s="33" t="str">
        <f t="shared" si="165"/>
        <v>eg:J822 rdf:type qb:Observation ;</v>
      </c>
      <c r="L1590" s="21" t="s">
        <v>526</v>
      </c>
      <c r="M1590" s="21" t="s">
        <v>527</v>
      </c>
      <c r="N1590" s="21" t="s">
        <v>528</v>
      </c>
      <c r="O1590" s="51" t="str">
        <f t="shared" si="166"/>
        <v>rdfs:label "number of confirmed cases of Covid in Guayaquil on Arenillas"@en ;</v>
      </c>
      <c r="P1590" s="21" t="s">
        <v>529</v>
      </c>
      <c r="Q1590" s="21" t="str">
        <f t="shared" si="167"/>
        <v>&lt;https://example.org/ns/casesCovid#Country&gt;&lt;https://example.org/id/concept/Guayaquil&gt;;</v>
      </c>
      <c r="R1590" s="21" t="str">
        <f t="shared" si="168"/>
        <v xml:space="preserve">&lt;https://example.org/ns/casesCovid#numberofcases&gt; 9395 ; </v>
      </c>
      <c r="S1590" s="41"/>
      <c r="T1590" s="49" t="str">
        <f t="shared" si="164"/>
        <v xml:space="preserve">eg:J822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Guayaquil on Arenillas"@en ;
&lt;https://example.org/ns/casesCovid#typecases&gt;&lt;https://example.org/id/concept/confirmedCanton&gt;;
&lt;https://example.org/ns/casesCovid#Country&gt;&lt;https://example.org/id/concept/Guayaquil&gt;;
&lt;https://example.org/ns/casesCovid#numberofcases&gt; 9395 ; 
</v>
      </c>
    </row>
    <row r="1591" spans="1:20" ht="14.4" thickBot="1">
      <c r="A1591" s="41" t="s">
        <v>73</v>
      </c>
      <c r="C1591" s="23" t="s">
        <v>73</v>
      </c>
      <c r="H1591" s="68" t="s">
        <v>2194</v>
      </c>
      <c r="I1591" s="66">
        <v>588</v>
      </c>
      <c r="K1591" s="33" t="str">
        <f t="shared" si="165"/>
        <v>eg:J823 rdf:type qb:Observation ;</v>
      </c>
      <c r="L1591" s="21" t="s">
        <v>526</v>
      </c>
      <c r="M1591" s="21" t="s">
        <v>527</v>
      </c>
      <c r="N1591" s="21" t="s">
        <v>528</v>
      </c>
      <c r="O1591" s="51" t="str">
        <f t="shared" si="166"/>
        <v>rdfs:label "number of confirmed cases of Covid in Milagro on Arenillas"@en ;</v>
      </c>
      <c r="P1591" s="21" t="s">
        <v>529</v>
      </c>
      <c r="Q1591" s="21" t="str">
        <f t="shared" si="167"/>
        <v>&lt;https://example.org/ns/casesCovid#Country&gt;&lt;https://example.org/id/concept/Milagro&gt;;</v>
      </c>
      <c r="R1591" s="21" t="str">
        <f t="shared" si="168"/>
        <v xml:space="preserve">&lt;https://example.org/ns/casesCovid#numberofcases&gt; 588 ; </v>
      </c>
      <c r="S1591" s="41"/>
      <c r="T1591" s="49" t="str">
        <f t="shared" si="164"/>
        <v xml:space="preserve">eg:J823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Milagro on Arenillas"@en ;
&lt;https://example.org/ns/casesCovid#typecases&gt;&lt;https://example.org/id/concept/confirmedCanton&gt;;
&lt;https://example.org/ns/casesCovid#Country&gt;&lt;https://example.org/id/concept/Milagro&gt;;
&lt;https://example.org/ns/casesCovid#numberofcases&gt; 588 ; 
</v>
      </c>
    </row>
    <row r="1592" spans="1:20" ht="14.4" thickBot="1">
      <c r="A1592" s="41" t="s">
        <v>74</v>
      </c>
      <c r="C1592" s="23" t="s">
        <v>74</v>
      </c>
      <c r="H1592" s="68" t="s">
        <v>2195</v>
      </c>
      <c r="I1592" s="66">
        <v>218</v>
      </c>
      <c r="K1592" s="33" t="str">
        <f t="shared" si="165"/>
        <v>eg:J824 rdf:type qb:Observation ;</v>
      </c>
      <c r="L1592" s="21" t="s">
        <v>526</v>
      </c>
      <c r="M1592" s="21" t="s">
        <v>527</v>
      </c>
      <c r="N1592" s="21" t="s">
        <v>528</v>
      </c>
      <c r="O1592" s="51" t="str">
        <f t="shared" si="166"/>
        <v>rdfs:label "number of confirmed cases of Covid in Naranjal on Arenillas"@en ;</v>
      </c>
      <c r="P1592" s="21" t="s">
        <v>529</v>
      </c>
      <c r="Q1592" s="21" t="str">
        <f t="shared" si="167"/>
        <v>&lt;https://example.org/ns/casesCovid#Country&gt;&lt;https://example.org/id/concept/Naranjal&gt;;</v>
      </c>
      <c r="R1592" s="21" t="str">
        <f t="shared" si="168"/>
        <v xml:space="preserve">&lt;https://example.org/ns/casesCovid#numberofcases&gt; 218 ; </v>
      </c>
      <c r="S1592" s="41"/>
      <c r="T1592" s="49" t="str">
        <f t="shared" si="164"/>
        <v xml:space="preserve">eg:J824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Naranjal on Arenillas"@en ;
&lt;https://example.org/ns/casesCovid#typecases&gt;&lt;https://example.org/id/concept/confirmedCanton&gt;;
&lt;https://example.org/ns/casesCovid#Country&gt;&lt;https://example.org/id/concept/Naranjal&gt;;
&lt;https://example.org/ns/casesCovid#numberofcases&gt; 218 ; 
</v>
      </c>
    </row>
    <row r="1593" spans="1:20" ht="14.4" thickBot="1">
      <c r="A1593" s="41" t="s">
        <v>75</v>
      </c>
      <c r="C1593" s="23" t="s">
        <v>271</v>
      </c>
      <c r="D1593" s="23" t="s">
        <v>272</v>
      </c>
      <c r="H1593" s="68" t="s">
        <v>2196</v>
      </c>
      <c r="I1593" s="66">
        <v>125</v>
      </c>
      <c r="K1593" s="33" t="str">
        <f t="shared" si="165"/>
        <v>eg:J825 rdf:type qb:Observation ;</v>
      </c>
      <c r="L1593" s="21" t="s">
        <v>526</v>
      </c>
      <c r="M1593" s="21" t="s">
        <v>527</v>
      </c>
      <c r="N1593" s="21" t="s">
        <v>528</v>
      </c>
      <c r="O1593" s="51" t="str">
        <f t="shared" si="166"/>
        <v>rdfs:label "number of confirmed cases of Covid in Pedro Carbo on Arenillas"@en ;</v>
      </c>
      <c r="P1593" s="21" t="s">
        <v>529</v>
      </c>
      <c r="Q1593" s="21" t="str">
        <f t="shared" si="167"/>
        <v>&lt;https://example.org/ns/casesCovid#Country&gt;&lt;https://example.org/id/concept/PedroCarbo&gt;;</v>
      </c>
      <c r="R1593" s="21" t="str">
        <f t="shared" si="168"/>
        <v xml:space="preserve">&lt;https://example.org/ns/casesCovid#numberofcases&gt; 125 ; </v>
      </c>
      <c r="S1593" s="41"/>
      <c r="T1593" s="49" t="str">
        <f t="shared" si="164"/>
        <v xml:space="preserve">eg:J825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Carbo on Arenillas"@en ;
&lt;https://example.org/ns/casesCovid#typecases&gt;&lt;https://example.org/id/concept/confirmedCanton&gt;;
&lt;https://example.org/ns/casesCovid#Country&gt;&lt;https://example.org/id/concept/PedroCarbo&gt;;
&lt;https://example.org/ns/casesCovid#numberofcases&gt; 125 ; 
</v>
      </c>
    </row>
    <row r="1594" spans="1:20" ht="14.4" thickBot="1">
      <c r="A1594" s="41" t="s">
        <v>76</v>
      </c>
      <c r="C1594" s="23" t="s">
        <v>76</v>
      </c>
      <c r="H1594" s="68" t="s">
        <v>2197</v>
      </c>
      <c r="I1594" s="66">
        <v>163</v>
      </c>
      <c r="K1594" s="33" t="str">
        <f t="shared" si="165"/>
        <v>eg:J826 rdf:type qb:Observation ;</v>
      </c>
      <c r="L1594" s="21" t="s">
        <v>526</v>
      </c>
      <c r="M1594" s="21" t="s">
        <v>527</v>
      </c>
      <c r="N1594" s="21" t="s">
        <v>528</v>
      </c>
      <c r="O1594" s="51" t="str">
        <f t="shared" si="166"/>
        <v>rdfs:label "number of confirmed cases of Covid in Salitre on Arenillas"@en ;</v>
      </c>
      <c r="P1594" s="21" t="s">
        <v>529</v>
      </c>
      <c r="Q1594" s="21" t="str">
        <f t="shared" si="167"/>
        <v>&lt;https://example.org/ns/casesCovid#Country&gt;&lt;https://example.org/id/concept/Salitre&gt;;</v>
      </c>
      <c r="R1594" s="21" t="str">
        <f t="shared" si="168"/>
        <v xml:space="preserve">&lt;https://example.org/ns/casesCovid#numberofcases&gt; 163 ; </v>
      </c>
      <c r="S1594" s="41"/>
      <c r="T1594" s="49" t="str">
        <f t="shared" si="164"/>
        <v xml:space="preserve">eg:J826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Salitre on Arenillas"@en ;
&lt;https://example.org/ns/casesCovid#typecases&gt;&lt;https://example.org/id/concept/confirmedCanton&gt;;
&lt;https://example.org/ns/casesCovid#Country&gt;&lt;https://example.org/id/concept/Salitre&gt;;
&lt;https://example.org/ns/casesCovid#numberofcases&gt; 163 ; 
</v>
      </c>
    </row>
    <row r="1595" spans="1:20" ht="14.4" thickBot="1">
      <c r="A1595" s="41" t="s">
        <v>1345</v>
      </c>
      <c r="C1595" s="23" t="s">
        <v>1345</v>
      </c>
      <c r="H1595" s="68" t="s">
        <v>2198</v>
      </c>
      <c r="I1595" s="66">
        <v>663</v>
      </c>
      <c r="K1595" s="33" t="str">
        <f t="shared" si="165"/>
        <v>eg:J827 rdf:type qb:Observation ;</v>
      </c>
      <c r="L1595" s="21" t="s">
        <v>526</v>
      </c>
      <c r="M1595" s="21" t="s">
        <v>527</v>
      </c>
      <c r="N1595" s="21" t="s">
        <v>528</v>
      </c>
      <c r="O1595" s="51" t="str">
        <f t="shared" si="166"/>
        <v>rdfs:label "number of confirmed cases of Covid in Samborondon on Arenillas"@en ;</v>
      </c>
      <c r="P1595" s="21" t="s">
        <v>529</v>
      </c>
      <c r="Q1595" s="21" t="str">
        <f t="shared" si="167"/>
        <v>&lt;https://example.org/ns/casesCovid#Country&gt;&lt;https://example.org/id/concept/Samborondon&gt;;</v>
      </c>
      <c r="R1595" s="21" t="str">
        <f t="shared" si="168"/>
        <v xml:space="preserve">&lt;https://example.org/ns/casesCovid#numberofcases&gt; 663 ; </v>
      </c>
      <c r="S1595" s="41"/>
      <c r="T1595" s="49" t="str">
        <f t="shared" si="164"/>
        <v xml:space="preserve">eg:J827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Samborondon on Arenillas"@en ;
&lt;https://example.org/ns/casesCovid#typecases&gt;&lt;https://example.org/id/concept/confirmedCanton&gt;;
&lt;https://example.org/ns/casesCovid#Country&gt;&lt;https://example.org/id/concept/Samborondon&gt;;
&lt;https://example.org/ns/casesCovid#numberofcases&gt; 663 ; 
</v>
      </c>
    </row>
    <row r="1596" spans="1:20" ht="14.4" thickBot="1">
      <c r="A1596" s="41" t="s">
        <v>78</v>
      </c>
      <c r="C1596" s="23" t="s">
        <v>253</v>
      </c>
      <c r="D1596" s="23" t="s">
        <v>273</v>
      </c>
      <c r="H1596" s="68" t="s">
        <v>2199</v>
      </c>
      <c r="I1596" s="66">
        <v>54</v>
      </c>
      <c r="K1596" s="33" t="str">
        <f t="shared" si="165"/>
        <v>eg:J828 rdf:type qb:Observation ;</v>
      </c>
      <c r="L1596" s="21" t="s">
        <v>526</v>
      </c>
      <c r="M1596" s="21" t="s">
        <v>527</v>
      </c>
      <c r="N1596" s="21" t="s">
        <v>528</v>
      </c>
      <c r="O1596" s="51" t="str">
        <f t="shared" si="166"/>
        <v>rdfs:label "number of confirmed cases of Covid in Santa Lucía on Arenillas"@en ;</v>
      </c>
      <c r="P1596" s="21" t="s">
        <v>529</v>
      </c>
      <c r="Q1596" s="21" t="str">
        <f t="shared" si="167"/>
        <v>&lt;https://example.org/ns/casesCovid#Country&gt;&lt;https://example.org/id/concept/SantaLucía&gt;;</v>
      </c>
      <c r="R1596" s="21" t="str">
        <f t="shared" si="168"/>
        <v xml:space="preserve">&lt;https://example.org/ns/casesCovid#numberofcases&gt; 54 ; </v>
      </c>
      <c r="S1596" s="41"/>
      <c r="T1596" s="49" t="str">
        <f t="shared" si="164"/>
        <v xml:space="preserve">eg:J828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Lucía on Arenillas"@en ;
&lt;https://example.org/ns/casesCovid#typecases&gt;&lt;https://example.org/id/concept/confirmedCanton&gt;;
&lt;https://example.org/ns/casesCovid#Country&gt;&lt;https://example.org/id/concept/SantaLucía&gt;;
&lt;https://example.org/ns/casesCovid#numberofcases&gt; 54 ; 
</v>
      </c>
    </row>
    <row r="1597" spans="1:20" ht="14.4" thickBot="1">
      <c r="A1597" s="41" t="s">
        <v>79</v>
      </c>
      <c r="C1597" s="23" t="s">
        <v>79</v>
      </c>
      <c r="H1597" s="68" t="s">
        <v>2200</v>
      </c>
      <c r="I1597" s="66">
        <v>126</v>
      </c>
      <c r="K1597" s="33" t="str">
        <f t="shared" si="165"/>
        <v>eg:J829 rdf:type qb:Observation ;</v>
      </c>
      <c r="L1597" s="21" t="s">
        <v>526</v>
      </c>
      <c r="M1597" s="21" t="s">
        <v>527</v>
      </c>
      <c r="N1597" s="21" t="s">
        <v>528</v>
      </c>
      <c r="O1597" s="51" t="str">
        <f t="shared" si="166"/>
        <v>rdfs:label "number of confirmed cases of Covid in Playas on Arenillas"@en ;</v>
      </c>
      <c r="P1597" s="21" t="s">
        <v>529</v>
      </c>
      <c r="Q1597" s="21" t="str">
        <f t="shared" si="167"/>
        <v>&lt;https://example.org/ns/casesCovid#Country&gt;&lt;https://example.org/id/concept/Playas&gt;;</v>
      </c>
      <c r="R1597" s="21" t="str">
        <f t="shared" si="168"/>
        <v xml:space="preserve">&lt;https://example.org/ns/casesCovid#numberofcases&gt; 126 ; </v>
      </c>
      <c r="S1597" s="41"/>
      <c r="T1597" s="49" t="str">
        <f t="shared" si="164"/>
        <v xml:space="preserve">eg:J829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Playas on Arenillas"@en ;
&lt;https://example.org/ns/casesCovid#typecases&gt;&lt;https://example.org/id/concept/confirmedCanton&gt;;
&lt;https://example.org/ns/casesCovid#Country&gt;&lt;https://example.org/id/concept/Playas&gt;;
&lt;https://example.org/ns/casesCovid#numberofcases&gt; 126 ; 
</v>
      </c>
    </row>
    <row r="1598" spans="1:20" ht="14.4" thickBot="1">
      <c r="A1598" s="41" t="s">
        <v>1346</v>
      </c>
      <c r="C1598" s="23" t="s">
        <v>1360</v>
      </c>
      <c r="D1598" s="23" t="s">
        <v>144</v>
      </c>
      <c r="H1598" s="68" t="s">
        <v>2201</v>
      </c>
      <c r="I1598" s="66">
        <v>11</v>
      </c>
      <c r="K1598" s="33" t="str">
        <f t="shared" si="165"/>
        <v>eg:J830 rdf:type qb:Observation ;</v>
      </c>
      <c r="L1598" s="21" t="s">
        <v>526</v>
      </c>
      <c r="M1598" s="21" t="s">
        <v>527</v>
      </c>
      <c r="N1598" s="21" t="s">
        <v>528</v>
      </c>
      <c r="O1598" s="51" t="str">
        <f t="shared" si="166"/>
        <v>rdfs:label "number of confirmed cases of Covid in Simon Bolivar on Arenillas"@en ;</v>
      </c>
      <c r="P1598" s="21" t="s">
        <v>529</v>
      </c>
      <c r="Q1598" s="21" t="str">
        <f t="shared" si="167"/>
        <v>&lt;https://example.org/ns/casesCovid#Country&gt;&lt;https://example.org/id/concept/SimonBolivar&gt;;</v>
      </c>
      <c r="R1598" s="21" t="str">
        <f t="shared" si="168"/>
        <v xml:space="preserve">&lt;https://example.org/ns/casesCovid#numberofcases&gt; 11 ; </v>
      </c>
      <c r="S1598" s="41"/>
      <c r="T1598" s="49" t="str">
        <f t="shared" si="164"/>
        <v xml:space="preserve">eg:J830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Simon Bolivar on Arenillas"@en ;
&lt;https://example.org/ns/casesCovid#typecases&gt;&lt;https://example.org/id/concept/confirmedCanton&gt;;
&lt;https://example.org/ns/casesCovid#Country&gt;&lt;https://example.org/id/concept/SimonBolivar&gt;;
&lt;https://example.org/ns/casesCovid#numberofcases&gt; 11 ; 
</v>
      </c>
    </row>
    <row r="1599" spans="1:20" ht="14.4" thickBot="1">
      <c r="A1599" s="41" t="s">
        <v>81</v>
      </c>
      <c r="C1599" s="23" t="s">
        <v>264</v>
      </c>
      <c r="D1599" s="23" t="s">
        <v>275</v>
      </c>
      <c r="E1599" t="s">
        <v>276</v>
      </c>
      <c r="F1599" t="s">
        <v>277</v>
      </c>
      <c r="H1599" s="68" t="s">
        <v>2202</v>
      </c>
      <c r="I1599" s="66">
        <v>175</v>
      </c>
      <c r="K1599" s="33" t="str">
        <f t="shared" si="165"/>
        <v>eg:J831 rdf:type qb:Observation ;</v>
      </c>
      <c r="L1599" s="21" t="s">
        <v>526</v>
      </c>
      <c r="M1599" s="21" t="s">
        <v>527</v>
      </c>
      <c r="N1599" s="21" t="s">
        <v>528</v>
      </c>
      <c r="O1599" s="51" t="str">
        <f t="shared" si="166"/>
        <v>rdfs:label "number of confirmed cases of Covid in San Jacinto de Yaguachi on Arenillas"@en ;</v>
      </c>
      <c r="P1599" s="21" t="s">
        <v>529</v>
      </c>
      <c r="Q1599" s="21" t="str">
        <f t="shared" si="167"/>
        <v>&lt;https://example.org/ns/casesCovid#Country&gt;&lt;https://example.org/id/concept/SanJacintodeYaguachi&gt;;</v>
      </c>
      <c r="R1599" s="21" t="str">
        <f t="shared" si="168"/>
        <v xml:space="preserve">&lt;https://example.org/ns/casesCovid#numberofcases&gt; 175 ; </v>
      </c>
      <c r="S1599" s="41"/>
      <c r="T1599" s="49" t="str">
        <f t="shared" si="164"/>
        <v xml:space="preserve">eg:J831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Jacinto de Yaguachi on Arenillas"@en ;
&lt;https://example.org/ns/casesCovid#typecases&gt;&lt;https://example.org/id/concept/confirmedCanton&gt;;
&lt;https://example.org/ns/casesCovid#Country&gt;&lt;https://example.org/id/concept/SanJacintodeYaguachi&gt;;
&lt;https://example.org/ns/casesCovid#numberofcases&gt; 175 ; 
</v>
      </c>
    </row>
    <row r="1600" spans="1:20" ht="14.4" thickBot="1">
      <c r="A1600" s="41" t="s">
        <v>82</v>
      </c>
      <c r="C1600" s="23" t="s">
        <v>82</v>
      </c>
      <c r="H1600" s="68" t="s">
        <v>2203</v>
      </c>
      <c r="I1600" s="66">
        <v>26</v>
      </c>
      <c r="K1600" s="33" t="str">
        <f t="shared" si="165"/>
        <v>eg:J832 rdf:type qb:Observation ;</v>
      </c>
      <c r="L1600" s="21" t="s">
        <v>526</v>
      </c>
      <c r="M1600" s="21" t="s">
        <v>527</v>
      </c>
      <c r="N1600" s="21" t="s">
        <v>528</v>
      </c>
      <c r="O1600" s="51" t="str">
        <f t="shared" si="166"/>
        <v>rdfs:label "number of confirmed cases of Covid in Palestina on Arenillas"@en ;</v>
      </c>
      <c r="P1600" s="21" t="s">
        <v>529</v>
      </c>
      <c r="Q1600" s="21" t="str">
        <f t="shared" si="167"/>
        <v>&lt;https://example.org/ns/casesCovid#Country&gt;&lt;https://example.org/id/concept/Palestina&gt;;</v>
      </c>
      <c r="R1600" s="21" t="str">
        <f t="shared" si="168"/>
        <v xml:space="preserve">&lt;https://example.org/ns/casesCovid#numberofcases&gt; 26 ; </v>
      </c>
      <c r="S1600" s="41"/>
      <c r="T1600" s="49" t="str">
        <f t="shared" si="164"/>
        <v xml:space="preserve">eg:J832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Palestina on Arenillas"@en ;
&lt;https://example.org/ns/casesCovid#typecases&gt;&lt;https://example.org/id/concept/confirmedCanton&gt;;
&lt;https://example.org/ns/casesCovid#Country&gt;&lt;https://example.org/id/concept/Palestina&gt;;
&lt;https://example.org/ns/casesCovid#numberofcases&gt; 26 ; 
</v>
      </c>
    </row>
    <row r="1601" spans="1:20" ht="14.4" thickBot="1">
      <c r="A1601" s="41" t="s">
        <v>1347</v>
      </c>
      <c r="C1601" s="23" t="s">
        <v>249</v>
      </c>
      <c r="D1601" s="23" t="s">
        <v>1361</v>
      </c>
      <c r="H1601" s="68" t="s">
        <v>2204</v>
      </c>
      <c r="I1601" s="66">
        <v>91</v>
      </c>
      <c r="K1601" s="33" t="str">
        <f t="shared" si="165"/>
        <v>eg:J833 rdf:type qb:Observation ;</v>
      </c>
      <c r="L1601" s="21" t="s">
        <v>526</v>
      </c>
      <c r="M1601" s="21" t="s">
        <v>527</v>
      </c>
      <c r="N1601" s="21" t="s">
        <v>528</v>
      </c>
      <c r="O1601" s="51" t="str">
        <f t="shared" si="166"/>
        <v>rdfs:label "number of confirmed cases of Covid in El triunfo on Arenillas"@en ;</v>
      </c>
      <c r="P1601" s="21" t="s">
        <v>529</v>
      </c>
      <c r="Q1601" s="21" t="str">
        <f t="shared" si="167"/>
        <v>&lt;https://example.org/ns/casesCovid#Country&gt;&lt;https://example.org/id/concept/Eltriunfo&gt;;</v>
      </c>
      <c r="R1601" s="21" t="str">
        <f t="shared" si="168"/>
        <v xml:space="preserve">&lt;https://example.org/ns/casesCovid#numberofcases&gt; 91 ; </v>
      </c>
      <c r="S1601" s="41"/>
      <c r="T1601" s="49" t="str">
        <f t="shared" si="164"/>
        <v xml:space="preserve">eg:J833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triunfo on Arenillas"@en ;
&lt;https://example.org/ns/casesCovid#typecases&gt;&lt;https://example.org/id/concept/confirmedCanton&gt;;
&lt;https://example.org/ns/casesCovid#Country&gt;&lt;https://example.org/id/concept/Eltriunfo&gt;;
&lt;https://example.org/ns/casesCovid#numberofcases&gt; 91 ; 
</v>
      </c>
    </row>
    <row r="1602" spans="1:20" ht="14.4" thickBot="1">
      <c r="A1602" s="41" t="s">
        <v>605</v>
      </c>
      <c r="C1602" s="23" t="s">
        <v>279</v>
      </c>
      <c r="D1602" s="23" t="s">
        <v>276</v>
      </c>
      <c r="E1602" t="s">
        <v>281</v>
      </c>
      <c r="H1602" s="68" t="s">
        <v>2205</v>
      </c>
      <c r="I1602" s="66">
        <v>34</v>
      </c>
      <c r="K1602" s="33" t="str">
        <f t="shared" si="165"/>
        <v>eg:J834 rdf:type qb:Observation ;</v>
      </c>
      <c r="L1602" s="21" t="s">
        <v>526</v>
      </c>
      <c r="M1602" s="21" t="s">
        <v>527</v>
      </c>
      <c r="N1602" s="21" t="s">
        <v>528</v>
      </c>
      <c r="O1602" s="51" t="str">
        <f t="shared" si="166"/>
        <v>rdfs:label "number of confirmed cases of Covid in Lomas de Sargentillo on Arenillas"@en ;</v>
      </c>
      <c r="P1602" s="21" t="s">
        <v>529</v>
      </c>
      <c r="Q1602" s="21" t="str">
        <f t="shared" si="167"/>
        <v>&lt;https://example.org/ns/casesCovid#Country&gt;&lt;https://example.org/id/concept/LomasdeSargentillo&gt;;</v>
      </c>
      <c r="R1602" s="21" t="str">
        <f t="shared" si="168"/>
        <v xml:space="preserve">&lt;https://example.org/ns/casesCovid#numberofcases&gt; 34 ; </v>
      </c>
      <c r="S1602" s="41"/>
      <c r="T1602" s="49" t="str">
        <f t="shared" si="164"/>
        <v xml:space="preserve">eg:J834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Lomas de Sargentillo on Arenillas"@en ;
&lt;https://example.org/ns/casesCovid#typecases&gt;&lt;https://example.org/id/concept/confirmedCanton&gt;;
&lt;https://example.org/ns/casesCovid#Country&gt;&lt;https://example.org/id/concept/LomasdeSargentillo&gt;;
&lt;https://example.org/ns/casesCovid#numberofcases&gt; 34 ; 
</v>
      </c>
    </row>
    <row r="1603" spans="1:20" ht="14.4" thickBot="1">
      <c r="A1603" s="41" t="s">
        <v>85</v>
      </c>
      <c r="C1603" s="23" t="s">
        <v>85</v>
      </c>
      <c r="H1603" s="68" t="s">
        <v>2206</v>
      </c>
      <c r="I1603" s="66">
        <v>139</v>
      </c>
      <c r="K1603" s="33" t="str">
        <f t="shared" si="165"/>
        <v>eg:J835 rdf:type qb:Observation ;</v>
      </c>
      <c r="L1603" s="21" t="s">
        <v>526</v>
      </c>
      <c r="M1603" s="21" t="s">
        <v>527</v>
      </c>
      <c r="N1603" s="21" t="s">
        <v>528</v>
      </c>
      <c r="O1603" s="51" t="str">
        <f t="shared" si="166"/>
        <v>rdfs:label "number of confirmed cases of Covid in Naranjito on Arenillas"@en ;</v>
      </c>
      <c r="P1603" s="21" t="s">
        <v>529</v>
      </c>
      <c r="Q1603" s="21" t="str">
        <f t="shared" si="167"/>
        <v>&lt;https://example.org/ns/casesCovid#Country&gt;&lt;https://example.org/id/concept/Naranjito&gt;;</v>
      </c>
      <c r="R1603" s="21" t="str">
        <f t="shared" si="168"/>
        <v xml:space="preserve">&lt;https://example.org/ns/casesCovid#numberofcases&gt; 139 ; </v>
      </c>
      <c r="S1603" s="41"/>
      <c r="T1603" s="49" t="str">
        <f t="shared" si="164"/>
        <v xml:space="preserve">eg:J835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Naranjito on Arenillas"@en ;
&lt;https://example.org/ns/casesCovid#typecases&gt;&lt;https://example.org/id/concept/confirmedCanton&gt;;
&lt;https://example.org/ns/casesCovid#Country&gt;&lt;https://example.org/id/concept/Naranjito&gt;;
&lt;https://example.org/ns/casesCovid#numberofcases&gt; 139 ; 
</v>
      </c>
    </row>
    <row r="1604" spans="1:20" ht="14.4" thickBot="1">
      <c r="A1604" s="41" t="s">
        <v>86</v>
      </c>
      <c r="C1604" s="23" t="s">
        <v>282</v>
      </c>
      <c r="D1604" s="23" t="s">
        <v>283</v>
      </c>
      <c r="E1604" t="s">
        <v>284</v>
      </c>
      <c r="H1604" s="68" t="s">
        <v>2207</v>
      </c>
      <c r="I1604" s="66">
        <v>9</v>
      </c>
      <c r="K1604" s="33" t="str">
        <f t="shared" si="165"/>
        <v>eg:J836 rdf:type qb:Observation ;</v>
      </c>
      <c r="L1604" s="21" t="s">
        <v>526</v>
      </c>
      <c r="M1604" s="21" t="s">
        <v>527</v>
      </c>
      <c r="N1604" s="21" t="s">
        <v>528</v>
      </c>
      <c r="O1604" s="51" t="str">
        <f t="shared" si="166"/>
        <v>rdfs:label "number of confirmed cases of Covid in Crnel. Marcelino Maridueña on Arenillas"@en ;</v>
      </c>
      <c r="P1604" s="21" t="s">
        <v>529</v>
      </c>
      <c r="Q1604" s="21" t="str">
        <f t="shared" si="167"/>
        <v>&lt;https://example.org/ns/casesCovid#Country&gt;&lt;https://example.org/id/concept/Crnel.MarcelinoMaridueña&gt;;</v>
      </c>
      <c r="R1604" s="21" t="str">
        <f t="shared" si="168"/>
        <v xml:space="preserve">&lt;https://example.org/ns/casesCovid#numberofcases&gt; 9 ; </v>
      </c>
      <c r="S1604" s="41"/>
      <c r="T1604" s="49" t="str">
        <f t="shared" si="164"/>
        <v xml:space="preserve">eg:J836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Crnel. Marcelino Maridueña on Arenillas"@en ;
&lt;https://example.org/ns/casesCovid#typecases&gt;&lt;https://example.org/id/concept/confirmedCanton&gt;;
&lt;https://example.org/ns/casesCovid#Country&gt;&lt;https://example.org/id/concept/Crnel.MarcelinoMaridueña&gt;;
&lt;https://example.org/ns/casesCovid#numberofcases&gt; 9 ; 
</v>
      </c>
    </row>
    <row r="1605" spans="1:20" ht="14.4" thickBot="1">
      <c r="A1605" s="41" t="s">
        <v>87</v>
      </c>
      <c r="C1605" s="23" t="s">
        <v>87</v>
      </c>
      <c r="H1605" s="68" t="s">
        <v>2208</v>
      </c>
      <c r="I1605" s="66">
        <v>14</v>
      </c>
      <c r="K1605" s="33" t="str">
        <f t="shared" si="165"/>
        <v>eg:J837 rdf:type qb:Observation ;</v>
      </c>
      <c r="L1605" s="21" t="s">
        <v>526</v>
      </c>
      <c r="M1605" s="21" t="s">
        <v>527</v>
      </c>
      <c r="N1605" s="21" t="s">
        <v>528</v>
      </c>
      <c r="O1605" s="51" t="str">
        <f t="shared" si="166"/>
        <v>rdfs:label "number of confirmed cases of Covid in Nobol on Arenillas"@en ;</v>
      </c>
      <c r="P1605" s="21" t="s">
        <v>529</v>
      </c>
      <c r="Q1605" s="21" t="str">
        <f t="shared" si="167"/>
        <v>&lt;https://example.org/ns/casesCovid#Country&gt;&lt;https://example.org/id/concept/Nobol&gt;;</v>
      </c>
      <c r="R1605" s="21" t="str">
        <f t="shared" si="168"/>
        <v xml:space="preserve">&lt;https://example.org/ns/casesCovid#numberofcases&gt; 14 ; </v>
      </c>
      <c r="S1605" s="41"/>
      <c r="T1605" s="49" t="str">
        <f t="shared" si="164"/>
        <v xml:space="preserve">eg:J837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Nobol on Arenillas"@en ;
&lt;https://example.org/ns/casesCovid#typecases&gt;&lt;https://example.org/id/concept/confirmedCanton&gt;;
&lt;https://example.org/ns/casesCovid#Country&gt;&lt;https://example.org/id/concept/Nobol&gt;;
&lt;https://example.org/ns/casesCovid#numberofcases&gt; 14 ; 
</v>
      </c>
    </row>
    <row r="1606" spans="1:20" ht="14.4" thickBot="1">
      <c r="A1606" s="41" t="s">
        <v>88</v>
      </c>
      <c r="C1606" s="23" t="s">
        <v>285</v>
      </c>
      <c r="D1606" s="23" t="s">
        <v>286</v>
      </c>
      <c r="E1606" t="s">
        <v>287</v>
      </c>
      <c r="H1606" s="68" t="s">
        <v>2209</v>
      </c>
      <c r="I1606" s="66">
        <v>56</v>
      </c>
      <c r="K1606" s="33" t="str">
        <f t="shared" si="165"/>
        <v>eg:J838 rdf:type qb:Observation ;</v>
      </c>
      <c r="L1606" s="21" t="s">
        <v>526</v>
      </c>
      <c r="M1606" s="21" t="s">
        <v>527</v>
      </c>
      <c r="N1606" s="21" t="s">
        <v>528</v>
      </c>
      <c r="O1606" s="51" t="str">
        <f t="shared" si="166"/>
        <v>rdfs:label "number of confirmed cases of Covid in Gral. Antonio Elizalde on Arenillas"@en ;</v>
      </c>
      <c r="P1606" s="21" t="s">
        <v>529</v>
      </c>
      <c r="Q1606" s="21" t="str">
        <f t="shared" si="167"/>
        <v>&lt;https://example.org/ns/casesCovid#Country&gt;&lt;https://example.org/id/concept/Gral.AntonioElizalde&gt;;</v>
      </c>
      <c r="R1606" s="21" t="str">
        <f t="shared" si="168"/>
        <v xml:space="preserve">&lt;https://example.org/ns/casesCovid#numberofcases&gt; 56 ; </v>
      </c>
      <c r="S1606" s="41"/>
      <c r="T1606" s="49" t="str">
        <f t="shared" si="164"/>
        <v xml:space="preserve">eg:J838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Gral. Antonio Elizalde on Arenillas"@en ;
&lt;https://example.org/ns/casesCovid#typecases&gt;&lt;https://example.org/id/concept/confirmedCanton&gt;;
&lt;https://example.org/ns/casesCovid#Country&gt;&lt;https://example.org/id/concept/Gral.AntonioElizalde&gt;;
&lt;https://example.org/ns/casesCovid#numberofcases&gt; 56 ; 
</v>
      </c>
    </row>
    <row r="1607" spans="1:20" ht="14.4" thickBot="1">
      <c r="A1607" s="41" t="s">
        <v>89</v>
      </c>
      <c r="C1607" s="23" t="s">
        <v>288</v>
      </c>
      <c r="D1607" s="23" t="s">
        <v>289</v>
      </c>
      <c r="H1607" s="68" t="s">
        <v>2210</v>
      </c>
      <c r="I1607" s="66">
        <v>18</v>
      </c>
      <c r="K1607" s="33" t="str">
        <f t="shared" si="165"/>
        <v>eg:J839 rdf:type qb:Observation ;</v>
      </c>
      <c r="L1607" s="21" t="s">
        <v>526</v>
      </c>
      <c r="M1607" s="21" t="s">
        <v>527</v>
      </c>
      <c r="N1607" s="21" t="s">
        <v>528</v>
      </c>
      <c r="O1607" s="51" t="str">
        <f t="shared" si="166"/>
        <v>rdfs:label "number of confirmed cases of Covid in Isidro Ayora on Arenillas"@en ;</v>
      </c>
      <c r="P1607" s="21" t="s">
        <v>529</v>
      </c>
      <c r="Q1607" s="21" t="str">
        <f t="shared" si="167"/>
        <v>&lt;https://example.org/ns/casesCovid#Country&gt;&lt;https://example.org/id/concept/IsidroAyora&gt;;</v>
      </c>
      <c r="R1607" s="21" t="str">
        <f t="shared" si="168"/>
        <v xml:space="preserve">&lt;https://example.org/ns/casesCovid#numberofcases&gt; 18 ; </v>
      </c>
      <c r="S1607" s="41"/>
      <c r="T1607" s="49" t="str">
        <f t="shared" si="164"/>
        <v xml:space="preserve">eg:J839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Isidro Ayora on Arenillas"@en ;
&lt;https://example.org/ns/casesCovid#typecases&gt;&lt;https://example.org/id/concept/confirmedCanton&gt;;
&lt;https://example.org/ns/casesCovid#Country&gt;&lt;https://example.org/id/concept/IsidroAyora&gt;;
&lt;https://example.org/ns/casesCovid#numberofcases&gt; 18 ; 
</v>
      </c>
    </row>
    <row r="1608" spans="1:20" ht="14.4" thickBot="1">
      <c r="A1608" s="41" t="s">
        <v>91</v>
      </c>
      <c r="C1608" s="23" t="s">
        <v>91</v>
      </c>
      <c r="H1608" s="68" t="s">
        <v>2211</v>
      </c>
      <c r="I1608" s="66">
        <v>27</v>
      </c>
      <c r="K1608" s="33" t="str">
        <f t="shared" si="165"/>
        <v>eg:J840 rdf:type qb:Observation ;</v>
      </c>
      <c r="L1608" s="21" t="s">
        <v>526</v>
      </c>
      <c r="M1608" s="21" t="s">
        <v>527</v>
      </c>
      <c r="N1608" s="21" t="s">
        <v>528</v>
      </c>
      <c r="O1608" s="51" t="str">
        <f t="shared" si="166"/>
        <v>rdfs:label "number of confirmed cases of Covid in Baba on Arenillas"@en ;</v>
      </c>
      <c r="P1608" s="21" t="s">
        <v>529</v>
      </c>
      <c r="Q1608" s="21" t="str">
        <f t="shared" si="167"/>
        <v>&lt;https://example.org/ns/casesCovid#Country&gt;&lt;https://example.org/id/concept/Baba&gt;;</v>
      </c>
      <c r="R1608" s="21" t="str">
        <f t="shared" si="168"/>
        <v xml:space="preserve">&lt;https://example.org/ns/casesCovid#numberofcases&gt; 27 ; </v>
      </c>
      <c r="S1608" s="41"/>
      <c r="T1608" s="49" t="str">
        <f t="shared" si="164"/>
        <v xml:space="preserve">eg:J840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 on Arenillas"@en ;
&lt;https://example.org/ns/casesCovid#typecases&gt;&lt;https://example.org/id/concept/confirmedCanton&gt;;
&lt;https://example.org/ns/casesCovid#Country&gt;&lt;https://example.org/id/concept/Baba&gt;;
&lt;https://example.org/ns/casesCovid#numberofcases&gt; 27 ; 
</v>
      </c>
    </row>
    <row r="1609" spans="1:20" ht="14.4" thickBot="1">
      <c r="A1609" s="41" t="s">
        <v>92</v>
      </c>
      <c r="C1609" s="23" t="s">
        <v>92</v>
      </c>
      <c r="H1609" s="68" t="s">
        <v>2212</v>
      </c>
      <c r="I1609" s="66">
        <v>528</v>
      </c>
      <c r="K1609" s="33" t="str">
        <f t="shared" si="165"/>
        <v>eg:J841 rdf:type qb:Observation ;</v>
      </c>
      <c r="L1609" s="21" t="s">
        <v>526</v>
      </c>
      <c r="M1609" s="21" t="s">
        <v>527</v>
      </c>
      <c r="N1609" s="21" t="s">
        <v>528</v>
      </c>
      <c r="O1609" s="51" t="str">
        <f t="shared" si="166"/>
        <v>rdfs:label "number of confirmed cases of Covid in Babahoyo on Arenillas"@en ;</v>
      </c>
      <c r="P1609" s="21" t="s">
        <v>529</v>
      </c>
      <c r="Q1609" s="21" t="str">
        <f t="shared" si="167"/>
        <v>&lt;https://example.org/ns/casesCovid#Country&gt;&lt;https://example.org/id/concept/Babahoyo&gt;;</v>
      </c>
      <c r="R1609" s="21" t="str">
        <f t="shared" si="168"/>
        <v xml:space="preserve">&lt;https://example.org/ns/casesCovid#numberofcases&gt; 528 ; </v>
      </c>
      <c r="S1609" s="41"/>
      <c r="T1609" s="49" t="str">
        <f t="shared" si="164"/>
        <v xml:space="preserve">eg:J841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Babahoyo on Arenillas"@en ;
&lt;https://example.org/ns/casesCovid#typecases&gt;&lt;https://example.org/id/concept/confirmedCanton&gt;;
&lt;https://example.org/ns/casesCovid#Country&gt;&lt;https://example.org/id/concept/Babahoyo&gt;;
&lt;https://example.org/ns/casesCovid#numberofcases&gt; 528 ; 
</v>
      </c>
    </row>
    <row r="1610" spans="1:20" ht="14.4" thickBot="1">
      <c r="A1610" s="41" t="s">
        <v>93</v>
      </c>
      <c r="C1610" s="23" t="s">
        <v>290</v>
      </c>
      <c r="D1610" s="23" t="s">
        <v>291</v>
      </c>
      <c r="H1610" s="68" t="s">
        <v>2213</v>
      </c>
      <c r="I1610" s="66">
        <v>82</v>
      </c>
      <c r="K1610" s="33" t="str">
        <f t="shared" si="165"/>
        <v>eg:J842 rdf:type qb:Observation ;</v>
      </c>
      <c r="L1610" s="21" t="s">
        <v>526</v>
      </c>
      <c r="M1610" s="21" t="s">
        <v>527</v>
      </c>
      <c r="N1610" s="21" t="s">
        <v>528</v>
      </c>
      <c r="O1610" s="51" t="str">
        <f t="shared" si="166"/>
        <v>rdfs:label "number of confirmed cases of Covid in Buena Fe on Arenillas"@en ;</v>
      </c>
      <c r="P1610" s="21" t="s">
        <v>529</v>
      </c>
      <c r="Q1610" s="21" t="str">
        <f t="shared" si="167"/>
        <v>&lt;https://example.org/ns/casesCovid#Country&gt;&lt;https://example.org/id/concept/BuenaFe&gt;;</v>
      </c>
      <c r="R1610" s="21" t="str">
        <f t="shared" si="168"/>
        <v xml:space="preserve">&lt;https://example.org/ns/casesCovid#numberofcases&gt; 82 ; </v>
      </c>
      <c r="S1610" s="41"/>
      <c r="T1610" s="49" t="str">
        <f t="shared" si="164"/>
        <v xml:space="preserve">eg:J842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Buena Fe on Arenillas"@en ;
&lt;https://example.org/ns/casesCovid#typecases&gt;&lt;https://example.org/id/concept/confirmedCanton&gt;;
&lt;https://example.org/ns/casesCovid#Country&gt;&lt;https://example.org/id/concept/BuenaFe&gt;;
&lt;https://example.org/ns/casesCovid#numberofcases&gt; 82 ; 
</v>
      </c>
    </row>
    <row r="1611" spans="1:20" ht="14.4" thickBot="1">
      <c r="A1611" s="41" t="s">
        <v>94</v>
      </c>
      <c r="C1611" s="23" t="s">
        <v>94</v>
      </c>
      <c r="H1611" s="68" t="s">
        <v>2214</v>
      </c>
      <c r="I1611" s="66">
        <v>6</v>
      </c>
      <c r="K1611" s="33" t="str">
        <f t="shared" si="165"/>
        <v>eg:J843 rdf:type qb:Observation ;</v>
      </c>
      <c r="L1611" s="21" t="s">
        <v>526</v>
      </c>
      <c r="M1611" s="21" t="s">
        <v>527</v>
      </c>
      <c r="N1611" s="21" t="s">
        <v>528</v>
      </c>
      <c r="O1611" s="51" t="str">
        <f t="shared" si="166"/>
        <v>rdfs:label "number of confirmed cases of Covid in Mocache on Arenillas"@en ;</v>
      </c>
      <c r="P1611" s="21" t="s">
        <v>529</v>
      </c>
      <c r="Q1611" s="21" t="str">
        <f t="shared" si="167"/>
        <v>&lt;https://example.org/ns/casesCovid#Country&gt;&lt;https://example.org/id/concept/Mocache&gt;;</v>
      </c>
      <c r="R1611" s="21" t="str">
        <f t="shared" si="168"/>
        <v xml:space="preserve">&lt;https://example.org/ns/casesCovid#numberofcases&gt; 6 ; </v>
      </c>
      <c r="S1611" s="41"/>
      <c r="T1611" s="49" t="str">
        <f t="shared" si="164"/>
        <v xml:space="preserve">eg:J843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Mocache on Arenillas"@en ;
&lt;https://example.org/ns/casesCovid#typecases&gt;&lt;https://example.org/id/concept/confirmedCanton&gt;;
&lt;https://example.org/ns/casesCovid#Country&gt;&lt;https://example.org/id/concept/Mocache&gt;;
&lt;https://example.org/ns/casesCovid#numberofcases&gt; 6 ; 
</v>
      </c>
    </row>
    <row r="1612" spans="1:20" ht="14.4" thickBot="1">
      <c r="A1612" s="41" t="s">
        <v>95</v>
      </c>
      <c r="C1612" s="23" t="s">
        <v>95</v>
      </c>
      <c r="H1612" s="68" t="s">
        <v>2215</v>
      </c>
      <c r="I1612" s="66">
        <v>33</v>
      </c>
      <c r="K1612" s="33" t="str">
        <f t="shared" si="165"/>
        <v>eg:J844 rdf:type qb:Observation ;</v>
      </c>
      <c r="L1612" s="21" t="s">
        <v>526</v>
      </c>
      <c r="M1612" s="21" t="s">
        <v>527</v>
      </c>
      <c r="N1612" s="21" t="s">
        <v>528</v>
      </c>
      <c r="O1612" s="51" t="str">
        <f t="shared" si="166"/>
        <v>rdfs:label "number of confirmed cases of Covid in Montalvo on Arenillas"@en ;</v>
      </c>
      <c r="P1612" s="21" t="s">
        <v>529</v>
      </c>
      <c r="Q1612" s="21" t="str">
        <f t="shared" si="167"/>
        <v>&lt;https://example.org/ns/casesCovid#Country&gt;&lt;https://example.org/id/concept/Montalvo&gt;;</v>
      </c>
      <c r="R1612" s="21" t="str">
        <f t="shared" si="168"/>
        <v xml:space="preserve">&lt;https://example.org/ns/casesCovid#numberofcases&gt; 33 ; </v>
      </c>
      <c r="S1612" s="41"/>
      <c r="T1612" s="49" t="str">
        <f t="shared" si="164"/>
        <v xml:space="preserve">eg:J844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Montalvo on Arenillas"@en ;
&lt;https://example.org/ns/casesCovid#typecases&gt;&lt;https://example.org/id/concept/confirmedCanton&gt;;
&lt;https://example.org/ns/casesCovid#Country&gt;&lt;https://example.org/id/concept/Montalvo&gt;;
&lt;https://example.org/ns/casesCovid#numberofcases&gt; 33 ; 
</v>
      </c>
    </row>
    <row r="1613" spans="1:20" ht="14.4" thickBot="1">
      <c r="A1613" s="41" t="s">
        <v>96</v>
      </c>
      <c r="C1613" s="23" t="s">
        <v>96</v>
      </c>
      <c r="H1613" s="68" t="s">
        <v>2216</v>
      </c>
      <c r="I1613" s="66">
        <v>11</v>
      </c>
      <c r="K1613" s="33" t="str">
        <f t="shared" si="165"/>
        <v>eg:J845 rdf:type qb:Observation ;</v>
      </c>
      <c r="L1613" s="21" t="s">
        <v>526</v>
      </c>
      <c r="M1613" s="21" t="s">
        <v>527</v>
      </c>
      <c r="N1613" s="21" t="s">
        <v>528</v>
      </c>
      <c r="O1613" s="51" t="str">
        <f t="shared" si="166"/>
        <v>rdfs:label "number of confirmed cases of Covid in Palenque on Arenillas"@en ;</v>
      </c>
      <c r="P1613" s="21" t="s">
        <v>529</v>
      </c>
      <c r="Q1613" s="21" t="str">
        <f t="shared" si="167"/>
        <v>&lt;https://example.org/ns/casesCovid#Country&gt;&lt;https://example.org/id/concept/Palenque&gt;;</v>
      </c>
      <c r="R1613" s="21" t="str">
        <f t="shared" si="168"/>
        <v xml:space="preserve">&lt;https://example.org/ns/casesCovid#numberofcases&gt; 11 ; </v>
      </c>
      <c r="S1613" s="41"/>
      <c r="T1613" s="49" t="str">
        <f t="shared" si="164"/>
        <v xml:space="preserve">eg:J845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Palenque on Arenillas"@en ;
&lt;https://example.org/ns/casesCovid#typecases&gt;&lt;https://example.org/id/concept/confirmedCanton&gt;;
&lt;https://example.org/ns/casesCovid#Country&gt;&lt;https://example.org/id/concept/Palenque&gt;;
&lt;https://example.org/ns/casesCovid#numberofcases&gt; 11 ; 
</v>
      </c>
    </row>
    <row r="1614" spans="1:20" ht="14.4" thickBot="1">
      <c r="A1614" s="41" t="s">
        <v>97</v>
      </c>
      <c r="C1614" s="23" t="s">
        <v>97</v>
      </c>
      <c r="H1614" s="68" t="s">
        <v>2217</v>
      </c>
      <c r="I1614" s="66">
        <v>50</v>
      </c>
      <c r="K1614" s="33" t="str">
        <f t="shared" si="165"/>
        <v>eg:J846 rdf:type qb:Observation ;</v>
      </c>
      <c r="L1614" s="21" t="s">
        <v>526</v>
      </c>
      <c r="M1614" s="21" t="s">
        <v>527</v>
      </c>
      <c r="N1614" s="21" t="s">
        <v>528</v>
      </c>
      <c r="O1614" s="51" t="str">
        <f t="shared" si="166"/>
        <v>rdfs:label "number of confirmed cases of Covid in Puebloviejo on Arenillas"@en ;</v>
      </c>
      <c r="P1614" s="21" t="s">
        <v>529</v>
      </c>
      <c r="Q1614" s="21" t="str">
        <f t="shared" si="167"/>
        <v>&lt;https://example.org/ns/casesCovid#Country&gt;&lt;https://example.org/id/concept/Puebloviejo&gt;;</v>
      </c>
      <c r="R1614" s="21" t="str">
        <f t="shared" si="168"/>
        <v xml:space="preserve">&lt;https://example.org/ns/casesCovid#numberofcases&gt; 50 ; </v>
      </c>
      <c r="S1614" s="41"/>
      <c r="T1614" s="49" t="str">
        <f t="shared" si="164"/>
        <v xml:space="preserve">eg:J846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Puebloviejo on Arenillas"@en ;
&lt;https://example.org/ns/casesCovid#typecases&gt;&lt;https://example.org/id/concept/confirmedCanton&gt;;
&lt;https://example.org/ns/casesCovid#Country&gt;&lt;https://example.org/id/concept/Puebloviejo&gt;;
&lt;https://example.org/ns/casesCovid#numberofcases&gt; 50 ; 
</v>
      </c>
    </row>
    <row r="1615" spans="1:20" ht="14.4" thickBot="1">
      <c r="A1615" s="41" t="s">
        <v>98</v>
      </c>
      <c r="C1615" s="23" t="s">
        <v>98</v>
      </c>
      <c r="H1615" s="68" t="s">
        <v>2218</v>
      </c>
      <c r="I1615" s="66">
        <v>311</v>
      </c>
      <c r="K1615" s="33" t="str">
        <f t="shared" si="165"/>
        <v>eg:J847 rdf:type qb:Observation ;</v>
      </c>
      <c r="L1615" s="21" t="s">
        <v>526</v>
      </c>
      <c r="M1615" s="21" t="s">
        <v>527</v>
      </c>
      <c r="N1615" s="21" t="s">
        <v>528</v>
      </c>
      <c r="O1615" s="51" t="str">
        <f t="shared" si="166"/>
        <v>rdfs:label "number of confirmed cases of Covid in Quevedo on Arenillas"@en ;</v>
      </c>
      <c r="P1615" s="21" t="s">
        <v>529</v>
      </c>
      <c r="Q1615" s="21" t="str">
        <f t="shared" si="167"/>
        <v>&lt;https://example.org/ns/casesCovid#Country&gt;&lt;https://example.org/id/concept/Quevedo&gt;;</v>
      </c>
      <c r="R1615" s="21" t="str">
        <f t="shared" si="168"/>
        <v xml:space="preserve">&lt;https://example.org/ns/casesCovid#numberofcases&gt; 311 ; </v>
      </c>
      <c r="S1615" s="41"/>
      <c r="T1615" s="49" t="str">
        <f t="shared" si="164"/>
        <v xml:space="preserve">eg:J847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Quevedo on Arenillas"@en ;
&lt;https://example.org/ns/casesCovid#typecases&gt;&lt;https://example.org/id/concept/confirmedCanton&gt;;
&lt;https://example.org/ns/casesCovid#Country&gt;&lt;https://example.org/id/concept/Quevedo&gt;;
&lt;https://example.org/ns/casesCovid#numberofcases&gt; 311 ; 
</v>
      </c>
    </row>
    <row r="1616" spans="1:20" ht="14.4" thickBot="1">
      <c r="A1616" s="41" t="s">
        <v>99</v>
      </c>
      <c r="C1616" s="23" t="s">
        <v>99</v>
      </c>
      <c r="H1616" s="68" t="s">
        <v>2219</v>
      </c>
      <c r="I1616" s="66">
        <v>43</v>
      </c>
      <c r="K1616" s="33" t="str">
        <f t="shared" si="165"/>
        <v>eg:J848 rdf:type qb:Observation ;</v>
      </c>
      <c r="L1616" s="21" t="s">
        <v>526</v>
      </c>
      <c r="M1616" s="21" t="s">
        <v>527</v>
      </c>
      <c r="N1616" s="21" t="s">
        <v>528</v>
      </c>
      <c r="O1616" s="51" t="str">
        <f t="shared" si="166"/>
        <v>rdfs:label "number of confirmed cases of Covid in Urdaneta on Arenillas"@en ;</v>
      </c>
      <c r="P1616" s="21" t="s">
        <v>529</v>
      </c>
      <c r="Q1616" s="21" t="str">
        <f t="shared" si="167"/>
        <v>&lt;https://example.org/ns/casesCovid#Country&gt;&lt;https://example.org/id/concept/Urdaneta&gt;;</v>
      </c>
      <c r="R1616" s="21" t="str">
        <f t="shared" si="168"/>
        <v xml:space="preserve">&lt;https://example.org/ns/casesCovid#numberofcases&gt; 43 ; </v>
      </c>
      <c r="S1616" s="41"/>
      <c r="T1616" s="49" t="str">
        <f t="shared" si="164"/>
        <v xml:space="preserve">eg:J848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Urdaneta on Arenillas"@en ;
&lt;https://example.org/ns/casesCovid#typecases&gt;&lt;https://example.org/id/concept/confirmedCanton&gt;;
&lt;https://example.org/ns/casesCovid#Country&gt;&lt;https://example.org/id/concept/Urdaneta&gt;;
&lt;https://example.org/ns/casesCovid#numberofcases&gt; 43 ; 
</v>
      </c>
    </row>
    <row r="1617" spans="1:20" ht="14.4" thickBot="1">
      <c r="A1617" s="41" t="s">
        <v>100</v>
      </c>
      <c r="C1617" s="23" t="s">
        <v>100</v>
      </c>
      <c r="H1617" s="68" t="s">
        <v>2220</v>
      </c>
      <c r="I1617" s="66">
        <v>125</v>
      </c>
      <c r="K1617" s="33" t="str">
        <f t="shared" si="165"/>
        <v>eg:J849 rdf:type qb:Observation ;</v>
      </c>
      <c r="L1617" s="21" t="s">
        <v>526</v>
      </c>
      <c r="M1617" s="21" t="s">
        <v>527</v>
      </c>
      <c r="N1617" s="21" t="s">
        <v>528</v>
      </c>
      <c r="O1617" s="51" t="str">
        <f t="shared" si="166"/>
        <v>rdfs:label "number of confirmed cases of Covid in Ventanas on Arenillas"@en ;</v>
      </c>
      <c r="P1617" s="21" t="s">
        <v>529</v>
      </c>
      <c r="Q1617" s="21" t="str">
        <f t="shared" si="167"/>
        <v>&lt;https://example.org/ns/casesCovid#Country&gt;&lt;https://example.org/id/concept/Ventanas&gt;;</v>
      </c>
      <c r="R1617" s="21" t="str">
        <f t="shared" si="168"/>
        <v xml:space="preserve">&lt;https://example.org/ns/casesCovid#numberofcases&gt; 125 ; </v>
      </c>
      <c r="S1617" s="41"/>
      <c r="T1617" s="49" t="str">
        <f t="shared" si="164"/>
        <v xml:space="preserve">eg:J849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Ventanas on Arenillas"@en ;
&lt;https://example.org/ns/casesCovid#typecases&gt;&lt;https://example.org/id/concept/confirmedCanton&gt;;
&lt;https://example.org/ns/casesCovid#Country&gt;&lt;https://example.org/id/concept/Ventanas&gt;;
&lt;https://example.org/ns/casesCovid#numberofcases&gt; 125 ; 
</v>
      </c>
    </row>
    <row r="1618" spans="1:20" ht="14.4" thickBot="1">
      <c r="A1618" s="41" t="s">
        <v>101</v>
      </c>
      <c r="C1618" s="23" t="s">
        <v>101</v>
      </c>
      <c r="H1618" s="68" t="s">
        <v>2221</v>
      </c>
      <c r="I1618" s="66">
        <v>101</v>
      </c>
      <c r="K1618" s="33" t="str">
        <f t="shared" si="165"/>
        <v>eg:J850 rdf:type qb:Observation ;</v>
      </c>
      <c r="L1618" s="21" t="s">
        <v>526</v>
      </c>
      <c r="M1618" s="21" t="s">
        <v>527</v>
      </c>
      <c r="N1618" s="21" t="s">
        <v>528</v>
      </c>
      <c r="O1618" s="51" t="str">
        <f t="shared" si="166"/>
        <v>rdfs:label "number of confirmed cases of Covid in Vinces on Arenillas"@en ;</v>
      </c>
      <c r="P1618" s="21" t="s">
        <v>529</v>
      </c>
      <c r="Q1618" s="21" t="str">
        <f t="shared" si="167"/>
        <v>&lt;https://example.org/ns/casesCovid#Country&gt;&lt;https://example.org/id/concept/Vinces&gt;;</v>
      </c>
      <c r="R1618" s="21" t="str">
        <f t="shared" si="168"/>
        <v xml:space="preserve">&lt;https://example.org/ns/casesCovid#numberofcases&gt; 101 ; </v>
      </c>
      <c r="S1618" s="41"/>
      <c r="T1618" s="49" t="str">
        <f t="shared" si="164"/>
        <v xml:space="preserve">eg:J850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Vinces on Arenillas"@en ;
&lt;https://example.org/ns/casesCovid#typecases&gt;&lt;https://example.org/id/concept/confirmedCanton&gt;;
&lt;https://example.org/ns/casesCovid#Country&gt;&lt;https://example.org/id/concept/Vinces&gt;;
&lt;https://example.org/ns/casesCovid#numberofcases&gt; 101 ; 
</v>
      </c>
    </row>
    <row r="1619" spans="1:20" ht="14.4" thickBot="1">
      <c r="A1619" s="41" t="s">
        <v>102</v>
      </c>
      <c r="C1619" s="23" t="s">
        <v>102</v>
      </c>
      <c r="H1619" s="68" t="s">
        <v>2222</v>
      </c>
      <c r="I1619" s="66">
        <v>7</v>
      </c>
      <c r="K1619" s="33" t="str">
        <f t="shared" si="165"/>
        <v>eg:J851 rdf:type qb:Observation ;</v>
      </c>
      <c r="L1619" s="21" t="s">
        <v>526</v>
      </c>
      <c r="M1619" s="21" t="s">
        <v>527</v>
      </c>
      <c r="N1619" s="21" t="s">
        <v>528</v>
      </c>
      <c r="O1619" s="51" t="str">
        <f t="shared" si="166"/>
        <v>rdfs:label "number of confirmed cases of Covid in Quinsaloma on Arenillas"@en ;</v>
      </c>
      <c r="P1619" s="21" t="s">
        <v>529</v>
      </c>
      <c r="Q1619" s="21" t="str">
        <f t="shared" si="167"/>
        <v>&lt;https://example.org/ns/casesCovid#Country&gt;&lt;https://example.org/id/concept/Quinsaloma&gt;;</v>
      </c>
      <c r="R1619" s="21" t="str">
        <f t="shared" si="168"/>
        <v xml:space="preserve">&lt;https://example.org/ns/casesCovid#numberofcases&gt; 7 ; </v>
      </c>
      <c r="S1619" s="41"/>
      <c r="T1619" s="49" t="str">
        <f t="shared" si="164"/>
        <v xml:space="preserve">eg:J851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Quinsaloma on Arenillas"@en ;
&lt;https://example.org/ns/casesCovid#typecases&gt;&lt;https://example.org/id/concept/confirmedCanton&gt;;
&lt;https://example.org/ns/casesCovid#Country&gt;&lt;https://example.org/id/concept/Quinsaloma&gt;;
&lt;https://example.org/ns/casesCovid#numberofcases&gt; 7 ; 
</v>
      </c>
    </row>
    <row r="1620" spans="1:20" ht="14.4" thickBot="1">
      <c r="A1620" s="41" t="s">
        <v>103</v>
      </c>
      <c r="C1620" s="23" t="s">
        <v>103</v>
      </c>
      <c r="H1620" s="68" t="s">
        <v>2223</v>
      </c>
      <c r="I1620" s="66">
        <v>16</v>
      </c>
      <c r="K1620" s="33" t="str">
        <f t="shared" si="165"/>
        <v>eg:J852 rdf:type qb:Observation ;</v>
      </c>
      <c r="L1620" s="21" t="s">
        <v>526</v>
      </c>
      <c r="M1620" s="21" t="s">
        <v>527</v>
      </c>
      <c r="N1620" s="21" t="s">
        <v>528</v>
      </c>
      <c r="O1620" s="51" t="str">
        <f t="shared" si="166"/>
        <v>rdfs:label "number of confirmed cases of Covid in Valencia on Arenillas"@en ;</v>
      </c>
      <c r="P1620" s="21" t="s">
        <v>529</v>
      </c>
      <c r="Q1620" s="21" t="str">
        <f t="shared" si="167"/>
        <v>&lt;https://example.org/ns/casesCovid#Country&gt;&lt;https://example.org/id/concept/Valencia&gt;;</v>
      </c>
      <c r="R1620" s="21" t="str">
        <f t="shared" si="168"/>
        <v xml:space="preserve">&lt;https://example.org/ns/casesCovid#numberofcases&gt; 16 ; </v>
      </c>
      <c r="S1620" s="41"/>
      <c r="T1620" s="49" t="str">
        <f t="shared" si="164"/>
        <v xml:space="preserve">eg:J852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Valencia on Arenillas"@en ;
&lt;https://example.org/ns/casesCovid#typecases&gt;&lt;https://example.org/id/concept/confirmedCanton&gt;;
&lt;https://example.org/ns/casesCovid#Country&gt;&lt;https://example.org/id/concept/Valencia&gt;;
&lt;https://example.org/ns/casesCovid#numberofcases&gt; 16 ; 
</v>
      </c>
    </row>
    <row r="1621" spans="1:20" ht="14.4" thickBot="1">
      <c r="A1621" s="41" t="s">
        <v>595</v>
      </c>
      <c r="C1621" s="23" t="s">
        <v>292</v>
      </c>
      <c r="D1621" s="23" t="s">
        <v>280</v>
      </c>
      <c r="E1621" t="s">
        <v>293</v>
      </c>
      <c r="H1621" s="68" t="s">
        <v>2224</v>
      </c>
      <c r="I1621" s="66">
        <v>25</v>
      </c>
      <c r="K1621" s="33" t="str">
        <f t="shared" si="165"/>
        <v>eg:J853 rdf:type qb:Observation ;</v>
      </c>
      <c r="L1621" s="21" t="s">
        <v>526</v>
      </c>
      <c r="M1621" s="21" t="s">
        <v>527</v>
      </c>
      <c r="N1621" s="21" t="s">
        <v>528</v>
      </c>
      <c r="O1621" s="51" t="str">
        <f t="shared" si="166"/>
        <v>rdfs:label "number of confirmed cases of Covid in 24 De Mayo on Arenillas"@en ;</v>
      </c>
      <c r="P1621" s="21" t="s">
        <v>529</v>
      </c>
      <c r="Q1621" s="21" t="str">
        <f t="shared" si="167"/>
        <v>&lt;https://example.org/ns/casesCovid#Country&gt;&lt;https://example.org/id/concept/24DeMayo&gt;;</v>
      </c>
      <c r="R1621" s="21" t="str">
        <f t="shared" si="168"/>
        <v xml:space="preserve">&lt;https://example.org/ns/casesCovid#numberofcases&gt; 25 ; </v>
      </c>
      <c r="S1621" s="41"/>
      <c r="T1621" s="49" t="str">
        <f t="shared" si="164"/>
        <v xml:space="preserve">eg:J853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24 De Mayo on Arenillas"@en ;
&lt;https://example.org/ns/casesCovid#typecases&gt;&lt;https://example.org/id/concept/confirmedCanton&gt;;
&lt;https://example.org/ns/casesCovid#Country&gt;&lt;https://example.org/id/concept/24DeMayo&gt;;
&lt;https://example.org/ns/casesCovid#numberofcases&gt; 25 ; 
</v>
      </c>
    </row>
    <row r="1622" spans="1:20" ht="14.4" thickBot="1">
      <c r="A1622" s="41" t="s">
        <v>106</v>
      </c>
      <c r="C1622" s="23" t="s">
        <v>106</v>
      </c>
      <c r="H1622" s="68" t="s">
        <v>2225</v>
      </c>
      <c r="I1622" s="66">
        <v>38</v>
      </c>
      <c r="K1622" s="33" t="str">
        <f t="shared" si="165"/>
        <v>eg:J854 rdf:type qb:Observation ;</v>
      </c>
      <c r="L1622" s="21" t="s">
        <v>526</v>
      </c>
      <c r="M1622" s="21" t="s">
        <v>527</v>
      </c>
      <c r="N1622" s="21" t="s">
        <v>528</v>
      </c>
      <c r="O1622" s="51" t="str">
        <f t="shared" si="166"/>
        <v>rdfs:label "number of confirmed cases of Covid in Bolívar on Arenillas"@en ;</v>
      </c>
      <c r="P1622" s="21" t="s">
        <v>529</v>
      </c>
      <c r="Q1622" s="21" t="str">
        <f t="shared" si="167"/>
        <v>&lt;https://example.org/ns/casesCovid#Country&gt;&lt;https://example.org/id/concept/Bolívar&gt;;</v>
      </c>
      <c r="R1622" s="21" t="str">
        <f t="shared" si="168"/>
        <v xml:space="preserve">&lt;https://example.org/ns/casesCovid#numberofcases&gt; 38 ; </v>
      </c>
      <c r="S1622" s="41"/>
      <c r="T1622" s="49" t="str">
        <f t="shared" si="164"/>
        <v xml:space="preserve">eg:J854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Arenillas"@en ;
&lt;https://example.org/ns/casesCovid#typecases&gt;&lt;https://example.org/id/concept/confirmedCanton&gt;;
&lt;https://example.org/ns/casesCovid#Country&gt;&lt;https://example.org/id/concept/Bolívar&gt;;
&lt;https://example.org/ns/casesCovid#numberofcases&gt; 38 ; 
</v>
      </c>
    </row>
    <row r="1623" spans="1:20" ht="14.4" thickBot="1">
      <c r="A1623" s="41" t="s">
        <v>107</v>
      </c>
      <c r="C1623" s="23" t="s">
        <v>107</v>
      </c>
      <c r="H1623" s="68" t="s">
        <v>2226</v>
      </c>
      <c r="I1623" s="66">
        <v>143</v>
      </c>
      <c r="K1623" s="33" t="str">
        <f t="shared" si="165"/>
        <v>eg:J855 rdf:type qb:Observation ;</v>
      </c>
      <c r="L1623" s="21" t="s">
        <v>526</v>
      </c>
      <c r="M1623" s="21" t="s">
        <v>527</v>
      </c>
      <c r="N1623" s="21" t="s">
        <v>528</v>
      </c>
      <c r="O1623" s="51" t="str">
        <f t="shared" si="166"/>
        <v>rdfs:label "number of confirmed cases of Covid in Jipijapa on Arenillas"@en ;</v>
      </c>
      <c r="P1623" s="21" t="s">
        <v>529</v>
      </c>
      <c r="Q1623" s="21" t="str">
        <f t="shared" si="167"/>
        <v>&lt;https://example.org/ns/casesCovid#Country&gt;&lt;https://example.org/id/concept/Jipijapa&gt;;</v>
      </c>
      <c r="R1623" s="21" t="str">
        <f t="shared" si="168"/>
        <v xml:space="preserve">&lt;https://example.org/ns/casesCovid#numberofcases&gt; 143 ; </v>
      </c>
      <c r="S1623" s="41"/>
      <c r="T1623" s="49" t="str">
        <f t="shared" si="164"/>
        <v xml:space="preserve">eg:J855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Jipijapa on Arenillas"@en ;
&lt;https://example.org/ns/casesCovid#typecases&gt;&lt;https://example.org/id/concept/confirmedCanton&gt;;
&lt;https://example.org/ns/casesCovid#Country&gt;&lt;https://example.org/id/concept/Jipijapa&gt;;
&lt;https://example.org/ns/casesCovid#numberofcases&gt; 143 ; 
</v>
      </c>
    </row>
    <row r="1624" spans="1:20" ht="14.4" thickBot="1">
      <c r="A1624" s="41" t="s">
        <v>108</v>
      </c>
      <c r="C1624" s="23" t="s">
        <v>108</v>
      </c>
      <c r="H1624" s="68" t="s">
        <v>2227</v>
      </c>
      <c r="I1624" s="66">
        <v>359</v>
      </c>
      <c r="K1624" s="33" t="str">
        <f t="shared" si="165"/>
        <v>eg:J856 rdf:type qb:Observation ;</v>
      </c>
      <c r="L1624" s="21" t="s">
        <v>526</v>
      </c>
      <c r="M1624" s="21" t="s">
        <v>527</v>
      </c>
      <c r="N1624" s="21" t="s">
        <v>528</v>
      </c>
      <c r="O1624" s="51" t="str">
        <f t="shared" si="166"/>
        <v>rdfs:label "number of confirmed cases of Covid in Manta on Arenillas"@en ;</v>
      </c>
      <c r="P1624" s="21" t="s">
        <v>529</v>
      </c>
      <c r="Q1624" s="21" t="str">
        <f t="shared" si="167"/>
        <v>&lt;https://example.org/ns/casesCovid#Country&gt;&lt;https://example.org/id/concept/Manta&gt;;</v>
      </c>
      <c r="R1624" s="21" t="str">
        <f t="shared" si="168"/>
        <v xml:space="preserve">&lt;https://example.org/ns/casesCovid#numberofcases&gt; 359 ; </v>
      </c>
      <c r="S1624" s="41"/>
      <c r="T1624" s="49" t="str">
        <f t="shared" si="164"/>
        <v xml:space="preserve">eg:J856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Manta on Arenillas"@en ;
&lt;https://example.org/ns/casesCovid#typecases&gt;&lt;https://example.org/id/concept/confirmedCanton&gt;;
&lt;https://example.org/ns/casesCovid#Country&gt;&lt;https://example.org/id/concept/Manta&gt;;
&lt;https://example.org/ns/casesCovid#numberofcases&gt; 359 ; 
</v>
      </c>
    </row>
    <row r="1625" spans="1:20" ht="14.4" thickBot="1">
      <c r="A1625" s="41" t="s">
        <v>109</v>
      </c>
      <c r="C1625" s="23" t="s">
        <v>109</v>
      </c>
      <c r="H1625" s="68" t="s">
        <v>2228</v>
      </c>
      <c r="I1625" s="66">
        <v>143</v>
      </c>
      <c r="K1625" s="33" t="str">
        <f t="shared" si="165"/>
        <v>eg:J857 rdf:type qb:Observation ;</v>
      </c>
      <c r="L1625" s="21" t="s">
        <v>526</v>
      </c>
      <c r="M1625" s="21" t="s">
        <v>527</v>
      </c>
      <c r="N1625" s="21" t="s">
        <v>528</v>
      </c>
      <c r="O1625" s="51" t="str">
        <f t="shared" si="166"/>
        <v>rdfs:label "number of confirmed cases of Covid in Montecristi on Arenillas"@en ;</v>
      </c>
      <c r="P1625" s="21" t="s">
        <v>529</v>
      </c>
      <c r="Q1625" s="21" t="str">
        <f t="shared" si="167"/>
        <v>&lt;https://example.org/ns/casesCovid#Country&gt;&lt;https://example.org/id/concept/Montecristi&gt;;</v>
      </c>
      <c r="R1625" s="21" t="str">
        <f t="shared" si="168"/>
        <v xml:space="preserve">&lt;https://example.org/ns/casesCovid#numberofcases&gt; 143 ; </v>
      </c>
      <c r="S1625" s="41"/>
      <c r="T1625" s="49" t="str">
        <f t="shared" si="164"/>
        <v xml:space="preserve">eg:J857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Montecristi on Arenillas"@en ;
&lt;https://example.org/ns/casesCovid#typecases&gt;&lt;https://example.org/id/concept/confirmedCanton&gt;;
&lt;https://example.org/ns/casesCovid#Country&gt;&lt;https://example.org/id/concept/Montecristi&gt;;
&lt;https://example.org/ns/casesCovid#numberofcases&gt; 143 ; 
</v>
      </c>
    </row>
    <row r="1626" spans="1:20" ht="14.4" thickBot="1">
      <c r="A1626" s="41" t="s">
        <v>110</v>
      </c>
      <c r="C1626" s="23" t="s">
        <v>110</v>
      </c>
      <c r="H1626" s="68" t="s">
        <v>2229</v>
      </c>
      <c r="I1626" s="66">
        <v>470</v>
      </c>
      <c r="K1626" s="33" t="str">
        <f t="shared" si="165"/>
        <v>eg:J858 rdf:type qb:Observation ;</v>
      </c>
      <c r="L1626" s="21" t="s">
        <v>526</v>
      </c>
      <c r="M1626" s="21" t="s">
        <v>527</v>
      </c>
      <c r="N1626" s="21" t="s">
        <v>528</v>
      </c>
      <c r="O1626" s="51" t="str">
        <f t="shared" si="166"/>
        <v>rdfs:label "number of confirmed cases of Covid in Portoviejo on Arenillas"@en ;</v>
      </c>
      <c r="P1626" s="21" t="s">
        <v>529</v>
      </c>
      <c r="Q1626" s="21" t="str">
        <f t="shared" si="167"/>
        <v>&lt;https://example.org/ns/casesCovid#Country&gt;&lt;https://example.org/id/concept/Portoviejo&gt;;</v>
      </c>
      <c r="R1626" s="21" t="str">
        <f t="shared" si="168"/>
        <v xml:space="preserve">&lt;https://example.org/ns/casesCovid#numberofcases&gt; 470 ; </v>
      </c>
      <c r="S1626" s="41"/>
      <c r="T1626" s="49" t="str">
        <f t="shared" si="164"/>
        <v xml:space="preserve">eg:J858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Portoviejo on Arenillas"@en ;
&lt;https://example.org/ns/casesCovid#typecases&gt;&lt;https://example.org/id/concept/confirmedCanton&gt;;
&lt;https://example.org/ns/casesCovid#Country&gt;&lt;https://example.org/id/concept/Portoviejo&gt;;
&lt;https://example.org/ns/casesCovid#numberofcases&gt; 470 ; 
</v>
      </c>
    </row>
    <row r="1627" spans="1:20" ht="14.4" thickBot="1">
      <c r="A1627" s="41" t="s">
        <v>111</v>
      </c>
      <c r="C1627" s="23" t="s">
        <v>111</v>
      </c>
      <c r="H1627" s="68" t="s">
        <v>2230</v>
      </c>
      <c r="I1627" s="66">
        <v>56</v>
      </c>
      <c r="K1627" s="33" t="str">
        <f t="shared" si="165"/>
        <v>eg:J859 rdf:type qb:Observation ;</v>
      </c>
      <c r="L1627" s="21" t="s">
        <v>526</v>
      </c>
      <c r="M1627" s="21" t="s">
        <v>527</v>
      </c>
      <c r="N1627" s="21" t="s">
        <v>528</v>
      </c>
      <c r="O1627" s="51" t="str">
        <f t="shared" si="166"/>
        <v>rdfs:label "number of confirmed cases of Covid in Rocafuerte on Arenillas"@en ;</v>
      </c>
      <c r="P1627" s="21" t="s">
        <v>529</v>
      </c>
      <c r="Q1627" s="21" t="str">
        <f t="shared" si="167"/>
        <v>&lt;https://example.org/ns/casesCovid#Country&gt;&lt;https://example.org/id/concept/Rocafuerte&gt;;</v>
      </c>
      <c r="R1627" s="21" t="str">
        <f t="shared" si="168"/>
        <v xml:space="preserve">&lt;https://example.org/ns/casesCovid#numberofcases&gt; 56 ; </v>
      </c>
      <c r="S1627" s="41"/>
      <c r="T1627" s="49" t="str">
        <f t="shared" si="164"/>
        <v xml:space="preserve">eg:J859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Rocafuerte on Arenillas"@en ;
&lt;https://example.org/ns/casesCovid#typecases&gt;&lt;https://example.org/id/concept/confirmedCanton&gt;;
&lt;https://example.org/ns/casesCovid#Country&gt;&lt;https://example.org/id/concept/Rocafuerte&gt;;
&lt;https://example.org/ns/casesCovid#numberofcases&gt; 56 ; 
</v>
      </c>
    </row>
    <row r="1628" spans="1:20" ht="14.4" thickBot="1">
      <c r="A1628" s="41" t="s">
        <v>112</v>
      </c>
      <c r="C1628" s="23" t="s">
        <v>253</v>
      </c>
      <c r="D1628" s="23" t="s">
        <v>294</v>
      </c>
      <c r="H1628" s="68" t="s">
        <v>2231</v>
      </c>
      <c r="I1628" s="66">
        <v>49</v>
      </c>
      <c r="K1628" s="33" t="str">
        <f t="shared" si="165"/>
        <v>eg:J860 rdf:type qb:Observation ;</v>
      </c>
      <c r="L1628" s="21" t="s">
        <v>526</v>
      </c>
      <c r="M1628" s="21" t="s">
        <v>527</v>
      </c>
      <c r="N1628" s="21" t="s">
        <v>528</v>
      </c>
      <c r="O1628" s="51" t="str">
        <f t="shared" si="166"/>
        <v>rdfs:label "number of confirmed cases of Covid in Santa Ana on Arenillas"@en ;</v>
      </c>
      <c r="P1628" s="21" t="s">
        <v>529</v>
      </c>
      <c r="Q1628" s="21" t="str">
        <f t="shared" si="167"/>
        <v>&lt;https://example.org/ns/casesCovid#Country&gt;&lt;https://example.org/id/concept/SantaAna&gt;;</v>
      </c>
      <c r="R1628" s="21" t="str">
        <f t="shared" si="168"/>
        <v xml:space="preserve">&lt;https://example.org/ns/casesCovid#numberofcases&gt; 49 ; </v>
      </c>
      <c r="S1628" s="41"/>
      <c r="T1628" s="49" t="str">
        <f t="shared" si="164"/>
        <v xml:space="preserve">eg:J860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Ana on Arenillas"@en ;
&lt;https://example.org/ns/casesCovid#typecases&gt;&lt;https://example.org/id/concept/confirmedCanton&gt;;
&lt;https://example.org/ns/casesCovid#Country&gt;&lt;https://example.org/id/concept/SantaAna&gt;;
&lt;https://example.org/ns/casesCovid#numberofcases&gt; 49 ; 
</v>
      </c>
    </row>
    <row r="1629" spans="1:20" ht="14.4" thickBot="1">
      <c r="A1629" s="41" t="s">
        <v>113</v>
      </c>
      <c r="C1629" s="23" t="s">
        <v>113</v>
      </c>
      <c r="H1629" s="68" t="s">
        <v>2232</v>
      </c>
      <c r="I1629" s="66">
        <v>56</v>
      </c>
      <c r="K1629" s="33" t="str">
        <f t="shared" si="165"/>
        <v>eg:J861 rdf:type qb:Observation ;</v>
      </c>
      <c r="L1629" s="21" t="s">
        <v>526</v>
      </c>
      <c r="M1629" s="21" t="s">
        <v>527</v>
      </c>
      <c r="N1629" s="21" t="s">
        <v>528</v>
      </c>
      <c r="O1629" s="51" t="str">
        <f t="shared" si="166"/>
        <v>rdfs:label "number of confirmed cases of Covid in Sucre on Arenillas"@en ;</v>
      </c>
      <c r="P1629" s="21" t="s">
        <v>529</v>
      </c>
      <c r="Q1629" s="21" t="str">
        <f t="shared" si="167"/>
        <v>&lt;https://example.org/ns/casesCovid#Country&gt;&lt;https://example.org/id/concept/Sucre&gt;;</v>
      </c>
      <c r="R1629" s="21" t="str">
        <f t="shared" si="168"/>
        <v xml:space="preserve">&lt;https://example.org/ns/casesCovid#numberofcases&gt; 56 ; </v>
      </c>
      <c r="S1629" s="41"/>
      <c r="T1629" s="49" t="str">
        <f t="shared" ref="T1629:T1692" si="169">CONCATENATE(K1629,CHAR(10),L1629,CHAR(10),M1629,CHAR(10),N1629,CHAR(10),O1629,CHAR(10),P1629,CHAR(10),Q1629,CHAR(10),R1629,CHAR(10),S1629)</f>
        <v xml:space="preserve">eg:J861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Sucre on Arenillas"@en ;
&lt;https://example.org/ns/casesCovid#typecases&gt;&lt;https://example.org/id/concept/confirmedCanton&gt;;
&lt;https://example.org/ns/casesCovid#Country&gt;&lt;https://example.org/id/concept/Sucre&gt;;
&lt;https://example.org/ns/casesCovid#numberofcases&gt; 56 ; 
</v>
      </c>
    </row>
    <row r="1630" spans="1:20" ht="14.4" thickBot="1">
      <c r="A1630" s="41" t="s">
        <v>114</v>
      </c>
      <c r="C1630" s="23" t="s">
        <v>114</v>
      </c>
      <c r="H1630" s="68" t="s">
        <v>2233</v>
      </c>
      <c r="I1630" s="66">
        <v>50</v>
      </c>
      <c r="K1630" s="33" t="str">
        <f t="shared" ref="K1630:K1693" si="170">_xlfn.CONCAT("eg:",H1630," rdf:type qb:Observation ;")</f>
        <v>eg:J862 rdf:type qb:Observation ;</v>
      </c>
      <c r="L1630" s="21" t="s">
        <v>526</v>
      </c>
      <c r="M1630" s="21" t="s">
        <v>527</v>
      </c>
      <c r="N1630" s="21" t="s">
        <v>528</v>
      </c>
      <c r="O1630" s="51" t="str">
        <f t="shared" ref="O1630:O1693" si="171">_xlfn.CONCAT("rdfs:label ""number of confirmed cases of Covid in ",A1630," on ", $A$1565,"""@en ;")</f>
        <v>rdfs:label "number of confirmed cases of Covid in Paján on Arenillas"@en ;</v>
      </c>
      <c r="P1630" s="21" t="s">
        <v>529</v>
      </c>
      <c r="Q1630" s="21" t="str">
        <f t="shared" ref="Q1630:Q1693" si="172">_xlfn.CONCAT("&lt;https://example.org/ns/casesCovid#Country&gt;&lt;https://example.org/id/concept/",C1630,D1630,E1630,F1630,G1630,"&gt;;")</f>
        <v>&lt;https://example.org/ns/casesCovid#Country&gt;&lt;https://example.org/id/concept/Paján&gt;;</v>
      </c>
      <c r="R1630" s="21" t="str">
        <f t="shared" ref="R1630:R1693" si="173">_xlfn.CONCAT("&lt;https://example.org/ns/casesCovid#numberofcases&gt; ",I1630," ; ")</f>
        <v xml:space="preserve">&lt;https://example.org/ns/casesCovid#numberofcases&gt; 50 ; </v>
      </c>
      <c r="S1630" s="41"/>
      <c r="T1630" s="49" t="str">
        <f t="shared" si="169"/>
        <v xml:space="preserve">eg:J862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Paján on Arenillas"@en ;
&lt;https://example.org/ns/casesCovid#typecases&gt;&lt;https://example.org/id/concept/confirmedCanton&gt;;
&lt;https://example.org/ns/casesCovid#Country&gt;&lt;https://example.org/id/concept/Paján&gt;;
&lt;https://example.org/ns/casesCovid#numberofcases&gt; 50 ; 
</v>
      </c>
    </row>
    <row r="1631" spans="1:20" ht="14.4" thickBot="1">
      <c r="A1631" s="41" t="s">
        <v>115</v>
      </c>
      <c r="C1631" s="23" t="s">
        <v>115</v>
      </c>
      <c r="H1631" s="68" t="s">
        <v>2234</v>
      </c>
      <c r="I1631" s="66">
        <v>26</v>
      </c>
      <c r="K1631" s="33" t="str">
        <f t="shared" si="170"/>
        <v>eg:J863 rdf:type qb:Observation ;</v>
      </c>
      <c r="L1631" s="21" t="s">
        <v>526</v>
      </c>
      <c r="M1631" s="21" t="s">
        <v>527</v>
      </c>
      <c r="N1631" s="21" t="s">
        <v>528</v>
      </c>
      <c r="O1631" s="51" t="str">
        <f t="shared" si="171"/>
        <v>rdfs:label "number of confirmed cases of Covid in Jaramijó on Arenillas"@en ;</v>
      </c>
      <c r="P1631" s="21" t="s">
        <v>529</v>
      </c>
      <c r="Q1631" s="21" t="str">
        <f t="shared" si="172"/>
        <v>&lt;https://example.org/ns/casesCovid#Country&gt;&lt;https://example.org/id/concept/Jaramijó&gt;;</v>
      </c>
      <c r="R1631" s="21" t="str">
        <f t="shared" si="173"/>
        <v xml:space="preserve">&lt;https://example.org/ns/casesCovid#numberofcases&gt; 26 ; </v>
      </c>
      <c r="S1631" s="41"/>
      <c r="T1631" s="49" t="str">
        <f t="shared" si="169"/>
        <v xml:space="preserve">eg:J863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Jaramijó on Arenillas"@en ;
&lt;https://example.org/ns/casesCovid#typecases&gt;&lt;https://example.org/id/concept/confirmedCanton&gt;;
&lt;https://example.org/ns/casesCovid#Country&gt;&lt;https://example.org/id/concept/Jaramijó&gt;;
&lt;https://example.org/ns/casesCovid#numberofcases&gt; 26 ; 
</v>
      </c>
    </row>
    <row r="1632" spans="1:20" ht="14.4" thickBot="1">
      <c r="A1632" s="41" t="s">
        <v>116</v>
      </c>
      <c r="C1632" s="23" t="s">
        <v>116</v>
      </c>
      <c r="H1632" s="68" t="s">
        <v>2235</v>
      </c>
      <c r="I1632" s="66">
        <v>8</v>
      </c>
      <c r="K1632" s="33" t="str">
        <f t="shared" si="170"/>
        <v>eg:J864 rdf:type qb:Observation ;</v>
      </c>
      <c r="L1632" s="21" t="s">
        <v>526</v>
      </c>
      <c r="M1632" s="21" t="s">
        <v>527</v>
      </c>
      <c r="N1632" s="21" t="s">
        <v>528</v>
      </c>
      <c r="O1632" s="51" t="str">
        <f t="shared" si="171"/>
        <v>rdfs:label "number of confirmed cases of Covid in Olmedo on Arenillas"@en ;</v>
      </c>
      <c r="P1632" s="21" t="s">
        <v>529</v>
      </c>
      <c r="Q1632" s="21" t="str">
        <f t="shared" si="172"/>
        <v>&lt;https://example.org/ns/casesCovid#Country&gt;&lt;https://example.org/id/concept/Olmedo&gt;;</v>
      </c>
      <c r="R1632" s="21" t="str">
        <f t="shared" si="173"/>
        <v xml:space="preserve">&lt;https://example.org/ns/casesCovid#numberofcases&gt; 8 ; </v>
      </c>
      <c r="S1632" s="41"/>
      <c r="T1632" s="49" t="str">
        <f t="shared" si="169"/>
        <v xml:space="preserve">eg:J864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Arenillas"@en ;
&lt;https://example.org/ns/casesCovid#typecases&gt;&lt;https://example.org/id/concept/confirmedCanton&gt;;
&lt;https://example.org/ns/casesCovid#Country&gt;&lt;https://example.org/id/concept/Olmedo&gt;;
&lt;https://example.org/ns/casesCovid#numberofcases&gt; 8 ; 
</v>
      </c>
    </row>
    <row r="1633" spans="1:20" ht="14.4" thickBot="1">
      <c r="A1633" s="41" t="s">
        <v>588</v>
      </c>
      <c r="C1633" s="23" t="s">
        <v>588</v>
      </c>
      <c r="H1633" s="68" t="s">
        <v>2236</v>
      </c>
      <c r="I1633" s="66">
        <v>19</v>
      </c>
      <c r="K1633" s="33" t="str">
        <f t="shared" si="170"/>
        <v>eg:J865 rdf:type qb:Observation ;</v>
      </c>
      <c r="L1633" s="21" t="s">
        <v>526</v>
      </c>
      <c r="M1633" s="21" t="s">
        <v>527</v>
      </c>
      <c r="N1633" s="21" t="s">
        <v>528</v>
      </c>
      <c r="O1633" s="51" t="str">
        <f t="shared" si="171"/>
        <v>rdfs:label "number of confirmed cases of Covid in Junín on Arenillas"@en ;</v>
      </c>
      <c r="P1633" s="21" t="s">
        <v>529</v>
      </c>
      <c r="Q1633" s="21" t="str">
        <f t="shared" si="172"/>
        <v>&lt;https://example.org/ns/casesCovid#Country&gt;&lt;https://example.org/id/concept/Junín&gt;;</v>
      </c>
      <c r="R1633" s="21" t="str">
        <f t="shared" si="173"/>
        <v xml:space="preserve">&lt;https://example.org/ns/casesCovid#numberofcases&gt; 19 ; </v>
      </c>
      <c r="S1633" s="41"/>
      <c r="T1633" s="49" t="str">
        <f t="shared" si="169"/>
        <v xml:space="preserve">eg:J865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Junín on Arenillas"@en ;
&lt;https://example.org/ns/casesCovid#typecases&gt;&lt;https://example.org/id/concept/confirmedCanton&gt;;
&lt;https://example.org/ns/casesCovid#Country&gt;&lt;https://example.org/id/concept/Junín&gt;;
&lt;https://example.org/ns/casesCovid#numberofcases&gt; 19 ; 
</v>
      </c>
    </row>
    <row r="1634" spans="1:20" ht="14.4" thickBot="1">
      <c r="A1634" s="41" t="s">
        <v>118</v>
      </c>
      <c r="C1634" s="23" t="s">
        <v>249</v>
      </c>
      <c r="D1634" s="23" t="s">
        <v>295</v>
      </c>
      <c r="H1634" s="68" t="s">
        <v>2237</v>
      </c>
      <c r="I1634" s="66">
        <v>108</v>
      </c>
      <c r="K1634" s="33" t="str">
        <f t="shared" si="170"/>
        <v>eg:J866 rdf:type qb:Observation ;</v>
      </c>
      <c r="L1634" s="21" t="s">
        <v>526</v>
      </c>
      <c r="M1634" s="21" t="s">
        <v>527</v>
      </c>
      <c r="N1634" s="21" t="s">
        <v>528</v>
      </c>
      <c r="O1634" s="51" t="str">
        <f t="shared" si="171"/>
        <v>rdfs:label "number of confirmed cases of Covid in El Carmen on Arenillas"@en ;</v>
      </c>
      <c r="P1634" s="21" t="s">
        <v>529</v>
      </c>
      <c r="Q1634" s="21" t="str">
        <f t="shared" si="172"/>
        <v>&lt;https://example.org/ns/casesCovid#Country&gt;&lt;https://example.org/id/concept/ElCarmen&gt;;</v>
      </c>
      <c r="R1634" s="21" t="str">
        <f t="shared" si="173"/>
        <v xml:space="preserve">&lt;https://example.org/ns/casesCovid#numberofcases&gt; 108 ; </v>
      </c>
      <c r="S1634" s="41"/>
      <c r="T1634" s="49" t="str">
        <f t="shared" si="169"/>
        <v xml:space="preserve">eg:J866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Carmen on Arenillas"@en ;
&lt;https://example.org/ns/casesCovid#typecases&gt;&lt;https://example.org/id/concept/confirmedCanton&gt;;
&lt;https://example.org/ns/casesCovid#Country&gt;&lt;https://example.org/id/concept/ElCarmen&gt;;
&lt;https://example.org/ns/casesCovid#numberofcases&gt; 108 ; 
</v>
      </c>
    </row>
    <row r="1635" spans="1:20" ht="14.4" thickBot="1">
      <c r="A1635" s="41" t="s">
        <v>1348</v>
      </c>
      <c r="C1635" s="23" t="s">
        <v>1362</v>
      </c>
      <c r="D1635" s="23" t="s">
        <v>1363</v>
      </c>
      <c r="H1635" s="68" t="s">
        <v>2238</v>
      </c>
      <c r="I1635" s="66">
        <v>18</v>
      </c>
      <c r="K1635" s="33" t="str">
        <f t="shared" si="170"/>
        <v>eg:J867 rdf:type qb:Observation ;</v>
      </c>
      <c r="L1635" s="21" t="s">
        <v>526</v>
      </c>
      <c r="M1635" s="21" t="s">
        <v>527</v>
      </c>
      <c r="N1635" s="21" t="s">
        <v>528</v>
      </c>
      <c r="O1635" s="51" t="str">
        <f t="shared" si="171"/>
        <v>rdfs:label "number of confirmed cases of Covid in Puero Lopez on Arenillas"@en ;</v>
      </c>
      <c r="P1635" s="21" t="s">
        <v>529</v>
      </c>
      <c r="Q1635" s="21" t="str">
        <f t="shared" si="172"/>
        <v>&lt;https://example.org/ns/casesCovid#Country&gt;&lt;https://example.org/id/concept/PueroLopez&gt;;</v>
      </c>
      <c r="R1635" s="21" t="str">
        <f t="shared" si="173"/>
        <v xml:space="preserve">&lt;https://example.org/ns/casesCovid#numberofcases&gt; 18 ; </v>
      </c>
      <c r="S1635" s="41"/>
      <c r="T1635" s="49" t="str">
        <f t="shared" si="169"/>
        <v xml:space="preserve">eg:J867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Puero Lopez on Arenillas"@en ;
&lt;https://example.org/ns/casesCovid#typecases&gt;&lt;https://example.org/id/concept/confirmedCanton&gt;;
&lt;https://example.org/ns/casesCovid#Country&gt;&lt;https://example.org/id/concept/PueroLopez&gt;;
&lt;https://example.org/ns/casesCovid#numberofcases&gt; 18 ; 
</v>
      </c>
    </row>
    <row r="1636" spans="1:20" ht="14.4" thickBot="1">
      <c r="A1636" s="41" t="s">
        <v>120</v>
      </c>
      <c r="C1636" s="23" t="s">
        <v>120</v>
      </c>
      <c r="H1636" s="68" t="s">
        <v>2239</v>
      </c>
      <c r="I1636" s="66">
        <v>13</v>
      </c>
      <c r="K1636" s="33" t="str">
        <f t="shared" si="170"/>
        <v>eg:J868 rdf:type qb:Observation ;</v>
      </c>
      <c r="L1636" s="21" t="s">
        <v>526</v>
      </c>
      <c r="M1636" s="21" t="s">
        <v>527</v>
      </c>
      <c r="N1636" s="21" t="s">
        <v>528</v>
      </c>
      <c r="O1636" s="51" t="str">
        <f t="shared" si="171"/>
        <v>rdfs:label "number of confirmed cases of Covid in Pichincha on Arenillas"@en ;</v>
      </c>
      <c r="P1636" s="21" t="s">
        <v>529</v>
      </c>
      <c r="Q1636" s="21" t="str">
        <f t="shared" si="172"/>
        <v>&lt;https://example.org/ns/casesCovid#Country&gt;&lt;https://example.org/id/concept/Pichincha&gt;;</v>
      </c>
      <c r="R1636" s="21" t="str">
        <f t="shared" si="173"/>
        <v xml:space="preserve">&lt;https://example.org/ns/casesCovid#numberofcases&gt; 13 ; </v>
      </c>
      <c r="S1636" s="41"/>
      <c r="T1636" s="49" t="str">
        <f t="shared" si="169"/>
        <v xml:space="preserve">eg:J868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Arenillas"@en ;
&lt;https://example.org/ns/casesCovid#typecases&gt;&lt;https://example.org/id/concept/confirmedCanton&gt;;
&lt;https://example.org/ns/casesCovid#Country&gt;&lt;https://example.org/id/concept/Pichincha&gt;;
&lt;https://example.org/ns/casesCovid#numberofcases&gt; 13 ; 
</v>
      </c>
    </row>
    <row r="1637" spans="1:20" ht="14.4" thickBot="1">
      <c r="A1637" s="41" t="s">
        <v>121</v>
      </c>
      <c r="C1637" s="23" t="s">
        <v>121</v>
      </c>
      <c r="H1637" s="68" t="s">
        <v>2240</v>
      </c>
      <c r="I1637" s="66">
        <v>102</v>
      </c>
      <c r="K1637" s="33" t="str">
        <f t="shared" si="170"/>
        <v>eg:J869 rdf:type qb:Observation ;</v>
      </c>
      <c r="L1637" s="21" t="s">
        <v>526</v>
      </c>
      <c r="M1637" s="21" t="s">
        <v>527</v>
      </c>
      <c r="N1637" s="21" t="s">
        <v>528</v>
      </c>
      <c r="O1637" s="51" t="str">
        <f t="shared" si="171"/>
        <v>rdfs:label "number of confirmed cases of Covid in Chone on Arenillas"@en ;</v>
      </c>
      <c r="P1637" s="21" t="s">
        <v>529</v>
      </c>
      <c r="Q1637" s="21" t="str">
        <f t="shared" si="172"/>
        <v>&lt;https://example.org/ns/casesCovid#Country&gt;&lt;https://example.org/id/concept/Chone&gt;;</v>
      </c>
      <c r="R1637" s="21" t="str">
        <f t="shared" si="173"/>
        <v xml:space="preserve">&lt;https://example.org/ns/casesCovid#numberofcases&gt; 102 ; </v>
      </c>
      <c r="S1637" s="41"/>
      <c r="T1637" s="49" t="str">
        <f t="shared" si="169"/>
        <v xml:space="preserve">eg:J869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Chone on Arenillas"@en ;
&lt;https://example.org/ns/casesCovid#typecases&gt;&lt;https://example.org/id/concept/confirmedCanton&gt;;
&lt;https://example.org/ns/casesCovid#Country&gt;&lt;https://example.org/id/concept/Chone&gt;;
&lt;https://example.org/ns/casesCovid#numberofcases&gt; 102 ; 
</v>
      </c>
    </row>
    <row r="1638" spans="1:20" ht="14.4" thickBot="1">
      <c r="A1638" s="41" t="s">
        <v>122</v>
      </c>
      <c r="C1638" s="23" t="s">
        <v>298</v>
      </c>
      <c r="D1638" s="23" t="s">
        <v>267</v>
      </c>
      <c r="H1638" s="68" t="s">
        <v>2241</v>
      </c>
      <c r="I1638" s="66">
        <v>15</v>
      </c>
      <c r="K1638" s="33" t="str">
        <f t="shared" si="170"/>
        <v>eg:J870 rdf:type qb:Observation ;</v>
      </c>
      <c r="L1638" s="21" t="s">
        <v>526</v>
      </c>
      <c r="M1638" s="21" t="s">
        <v>527</v>
      </c>
      <c r="N1638" s="21" t="s">
        <v>528</v>
      </c>
      <c r="O1638" s="51" t="str">
        <f t="shared" si="171"/>
        <v>rdfs:label "number of confirmed cases of Covid in Flavio Alfaro on Arenillas"@en ;</v>
      </c>
      <c r="P1638" s="21" t="s">
        <v>529</v>
      </c>
      <c r="Q1638" s="21" t="str">
        <f t="shared" si="172"/>
        <v>&lt;https://example.org/ns/casesCovid#Country&gt;&lt;https://example.org/id/concept/FlavioAlfaro&gt;;</v>
      </c>
      <c r="R1638" s="21" t="str">
        <f t="shared" si="173"/>
        <v xml:space="preserve">&lt;https://example.org/ns/casesCovid#numberofcases&gt; 15 ; </v>
      </c>
      <c r="S1638" s="41"/>
      <c r="T1638" s="49" t="str">
        <f t="shared" si="169"/>
        <v xml:space="preserve">eg:J870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Flavio Alfaro on Arenillas"@en ;
&lt;https://example.org/ns/casesCovid#typecases&gt;&lt;https://example.org/id/concept/confirmedCanton&gt;;
&lt;https://example.org/ns/casesCovid#Country&gt;&lt;https://example.org/id/concept/FlavioAlfaro&gt;;
&lt;https://example.org/ns/casesCovid#numberofcases&gt; 15 ; 
</v>
      </c>
    </row>
    <row r="1639" spans="1:20" ht="14.4" thickBot="1">
      <c r="A1639" s="41" t="s">
        <v>123</v>
      </c>
      <c r="C1639" s="23" t="s">
        <v>123</v>
      </c>
      <c r="H1639" s="68" t="s">
        <v>2242</v>
      </c>
      <c r="I1639" s="66">
        <v>74</v>
      </c>
      <c r="K1639" s="33" t="str">
        <f t="shared" si="170"/>
        <v>eg:J871 rdf:type qb:Observation ;</v>
      </c>
      <c r="L1639" s="21" t="s">
        <v>526</v>
      </c>
      <c r="M1639" s="21" t="s">
        <v>527</v>
      </c>
      <c r="N1639" s="21" t="s">
        <v>528</v>
      </c>
      <c r="O1639" s="51" t="str">
        <f t="shared" si="171"/>
        <v>rdfs:label "number of confirmed cases of Covid in Pedernales on Arenillas"@en ;</v>
      </c>
      <c r="P1639" s="21" t="s">
        <v>529</v>
      </c>
      <c r="Q1639" s="21" t="str">
        <f t="shared" si="172"/>
        <v>&lt;https://example.org/ns/casesCovid#Country&gt;&lt;https://example.org/id/concept/Pedernales&gt;;</v>
      </c>
      <c r="R1639" s="21" t="str">
        <f t="shared" si="173"/>
        <v xml:space="preserve">&lt;https://example.org/ns/casesCovid#numberofcases&gt; 74 ; </v>
      </c>
      <c r="S1639" s="41"/>
      <c r="T1639" s="49" t="str">
        <f t="shared" si="169"/>
        <v xml:space="preserve">eg:J871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Pedernales on Arenillas"@en ;
&lt;https://example.org/ns/casesCovid#typecases&gt;&lt;https://example.org/id/concept/confirmedCanton&gt;;
&lt;https://example.org/ns/casesCovid#Country&gt;&lt;https://example.org/id/concept/Pedernales&gt;;
&lt;https://example.org/ns/casesCovid#numberofcases&gt; 74 ; 
</v>
      </c>
    </row>
    <row r="1640" spans="1:20" ht="14.4" thickBot="1">
      <c r="A1640" s="41" t="s">
        <v>124</v>
      </c>
      <c r="C1640" s="23" t="s">
        <v>124</v>
      </c>
      <c r="H1640" s="68" t="s">
        <v>2243</v>
      </c>
      <c r="I1640" s="66">
        <v>34</v>
      </c>
      <c r="K1640" s="33" t="str">
        <f t="shared" si="170"/>
        <v>eg:J872 rdf:type qb:Observation ;</v>
      </c>
      <c r="L1640" s="21" t="s">
        <v>526</v>
      </c>
      <c r="M1640" s="21" t="s">
        <v>527</v>
      </c>
      <c r="N1640" s="21" t="s">
        <v>528</v>
      </c>
      <c r="O1640" s="51" t="str">
        <f t="shared" si="171"/>
        <v>rdfs:label "number of confirmed cases of Covid in Tosagua on Arenillas"@en ;</v>
      </c>
      <c r="P1640" s="21" t="s">
        <v>529</v>
      </c>
      <c r="Q1640" s="21" t="str">
        <f t="shared" si="172"/>
        <v>&lt;https://example.org/ns/casesCovid#Country&gt;&lt;https://example.org/id/concept/Tosagua&gt;;</v>
      </c>
      <c r="R1640" s="21" t="str">
        <f t="shared" si="173"/>
        <v xml:space="preserve">&lt;https://example.org/ns/casesCovid#numberofcases&gt; 34 ; </v>
      </c>
      <c r="S1640" s="41"/>
      <c r="T1640" s="49" t="str">
        <f t="shared" si="169"/>
        <v xml:space="preserve">eg:J872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Tosagua on Arenillas"@en ;
&lt;https://example.org/ns/casesCovid#typecases&gt;&lt;https://example.org/id/concept/confirmedCanton&gt;;
&lt;https://example.org/ns/casesCovid#Country&gt;&lt;https://example.org/id/concept/Tosagua&gt;;
&lt;https://example.org/ns/casesCovid#numberofcases&gt; 34 ; 
</v>
      </c>
    </row>
    <row r="1641" spans="1:20" ht="14.4" thickBot="1">
      <c r="A1641" s="41" t="s">
        <v>596</v>
      </c>
      <c r="C1641" s="23" t="s">
        <v>596</v>
      </c>
      <c r="H1641" s="68" t="s">
        <v>2244</v>
      </c>
      <c r="I1641" s="66">
        <v>2</v>
      </c>
      <c r="K1641" s="33" t="str">
        <f t="shared" si="170"/>
        <v>eg:J873 rdf:type qb:Observation ;</v>
      </c>
      <c r="L1641" s="21" t="s">
        <v>526</v>
      </c>
      <c r="M1641" s="21" t="s">
        <v>527</v>
      </c>
      <c r="N1641" s="21" t="s">
        <v>528</v>
      </c>
      <c r="O1641" s="51" t="str">
        <f t="shared" si="171"/>
        <v>rdfs:label "number of confirmed cases of Covid in Jama on Arenillas"@en ;</v>
      </c>
      <c r="P1641" s="21" t="s">
        <v>529</v>
      </c>
      <c r="Q1641" s="21" t="str">
        <f t="shared" si="172"/>
        <v>&lt;https://example.org/ns/casesCovid#Country&gt;&lt;https://example.org/id/concept/Jama&gt;;</v>
      </c>
      <c r="R1641" s="21" t="str">
        <f t="shared" si="173"/>
        <v xml:space="preserve">&lt;https://example.org/ns/casesCovid#numberofcases&gt; 2 ; </v>
      </c>
      <c r="S1641" s="41"/>
      <c r="T1641" s="49" t="str">
        <f t="shared" si="169"/>
        <v xml:space="preserve">eg:J873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Jama on Arenillas"@en ;
&lt;https://example.org/ns/casesCovid#typecases&gt;&lt;https://example.org/id/concept/confirmedCanton&gt;;
&lt;https://example.org/ns/casesCovid#Country&gt;&lt;https://example.org/id/concept/Jama&gt;;
&lt;https://example.org/ns/casesCovid#numberofcases&gt; 2 ; 
</v>
      </c>
    </row>
    <row r="1642" spans="1:20" ht="14.4" thickBot="1">
      <c r="A1642" s="41" t="s">
        <v>125</v>
      </c>
      <c r="C1642" s="23" t="s">
        <v>264</v>
      </c>
      <c r="D1642" s="23" t="s">
        <v>299</v>
      </c>
      <c r="H1642" s="68" t="s">
        <v>2245</v>
      </c>
      <c r="I1642" s="66">
        <v>6</v>
      </c>
      <c r="K1642" s="33" t="str">
        <f t="shared" si="170"/>
        <v>eg:J874 rdf:type qb:Observation ;</v>
      </c>
      <c r="L1642" s="21" t="s">
        <v>526</v>
      </c>
      <c r="M1642" s="21" t="s">
        <v>527</v>
      </c>
      <c r="N1642" s="21" t="s">
        <v>528</v>
      </c>
      <c r="O1642" s="51" t="str">
        <f t="shared" si="171"/>
        <v>rdfs:label "number of confirmed cases of Covid in San Vicente on Arenillas"@en ;</v>
      </c>
      <c r="P1642" s="21" t="s">
        <v>529</v>
      </c>
      <c r="Q1642" s="21" t="str">
        <f t="shared" si="172"/>
        <v>&lt;https://example.org/ns/casesCovid#Country&gt;&lt;https://example.org/id/concept/SanVicente&gt;;</v>
      </c>
      <c r="R1642" s="21" t="str">
        <f t="shared" si="173"/>
        <v xml:space="preserve">&lt;https://example.org/ns/casesCovid#numberofcases&gt; 6 ; </v>
      </c>
      <c r="S1642" s="41"/>
      <c r="T1642" s="49" t="str">
        <f t="shared" si="169"/>
        <v xml:space="preserve">eg:J874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Vicente on Arenillas"@en ;
&lt;https://example.org/ns/casesCovid#typecases&gt;&lt;https://example.org/id/concept/confirmedCanton&gt;;
&lt;https://example.org/ns/casesCovid#Country&gt;&lt;https://example.org/id/concept/SanVicente&gt;;
&lt;https://example.org/ns/casesCovid#numberofcases&gt; 6 ; 
</v>
      </c>
    </row>
    <row r="1643" spans="1:20" ht="14.4" thickBot="1">
      <c r="A1643" s="41" t="s">
        <v>126</v>
      </c>
      <c r="C1643" s="23" t="s">
        <v>253</v>
      </c>
      <c r="D1643" s="23" t="s">
        <v>254</v>
      </c>
      <c r="H1643" s="68" t="s">
        <v>2246</v>
      </c>
      <c r="I1643" s="66">
        <v>302</v>
      </c>
      <c r="K1643" s="33" t="str">
        <f t="shared" si="170"/>
        <v>eg:J875 rdf:type qb:Observation ;</v>
      </c>
      <c r="L1643" s="21" t="s">
        <v>526</v>
      </c>
      <c r="M1643" s="21" t="s">
        <v>527</v>
      </c>
      <c r="N1643" s="21" t="s">
        <v>528</v>
      </c>
      <c r="O1643" s="51" t="str">
        <f t="shared" si="171"/>
        <v>rdfs:label "number of confirmed cases of Covid in Santa Elena on Arenillas"@en ;</v>
      </c>
      <c r="P1643" s="21" t="s">
        <v>529</v>
      </c>
      <c r="Q1643" s="21" t="str">
        <f t="shared" si="172"/>
        <v>&lt;https://example.org/ns/casesCovid#Country&gt;&lt;https://example.org/id/concept/SantaElena&gt;;</v>
      </c>
      <c r="R1643" s="21" t="str">
        <f t="shared" si="173"/>
        <v xml:space="preserve">&lt;https://example.org/ns/casesCovid#numberofcases&gt; 302 ; </v>
      </c>
      <c r="S1643" s="41"/>
      <c r="T1643" s="49" t="str">
        <f t="shared" si="169"/>
        <v xml:space="preserve">eg:J875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Arenillas"@en ;
&lt;https://example.org/ns/casesCovid#typecases&gt;&lt;https://example.org/id/concept/confirmedCanton&gt;;
&lt;https://example.org/ns/casesCovid#Country&gt;&lt;https://example.org/id/concept/SantaElena&gt;;
&lt;https://example.org/ns/casesCovid#numberofcases&gt; 302 ; 
</v>
      </c>
    </row>
    <row r="1644" spans="1:20" ht="14.4" thickBot="1">
      <c r="A1644" s="41" t="s">
        <v>127</v>
      </c>
      <c r="C1644" s="23" t="s">
        <v>300</v>
      </c>
      <c r="D1644" s="23" t="s">
        <v>301</v>
      </c>
      <c r="H1644" s="68" t="s">
        <v>2247</v>
      </c>
      <c r="I1644" s="66">
        <v>264</v>
      </c>
      <c r="K1644" s="33" t="str">
        <f t="shared" si="170"/>
        <v>eg:J876 rdf:type qb:Observation ;</v>
      </c>
      <c r="L1644" s="21" t="s">
        <v>526</v>
      </c>
      <c r="M1644" s="21" t="s">
        <v>527</v>
      </c>
      <c r="N1644" s="21" t="s">
        <v>528</v>
      </c>
      <c r="O1644" s="51" t="str">
        <f t="shared" si="171"/>
        <v>rdfs:label "number of confirmed cases of Covid in La Libertad on Arenillas"@en ;</v>
      </c>
      <c r="P1644" s="21" t="s">
        <v>529</v>
      </c>
      <c r="Q1644" s="21" t="str">
        <f t="shared" si="172"/>
        <v>&lt;https://example.org/ns/casesCovid#Country&gt;&lt;https://example.org/id/concept/LaLibertad&gt;;</v>
      </c>
      <c r="R1644" s="21" t="str">
        <f t="shared" si="173"/>
        <v xml:space="preserve">&lt;https://example.org/ns/casesCovid#numberofcases&gt; 264 ; </v>
      </c>
      <c r="S1644" s="41"/>
      <c r="T1644" s="49" t="str">
        <f t="shared" si="169"/>
        <v xml:space="preserve">eg:J876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Libertad on Arenillas"@en ;
&lt;https://example.org/ns/casesCovid#typecases&gt;&lt;https://example.org/id/concept/confirmedCanton&gt;;
&lt;https://example.org/ns/casesCovid#Country&gt;&lt;https://example.org/id/concept/LaLibertad&gt;;
&lt;https://example.org/ns/casesCovid#numberofcases&gt; 264 ; 
</v>
      </c>
    </row>
    <row r="1645" spans="1:20" ht="14.4" thickBot="1">
      <c r="A1645" s="41" t="s">
        <v>128</v>
      </c>
      <c r="C1645" s="23" t="s">
        <v>128</v>
      </c>
      <c r="H1645" s="68" t="s">
        <v>2248</v>
      </c>
      <c r="I1645" s="66">
        <v>154</v>
      </c>
      <c r="K1645" s="33" t="str">
        <f t="shared" si="170"/>
        <v>eg:J877 rdf:type qb:Observation ;</v>
      </c>
      <c r="L1645" s="21" t="s">
        <v>526</v>
      </c>
      <c r="M1645" s="21" t="s">
        <v>527</v>
      </c>
      <c r="N1645" s="21" t="s">
        <v>528</v>
      </c>
      <c r="O1645" s="51" t="str">
        <f t="shared" si="171"/>
        <v>rdfs:label "number of confirmed cases of Covid in Salinas on Arenillas"@en ;</v>
      </c>
      <c r="P1645" s="21" t="s">
        <v>529</v>
      </c>
      <c r="Q1645" s="21" t="str">
        <f t="shared" si="172"/>
        <v>&lt;https://example.org/ns/casesCovid#Country&gt;&lt;https://example.org/id/concept/Salinas&gt;;</v>
      </c>
      <c r="R1645" s="21" t="str">
        <f t="shared" si="173"/>
        <v xml:space="preserve">&lt;https://example.org/ns/casesCovid#numberofcases&gt; 154 ; </v>
      </c>
      <c r="S1645" s="41"/>
      <c r="T1645" s="49" t="str">
        <f t="shared" si="169"/>
        <v xml:space="preserve">eg:J877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Salinas on Arenillas"@en ;
&lt;https://example.org/ns/casesCovid#typecases&gt;&lt;https://example.org/id/concept/confirmedCanton&gt;;
&lt;https://example.org/ns/casesCovid#Country&gt;&lt;https://example.org/id/concept/Salinas&gt;;
&lt;https://example.org/ns/casesCovid#numberofcases&gt; 154 ; 
</v>
      </c>
    </row>
    <row r="1646" spans="1:20" ht="14.4" thickBot="1">
      <c r="A1646" s="41" t="s">
        <v>130</v>
      </c>
      <c r="C1646" s="23" t="s">
        <v>300</v>
      </c>
      <c r="D1646" s="23" t="s">
        <v>302</v>
      </c>
      <c r="H1646" s="68" t="s">
        <v>2249</v>
      </c>
      <c r="I1646" s="66">
        <v>67</v>
      </c>
      <c r="K1646" s="33" t="str">
        <f t="shared" si="170"/>
        <v>eg:J878 rdf:type qb:Observation ;</v>
      </c>
      <c r="L1646" s="21" t="s">
        <v>526</v>
      </c>
      <c r="M1646" s="21" t="s">
        <v>527</v>
      </c>
      <c r="N1646" s="21" t="s">
        <v>528</v>
      </c>
      <c r="O1646" s="51" t="str">
        <f t="shared" si="171"/>
        <v>rdfs:label "number of confirmed cases of Covid in La Concordia on Arenillas"@en ;</v>
      </c>
      <c r="P1646" s="21" t="s">
        <v>529</v>
      </c>
      <c r="Q1646" s="21" t="str">
        <f t="shared" si="172"/>
        <v>&lt;https://example.org/ns/casesCovid#Country&gt;&lt;https://example.org/id/concept/LaConcordia&gt;;</v>
      </c>
      <c r="R1646" s="21" t="str">
        <f t="shared" si="173"/>
        <v xml:space="preserve">&lt;https://example.org/ns/casesCovid#numberofcases&gt; 67 ; </v>
      </c>
      <c r="S1646" s="41"/>
      <c r="T1646" s="49" t="str">
        <f t="shared" si="169"/>
        <v xml:space="preserve">eg:J878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Concordia on Arenillas"@en ;
&lt;https://example.org/ns/casesCovid#typecases&gt;&lt;https://example.org/id/concept/confirmedCanton&gt;;
&lt;https://example.org/ns/casesCovid#Country&gt;&lt;https://example.org/id/concept/LaConcordia&gt;;
&lt;https://example.org/ns/casesCovid#numberofcases&gt; 67 ; 
</v>
      </c>
    </row>
    <row r="1647" spans="1:20" ht="14.4" thickBot="1">
      <c r="A1647" s="41" t="s">
        <v>131</v>
      </c>
      <c r="C1647" s="23" t="s">
        <v>303</v>
      </c>
      <c r="D1647" s="23" t="s">
        <v>256</v>
      </c>
      <c r="H1647" s="68" t="s">
        <v>2250</v>
      </c>
      <c r="I1647" s="66">
        <v>678</v>
      </c>
      <c r="K1647" s="33" t="str">
        <f t="shared" si="170"/>
        <v>eg:J879 rdf:type qb:Observation ;</v>
      </c>
      <c r="L1647" s="21" t="s">
        <v>526</v>
      </c>
      <c r="M1647" s="21" t="s">
        <v>527</v>
      </c>
      <c r="N1647" s="21" t="s">
        <v>528</v>
      </c>
      <c r="O1647" s="51" t="str">
        <f t="shared" si="171"/>
        <v>rdfs:label "number of confirmed cases of Covid in Santo Domingo on Arenillas"@en ;</v>
      </c>
      <c r="P1647" s="21" t="s">
        <v>529</v>
      </c>
      <c r="Q1647" s="21" t="str">
        <f t="shared" si="172"/>
        <v>&lt;https://example.org/ns/casesCovid#Country&gt;&lt;https://example.org/id/concept/SantoDomingo&gt;;</v>
      </c>
      <c r="R1647" s="21" t="str">
        <f t="shared" si="173"/>
        <v xml:space="preserve">&lt;https://example.org/ns/casesCovid#numberofcases&gt; 678 ; </v>
      </c>
      <c r="S1647" s="41"/>
      <c r="T1647" s="49" t="str">
        <f t="shared" si="169"/>
        <v xml:space="preserve">eg:J879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Santo Domingo on Arenillas"@en ;
&lt;https://example.org/ns/casesCovid#typecases&gt;&lt;https://example.org/id/concept/confirmedCanton&gt;;
&lt;https://example.org/ns/casesCovid#Country&gt;&lt;https://example.org/id/concept/SantoDomingo&gt;;
&lt;https://example.org/ns/casesCovid#numberofcases&gt; 678 ; 
</v>
      </c>
    </row>
    <row r="1648" spans="1:20" ht="14.4" thickBot="1">
      <c r="A1648" s="41" t="s">
        <v>1349</v>
      </c>
      <c r="C1648" s="23" t="s">
        <v>304</v>
      </c>
      <c r="D1648" s="23" t="s">
        <v>305</v>
      </c>
      <c r="E1648" t="s">
        <v>1364</v>
      </c>
      <c r="H1648" s="68" t="s">
        <v>2251</v>
      </c>
      <c r="I1648" s="66">
        <v>31</v>
      </c>
      <c r="K1648" s="33" t="str">
        <f t="shared" si="170"/>
        <v>eg:J880 rdf:type qb:Observation ;</v>
      </c>
      <c r="L1648" s="21" t="s">
        <v>526</v>
      </c>
      <c r="M1648" s="21" t="s">
        <v>527</v>
      </c>
      <c r="N1648" s="21" t="s">
        <v>528</v>
      </c>
      <c r="O1648" s="51" t="str">
        <f t="shared" si="171"/>
        <v>rdfs:label "number of confirmed cases of Covid in Camilo Ponce Enriquez on Arenillas"@en ;</v>
      </c>
      <c r="P1648" s="21" t="s">
        <v>529</v>
      </c>
      <c r="Q1648" s="21" t="str">
        <f t="shared" si="172"/>
        <v>&lt;https://example.org/ns/casesCovid#Country&gt;&lt;https://example.org/id/concept/CamiloPonceEnriquez&gt;;</v>
      </c>
      <c r="R1648" s="21" t="str">
        <f t="shared" si="173"/>
        <v xml:space="preserve">&lt;https://example.org/ns/casesCovid#numberofcases&gt; 31 ; </v>
      </c>
      <c r="S1648" s="41"/>
      <c r="T1648" s="49" t="str">
        <f t="shared" si="169"/>
        <v xml:space="preserve">eg:J880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Camilo Ponce Enriquez on Arenillas"@en ;
&lt;https://example.org/ns/casesCovid#typecases&gt;&lt;https://example.org/id/concept/confirmedCanton&gt;;
&lt;https://example.org/ns/casesCovid#Country&gt;&lt;https://example.org/id/concept/CamiloPonceEnriquez&gt;;
&lt;https://example.org/ns/casesCovid#numberofcases&gt; 31 ; 
</v>
      </c>
    </row>
    <row r="1649" spans="1:20" ht="14.4" thickBot="1">
      <c r="A1649" s="41" t="s">
        <v>135</v>
      </c>
      <c r="C1649" s="23" t="s">
        <v>135</v>
      </c>
      <c r="H1649" s="68" t="s">
        <v>2252</v>
      </c>
      <c r="I1649" s="66">
        <v>664</v>
      </c>
      <c r="K1649" s="33" t="str">
        <f t="shared" si="170"/>
        <v>eg:J881 rdf:type qb:Observation ;</v>
      </c>
      <c r="L1649" s="21" t="s">
        <v>526</v>
      </c>
      <c r="M1649" s="21" t="s">
        <v>527</v>
      </c>
      <c r="N1649" s="21" t="s">
        <v>528</v>
      </c>
      <c r="O1649" s="51" t="str">
        <f t="shared" si="171"/>
        <v>rdfs:label "number of confirmed cases of Covid in Cuenca on Arenillas"@en ;</v>
      </c>
      <c r="P1649" s="21" t="s">
        <v>529</v>
      </c>
      <c r="Q1649" s="21" t="str">
        <f t="shared" si="172"/>
        <v>&lt;https://example.org/ns/casesCovid#Country&gt;&lt;https://example.org/id/concept/Cuenca&gt;;</v>
      </c>
      <c r="R1649" s="21" t="str">
        <f t="shared" si="173"/>
        <v xml:space="preserve">&lt;https://example.org/ns/casesCovid#numberofcases&gt; 664 ; </v>
      </c>
      <c r="S1649" s="41"/>
      <c r="T1649" s="49" t="str">
        <f t="shared" si="169"/>
        <v xml:space="preserve">eg:J881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Cuenca on Arenillas"@en ;
&lt;https://example.org/ns/casesCovid#typecases&gt;&lt;https://example.org/id/concept/confirmedCanton&gt;;
&lt;https://example.org/ns/casesCovid#Country&gt;&lt;https://example.org/id/concept/Cuenca&gt;;
&lt;https://example.org/ns/casesCovid#numberofcases&gt; 664 ; 
</v>
      </c>
    </row>
    <row r="1650" spans="1:20" ht="14.4" thickBot="1">
      <c r="A1650" s="41" t="s">
        <v>1350</v>
      </c>
      <c r="C1650" s="23" t="s">
        <v>1350</v>
      </c>
      <c r="H1650" s="68" t="s">
        <v>2253</v>
      </c>
      <c r="I1650" s="66">
        <v>20</v>
      </c>
      <c r="K1650" s="33" t="str">
        <f t="shared" si="170"/>
        <v>eg:J882 rdf:type qb:Observation ;</v>
      </c>
      <c r="L1650" s="21" t="s">
        <v>526</v>
      </c>
      <c r="M1650" s="21" t="s">
        <v>527</v>
      </c>
      <c r="N1650" s="21" t="s">
        <v>528</v>
      </c>
      <c r="O1650" s="51" t="str">
        <f t="shared" si="171"/>
        <v>rdfs:label "number of confirmed cases of Covid in Gualaseo on Arenillas"@en ;</v>
      </c>
      <c r="P1650" s="21" t="s">
        <v>529</v>
      </c>
      <c r="Q1650" s="21" t="str">
        <f t="shared" si="172"/>
        <v>&lt;https://example.org/ns/casesCovid#Country&gt;&lt;https://example.org/id/concept/Gualaseo&gt;;</v>
      </c>
      <c r="R1650" s="21" t="str">
        <f t="shared" si="173"/>
        <v xml:space="preserve">&lt;https://example.org/ns/casesCovid#numberofcases&gt; 20 ; </v>
      </c>
      <c r="S1650" s="41"/>
      <c r="T1650" s="49" t="str">
        <f t="shared" si="169"/>
        <v xml:space="preserve">eg:J882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Gualaseo on Arenillas"@en ;
&lt;https://example.org/ns/casesCovid#typecases&gt;&lt;https://example.org/id/concept/confirmedCanton&gt;;
&lt;https://example.org/ns/casesCovid#Country&gt;&lt;https://example.org/id/concept/Gualaseo&gt;;
&lt;https://example.org/ns/casesCovid#numberofcases&gt; 20 ; 
</v>
      </c>
    </row>
    <row r="1651" spans="1:20" ht="14.4" thickBot="1">
      <c r="A1651" s="41" t="s">
        <v>137</v>
      </c>
      <c r="C1651" s="23" t="s">
        <v>253</v>
      </c>
      <c r="D1651" s="23" t="s">
        <v>307</v>
      </c>
      <c r="H1651" s="68" t="s">
        <v>2254</v>
      </c>
      <c r="I1651" s="66">
        <v>13</v>
      </c>
      <c r="K1651" s="33" t="str">
        <f t="shared" si="170"/>
        <v>eg:J883 rdf:type qb:Observation ;</v>
      </c>
      <c r="L1651" s="21" t="s">
        <v>526</v>
      </c>
      <c r="M1651" s="21" t="s">
        <v>527</v>
      </c>
      <c r="N1651" s="21" t="s">
        <v>528</v>
      </c>
      <c r="O1651" s="51" t="str">
        <f t="shared" si="171"/>
        <v>rdfs:label "number of confirmed cases of Covid in Santa Isabel on Arenillas"@en ;</v>
      </c>
      <c r="P1651" s="21" t="s">
        <v>529</v>
      </c>
      <c r="Q1651" s="21" t="str">
        <f t="shared" si="172"/>
        <v>&lt;https://example.org/ns/casesCovid#Country&gt;&lt;https://example.org/id/concept/SantaIsabel&gt;;</v>
      </c>
      <c r="R1651" s="21" t="str">
        <f t="shared" si="173"/>
        <v xml:space="preserve">&lt;https://example.org/ns/casesCovid#numberofcases&gt; 13 ; </v>
      </c>
      <c r="S1651" s="41"/>
      <c r="T1651" s="49" t="str">
        <f t="shared" si="169"/>
        <v xml:space="preserve">eg:J883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Isabel on Arenillas"@en ;
&lt;https://example.org/ns/casesCovid#typecases&gt;&lt;https://example.org/id/concept/confirmedCanton&gt;;
&lt;https://example.org/ns/casesCovid#Country&gt;&lt;https://example.org/id/concept/SantaIsabel&gt;;
&lt;https://example.org/ns/casesCovid#numberofcases&gt; 13 ; 
</v>
      </c>
    </row>
    <row r="1652" spans="1:20" ht="14.4" thickBot="1">
      <c r="A1652" s="41" t="s">
        <v>597</v>
      </c>
      <c r="C1652" s="23" t="s">
        <v>249</v>
      </c>
      <c r="D1652" s="23" t="s">
        <v>599</v>
      </c>
      <c r="H1652" s="68" t="s">
        <v>2255</v>
      </c>
      <c r="I1652" s="66">
        <v>1</v>
      </c>
      <c r="K1652" s="33" t="str">
        <f t="shared" si="170"/>
        <v>eg:J884 rdf:type qb:Observation ;</v>
      </c>
      <c r="L1652" s="21" t="s">
        <v>526</v>
      </c>
      <c r="M1652" s="21" t="s">
        <v>527</v>
      </c>
      <c r="N1652" s="21" t="s">
        <v>528</v>
      </c>
      <c r="O1652" s="51" t="str">
        <f t="shared" si="171"/>
        <v>rdfs:label "number of confirmed cases of Covid in El Pan on Arenillas"@en ;</v>
      </c>
      <c r="P1652" s="21" t="s">
        <v>529</v>
      </c>
      <c r="Q1652" s="21" t="str">
        <f t="shared" si="172"/>
        <v>&lt;https://example.org/ns/casesCovid#Country&gt;&lt;https://example.org/id/concept/ElPan&gt;;</v>
      </c>
      <c r="R1652" s="21" t="str">
        <f t="shared" si="173"/>
        <v xml:space="preserve">&lt;https://example.org/ns/casesCovid#numberofcases&gt; 1 ; </v>
      </c>
      <c r="S1652" s="41"/>
      <c r="T1652" s="49" t="str">
        <f t="shared" si="169"/>
        <v xml:space="preserve">eg:J884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 on Arenillas"@en ;
&lt;https://example.org/ns/casesCovid#typecases&gt;&lt;https://example.org/id/concept/confirmedCanton&gt;;
&lt;https://example.org/ns/casesCovid#Country&gt;&lt;https://example.org/id/concept/ElPan&gt;;
&lt;https://example.org/ns/casesCovid#numberofcases&gt; 1 ; 
</v>
      </c>
    </row>
    <row r="1653" spans="1:20" ht="14.4" thickBot="1">
      <c r="A1653" s="41" t="s">
        <v>138</v>
      </c>
      <c r="C1653" s="23" t="s">
        <v>138</v>
      </c>
      <c r="H1653" s="68" t="s">
        <v>2256</v>
      </c>
      <c r="I1653" s="66">
        <v>3</v>
      </c>
      <c r="K1653" s="33" t="str">
        <f t="shared" si="170"/>
        <v>eg:J885 rdf:type qb:Observation ;</v>
      </c>
      <c r="L1653" s="21" t="s">
        <v>526</v>
      </c>
      <c r="M1653" s="21" t="s">
        <v>527</v>
      </c>
      <c r="N1653" s="21" t="s">
        <v>528</v>
      </c>
      <c r="O1653" s="51" t="str">
        <f t="shared" si="171"/>
        <v>rdfs:label "number of confirmed cases of Covid in Nabón on Arenillas"@en ;</v>
      </c>
      <c r="P1653" s="21" t="s">
        <v>529</v>
      </c>
      <c r="Q1653" s="21" t="str">
        <f t="shared" si="172"/>
        <v>&lt;https://example.org/ns/casesCovid#Country&gt;&lt;https://example.org/id/concept/Nabón&gt;;</v>
      </c>
      <c r="R1653" s="21" t="str">
        <f t="shared" si="173"/>
        <v xml:space="preserve">&lt;https://example.org/ns/casesCovid#numberofcases&gt; 3 ; </v>
      </c>
      <c r="S1653" s="41"/>
      <c r="T1653" s="49" t="str">
        <f t="shared" si="169"/>
        <v xml:space="preserve">eg:J885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Nabón on Arenillas"@en ;
&lt;https://example.org/ns/casesCovid#typecases&gt;&lt;https://example.org/id/concept/confirmedCanton&gt;;
&lt;https://example.org/ns/casesCovid#Country&gt;&lt;https://example.org/id/concept/Nabón&gt;;
&lt;https://example.org/ns/casesCovid#numberofcases&gt; 3 ; 
</v>
      </c>
    </row>
    <row r="1654" spans="1:20" ht="14.4" thickBot="1">
      <c r="A1654" s="41" t="s">
        <v>139</v>
      </c>
      <c r="C1654" s="23" t="s">
        <v>139</v>
      </c>
      <c r="H1654" s="68" t="s">
        <v>2257</v>
      </c>
      <c r="I1654" s="66">
        <v>30</v>
      </c>
      <c r="K1654" s="33" t="str">
        <f t="shared" si="170"/>
        <v>eg:J886 rdf:type qb:Observation ;</v>
      </c>
      <c r="L1654" s="21" t="s">
        <v>526</v>
      </c>
      <c r="M1654" s="21" t="s">
        <v>527</v>
      </c>
      <c r="N1654" s="21" t="s">
        <v>528</v>
      </c>
      <c r="O1654" s="51" t="str">
        <f t="shared" si="171"/>
        <v>rdfs:label "number of confirmed cases of Covid in Paute on Arenillas"@en ;</v>
      </c>
      <c r="P1654" s="21" t="s">
        <v>529</v>
      </c>
      <c r="Q1654" s="21" t="str">
        <f t="shared" si="172"/>
        <v>&lt;https://example.org/ns/casesCovid#Country&gt;&lt;https://example.org/id/concept/Paute&gt;;</v>
      </c>
      <c r="R1654" s="21" t="str">
        <f t="shared" si="173"/>
        <v xml:space="preserve">&lt;https://example.org/ns/casesCovid#numberofcases&gt; 30 ; </v>
      </c>
      <c r="S1654" s="41"/>
      <c r="T1654" s="49" t="str">
        <f t="shared" si="169"/>
        <v xml:space="preserve">eg:J886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Paute on Arenillas"@en ;
&lt;https://example.org/ns/casesCovid#typecases&gt;&lt;https://example.org/id/concept/confirmedCanton&gt;;
&lt;https://example.org/ns/casesCovid#Country&gt;&lt;https://example.org/id/concept/Paute&gt;;
&lt;https://example.org/ns/casesCovid#numberofcases&gt; 30 ; 
</v>
      </c>
    </row>
    <row r="1655" spans="1:20" ht="14.4" thickBot="1">
      <c r="A1655" s="41" t="s">
        <v>589</v>
      </c>
      <c r="C1655" s="23" t="s">
        <v>589</v>
      </c>
      <c r="H1655" s="68" t="s">
        <v>2258</v>
      </c>
      <c r="I1655" s="66">
        <v>9</v>
      </c>
      <c r="K1655" s="33" t="str">
        <f t="shared" si="170"/>
        <v>eg:J887 rdf:type qb:Observation ;</v>
      </c>
      <c r="L1655" s="21" t="s">
        <v>526</v>
      </c>
      <c r="M1655" s="21" t="s">
        <v>527</v>
      </c>
      <c r="N1655" s="21" t="s">
        <v>528</v>
      </c>
      <c r="O1655" s="51" t="str">
        <f t="shared" si="171"/>
        <v>rdfs:label "number of confirmed cases of Covid in Sígsig on Arenillas"@en ;</v>
      </c>
      <c r="P1655" s="21" t="s">
        <v>529</v>
      </c>
      <c r="Q1655" s="21" t="str">
        <f t="shared" si="172"/>
        <v>&lt;https://example.org/ns/casesCovid#Country&gt;&lt;https://example.org/id/concept/Sígsig&gt;;</v>
      </c>
      <c r="R1655" s="21" t="str">
        <f t="shared" si="173"/>
        <v xml:space="preserve">&lt;https://example.org/ns/casesCovid#numberofcases&gt; 9 ; </v>
      </c>
      <c r="S1655" s="41"/>
      <c r="T1655" s="49" t="str">
        <f t="shared" si="169"/>
        <v xml:space="preserve">eg:J887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Sígsig on Arenillas"@en ;
&lt;https://example.org/ns/casesCovid#typecases&gt;&lt;https://example.org/id/concept/confirmedCanton&gt;;
&lt;https://example.org/ns/casesCovid#Country&gt;&lt;https://example.org/id/concept/Sígsig&gt;;
&lt;https://example.org/ns/casesCovid#numberofcases&gt; 9 ; 
</v>
      </c>
    </row>
    <row r="1656" spans="1:20" ht="14.4" thickBot="1">
      <c r="A1656" s="41" t="s">
        <v>1351</v>
      </c>
      <c r="C1656" s="23" t="s">
        <v>308</v>
      </c>
      <c r="D1656" s="23" t="s">
        <v>276</v>
      </c>
      <c r="E1656" t="s">
        <v>250</v>
      </c>
      <c r="H1656" s="68" t="s">
        <v>2259</v>
      </c>
      <c r="I1656" s="66">
        <v>3</v>
      </c>
      <c r="K1656" s="33" t="str">
        <f t="shared" si="170"/>
        <v>eg:J888 rdf:type qb:Observation ;</v>
      </c>
      <c r="L1656" s="21" t="s">
        <v>526</v>
      </c>
      <c r="M1656" s="21" t="s">
        <v>527</v>
      </c>
      <c r="N1656" s="21" t="s">
        <v>528</v>
      </c>
      <c r="O1656" s="51" t="str">
        <f t="shared" si="171"/>
        <v>rdfs:label "number of confirmed cases of Covid in Sevilla de Oro on Arenillas"@en ;</v>
      </c>
      <c r="P1656" s="21" t="s">
        <v>529</v>
      </c>
      <c r="Q1656" s="21" t="str">
        <f t="shared" si="172"/>
        <v>&lt;https://example.org/ns/casesCovid#Country&gt;&lt;https://example.org/id/concept/SevilladeOro&gt;;</v>
      </c>
      <c r="R1656" s="21" t="str">
        <f t="shared" si="173"/>
        <v xml:space="preserve">&lt;https://example.org/ns/casesCovid#numberofcases&gt; 3 ; </v>
      </c>
      <c r="S1656" s="41"/>
      <c r="T1656" s="49" t="str">
        <f t="shared" si="169"/>
        <v xml:space="preserve">eg:J888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Sevilla de Oro on Arenillas"@en ;
&lt;https://example.org/ns/casesCovid#typecases&gt;&lt;https://example.org/id/concept/confirmedCanton&gt;;
&lt;https://example.org/ns/casesCovid#Country&gt;&lt;https://example.org/id/concept/SevilladeOro&gt;;
&lt;https://example.org/ns/casesCovid#numberofcases&gt; 3 ; 
</v>
      </c>
    </row>
    <row r="1657" spans="1:20" ht="14.4" thickBot="1">
      <c r="A1657" s="41" t="s">
        <v>142</v>
      </c>
      <c r="C1657" s="23" t="s">
        <v>142</v>
      </c>
      <c r="H1657" s="68" t="s">
        <v>2260</v>
      </c>
      <c r="I1657" s="66">
        <v>3</v>
      </c>
      <c r="K1657" s="33" t="str">
        <f t="shared" si="170"/>
        <v>eg:J889 rdf:type qb:Observation ;</v>
      </c>
      <c r="L1657" s="21" t="s">
        <v>526</v>
      </c>
      <c r="M1657" s="21" t="s">
        <v>527</v>
      </c>
      <c r="N1657" s="21" t="s">
        <v>528</v>
      </c>
      <c r="O1657" s="51" t="str">
        <f t="shared" si="171"/>
        <v>rdfs:label "number of confirmed cases of Covid in Guachapala on Arenillas"@en ;</v>
      </c>
      <c r="P1657" s="21" t="s">
        <v>529</v>
      </c>
      <c r="Q1657" s="21" t="str">
        <f t="shared" si="172"/>
        <v>&lt;https://example.org/ns/casesCovid#Country&gt;&lt;https://example.org/id/concept/Guachapala&gt;;</v>
      </c>
      <c r="R1657" s="21" t="str">
        <f t="shared" si="173"/>
        <v xml:space="preserve">&lt;https://example.org/ns/casesCovid#numberofcases&gt; 3 ; </v>
      </c>
      <c r="S1657" s="41"/>
      <c r="T1657" s="49" t="str">
        <f t="shared" si="169"/>
        <v xml:space="preserve">eg:J889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Guachapala on Arenillas"@en ;
&lt;https://example.org/ns/casesCovid#typecases&gt;&lt;https://example.org/id/concept/confirmedCanton&gt;;
&lt;https://example.org/ns/casesCovid#Country&gt;&lt;https://example.org/id/concept/Guachapala&gt;;
&lt;https://example.org/ns/casesCovid#numberofcases&gt; 3 ; 
</v>
      </c>
    </row>
    <row r="1658" spans="1:20" ht="14.4" thickBot="1">
      <c r="A1658" s="41" t="s">
        <v>143</v>
      </c>
      <c r="C1658" s="23" t="s">
        <v>143</v>
      </c>
      <c r="H1658" s="68" t="s">
        <v>2261</v>
      </c>
      <c r="I1658" s="66">
        <v>4</v>
      </c>
      <c r="K1658" s="33" t="str">
        <f t="shared" si="170"/>
        <v>eg:J890 rdf:type qb:Observation ;</v>
      </c>
      <c r="L1658" s="21" t="s">
        <v>526</v>
      </c>
      <c r="M1658" s="21" t="s">
        <v>527</v>
      </c>
      <c r="N1658" s="21" t="s">
        <v>528</v>
      </c>
      <c r="O1658" s="51" t="str">
        <f t="shared" si="171"/>
        <v>rdfs:label "number of confirmed cases of Covid in Girón on Arenillas"@en ;</v>
      </c>
      <c r="P1658" s="21" t="s">
        <v>529</v>
      </c>
      <c r="Q1658" s="21" t="str">
        <f t="shared" si="172"/>
        <v>&lt;https://example.org/ns/casesCovid#Country&gt;&lt;https://example.org/id/concept/Girón&gt;;</v>
      </c>
      <c r="R1658" s="21" t="str">
        <f t="shared" si="173"/>
        <v xml:space="preserve">&lt;https://example.org/ns/casesCovid#numberofcases&gt; 4 ; </v>
      </c>
      <c r="S1658" s="41"/>
      <c r="T1658" s="49" t="str">
        <f t="shared" si="169"/>
        <v xml:space="preserve">eg:J890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Girón on Arenillas"@en ;
&lt;https://example.org/ns/casesCovid#typecases&gt;&lt;https://example.org/id/concept/confirmedCanton&gt;;
&lt;https://example.org/ns/casesCovid#Country&gt;&lt;https://example.org/id/concept/Girón&gt;;
&lt;https://example.org/ns/casesCovid#numberofcases&gt; 4 ; 
</v>
      </c>
    </row>
    <row r="1659" spans="1:20" ht="14.4" thickBot="1">
      <c r="A1659" s="41" t="s">
        <v>590</v>
      </c>
      <c r="C1659" s="23" t="s">
        <v>590</v>
      </c>
      <c r="H1659" s="68" t="s">
        <v>2262</v>
      </c>
      <c r="I1659" s="66">
        <v>1</v>
      </c>
      <c r="K1659" s="33" t="str">
        <f t="shared" si="170"/>
        <v>eg:J891 rdf:type qb:Observation ;</v>
      </c>
      <c r="L1659" s="21" t="s">
        <v>526</v>
      </c>
      <c r="M1659" s="21" t="s">
        <v>527</v>
      </c>
      <c r="N1659" s="21" t="s">
        <v>528</v>
      </c>
      <c r="O1659" s="51" t="str">
        <f t="shared" si="171"/>
        <v>rdfs:label "number of confirmed cases of Covid in Chordeleg on Arenillas"@en ;</v>
      </c>
      <c r="P1659" s="21" t="s">
        <v>529</v>
      </c>
      <c r="Q1659" s="21" t="str">
        <f t="shared" si="172"/>
        <v>&lt;https://example.org/ns/casesCovid#Country&gt;&lt;https://example.org/id/concept/Chordeleg&gt;;</v>
      </c>
      <c r="R1659" s="21" t="str">
        <f t="shared" si="173"/>
        <v xml:space="preserve">&lt;https://example.org/ns/casesCovid#numberofcases&gt; 1 ; </v>
      </c>
      <c r="S1659" s="41"/>
      <c r="T1659" s="49" t="str">
        <f t="shared" si="169"/>
        <v xml:space="preserve">eg:J891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Chordeleg on Arenillas"@en ;
&lt;https://example.org/ns/casesCovid#typecases&gt;&lt;https://example.org/id/concept/confirmedCanton&gt;;
&lt;https://example.org/ns/casesCovid#Country&gt;&lt;https://example.org/id/concept/Chordeleg&gt;;
&lt;https://example.org/ns/casesCovid#numberofcases&gt; 1 ; 
</v>
      </c>
    </row>
    <row r="1660" spans="1:20" ht="14.4" thickBot="1">
      <c r="A1660" s="41" t="s">
        <v>145</v>
      </c>
      <c r="C1660" s="23" t="s">
        <v>145</v>
      </c>
      <c r="H1660" s="68" t="s">
        <v>2263</v>
      </c>
      <c r="I1660" s="66">
        <v>17</v>
      </c>
      <c r="K1660" s="33" t="str">
        <f t="shared" si="170"/>
        <v>eg:J892 rdf:type qb:Observation ;</v>
      </c>
      <c r="L1660" s="21" t="s">
        <v>526</v>
      </c>
      <c r="M1660" s="21" t="s">
        <v>527</v>
      </c>
      <c r="N1660" s="21" t="s">
        <v>528</v>
      </c>
      <c r="O1660" s="51" t="str">
        <f t="shared" si="171"/>
        <v>rdfs:label "number of confirmed cases of Covid in Chillanes on Arenillas"@en ;</v>
      </c>
      <c r="P1660" s="21" t="s">
        <v>529</v>
      </c>
      <c r="Q1660" s="21" t="str">
        <f t="shared" si="172"/>
        <v>&lt;https://example.org/ns/casesCovid#Country&gt;&lt;https://example.org/id/concept/Chillanes&gt;;</v>
      </c>
      <c r="R1660" s="21" t="str">
        <f t="shared" si="173"/>
        <v xml:space="preserve">&lt;https://example.org/ns/casesCovid#numberofcases&gt; 17 ; </v>
      </c>
      <c r="S1660" s="41"/>
      <c r="T1660" s="49" t="str">
        <f t="shared" si="169"/>
        <v xml:space="preserve">eg:J892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Chillanes on Arenillas"@en ;
&lt;https://example.org/ns/casesCovid#typecases&gt;&lt;https://example.org/id/concept/confirmedCanton&gt;;
&lt;https://example.org/ns/casesCovid#Country&gt;&lt;https://example.org/id/concept/Chillanes&gt;;
&lt;https://example.org/ns/casesCovid#numberofcases&gt; 17 ; 
</v>
      </c>
    </row>
    <row r="1661" spans="1:20" ht="14.4" thickBot="1">
      <c r="A1661" s="41" t="s">
        <v>146</v>
      </c>
      <c r="C1661" s="23" t="s">
        <v>146</v>
      </c>
      <c r="H1661" s="68" t="s">
        <v>2264</v>
      </c>
      <c r="I1661" s="66">
        <v>13</v>
      </c>
      <c r="K1661" s="33" t="str">
        <f t="shared" si="170"/>
        <v>eg:J893 rdf:type qb:Observation ;</v>
      </c>
      <c r="L1661" s="21" t="s">
        <v>526</v>
      </c>
      <c r="M1661" s="21" t="s">
        <v>527</v>
      </c>
      <c r="N1661" s="21" t="s">
        <v>528</v>
      </c>
      <c r="O1661" s="51" t="str">
        <f t="shared" si="171"/>
        <v>rdfs:label "number of confirmed cases of Covid in Chimbo on Arenillas"@en ;</v>
      </c>
      <c r="P1661" s="21" t="s">
        <v>529</v>
      </c>
      <c r="Q1661" s="21" t="str">
        <f t="shared" si="172"/>
        <v>&lt;https://example.org/ns/casesCovid#Country&gt;&lt;https://example.org/id/concept/Chimbo&gt;;</v>
      </c>
      <c r="R1661" s="21" t="str">
        <f t="shared" si="173"/>
        <v xml:space="preserve">&lt;https://example.org/ns/casesCovid#numberofcases&gt; 13 ; </v>
      </c>
      <c r="S1661" s="41"/>
      <c r="T1661" s="49" t="str">
        <f t="shared" si="169"/>
        <v xml:space="preserve">eg:J893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 on Arenillas"@en ;
&lt;https://example.org/ns/casesCovid#typecases&gt;&lt;https://example.org/id/concept/confirmedCanton&gt;;
&lt;https://example.org/ns/casesCovid#Country&gt;&lt;https://example.org/id/concept/Chimbo&gt;;
&lt;https://example.org/ns/casesCovid#numberofcases&gt; 13 ; 
</v>
      </c>
    </row>
    <row r="1662" spans="1:20" ht="14.4" thickBot="1">
      <c r="A1662" s="41" t="s">
        <v>147</v>
      </c>
      <c r="C1662" s="23" t="s">
        <v>147</v>
      </c>
      <c r="H1662" s="68" t="s">
        <v>2265</v>
      </c>
      <c r="I1662" s="66">
        <v>119</v>
      </c>
      <c r="K1662" s="33" t="str">
        <f t="shared" si="170"/>
        <v>eg:J894 rdf:type qb:Observation ;</v>
      </c>
      <c r="L1662" s="21" t="s">
        <v>526</v>
      </c>
      <c r="M1662" s="21" t="s">
        <v>527</v>
      </c>
      <c r="N1662" s="21" t="s">
        <v>528</v>
      </c>
      <c r="O1662" s="51" t="str">
        <f t="shared" si="171"/>
        <v>rdfs:label "number of confirmed cases of Covid in Guaranda on Arenillas"@en ;</v>
      </c>
      <c r="P1662" s="21" t="s">
        <v>529</v>
      </c>
      <c r="Q1662" s="21" t="str">
        <f t="shared" si="172"/>
        <v>&lt;https://example.org/ns/casesCovid#Country&gt;&lt;https://example.org/id/concept/Guaranda&gt;;</v>
      </c>
      <c r="R1662" s="21" t="str">
        <f t="shared" si="173"/>
        <v xml:space="preserve">&lt;https://example.org/ns/casesCovid#numberofcases&gt; 119 ; </v>
      </c>
      <c r="S1662" s="41"/>
      <c r="T1662" s="49" t="str">
        <f t="shared" si="169"/>
        <v xml:space="preserve">eg:J894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Guaranda on Arenillas"@en ;
&lt;https://example.org/ns/casesCovid#typecases&gt;&lt;https://example.org/id/concept/confirmedCanton&gt;;
&lt;https://example.org/ns/casesCovid#Country&gt;&lt;https://example.org/id/concept/Guaranda&gt;;
&lt;https://example.org/ns/casesCovid#numberofcases&gt; 119 ; 
</v>
      </c>
    </row>
    <row r="1663" spans="1:20" ht="14.4" thickBot="1">
      <c r="A1663" s="41" t="s">
        <v>148</v>
      </c>
      <c r="C1663" s="23" t="s">
        <v>264</v>
      </c>
      <c r="D1663" s="23" t="s">
        <v>309</v>
      </c>
      <c r="H1663" s="68" t="s">
        <v>2266</v>
      </c>
      <c r="I1663" s="66">
        <v>17</v>
      </c>
      <c r="K1663" s="33" t="str">
        <f t="shared" si="170"/>
        <v>eg:J895 rdf:type qb:Observation ;</v>
      </c>
      <c r="L1663" s="21" t="s">
        <v>526</v>
      </c>
      <c r="M1663" s="21" t="s">
        <v>527</v>
      </c>
      <c r="N1663" s="21" t="s">
        <v>528</v>
      </c>
      <c r="O1663" s="51" t="str">
        <f t="shared" si="171"/>
        <v>rdfs:label "number of confirmed cases of Covid in San Miguel on Arenillas"@en ;</v>
      </c>
      <c r="P1663" s="21" t="s">
        <v>529</v>
      </c>
      <c r="Q1663" s="21" t="str">
        <f t="shared" si="172"/>
        <v>&lt;https://example.org/ns/casesCovid#Country&gt;&lt;https://example.org/id/concept/SanMiguel&gt;;</v>
      </c>
      <c r="R1663" s="21" t="str">
        <f t="shared" si="173"/>
        <v xml:space="preserve">&lt;https://example.org/ns/casesCovid#numberofcases&gt; 17 ; </v>
      </c>
      <c r="S1663" s="41"/>
      <c r="T1663" s="49" t="str">
        <f t="shared" si="169"/>
        <v xml:space="preserve">eg:J895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on Arenillas"@en ;
&lt;https://example.org/ns/casesCovid#typecases&gt;&lt;https://example.org/id/concept/confirmedCanton&gt;;
&lt;https://example.org/ns/casesCovid#Country&gt;&lt;https://example.org/id/concept/SanMiguel&gt;;
&lt;https://example.org/ns/casesCovid#numberofcases&gt; 17 ; 
</v>
      </c>
    </row>
    <row r="1664" spans="1:20" ht="14.4" thickBot="1">
      <c r="A1664" s="41" t="s">
        <v>149</v>
      </c>
      <c r="C1664" s="23" t="s">
        <v>149</v>
      </c>
      <c r="H1664" s="68" t="s">
        <v>2267</v>
      </c>
      <c r="I1664" s="66">
        <v>57</v>
      </c>
      <c r="K1664" s="33" t="str">
        <f t="shared" si="170"/>
        <v>eg:J896 rdf:type qb:Observation ;</v>
      </c>
      <c r="L1664" s="21" t="s">
        <v>526</v>
      </c>
      <c r="M1664" s="21" t="s">
        <v>527</v>
      </c>
      <c r="N1664" s="21" t="s">
        <v>528</v>
      </c>
      <c r="O1664" s="51" t="str">
        <f t="shared" si="171"/>
        <v>rdfs:label "number of confirmed cases of Covid in Echeandía on Arenillas"@en ;</v>
      </c>
      <c r="P1664" s="21" t="s">
        <v>529</v>
      </c>
      <c r="Q1664" s="21" t="str">
        <f t="shared" si="172"/>
        <v>&lt;https://example.org/ns/casesCovid#Country&gt;&lt;https://example.org/id/concept/Echeandía&gt;;</v>
      </c>
      <c r="R1664" s="21" t="str">
        <f t="shared" si="173"/>
        <v xml:space="preserve">&lt;https://example.org/ns/casesCovid#numberofcases&gt; 57 ; </v>
      </c>
      <c r="S1664" s="41"/>
      <c r="T1664" s="49" t="str">
        <f t="shared" si="169"/>
        <v xml:space="preserve">eg:J896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Echeandía on Arenillas"@en ;
&lt;https://example.org/ns/casesCovid#typecases&gt;&lt;https://example.org/id/concept/confirmedCanton&gt;;
&lt;https://example.org/ns/casesCovid#Country&gt;&lt;https://example.org/id/concept/Echeandía&gt;;
&lt;https://example.org/ns/casesCovid#numberofcases&gt; 57 ; 
</v>
      </c>
    </row>
    <row r="1665" spans="1:20" ht="14.4" thickBot="1">
      <c r="A1665" s="41" t="s">
        <v>150</v>
      </c>
      <c r="C1665" s="23" t="s">
        <v>150</v>
      </c>
      <c r="H1665" s="68" t="s">
        <v>2268</v>
      </c>
      <c r="I1665" s="66">
        <v>51</v>
      </c>
      <c r="K1665" s="33" t="str">
        <f t="shared" si="170"/>
        <v>eg:J897 rdf:type qb:Observation ;</v>
      </c>
      <c r="L1665" s="21" t="s">
        <v>526</v>
      </c>
      <c r="M1665" s="21" t="s">
        <v>527</v>
      </c>
      <c r="N1665" s="21" t="s">
        <v>528</v>
      </c>
      <c r="O1665" s="51" t="str">
        <f t="shared" si="171"/>
        <v>rdfs:label "number of confirmed cases of Covid in Caluma on Arenillas"@en ;</v>
      </c>
      <c r="P1665" s="21" t="s">
        <v>529</v>
      </c>
      <c r="Q1665" s="21" t="str">
        <f t="shared" si="172"/>
        <v>&lt;https://example.org/ns/casesCovid#Country&gt;&lt;https://example.org/id/concept/Caluma&gt;;</v>
      </c>
      <c r="R1665" s="21" t="str">
        <f t="shared" si="173"/>
        <v xml:space="preserve">&lt;https://example.org/ns/casesCovid#numberofcases&gt; 51 ; </v>
      </c>
      <c r="S1665" s="41"/>
      <c r="T1665" s="49" t="str">
        <f t="shared" si="169"/>
        <v xml:space="preserve">eg:J897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Caluma on Arenillas"@en ;
&lt;https://example.org/ns/casesCovid#typecases&gt;&lt;https://example.org/id/concept/confirmedCanton&gt;;
&lt;https://example.org/ns/casesCovid#Country&gt;&lt;https://example.org/id/concept/Caluma&gt;;
&lt;https://example.org/ns/casesCovid#numberofcases&gt; 51 ; 
</v>
      </c>
    </row>
    <row r="1666" spans="1:20" ht="14.4" thickBot="1">
      <c r="A1666" s="41" t="s">
        <v>151</v>
      </c>
      <c r="C1666" s="23" t="s">
        <v>262</v>
      </c>
      <c r="D1666" s="23" t="s">
        <v>310</v>
      </c>
      <c r="H1666" s="68" t="s">
        <v>2269</v>
      </c>
      <c r="I1666" s="66">
        <v>15</v>
      </c>
      <c r="K1666" s="33" t="str">
        <f t="shared" si="170"/>
        <v>eg:J898 rdf:type qb:Observation ;</v>
      </c>
      <c r="L1666" s="21" t="s">
        <v>526</v>
      </c>
      <c r="M1666" s="21" t="s">
        <v>527</v>
      </c>
      <c r="N1666" s="21" t="s">
        <v>528</v>
      </c>
      <c r="O1666" s="51" t="str">
        <f t="shared" si="171"/>
        <v>rdfs:label "number of confirmed cases of Covid in Las Naves on Arenillas"@en ;</v>
      </c>
      <c r="P1666" s="21" t="s">
        <v>529</v>
      </c>
      <c r="Q1666" s="21" t="str">
        <f t="shared" si="172"/>
        <v>&lt;https://example.org/ns/casesCovid#Country&gt;&lt;https://example.org/id/concept/LasNaves&gt;;</v>
      </c>
      <c r="R1666" s="21" t="str">
        <f t="shared" si="173"/>
        <v xml:space="preserve">&lt;https://example.org/ns/casesCovid#numberofcases&gt; 15 ; </v>
      </c>
      <c r="S1666" s="41"/>
      <c r="T1666" s="49" t="str">
        <f t="shared" si="169"/>
        <v xml:space="preserve">eg:J898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Las Naves on Arenillas"@en ;
&lt;https://example.org/ns/casesCovid#typecases&gt;&lt;https://example.org/id/concept/confirmedCanton&gt;;
&lt;https://example.org/ns/casesCovid#Country&gt;&lt;https://example.org/id/concept/LasNaves&gt;;
&lt;https://example.org/ns/casesCovid#numberofcases&gt; 15 ; 
</v>
      </c>
    </row>
    <row r="1667" spans="1:20" ht="14.4" thickBot="1">
      <c r="A1667" s="41" t="s">
        <v>153</v>
      </c>
      <c r="C1667" s="23" t="s">
        <v>153</v>
      </c>
      <c r="H1667" s="68" t="s">
        <v>2270</v>
      </c>
      <c r="I1667" s="66">
        <v>52</v>
      </c>
      <c r="K1667" s="33" t="str">
        <f t="shared" si="170"/>
        <v>eg:J899 rdf:type qb:Observation ;</v>
      </c>
      <c r="L1667" s="21" t="s">
        <v>526</v>
      </c>
      <c r="M1667" s="21" t="s">
        <v>527</v>
      </c>
      <c r="N1667" s="21" t="s">
        <v>528</v>
      </c>
      <c r="O1667" s="51" t="str">
        <f t="shared" si="171"/>
        <v>rdfs:label "number of confirmed cases of Covid in Azogues on Arenillas"@en ;</v>
      </c>
      <c r="P1667" s="21" t="s">
        <v>529</v>
      </c>
      <c r="Q1667" s="21" t="str">
        <f t="shared" si="172"/>
        <v>&lt;https://example.org/ns/casesCovid#Country&gt;&lt;https://example.org/id/concept/Azogues&gt;;</v>
      </c>
      <c r="R1667" s="21" t="str">
        <f t="shared" si="173"/>
        <v xml:space="preserve">&lt;https://example.org/ns/casesCovid#numberofcases&gt; 52 ; </v>
      </c>
      <c r="S1667" s="41"/>
      <c r="T1667" s="49" t="str">
        <f t="shared" si="169"/>
        <v xml:space="preserve">eg:J899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Azogues on Arenillas"@en ;
&lt;https://example.org/ns/casesCovid#typecases&gt;&lt;https://example.org/id/concept/confirmedCanton&gt;;
&lt;https://example.org/ns/casesCovid#Country&gt;&lt;https://example.org/id/concept/Azogues&gt;;
&lt;https://example.org/ns/casesCovid#numberofcases&gt; 52 ; 
</v>
      </c>
    </row>
    <row r="1668" spans="1:20" ht="14.4" thickBot="1">
      <c r="A1668" s="41" t="s">
        <v>591</v>
      </c>
      <c r="C1668" s="23" t="s">
        <v>591</v>
      </c>
      <c r="H1668" s="68" t="s">
        <v>2271</v>
      </c>
      <c r="I1668" s="66">
        <v>3</v>
      </c>
      <c r="K1668" s="33" t="str">
        <f t="shared" si="170"/>
        <v>eg:J900 rdf:type qb:Observation ;</v>
      </c>
      <c r="L1668" s="21" t="s">
        <v>526</v>
      </c>
      <c r="M1668" s="21" t="s">
        <v>527</v>
      </c>
      <c r="N1668" s="21" t="s">
        <v>528</v>
      </c>
      <c r="O1668" s="51" t="str">
        <f t="shared" si="171"/>
        <v>rdfs:label "number of confirmed cases of Covid in Déleg on Arenillas"@en ;</v>
      </c>
      <c r="P1668" s="21" t="s">
        <v>529</v>
      </c>
      <c r="Q1668" s="21" t="str">
        <f t="shared" si="172"/>
        <v>&lt;https://example.org/ns/casesCovid#Country&gt;&lt;https://example.org/id/concept/Déleg&gt;;</v>
      </c>
      <c r="R1668" s="21" t="str">
        <f t="shared" si="173"/>
        <v xml:space="preserve">&lt;https://example.org/ns/casesCovid#numberofcases&gt; 3 ; </v>
      </c>
      <c r="S1668" s="41"/>
      <c r="T1668" s="49" t="str">
        <f t="shared" si="169"/>
        <v xml:space="preserve">eg:J900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Déleg on Arenillas"@en ;
&lt;https://example.org/ns/casesCovid#typecases&gt;&lt;https://example.org/id/concept/confirmedCanton&gt;;
&lt;https://example.org/ns/casesCovid#Country&gt;&lt;https://example.org/id/concept/Déleg&gt;;
&lt;https://example.org/ns/casesCovid#numberofcases&gt; 3 ; 
</v>
      </c>
    </row>
    <row r="1669" spans="1:20" ht="14.4" thickBot="1">
      <c r="A1669" s="41" t="s">
        <v>155</v>
      </c>
      <c r="C1669" s="23" t="s">
        <v>300</v>
      </c>
      <c r="D1669" s="23" t="s">
        <v>311</v>
      </c>
      <c r="H1669" s="68" t="s">
        <v>2272</v>
      </c>
      <c r="I1669" s="66">
        <v>195</v>
      </c>
      <c r="K1669" s="33" t="str">
        <f t="shared" si="170"/>
        <v>eg:J901 rdf:type qb:Observation ;</v>
      </c>
      <c r="L1669" s="21" t="s">
        <v>526</v>
      </c>
      <c r="M1669" s="21" t="s">
        <v>527</v>
      </c>
      <c r="N1669" s="21" t="s">
        <v>528</v>
      </c>
      <c r="O1669" s="51" t="str">
        <f t="shared" si="171"/>
        <v>rdfs:label "number of confirmed cases of Covid in La Troncal on Arenillas"@en ;</v>
      </c>
      <c r="P1669" s="21" t="s">
        <v>529</v>
      </c>
      <c r="Q1669" s="21" t="str">
        <f t="shared" si="172"/>
        <v>&lt;https://example.org/ns/casesCovid#Country&gt;&lt;https://example.org/id/concept/LaTroncal&gt;;</v>
      </c>
      <c r="R1669" s="21" t="str">
        <f t="shared" si="173"/>
        <v xml:space="preserve">&lt;https://example.org/ns/casesCovid#numberofcases&gt; 195 ; </v>
      </c>
      <c r="S1669" s="41"/>
      <c r="T1669" s="49" t="str">
        <f t="shared" si="169"/>
        <v xml:space="preserve">eg:J901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Troncal on Arenillas"@en ;
&lt;https://example.org/ns/casesCovid#typecases&gt;&lt;https://example.org/id/concept/confirmedCanton&gt;;
&lt;https://example.org/ns/casesCovid#Country&gt;&lt;https://example.org/id/concept/LaTroncal&gt;;
&lt;https://example.org/ns/casesCovid#numberofcases&gt; 195 ; 
</v>
      </c>
    </row>
    <row r="1670" spans="1:20" ht="14.4" thickBot="1">
      <c r="A1670" s="41" t="s">
        <v>156</v>
      </c>
      <c r="C1670" s="23" t="s">
        <v>249</v>
      </c>
      <c r="D1670" s="23" t="s">
        <v>312</v>
      </c>
      <c r="H1670" s="68" t="s">
        <v>2273</v>
      </c>
      <c r="I1670" s="66">
        <v>13</v>
      </c>
      <c r="K1670" s="33" t="str">
        <f t="shared" si="170"/>
        <v>eg:J902 rdf:type qb:Observation ;</v>
      </c>
      <c r="L1670" s="21" t="s">
        <v>526</v>
      </c>
      <c r="M1670" s="21" t="s">
        <v>527</v>
      </c>
      <c r="N1670" s="21" t="s">
        <v>528</v>
      </c>
      <c r="O1670" s="51" t="str">
        <f t="shared" si="171"/>
        <v>rdfs:label "number of confirmed cases of Covid in El Tambo on Arenillas"@en ;</v>
      </c>
      <c r="P1670" s="21" t="s">
        <v>529</v>
      </c>
      <c r="Q1670" s="21" t="str">
        <f t="shared" si="172"/>
        <v>&lt;https://example.org/ns/casesCovid#Country&gt;&lt;https://example.org/id/concept/ElTambo&gt;;</v>
      </c>
      <c r="R1670" s="21" t="str">
        <f t="shared" si="173"/>
        <v xml:space="preserve">&lt;https://example.org/ns/casesCovid#numberofcases&gt; 13 ; </v>
      </c>
      <c r="S1670" s="41"/>
      <c r="T1670" s="49" t="str">
        <f t="shared" si="169"/>
        <v xml:space="preserve">eg:J902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Tambo on Arenillas"@en ;
&lt;https://example.org/ns/casesCovid#typecases&gt;&lt;https://example.org/id/concept/confirmedCanton&gt;;
&lt;https://example.org/ns/casesCovid#Country&gt;&lt;https://example.org/id/concept/ElTambo&gt;;
&lt;https://example.org/ns/casesCovid#numberofcases&gt; 13 ; 
</v>
      </c>
    </row>
    <row r="1671" spans="1:20" ht="14.4" thickBot="1">
      <c r="A1671" s="41" t="s">
        <v>1352</v>
      </c>
      <c r="C1671" s="23" t="s">
        <v>1352</v>
      </c>
      <c r="H1671" s="68" t="s">
        <v>2274</v>
      </c>
      <c r="I1671" s="66">
        <v>9</v>
      </c>
      <c r="K1671" s="33" t="str">
        <f t="shared" si="170"/>
        <v>eg:J903 rdf:type qb:Observation ;</v>
      </c>
      <c r="L1671" s="21" t="s">
        <v>526</v>
      </c>
      <c r="M1671" s="21" t="s">
        <v>527</v>
      </c>
      <c r="N1671" s="21" t="s">
        <v>528</v>
      </c>
      <c r="O1671" s="51" t="str">
        <f t="shared" si="171"/>
        <v>rdfs:label "number of confirmed cases of Covid in Biblían on Arenillas"@en ;</v>
      </c>
      <c r="P1671" s="21" t="s">
        <v>529</v>
      </c>
      <c r="Q1671" s="21" t="str">
        <f t="shared" si="172"/>
        <v>&lt;https://example.org/ns/casesCovid#Country&gt;&lt;https://example.org/id/concept/Biblían&gt;;</v>
      </c>
      <c r="R1671" s="21" t="str">
        <f t="shared" si="173"/>
        <v xml:space="preserve">&lt;https://example.org/ns/casesCovid#numberofcases&gt; 9 ; </v>
      </c>
      <c r="S1671" s="41"/>
      <c r="T1671" s="49" t="str">
        <f t="shared" si="169"/>
        <v xml:space="preserve">eg:J903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Biblían on Arenillas"@en ;
&lt;https://example.org/ns/casesCovid#typecases&gt;&lt;https://example.org/id/concept/confirmedCanton&gt;;
&lt;https://example.org/ns/casesCovid#Country&gt;&lt;https://example.org/id/concept/Biblían&gt;;
&lt;https://example.org/ns/casesCovid#numberofcases&gt; 9 ; 
</v>
      </c>
    </row>
    <row r="1672" spans="1:20" ht="14.4" thickBot="1">
      <c r="A1672" s="41" t="s">
        <v>158</v>
      </c>
      <c r="C1672" s="23" t="s">
        <v>158</v>
      </c>
      <c r="H1672" s="68" t="s">
        <v>2275</v>
      </c>
      <c r="I1672" s="66">
        <v>5</v>
      </c>
      <c r="K1672" s="33" t="str">
        <f t="shared" si="170"/>
        <v>eg:J904 rdf:type qb:Observation ;</v>
      </c>
      <c r="L1672" s="21" t="s">
        <v>526</v>
      </c>
      <c r="M1672" s="21" t="s">
        <v>527</v>
      </c>
      <c r="N1672" s="21" t="s">
        <v>528</v>
      </c>
      <c r="O1672" s="51" t="str">
        <f t="shared" si="171"/>
        <v>rdfs:label "number of confirmed cases of Covid in Suscal on Arenillas"@en ;</v>
      </c>
      <c r="P1672" s="21" t="s">
        <v>529</v>
      </c>
      <c r="Q1672" s="21" t="str">
        <f t="shared" si="172"/>
        <v>&lt;https://example.org/ns/casesCovid#Country&gt;&lt;https://example.org/id/concept/Suscal&gt;;</v>
      </c>
      <c r="R1672" s="21" t="str">
        <f t="shared" si="173"/>
        <v xml:space="preserve">&lt;https://example.org/ns/casesCovid#numberofcases&gt; 5 ; </v>
      </c>
      <c r="S1672" s="41"/>
      <c r="T1672" s="49" t="str">
        <f t="shared" si="169"/>
        <v xml:space="preserve">eg:J904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Suscal on Arenillas"@en ;
&lt;https://example.org/ns/casesCovid#typecases&gt;&lt;https://example.org/id/concept/confirmedCanton&gt;;
&lt;https://example.org/ns/casesCovid#Country&gt;&lt;https://example.org/id/concept/Suscal&gt;;
&lt;https://example.org/ns/casesCovid#numberofcases&gt; 5 ; 
</v>
      </c>
    </row>
    <row r="1673" spans="1:20" ht="14.4" thickBot="1">
      <c r="A1673" s="41" t="s">
        <v>152</v>
      </c>
      <c r="C1673" s="23" t="s">
        <v>152</v>
      </c>
      <c r="H1673" s="68" t="s">
        <v>2276</v>
      </c>
      <c r="I1673" s="66">
        <v>24</v>
      </c>
      <c r="K1673" s="33" t="str">
        <f t="shared" si="170"/>
        <v>eg:J905 rdf:type qb:Observation ;</v>
      </c>
      <c r="L1673" s="21" t="s">
        <v>526</v>
      </c>
      <c r="M1673" s="21" t="s">
        <v>527</v>
      </c>
      <c r="N1673" s="21" t="s">
        <v>528</v>
      </c>
      <c r="O1673" s="51" t="str">
        <f t="shared" si="171"/>
        <v>rdfs:label "number of confirmed cases of Covid in Cañar on Arenillas"@en ;</v>
      </c>
      <c r="P1673" s="21" t="s">
        <v>529</v>
      </c>
      <c r="Q1673" s="21" t="str">
        <f t="shared" si="172"/>
        <v>&lt;https://example.org/ns/casesCovid#Country&gt;&lt;https://example.org/id/concept/Cañar&gt;;</v>
      </c>
      <c r="R1673" s="21" t="str">
        <f t="shared" si="173"/>
        <v xml:space="preserve">&lt;https://example.org/ns/casesCovid#numberofcases&gt; 24 ; </v>
      </c>
      <c r="S1673" s="41"/>
      <c r="T1673" s="49" t="str">
        <f t="shared" si="169"/>
        <v xml:space="preserve">eg:J905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Arenillas"@en ;
&lt;https://example.org/ns/casesCovid#typecases&gt;&lt;https://example.org/id/concept/confirmedCanton&gt;;
&lt;https://example.org/ns/casesCovid#Country&gt;&lt;https://example.org/id/concept/Cañar&gt;;
&lt;https://example.org/ns/casesCovid#numberofcases&gt; 24 ; 
</v>
      </c>
    </row>
    <row r="1674" spans="1:20" ht="14.4" thickBot="1">
      <c r="A1674" s="41" t="s">
        <v>106</v>
      </c>
      <c r="C1674" s="23" t="s">
        <v>106</v>
      </c>
      <c r="H1674" s="68" t="s">
        <v>2277</v>
      </c>
      <c r="I1674" s="66">
        <v>14</v>
      </c>
      <c r="K1674" s="33" t="str">
        <f t="shared" si="170"/>
        <v>eg:J906 rdf:type qb:Observation ;</v>
      </c>
      <c r="L1674" s="21" t="s">
        <v>526</v>
      </c>
      <c r="M1674" s="21" t="s">
        <v>527</v>
      </c>
      <c r="N1674" s="21" t="s">
        <v>528</v>
      </c>
      <c r="O1674" s="51" t="str">
        <f t="shared" si="171"/>
        <v>rdfs:label "number of confirmed cases of Covid in Bolívar on Arenillas"@en ;</v>
      </c>
      <c r="P1674" s="21" t="s">
        <v>529</v>
      </c>
      <c r="Q1674" s="21" t="str">
        <f t="shared" si="172"/>
        <v>&lt;https://example.org/ns/casesCovid#Country&gt;&lt;https://example.org/id/concept/Bolívar&gt;;</v>
      </c>
      <c r="R1674" s="21" t="str">
        <f t="shared" si="173"/>
        <v xml:space="preserve">&lt;https://example.org/ns/casesCovid#numberofcases&gt; 14 ; </v>
      </c>
      <c r="S1674" s="41"/>
      <c r="T1674" s="49" t="str">
        <f t="shared" si="169"/>
        <v xml:space="preserve">eg:J906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Bolívar on Arenillas"@en ;
&lt;https://example.org/ns/casesCovid#typecases&gt;&lt;https://example.org/id/concept/confirmedCanton&gt;;
&lt;https://example.org/ns/casesCovid#Country&gt;&lt;https://example.org/id/concept/Bolívar&gt;;
&lt;https://example.org/ns/casesCovid#numberofcases&gt; 14 ; 
</v>
      </c>
    </row>
    <row r="1675" spans="1:20" ht="14.4" thickBot="1">
      <c r="A1675" s="41" t="s">
        <v>1353</v>
      </c>
      <c r="C1675" s="23" t="s">
        <v>1353</v>
      </c>
      <c r="H1675" s="68" t="s">
        <v>2278</v>
      </c>
      <c r="I1675" s="66">
        <v>89</v>
      </c>
      <c r="K1675" s="33" t="str">
        <f t="shared" si="170"/>
        <v>eg:J907 rdf:type qb:Observation ;</v>
      </c>
      <c r="L1675" s="21" t="s">
        <v>526</v>
      </c>
      <c r="M1675" s="21" t="s">
        <v>527</v>
      </c>
      <c r="N1675" s="21" t="s">
        <v>528</v>
      </c>
      <c r="O1675" s="51" t="str">
        <f t="shared" si="171"/>
        <v>rdfs:label "number of confirmed cases of Covid in Tulcan on Arenillas"@en ;</v>
      </c>
      <c r="P1675" s="21" t="s">
        <v>529</v>
      </c>
      <c r="Q1675" s="21" t="str">
        <f t="shared" si="172"/>
        <v>&lt;https://example.org/ns/casesCovid#Country&gt;&lt;https://example.org/id/concept/Tulcan&gt;;</v>
      </c>
      <c r="R1675" s="21" t="str">
        <f t="shared" si="173"/>
        <v xml:space="preserve">&lt;https://example.org/ns/casesCovid#numberofcases&gt; 89 ; </v>
      </c>
      <c r="S1675" s="41"/>
      <c r="T1675" s="49" t="str">
        <f t="shared" si="169"/>
        <v xml:space="preserve">eg:J907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Tulcan on Arenillas"@en ;
&lt;https://example.org/ns/casesCovid#typecases&gt;&lt;https://example.org/id/concept/confirmedCanton&gt;;
&lt;https://example.org/ns/casesCovid#Country&gt;&lt;https://example.org/id/concept/Tulcan&gt;;
&lt;https://example.org/ns/casesCovid#numberofcases&gt; 89 ; 
</v>
      </c>
    </row>
    <row r="1676" spans="1:20" ht="14.4" thickBot="1">
      <c r="A1676" s="41" t="s">
        <v>161</v>
      </c>
      <c r="C1676" s="23" t="s">
        <v>161</v>
      </c>
      <c r="H1676" s="68" t="s">
        <v>2279</v>
      </c>
      <c r="I1676" s="66">
        <v>8</v>
      </c>
      <c r="K1676" s="33" t="str">
        <f t="shared" si="170"/>
        <v>eg:J908 rdf:type qb:Observation ;</v>
      </c>
      <c r="L1676" s="21" t="s">
        <v>526</v>
      </c>
      <c r="M1676" s="21" t="s">
        <v>527</v>
      </c>
      <c r="N1676" s="21" t="s">
        <v>528</v>
      </c>
      <c r="O1676" s="51" t="str">
        <f t="shared" si="171"/>
        <v>rdfs:label "number of confirmed cases of Covid in Montúfar on Arenillas"@en ;</v>
      </c>
      <c r="P1676" s="21" t="s">
        <v>529</v>
      </c>
      <c r="Q1676" s="21" t="str">
        <f t="shared" si="172"/>
        <v>&lt;https://example.org/ns/casesCovid#Country&gt;&lt;https://example.org/id/concept/Montúfar&gt;;</v>
      </c>
      <c r="R1676" s="21" t="str">
        <f t="shared" si="173"/>
        <v xml:space="preserve">&lt;https://example.org/ns/casesCovid#numberofcases&gt; 8 ; </v>
      </c>
      <c r="S1676" s="41"/>
      <c r="T1676" s="49" t="str">
        <f t="shared" si="169"/>
        <v xml:space="preserve">eg:J908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Montúfar on Arenillas"@en ;
&lt;https://example.org/ns/casesCovid#typecases&gt;&lt;https://example.org/id/concept/confirmedCanton&gt;;
&lt;https://example.org/ns/casesCovid#Country&gt;&lt;https://example.org/id/concept/Montúfar&gt;;
&lt;https://example.org/ns/casesCovid#numberofcases&gt; 8 ; 
</v>
      </c>
    </row>
    <row r="1677" spans="1:20" ht="14.4" thickBot="1">
      <c r="A1677" s="41" t="s">
        <v>162</v>
      </c>
      <c r="C1677" s="23" t="s">
        <v>162</v>
      </c>
      <c r="H1677" s="68" t="s">
        <v>2280</v>
      </c>
      <c r="I1677" s="66">
        <v>4</v>
      </c>
      <c r="K1677" s="33" t="str">
        <f t="shared" si="170"/>
        <v>eg:J909 rdf:type qb:Observation ;</v>
      </c>
      <c r="L1677" s="21" t="s">
        <v>526</v>
      </c>
      <c r="M1677" s="21" t="s">
        <v>527</v>
      </c>
      <c r="N1677" s="21" t="s">
        <v>528</v>
      </c>
      <c r="O1677" s="51" t="str">
        <f t="shared" si="171"/>
        <v>rdfs:label "number of confirmed cases of Covid in Mira on Arenillas"@en ;</v>
      </c>
      <c r="P1677" s="21" t="s">
        <v>529</v>
      </c>
      <c r="Q1677" s="21" t="str">
        <f t="shared" si="172"/>
        <v>&lt;https://example.org/ns/casesCovid#Country&gt;&lt;https://example.org/id/concept/Mira&gt;;</v>
      </c>
      <c r="R1677" s="21" t="str">
        <f t="shared" si="173"/>
        <v xml:space="preserve">&lt;https://example.org/ns/casesCovid#numberofcases&gt; 4 ; </v>
      </c>
      <c r="S1677" s="41"/>
      <c r="T1677" s="49" t="str">
        <f t="shared" si="169"/>
        <v xml:space="preserve">eg:J909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Mira on Arenillas"@en ;
&lt;https://example.org/ns/casesCovid#typecases&gt;&lt;https://example.org/id/concept/confirmedCanton&gt;;
&lt;https://example.org/ns/casesCovid#Country&gt;&lt;https://example.org/id/concept/Mira&gt;;
&lt;https://example.org/ns/casesCovid#numberofcases&gt; 4 ; 
</v>
      </c>
    </row>
    <row r="1678" spans="1:20" ht="14.4" thickBot="1">
      <c r="A1678" s="41" t="s">
        <v>163</v>
      </c>
      <c r="C1678" s="23" t="s">
        <v>264</v>
      </c>
      <c r="D1678" s="23" t="s">
        <v>271</v>
      </c>
      <c r="E1678" t="s">
        <v>280</v>
      </c>
      <c r="F1678" t="s">
        <v>313</v>
      </c>
      <c r="H1678" s="68" t="s">
        <v>2281</v>
      </c>
      <c r="I1678" s="66">
        <v>10</v>
      </c>
      <c r="K1678" s="33" t="str">
        <f t="shared" si="170"/>
        <v>eg:J910 rdf:type qb:Observation ;</v>
      </c>
      <c r="L1678" s="21" t="s">
        <v>526</v>
      </c>
      <c r="M1678" s="21" t="s">
        <v>527</v>
      </c>
      <c r="N1678" s="21" t="s">
        <v>528</v>
      </c>
      <c r="O1678" s="51" t="str">
        <f t="shared" si="171"/>
        <v>rdfs:label "number of confirmed cases of Covid in San Pedro De Huaca on Arenillas"@en ;</v>
      </c>
      <c r="P1678" s="21" t="s">
        <v>529</v>
      </c>
      <c r="Q1678" s="21" t="str">
        <f t="shared" si="172"/>
        <v>&lt;https://example.org/ns/casesCovid#Country&gt;&lt;https://example.org/id/concept/SanPedroDeHuaca&gt;;</v>
      </c>
      <c r="R1678" s="21" t="str">
        <f t="shared" si="173"/>
        <v xml:space="preserve">&lt;https://example.org/ns/casesCovid#numberofcases&gt; 10 ; </v>
      </c>
      <c r="S1678" s="41"/>
      <c r="T1678" s="49" t="str">
        <f t="shared" si="169"/>
        <v xml:space="preserve">eg:J910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Huaca on Arenillas"@en ;
&lt;https://example.org/ns/casesCovid#typecases&gt;&lt;https://example.org/id/concept/confirmedCanton&gt;;
&lt;https://example.org/ns/casesCovid#Country&gt;&lt;https://example.org/id/concept/SanPedroDeHuaca&gt;;
&lt;https://example.org/ns/casesCovid#numberofcases&gt; 10 ; 
</v>
      </c>
    </row>
    <row r="1679" spans="1:20" ht="14.4" thickBot="1">
      <c r="A1679" s="41" t="s">
        <v>598</v>
      </c>
      <c r="C1679" s="23" t="s">
        <v>598</v>
      </c>
      <c r="H1679" s="68" t="s">
        <v>2282</v>
      </c>
      <c r="I1679" s="66">
        <v>8</v>
      </c>
      <c r="K1679" s="33" t="str">
        <f t="shared" si="170"/>
        <v>eg:J911 rdf:type qb:Observation ;</v>
      </c>
      <c r="L1679" s="21" t="s">
        <v>526</v>
      </c>
      <c r="M1679" s="21" t="s">
        <v>527</v>
      </c>
      <c r="N1679" s="21" t="s">
        <v>528</v>
      </c>
      <c r="O1679" s="51" t="str">
        <f t="shared" si="171"/>
        <v>rdfs:label "number of confirmed cases of Covid in Espejo on Arenillas"@en ;</v>
      </c>
      <c r="P1679" s="21" t="s">
        <v>529</v>
      </c>
      <c r="Q1679" s="21" t="str">
        <f t="shared" si="172"/>
        <v>&lt;https://example.org/ns/casesCovid#Country&gt;&lt;https://example.org/id/concept/Espejo&gt;;</v>
      </c>
      <c r="R1679" s="21" t="str">
        <f t="shared" si="173"/>
        <v xml:space="preserve">&lt;https://example.org/ns/casesCovid#numberofcases&gt; 8 ; </v>
      </c>
      <c r="S1679" s="41"/>
      <c r="T1679" s="49" t="str">
        <f t="shared" si="169"/>
        <v xml:space="preserve">eg:J911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Espejo on Arenillas"@en ;
&lt;https://example.org/ns/casesCovid#typecases&gt;&lt;https://example.org/id/concept/confirmedCanton&gt;;
&lt;https://example.org/ns/casesCovid#Country&gt;&lt;https://example.org/id/concept/Espejo&gt;;
&lt;https://example.org/ns/casesCovid#numberofcases&gt; 8 ; 
</v>
      </c>
    </row>
    <row r="1680" spans="1:20" ht="14.4" thickBot="1">
      <c r="A1680" s="41" t="s">
        <v>165</v>
      </c>
      <c r="C1680" s="23" t="s">
        <v>165</v>
      </c>
      <c r="H1680" s="68" t="s">
        <v>2283</v>
      </c>
      <c r="I1680" s="66">
        <v>52</v>
      </c>
      <c r="K1680" s="33" t="str">
        <f t="shared" si="170"/>
        <v>eg:J912 rdf:type qb:Observation ;</v>
      </c>
      <c r="L1680" s="21" t="s">
        <v>526</v>
      </c>
      <c r="M1680" s="21" t="s">
        <v>527</v>
      </c>
      <c r="N1680" s="21" t="s">
        <v>528</v>
      </c>
      <c r="O1680" s="51" t="str">
        <f t="shared" si="171"/>
        <v>rdfs:label "number of confirmed cases of Covid in Colta on Arenillas"@en ;</v>
      </c>
      <c r="P1680" s="21" t="s">
        <v>529</v>
      </c>
      <c r="Q1680" s="21" t="str">
        <f t="shared" si="172"/>
        <v>&lt;https://example.org/ns/casesCovid#Country&gt;&lt;https://example.org/id/concept/Colta&gt;;</v>
      </c>
      <c r="R1680" s="21" t="str">
        <f t="shared" si="173"/>
        <v xml:space="preserve">&lt;https://example.org/ns/casesCovid#numberofcases&gt; 52 ; </v>
      </c>
      <c r="S1680" s="41"/>
      <c r="T1680" s="49" t="str">
        <f t="shared" si="169"/>
        <v xml:space="preserve">eg:J912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Colta on Arenillas"@en ;
&lt;https://example.org/ns/casesCovid#typecases&gt;&lt;https://example.org/id/concept/confirmedCanton&gt;;
&lt;https://example.org/ns/casesCovid#Country&gt;&lt;https://example.org/id/concept/Colta&gt;;
&lt;https://example.org/ns/casesCovid#numberofcases&gt; 52 ; 
</v>
      </c>
    </row>
    <row r="1681" spans="1:20" ht="14.4" thickBot="1">
      <c r="A1681" s="41" t="s">
        <v>166</v>
      </c>
      <c r="C1681" s="23" t="s">
        <v>166</v>
      </c>
      <c r="H1681" s="68" t="s">
        <v>2284</v>
      </c>
      <c r="I1681" s="66">
        <v>229</v>
      </c>
      <c r="K1681" s="33" t="str">
        <f t="shared" si="170"/>
        <v>eg:J913 rdf:type qb:Observation ;</v>
      </c>
      <c r="L1681" s="21" t="s">
        <v>526</v>
      </c>
      <c r="M1681" s="21" t="s">
        <v>527</v>
      </c>
      <c r="N1681" s="21" t="s">
        <v>528</v>
      </c>
      <c r="O1681" s="51" t="str">
        <f t="shared" si="171"/>
        <v>rdfs:label "number of confirmed cases of Covid in Riobamba on Arenillas"@en ;</v>
      </c>
      <c r="P1681" s="21" t="s">
        <v>529</v>
      </c>
      <c r="Q1681" s="21" t="str">
        <f t="shared" si="172"/>
        <v>&lt;https://example.org/ns/casesCovid#Country&gt;&lt;https://example.org/id/concept/Riobamba&gt;;</v>
      </c>
      <c r="R1681" s="21" t="str">
        <f t="shared" si="173"/>
        <v xml:space="preserve">&lt;https://example.org/ns/casesCovid#numberofcases&gt; 229 ; </v>
      </c>
      <c r="S1681" s="41"/>
      <c r="T1681" s="49" t="str">
        <f t="shared" si="169"/>
        <v xml:space="preserve">eg:J913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Riobamba on Arenillas"@en ;
&lt;https://example.org/ns/casesCovid#typecases&gt;&lt;https://example.org/id/concept/confirmedCanton&gt;;
&lt;https://example.org/ns/casesCovid#Country&gt;&lt;https://example.org/id/concept/Riobamba&gt;;
&lt;https://example.org/ns/casesCovid#numberofcases&gt; 229 ; 
</v>
      </c>
    </row>
    <row r="1682" spans="1:20" ht="14.4" thickBot="1">
      <c r="A1682" s="41" t="s">
        <v>167</v>
      </c>
      <c r="C1682" s="23" t="s">
        <v>167</v>
      </c>
      <c r="H1682" s="68" t="s">
        <v>2285</v>
      </c>
      <c r="I1682" s="66">
        <v>8</v>
      </c>
      <c r="K1682" s="33" t="str">
        <f t="shared" si="170"/>
        <v>eg:J914 rdf:type qb:Observation ;</v>
      </c>
      <c r="L1682" s="21" t="s">
        <v>526</v>
      </c>
      <c r="M1682" s="21" t="s">
        <v>527</v>
      </c>
      <c r="N1682" s="21" t="s">
        <v>528</v>
      </c>
      <c r="O1682" s="51" t="str">
        <f t="shared" si="171"/>
        <v>rdfs:label "number of confirmed cases of Covid in Cumandá on Arenillas"@en ;</v>
      </c>
      <c r="P1682" s="21" t="s">
        <v>529</v>
      </c>
      <c r="Q1682" s="21" t="str">
        <f t="shared" si="172"/>
        <v>&lt;https://example.org/ns/casesCovid#Country&gt;&lt;https://example.org/id/concept/Cumandá&gt;;</v>
      </c>
      <c r="R1682" s="21" t="str">
        <f t="shared" si="173"/>
        <v xml:space="preserve">&lt;https://example.org/ns/casesCovid#numberofcases&gt; 8 ; </v>
      </c>
      <c r="S1682" s="41"/>
      <c r="T1682" s="49" t="str">
        <f t="shared" si="169"/>
        <v xml:space="preserve">eg:J914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Cumandá on Arenillas"@en ;
&lt;https://example.org/ns/casesCovid#typecases&gt;&lt;https://example.org/id/concept/confirmedCanton&gt;;
&lt;https://example.org/ns/casesCovid#Country&gt;&lt;https://example.org/id/concept/Cumandá&gt;;
&lt;https://example.org/ns/casesCovid#numberofcases&gt; 8 ; 
</v>
      </c>
    </row>
    <row r="1683" spans="1:20" ht="14.4" thickBot="1">
      <c r="A1683" s="41" t="s">
        <v>168</v>
      </c>
      <c r="C1683" s="23" t="s">
        <v>168</v>
      </c>
      <c r="H1683" s="68" t="s">
        <v>2286</v>
      </c>
      <c r="I1683" s="66">
        <v>22</v>
      </c>
      <c r="K1683" s="33" t="str">
        <f t="shared" si="170"/>
        <v>eg:J915 rdf:type qb:Observation ;</v>
      </c>
      <c r="L1683" s="21" t="s">
        <v>526</v>
      </c>
      <c r="M1683" s="21" t="s">
        <v>527</v>
      </c>
      <c r="N1683" s="21" t="s">
        <v>528</v>
      </c>
      <c r="O1683" s="51" t="str">
        <f t="shared" si="171"/>
        <v>rdfs:label "number of confirmed cases of Covid in Guano on Arenillas"@en ;</v>
      </c>
      <c r="P1683" s="21" t="s">
        <v>529</v>
      </c>
      <c r="Q1683" s="21" t="str">
        <f t="shared" si="172"/>
        <v>&lt;https://example.org/ns/casesCovid#Country&gt;&lt;https://example.org/id/concept/Guano&gt;;</v>
      </c>
      <c r="R1683" s="21" t="str">
        <f t="shared" si="173"/>
        <v xml:space="preserve">&lt;https://example.org/ns/casesCovid#numberofcases&gt; 22 ; </v>
      </c>
      <c r="S1683" s="41"/>
      <c r="T1683" s="49" t="str">
        <f t="shared" si="169"/>
        <v xml:space="preserve">eg:J915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Guano on Arenillas"@en ;
&lt;https://example.org/ns/casesCovid#typecases&gt;&lt;https://example.org/id/concept/confirmedCanton&gt;;
&lt;https://example.org/ns/casesCovid#Country&gt;&lt;https://example.org/id/concept/Guano&gt;;
&lt;https://example.org/ns/casesCovid#numberofcases&gt; 22 ; 
</v>
      </c>
    </row>
    <row r="1684" spans="1:20" ht="14.4" thickBot="1">
      <c r="A1684" s="41" t="s">
        <v>169</v>
      </c>
      <c r="C1684" s="23" t="s">
        <v>169</v>
      </c>
      <c r="H1684" s="68" t="s">
        <v>2287</v>
      </c>
      <c r="I1684" s="66">
        <v>5</v>
      </c>
      <c r="K1684" s="33" t="str">
        <f t="shared" si="170"/>
        <v>eg:J916 rdf:type qb:Observation ;</v>
      </c>
      <c r="L1684" s="21" t="s">
        <v>526</v>
      </c>
      <c r="M1684" s="21" t="s">
        <v>527</v>
      </c>
      <c r="N1684" s="21" t="s">
        <v>528</v>
      </c>
      <c r="O1684" s="51" t="str">
        <f t="shared" si="171"/>
        <v>rdfs:label "number of confirmed cases of Covid in Chambo on Arenillas"@en ;</v>
      </c>
      <c r="P1684" s="21" t="s">
        <v>529</v>
      </c>
      <c r="Q1684" s="21" t="str">
        <f t="shared" si="172"/>
        <v>&lt;https://example.org/ns/casesCovid#Country&gt;&lt;https://example.org/id/concept/Chambo&gt;;</v>
      </c>
      <c r="R1684" s="21" t="str">
        <f t="shared" si="173"/>
        <v xml:space="preserve">&lt;https://example.org/ns/casesCovid#numberofcases&gt; 5 ; </v>
      </c>
      <c r="S1684" s="41"/>
      <c r="T1684" s="49" t="str">
        <f t="shared" si="169"/>
        <v xml:space="preserve">eg:J916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Chambo on Arenillas"@en ;
&lt;https://example.org/ns/casesCovid#typecases&gt;&lt;https://example.org/id/concept/confirmedCanton&gt;;
&lt;https://example.org/ns/casesCovid#Country&gt;&lt;https://example.org/id/concept/Chambo&gt;;
&lt;https://example.org/ns/casesCovid#numberofcases&gt; 5 ; 
</v>
      </c>
    </row>
    <row r="1685" spans="1:20" ht="14.4" thickBot="1">
      <c r="A1685" s="41" t="s">
        <v>170</v>
      </c>
      <c r="C1685" s="23" t="s">
        <v>170</v>
      </c>
      <c r="H1685" s="68" t="s">
        <v>2288</v>
      </c>
      <c r="I1685" s="66">
        <v>17</v>
      </c>
      <c r="K1685" s="33" t="str">
        <f t="shared" si="170"/>
        <v>eg:J917 rdf:type qb:Observation ;</v>
      </c>
      <c r="L1685" s="21" t="s">
        <v>526</v>
      </c>
      <c r="M1685" s="21" t="s">
        <v>527</v>
      </c>
      <c r="N1685" s="21" t="s">
        <v>528</v>
      </c>
      <c r="O1685" s="51" t="str">
        <f t="shared" si="171"/>
        <v>rdfs:label "number of confirmed cases of Covid in Guamote on Arenillas"@en ;</v>
      </c>
      <c r="P1685" s="21" t="s">
        <v>529</v>
      </c>
      <c r="Q1685" s="21" t="str">
        <f t="shared" si="172"/>
        <v>&lt;https://example.org/ns/casesCovid#Country&gt;&lt;https://example.org/id/concept/Guamote&gt;;</v>
      </c>
      <c r="R1685" s="21" t="str">
        <f t="shared" si="173"/>
        <v xml:space="preserve">&lt;https://example.org/ns/casesCovid#numberofcases&gt; 17 ; </v>
      </c>
      <c r="S1685" s="41"/>
      <c r="T1685" s="49" t="str">
        <f t="shared" si="169"/>
        <v xml:space="preserve">eg:J917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Guamote on Arenillas"@en ;
&lt;https://example.org/ns/casesCovid#typecases&gt;&lt;https://example.org/id/concept/confirmedCanton&gt;;
&lt;https://example.org/ns/casesCovid#Country&gt;&lt;https://example.org/id/concept/Guamote&gt;;
&lt;https://example.org/ns/casesCovid#numberofcases&gt; 17 ; 
</v>
      </c>
    </row>
    <row r="1686" spans="1:20" ht="14.4" thickBot="1">
      <c r="A1686" s="41" t="s">
        <v>171</v>
      </c>
      <c r="C1686" s="23" t="s">
        <v>171</v>
      </c>
      <c r="H1686" s="68" t="s">
        <v>2289</v>
      </c>
      <c r="I1686" s="66">
        <v>16</v>
      </c>
      <c r="K1686" s="33" t="str">
        <f t="shared" si="170"/>
        <v>eg:J918 rdf:type qb:Observation ;</v>
      </c>
      <c r="L1686" s="21" t="s">
        <v>526</v>
      </c>
      <c r="M1686" s="21" t="s">
        <v>527</v>
      </c>
      <c r="N1686" s="21" t="s">
        <v>528</v>
      </c>
      <c r="O1686" s="51" t="str">
        <f t="shared" si="171"/>
        <v>rdfs:label "number of confirmed cases of Covid in Alausí on Arenillas"@en ;</v>
      </c>
      <c r="P1686" s="21" t="s">
        <v>529</v>
      </c>
      <c r="Q1686" s="21" t="str">
        <f t="shared" si="172"/>
        <v>&lt;https://example.org/ns/casesCovid#Country&gt;&lt;https://example.org/id/concept/Alausí&gt;;</v>
      </c>
      <c r="R1686" s="21" t="str">
        <f t="shared" si="173"/>
        <v xml:space="preserve">&lt;https://example.org/ns/casesCovid#numberofcases&gt; 16 ; </v>
      </c>
      <c r="S1686" s="41"/>
      <c r="T1686" s="49" t="str">
        <f t="shared" si="169"/>
        <v xml:space="preserve">eg:J918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Alausí on Arenillas"@en ;
&lt;https://example.org/ns/casesCovid#typecases&gt;&lt;https://example.org/id/concept/confirmedCanton&gt;;
&lt;https://example.org/ns/casesCovid#Country&gt;&lt;https://example.org/id/concept/Alausí&gt;;
&lt;https://example.org/ns/casesCovid#numberofcases&gt; 16 ; 
</v>
      </c>
    </row>
    <row r="1687" spans="1:20" ht="14.4" thickBot="1">
      <c r="A1687" s="41" t="s">
        <v>172</v>
      </c>
      <c r="C1687" s="23" t="s">
        <v>172</v>
      </c>
      <c r="H1687" s="68" t="s">
        <v>2290</v>
      </c>
      <c r="I1687" s="66">
        <v>4</v>
      </c>
      <c r="K1687" s="33" t="str">
        <f t="shared" si="170"/>
        <v>eg:J919 rdf:type qb:Observation ;</v>
      </c>
      <c r="L1687" s="21" t="s">
        <v>526</v>
      </c>
      <c r="M1687" s="21" t="s">
        <v>527</v>
      </c>
      <c r="N1687" s="21" t="s">
        <v>528</v>
      </c>
      <c r="O1687" s="51" t="str">
        <f t="shared" si="171"/>
        <v>rdfs:label "number of confirmed cases of Covid in Pallatanga on Arenillas"@en ;</v>
      </c>
      <c r="P1687" s="21" t="s">
        <v>529</v>
      </c>
      <c r="Q1687" s="21" t="str">
        <f t="shared" si="172"/>
        <v>&lt;https://example.org/ns/casesCovid#Country&gt;&lt;https://example.org/id/concept/Pallatanga&gt;;</v>
      </c>
      <c r="R1687" s="21" t="str">
        <f t="shared" si="173"/>
        <v xml:space="preserve">&lt;https://example.org/ns/casesCovid#numberofcases&gt; 4 ; </v>
      </c>
      <c r="S1687" s="41"/>
      <c r="T1687" s="49" t="str">
        <f t="shared" si="169"/>
        <v xml:space="preserve">eg:J919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Pallatanga on Arenillas"@en ;
&lt;https://example.org/ns/casesCovid#typecases&gt;&lt;https://example.org/id/concept/confirmedCanton&gt;;
&lt;https://example.org/ns/casesCovid#Country&gt;&lt;https://example.org/id/concept/Pallatanga&gt;;
&lt;https://example.org/ns/casesCovid#numberofcases&gt; 4 ; 
</v>
      </c>
    </row>
    <row r="1688" spans="1:20" ht="14.4" thickBot="1">
      <c r="A1688" s="41" t="s">
        <v>173</v>
      </c>
      <c r="C1688" s="23" t="s">
        <v>173</v>
      </c>
      <c r="H1688" s="68" t="s">
        <v>2291</v>
      </c>
      <c r="I1688" s="66">
        <v>4</v>
      </c>
      <c r="K1688" s="33" t="str">
        <f t="shared" si="170"/>
        <v>eg:J920 rdf:type qb:Observation ;</v>
      </c>
      <c r="L1688" s="21" t="s">
        <v>526</v>
      </c>
      <c r="M1688" s="21" t="s">
        <v>527</v>
      </c>
      <c r="N1688" s="21" t="s">
        <v>528</v>
      </c>
      <c r="O1688" s="51" t="str">
        <f t="shared" si="171"/>
        <v>rdfs:label "number of confirmed cases of Covid in Penipe on Arenillas"@en ;</v>
      </c>
      <c r="P1688" s="21" t="s">
        <v>529</v>
      </c>
      <c r="Q1688" s="21" t="str">
        <f t="shared" si="172"/>
        <v>&lt;https://example.org/ns/casesCovid#Country&gt;&lt;https://example.org/id/concept/Penipe&gt;;</v>
      </c>
      <c r="R1688" s="21" t="str">
        <f t="shared" si="173"/>
        <v xml:space="preserve">&lt;https://example.org/ns/casesCovid#numberofcases&gt; 4 ; </v>
      </c>
      <c r="S1688" s="41"/>
      <c r="T1688" s="49" t="str">
        <f t="shared" si="169"/>
        <v xml:space="preserve">eg:J920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Penipe on Arenillas"@en ;
&lt;https://example.org/ns/casesCovid#typecases&gt;&lt;https://example.org/id/concept/confirmedCanton&gt;;
&lt;https://example.org/ns/casesCovid#Country&gt;&lt;https://example.org/id/concept/Penipe&gt;;
&lt;https://example.org/ns/casesCovid#numberofcases&gt; 4 ; 
</v>
      </c>
    </row>
    <row r="1689" spans="1:20" ht="14.4" thickBot="1">
      <c r="A1689" s="41" t="s">
        <v>175</v>
      </c>
      <c r="C1689" s="23" t="s">
        <v>175</v>
      </c>
      <c r="H1689" s="68" t="s">
        <v>2292</v>
      </c>
      <c r="I1689" s="66">
        <v>4</v>
      </c>
      <c r="K1689" s="33" t="str">
        <f t="shared" si="170"/>
        <v>eg:J921 rdf:type qb:Observation ;</v>
      </c>
      <c r="L1689" s="21" t="s">
        <v>526</v>
      </c>
      <c r="M1689" s="21" t="s">
        <v>527</v>
      </c>
      <c r="N1689" s="21" t="s">
        <v>528</v>
      </c>
      <c r="O1689" s="51" t="str">
        <f t="shared" si="171"/>
        <v>rdfs:label "number of confirmed cases of Covid in Pangua on Arenillas"@en ;</v>
      </c>
      <c r="P1689" s="21" t="s">
        <v>529</v>
      </c>
      <c r="Q1689" s="21" t="str">
        <f t="shared" si="172"/>
        <v>&lt;https://example.org/ns/casesCovid#Country&gt;&lt;https://example.org/id/concept/Pangua&gt;;</v>
      </c>
      <c r="R1689" s="21" t="str">
        <f t="shared" si="173"/>
        <v xml:space="preserve">&lt;https://example.org/ns/casesCovid#numberofcases&gt; 4 ; </v>
      </c>
      <c r="S1689" s="41"/>
      <c r="T1689" s="49" t="str">
        <f t="shared" si="169"/>
        <v xml:space="preserve">eg:J921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Pangua on Arenillas"@en ;
&lt;https://example.org/ns/casesCovid#typecases&gt;&lt;https://example.org/id/concept/confirmedCanton&gt;;
&lt;https://example.org/ns/casesCovid#Country&gt;&lt;https://example.org/id/concept/Pangua&gt;;
&lt;https://example.org/ns/casesCovid#numberofcases&gt; 4 ; 
</v>
      </c>
    </row>
    <row r="1690" spans="1:20" ht="14.4" thickBot="1">
      <c r="A1690" s="41" t="s">
        <v>176</v>
      </c>
      <c r="C1690" s="23" t="s">
        <v>176</v>
      </c>
      <c r="H1690" s="68" t="s">
        <v>2293</v>
      </c>
      <c r="I1690" s="66">
        <v>50</v>
      </c>
      <c r="K1690" s="33" t="str">
        <f t="shared" si="170"/>
        <v>eg:J922 rdf:type qb:Observation ;</v>
      </c>
      <c r="L1690" s="21" t="s">
        <v>526</v>
      </c>
      <c r="M1690" s="21" t="s">
        <v>527</v>
      </c>
      <c r="N1690" s="21" t="s">
        <v>528</v>
      </c>
      <c r="O1690" s="51" t="str">
        <f t="shared" si="171"/>
        <v>rdfs:label "number of confirmed cases of Covid in Pujilí on Arenillas"@en ;</v>
      </c>
      <c r="P1690" s="21" t="s">
        <v>529</v>
      </c>
      <c r="Q1690" s="21" t="str">
        <f t="shared" si="172"/>
        <v>&lt;https://example.org/ns/casesCovid#Country&gt;&lt;https://example.org/id/concept/Pujilí&gt;;</v>
      </c>
      <c r="R1690" s="21" t="str">
        <f t="shared" si="173"/>
        <v xml:space="preserve">&lt;https://example.org/ns/casesCovid#numberofcases&gt; 50 ; </v>
      </c>
      <c r="S1690" s="41"/>
      <c r="T1690" s="49" t="str">
        <f t="shared" si="169"/>
        <v xml:space="preserve">eg:J922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Pujilí on Arenillas"@en ;
&lt;https://example.org/ns/casesCovid#typecases&gt;&lt;https://example.org/id/concept/confirmedCanton&gt;;
&lt;https://example.org/ns/casesCovid#Country&gt;&lt;https://example.org/id/concept/Pujilí&gt;;
&lt;https://example.org/ns/casesCovid#numberofcases&gt; 50 ; 
</v>
      </c>
    </row>
    <row r="1691" spans="1:20" ht="14.4" thickBot="1">
      <c r="A1691" s="41" t="s">
        <v>177</v>
      </c>
      <c r="C1691" s="23" t="s">
        <v>177</v>
      </c>
      <c r="H1691" s="68" t="s">
        <v>2294</v>
      </c>
      <c r="I1691" s="66">
        <v>34</v>
      </c>
      <c r="K1691" s="33" t="str">
        <f t="shared" si="170"/>
        <v>eg:J923 rdf:type qb:Observation ;</v>
      </c>
      <c r="L1691" s="21" t="s">
        <v>526</v>
      </c>
      <c r="M1691" s="21" t="s">
        <v>527</v>
      </c>
      <c r="N1691" s="21" t="s">
        <v>528</v>
      </c>
      <c r="O1691" s="51" t="str">
        <f t="shared" si="171"/>
        <v>rdfs:label "number of confirmed cases of Covid in Salcedo on Arenillas"@en ;</v>
      </c>
      <c r="P1691" s="21" t="s">
        <v>529</v>
      </c>
      <c r="Q1691" s="21" t="str">
        <f t="shared" si="172"/>
        <v>&lt;https://example.org/ns/casesCovid#Country&gt;&lt;https://example.org/id/concept/Salcedo&gt;;</v>
      </c>
      <c r="R1691" s="21" t="str">
        <f t="shared" si="173"/>
        <v xml:space="preserve">&lt;https://example.org/ns/casesCovid#numberofcases&gt; 34 ; </v>
      </c>
      <c r="S1691" s="41"/>
      <c r="T1691" s="49" t="str">
        <f t="shared" si="169"/>
        <v xml:space="preserve">eg:J923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Salcedo on Arenillas"@en ;
&lt;https://example.org/ns/casesCovid#typecases&gt;&lt;https://example.org/id/concept/confirmedCanton&gt;;
&lt;https://example.org/ns/casesCovid#Country&gt;&lt;https://example.org/id/concept/Salcedo&gt;;
&lt;https://example.org/ns/casesCovid#numberofcases&gt; 34 ; 
</v>
      </c>
    </row>
    <row r="1692" spans="1:20" ht="14.4" thickBot="1">
      <c r="A1692" s="41" t="s">
        <v>178</v>
      </c>
      <c r="C1692" s="23" t="s">
        <v>300</v>
      </c>
      <c r="D1692" s="23" t="s">
        <v>314</v>
      </c>
      <c r="H1692" s="68" t="s">
        <v>2295</v>
      </c>
      <c r="I1692" s="66">
        <v>45</v>
      </c>
      <c r="K1692" s="33" t="str">
        <f t="shared" si="170"/>
        <v>eg:J924 rdf:type qb:Observation ;</v>
      </c>
      <c r="L1692" s="21" t="s">
        <v>526</v>
      </c>
      <c r="M1692" s="21" t="s">
        <v>527</v>
      </c>
      <c r="N1692" s="21" t="s">
        <v>528</v>
      </c>
      <c r="O1692" s="51" t="str">
        <f t="shared" si="171"/>
        <v>rdfs:label "number of confirmed cases of Covid in La Maná on Arenillas"@en ;</v>
      </c>
      <c r="P1692" s="21" t="s">
        <v>529</v>
      </c>
      <c r="Q1692" s="21" t="str">
        <f t="shared" si="172"/>
        <v>&lt;https://example.org/ns/casesCovid#Country&gt;&lt;https://example.org/id/concept/LaManá&gt;;</v>
      </c>
      <c r="R1692" s="21" t="str">
        <f t="shared" si="173"/>
        <v xml:space="preserve">&lt;https://example.org/ns/casesCovid#numberofcases&gt; 45 ; </v>
      </c>
      <c r="S1692" s="41"/>
      <c r="T1692" s="49" t="str">
        <f t="shared" si="169"/>
        <v xml:space="preserve">eg:J924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Maná on Arenillas"@en ;
&lt;https://example.org/ns/casesCovid#typecases&gt;&lt;https://example.org/id/concept/confirmedCanton&gt;;
&lt;https://example.org/ns/casesCovid#Country&gt;&lt;https://example.org/id/concept/LaManá&gt;;
&lt;https://example.org/ns/casesCovid#numberofcases&gt; 45 ; 
</v>
      </c>
    </row>
    <row r="1693" spans="1:20" ht="14.4" thickBot="1">
      <c r="A1693" s="41" t="s">
        <v>179</v>
      </c>
      <c r="C1693" s="23" t="s">
        <v>179</v>
      </c>
      <c r="H1693" s="68" t="s">
        <v>2296</v>
      </c>
      <c r="I1693" s="66">
        <v>142</v>
      </c>
      <c r="K1693" s="33" t="str">
        <f t="shared" si="170"/>
        <v>eg:J925 rdf:type qb:Observation ;</v>
      </c>
      <c r="L1693" s="21" t="s">
        <v>526</v>
      </c>
      <c r="M1693" s="21" t="s">
        <v>527</v>
      </c>
      <c r="N1693" s="21" t="s">
        <v>528</v>
      </c>
      <c r="O1693" s="51" t="str">
        <f t="shared" si="171"/>
        <v>rdfs:label "number of confirmed cases of Covid in Latacunga on Arenillas"@en ;</v>
      </c>
      <c r="P1693" s="21" t="s">
        <v>529</v>
      </c>
      <c r="Q1693" s="21" t="str">
        <f t="shared" si="172"/>
        <v>&lt;https://example.org/ns/casesCovid#Country&gt;&lt;https://example.org/id/concept/Latacunga&gt;;</v>
      </c>
      <c r="R1693" s="21" t="str">
        <f t="shared" si="173"/>
        <v xml:space="preserve">&lt;https://example.org/ns/casesCovid#numberofcases&gt; 142 ; </v>
      </c>
      <c r="S1693" s="41"/>
      <c r="T1693" s="49" t="str">
        <f t="shared" ref="T1693:T1756" si="174">CONCATENATE(K1693,CHAR(10),L1693,CHAR(10),M1693,CHAR(10),N1693,CHAR(10),O1693,CHAR(10),P1693,CHAR(10),Q1693,CHAR(10),R1693,CHAR(10),S1693)</f>
        <v xml:space="preserve">eg:J925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Latacunga on Arenillas"@en ;
&lt;https://example.org/ns/casesCovid#typecases&gt;&lt;https://example.org/id/concept/confirmedCanton&gt;;
&lt;https://example.org/ns/casesCovid#Country&gt;&lt;https://example.org/id/concept/Latacunga&gt;;
&lt;https://example.org/ns/casesCovid#numberofcases&gt; 142 ; 
</v>
      </c>
    </row>
    <row r="1694" spans="1:20" ht="14.4" thickBot="1">
      <c r="A1694" s="41" t="s">
        <v>180</v>
      </c>
      <c r="C1694" s="23" t="s">
        <v>180</v>
      </c>
      <c r="H1694" s="68" t="s">
        <v>2297</v>
      </c>
      <c r="I1694" s="66">
        <v>5</v>
      </c>
      <c r="K1694" s="33" t="str">
        <f t="shared" ref="K1694:K1757" si="175">_xlfn.CONCAT("eg:",H1694," rdf:type qb:Observation ;")</f>
        <v>eg:J926 rdf:type qb:Observation ;</v>
      </c>
      <c r="L1694" s="21" t="s">
        <v>526</v>
      </c>
      <c r="M1694" s="21" t="s">
        <v>527</v>
      </c>
      <c r="N1694" s="21" t="s">
        <v>528</v>
      </c>
      <c r="O1694" s="51" t="str">
        <f t="shared" ref="O1694:O1757" si="176">_xlfn.CONCAT("rdfs:label ""number of confirmed cases of Covid in ",A1694," on ", $A$1565,"""@en ;")</f>
        <v>rdfs:label "number of confirmed cases of Covid in Sigchos on Arenillas"@en ;</v>
      </c>
      <c r="P1694" s="21" t="s">
        <v>529</v>
      </c>
      <c r="Q1694" s="21" t="str">
        <f t="shared" ref="Q1694:Q1757" si="177">_xlfn.CONCAT("&lt;https://example.org/ns/casesCovid#Country&gt;&lt;https://example.org/id/concept/",C1694,D1694,E1694,F1694,G1694,"&gt;;")</f>
        <v>&lt;https://example.org/ns/casesCovid#Country&gt;&lt;https://example.org/id/concept/Sigchos&gt;;</v>
      </c>
      <c r="R1694" s="21" t="str">
        <f t="shared" ref="R1694:R1757" si="178">_xlfn.CONCAT("&lt;https://example.org/ns/casesCovid#numberofcases&gt; ",I1694," ; ")</f>
        <v xml:space="preserve">&lt;https://example.org/ns/casesCovid#numberofcases&gt; 5 ; </v>
      </c>
      <c r="S1694" s="41"/>
      <c r="T1694" s="49" t="str">
        <f t="shared" si="174"/>
        <v xml:space="preserve">eg:J926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Sigchos on Arenillas"@en ;
&lt;https://example.org/ns/casesCovid#typecases&gt;&lt;https://example.org/id/concept/confirmedCanton&gt;;
&lt;https://example.org/ns/casesCovid#Country&gt;&lt;https://example.org/id/concept/Sigchos&gt;;
&lt;https://example.org/ns/casesCovid#numberofcases&gt; 5 ; 
</v>
      </c>
    </row>
    <row r="1695" spans="1:20" ht="14.4" thickBot="1">
      <c r="A1695" s="41" t="s">
        <v>181</v>
      </c>
      <c r="C1695" s="23" t="s">
        <v>181</v>
      </c>
      <c r="H1695" s="68" t="s">
        <v>2298</v>
      </c>
      <c r="I1695" s="66">
        <v>19</v>
      </c>
      <c r="K1695" s="33" t="str">
        <f t="shared" si="175"/>
        <v>eg:J927 rdf:type qb:Observation ;</v>
      </c>
      <c r="L1695" s="21" t="s">
        <v>526</v>
      </c>
      <c r="M1695" s="21" t="s">
        <v>527</v>
      </c>
      <c r="N1695" s="21" t="s">
        <v>528</v>
      </c>
      <c r="O1695" s="51" t="str">
        <f t="shared" si="176"/>
        <v>rdfs:label "number of confirmed cases of Covid in Saquisilí on Arenillas"@en ;</v>
      </c>
      <c r="P1695" s="21" t="s">
        <v>529</v>
      </c>
      <c r="Q1695" s="21" t="str">
        <f t="shared" si="177"/>
        <v>&lt;https://example.org/ns/casesCovid#Country&gt;&lt;https://example.org/id/concept/Saquisilí&gt;;</v>
      </c>
      <c r="R1695" s="21" t="str">
        <f t="shared" si="178"/>
        <v xml:space="preserve">&lt;https://example.org/ns/casesCovid#numberofcases&gt; 19 ; </v>
      </c>
      <c r="S1695" s="41"/>
      <c r="T1695" s="49" t="str">
        <f t="shared" si="174"/>
        <v xml:space="preserve">eg:J927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Saquisilí on Arenillas"@en ;
&lt;https://example.org/ns/casesCovid#typecases&gt;&lt;https://example.org/id/concept/confirmedCanton&gt;;
&lt;https://example.org/ns/casesCovid#Country&gt;&lt;https://example.org/id/concept/Saquisilí&gt;;
&lt;https://example.org/ns/casesCovid#numberofcases&gt; 19 ; 
</v>
      </c>
    </row>
    <row r="1696" spans="1:20" ht="14.4" thickBot="1">
      <c r="A1696" s="41" t="s">
        <v>183</v>
      </c>
      <c r="C1696" s="23" t="s">
        <v>183</v>
      </c>
      <c r="H1696" s="68" t="s">
        <v>2299</v>
      </c>
      <c r="I1696" s="66">
        <v>95</v>
      </c>
      <c r="K1696" s="33" t="str">
        <f t="shared" si="175"/>
        <v>eg:J928 rdf:type qb:Observation ;</v>
      </c>
      <c r="L1696" s="21" t="s">
        <v>526</v>
      </c>
      <c r="M1696" s="21" t="s">
        <v>527</v>
      </c>
      <c r="N1696" s="21" t="s">
        <v>528</v>
      </c>
      <c r="O1696" s="51" t="str">
        <f t="shared" si="176"/>
        <v>rdfs:label "number of confirmed cases of Covid in Ibarra on Arenillas"@en ;</v>
      </c>
      <c r="P1696" s="21" t="s">
        <v>529</v>
      </c>
      <c r="Q1696" s="21" t="str">
        <f t="shared" si="177"/>
        <v>&lt;https://example.org/ns/casesCovid#Country&gt;&lt;https://example.org/id/concept/Ibarra&gt;;</v>
      </c>
      <c r="R1696" s="21" t="str">
        <f t="shared" si="178"/>
        <v xml:space="preserve">&lt;https://example.org/ns/casesCovid#numberofcases&gt; 95 ; </v>
      </c>
      <c r="S1696" s="41"/>
      <c r="T1696" s="49" t="str">
        <f t="shared" si="174"/>
        <v xml:space="preserve">eg:J928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Ibarra on Arenillas"@en ;
&lt;https://example.org/ns/casesCovid#typecases&gt;&lt;https://example.org/id/concept/confirmedCanton&gt;;
&lt;https://example.org/ns/casesCovid#Country&gt;&lt;https://example.org/id/concept/Ibarra&gt;;
&lt;https://example.org/ns/casesCovid#numberofcases&gt; 95 ; 
</v>
      </c>
    </row>
    <row r="1697" spans="1:20" ht="14.4" thickBot="1">
      <c r="A1697" s="41" t="s">
        <v>184</v>
      </c>
      <c r="C1697" s="23" t="s">
        <v>184</v>
      </c>
      <c r="H1697" s="68" t="s">
        <v>2300</v>
      </c>
      <c r="I1697" s="66">
        <v>44</v>
      </c>
      <c r="K1697" s="33" t="str">
        <f t="shared" si="175"/>
        <v>eg:J929 rdf:type qb:Observation ;</v>
      </c>
      <c r="L1697" s="21" t="s">
        <v>526</v>
      </c>
      <c r="M1697" s="21" t="s">
        <v>527</v>
      </c>
      <c r="N1697" s="21" t="s">
        <v>528</v>
      </c>
      <c r="O1697" s="51" t="str">
        <f t="shared" si="176"/>
        <v>rdfs:label "number of confirmed cases of Covid in Otavalo on Arenillas"@en ;</v>
      </c>
      <c r="P1697" s="21" t="s">
        <v>529</v>
      </c>
      <c r="Q1697" s="21" t="str">
        <f t="shared" si="177"/>
        <v>&lt;https://example.org/ns/casesCovid#Country&gt;&lt;https://example.org/id/concept/Otavalo&gt;;</v>
      </c>
      <c r="R1697" s="21" t="str">
        <f t="shared" si="178"/>
        <v xml:space="preserve">&lt;https://example.org/ns/casesCovid#numberofcases&gt; 44 ; </v>
      </c>
      <c r="S1697" s="41"/>
      <c r="T1697" s="49" t="str">
        <f t="shared" si="174"/>
        <v xml:space="preserve">eg:J929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Otavalo on Arenillas"@en ;
&lt;https://example.org/ns/casesCovid#typecases&gt;&lt;https://example.org/id/concept/confirmedCanton&gt;;
&lt;https://example.org/ns/casesCovid#Country&gt;&lt;https://example.org/id/concept/Otavalo&gt;;
&lt;https://example.org/ns/casesCovid#numberofcases&gt; 44 ; 
</v>
      </c>
    </row>
    <row r="1698" spans="1:20" ht="14.4" thickBot="1">
      <c r="A1698" s="41" t="s">
        <v>185</v>
      </c>
      <c r="C1698" s="23" t="s">
        <v>185</v>
      </c>
      <c r="H1698" s="68" t="s">
        <v>2301</v>
      </c>
      <c r="I1698" s="66">
        <v>8</v>
      </c>
      <c r="K1698" s="33" t="str">
        <f t="shared" si="175"/>
        <v>eg:J930 rdf:type qb:Observation ;</v>
      </c>
      <c r="L1698" s="21" t="s">
        <v>526</v>
      </c>
      <c r="M1698" s="21" t="s">
        <v>527</v>
      </c>
      <c r="N1698" s="21" t="s">
        <v>528</v>
      </c>
      <c r="O1698" s="51" t="str">
        <f t="shared" si="176"/>
        <v>rdfs:label "number of confirmed cases of Covid in Cotacachi on Arenillas"@en ;</v>
      </c>
      <c r="P1698" s="21" t="s">
        <v>529</v>
      </c>
      <c r="Q1698" s="21" t="str">
        <f t="shared" si="177"/>
        <v>&lt;https://example.org/ns/casesCovid#Country&gt;&lt;https://example.org/id/concept/Cotacachi&gt;;</v>
      </c>
      <c r="R1698" s="21" t="str">
        <f t="shared" si="178"/>
        <v xml:space="preserve">&lt;https://example.org/ns/casesCovid#numberofcases&gt; 8 ; </v>
      </c>
      <c r="S1698" s="41"/>
      <c r="T1698" s="49" t="str">
        <f t="shared" si="174"/>
        <v xml:space="preserve">eg:J930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Cotacachi on Arenillas"@en ;
&lt;https://example.org/ns/casesCovid#typecases&gt;&lt;https://example.org/id/concept/confirmedCanton&gt;;
&lt;https://example.org/ns/casesCovid#Country&gt;&lt;https://example.org/id/concept/Cotacachi&gt;;
&lt;https://example.org/ns/casesCovid#numberofcases&gt; 8 ; 
</v>
      </c>
    </row>
    <row r="1699" spans="1:20" ht="14.4" thickBot="1">
      <c r="A1699" s="41" t="s">
        <v>186</v>
      </c>
      <c r="C1699" s="23" t="s">
        <v>286</v>
      </c>
      <c r="D1699" s="23" t="s">
        <v>315</v>
      </c>
      <c r="H1699" s="68" t="s">
        <v>2302</v>
      </c>
      <c r="I1699" s="66">
        <v>8</v>
      </c>
      <c r="K1699" s="33" t="str">
        <f t="shared" si="175"/>
        <v>eg:J931 rdf:type qb:Observation ;</v>
      </c>
      <c r="L1699" s="21" t="s">
        <v>526</v>
      </c>
      <c r="M1699" s="21" t="s">
        <v>527</v>
      </c>
      <c r="N1699" s="21" t="s">
        <v>528</v>
      </c>
      <c r="O1699" s="51" t="str">
        <f t="shared" si="176"/>
        <v>rdfs:label "number of confirmed cases of Covid in Antonio Ante on Arenillas"@en ;</v>
      </c>
      <c r="P1699" s="21" t="s">
        <v>529</v>
      </c>
      <c r="Q1699" s="21" t="str">
        <f t="shared" si="177"/>
        <v>&lt;https://example.org/ns/casesCovid#Country&gt;&lt;https://example.org/id/concept/AntonioAnte&gt;;</v>
      </c>
      <c r="R1699" s="21" t="str">
        <f t="shared" si="178"/>
        <v xml:space="preserve">&lt;https://example.org/ns/casesCovid#numberofcases&gt; 8 ; </v>
      </c>
      <c r="S1699" s="41"/>
      <c r="T1699" s="49" t="str">
        <f t="shared" si="174"/>
        <v xml:space="preserve">eg:J931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Antonio Ante on Arenillas"@en ;
&lt;https://example.org/ns/casesCovid#typecases&gt;&lt;https://example.org/id/concept/confirmedCanton&gt;;
&lt;https://example.org/ns/casesCovid#Country&gt;&lt;https://example.org/id/concept/AntonioAnte&gt;;
&lt;https://example.org/ns/casesCovid#numberofcases&gt; 8 ; 
</v>
      </c>
    </row>
    <row r="1700" spans="1:20" ht="14.4" thickBot="1">
      <c r="A1700" s="41" t="s">
        <v>187</v>
      </c>
      <c r="C1700" s="23" t="s">
        <v>187</v>
      </c>
      <c r="H1700" s="68" t="s">
        <v>2303</v>
      </c>
      <c r="I1700" s="66">
        <v>24</v>
      </c>
      <c r="K1700" s="33" t="str">
        <f t="shared" si="175"/>
        <v>eg:J932 rdf:type qb:Observation ;</v>
      </c>
      <c r="L1700" s="21" t="s">
        <v>526</v>
      </c>
      <c r="M1700" s="21" t="s">
        <v>527</v>
      </c>
      <c r="N1700" s="21" t="s">
        <v>528</v>
      </c>
      <c r="O1700" s="51" t="str">
        <f t="shared" si="176"/>
        <v>rdfs:label "number of confirmed cases of Covid in Pimampiro on Arenillas"@en ;</v>
      </c>
      <c r="P1700" s="21" t="s">
        <v>529</v>
      </c>
      <c r="Q1700" s="21" t="str">
        <f t="shared" si="177"/>
        <v>&lt;https://example.org/ns/casesCovid#Country&gt;&lt;https://example.org/id/concept/Pimampiro&gt;;</v>
      </c>
      <c r="R1700" s="21" t="str">
        <f t="shared" si="178"/>
        <v xml:space="preserve">&lt;https://example.org/ns/casesCovid#numberofcases&gt; 24 ; </v>
      </c>
      <c r="S1700" s="41"/>
      <c r="T1700" s="49" t="str">
        <f t="shared" si="174"/>
        <v xml:space="preserve">eg:J932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Pimampiro on Arenillas"@en ;
&lt;https://example.org/ns/casesCovid#typecases&gt;&lt;https://example.org/id/concept/confirmedCanton&gt;;
&lt;https://example.org/ns/casesCovid#Country&gt;&lt;https://example.org/id/concept/Pimampiro&gt;;
&lt;https://example.org/ns/casesCovid#numberofcases&gt; 24 ; 
</v>
      </c>
    </row>
    <row r="1701" spans="1:20" ht="14.4" thickBot="1">
      <c r="A1701" s="41" t="s">
        <v>189</v>
      </c>
      <c r="C1701" s="23" t="s">
        <v>189</v>
      </c>
      <c r="H1701" s="68" t="s">
        <v>2304</v>
      </c>
      <c r="I1701" s="66">
        <v>4</v>
      </c>
      <c r="K1701" s="33" t="str">
        <f t="shared" si="175"/>
        <v>eg:J933 rdf:type qb:Observation ;</v>
      </c>
      <c r="L1701" s="21" t="s">
        <v>526</v>
      </c>
      <c r="M1701" s="21" t="s">
        <v>527</v>
      </c>
      <c r="N1701" s="21" t="s">
        <v>528</v>
      </c>
      <c r="O1701" s="51" t="str">
        <f t="shared" si="176"/>
        <v>rdfs:label "number of confirmed cases of Covid in Calvas on Arenillas"@en ;</v>
      </c>
      <c r="P1701" s="21" t="s">
        <v>529</v>
      </c>
      <c r="Q1701" s="21" t="str">
        <f t="shared" si="177"/>
        <v>&lt;https://example.org/ns/casesCovid#Country&gt;&lt;https://example.org/id/concept/Calvas&gt;;</v>
      </c>
      <c r="R1701" s="21" t="str">
        <f t="shared" si="178"/>
        <v xml:space="preserve">&lt;https://example.org/ns/casesCovid#numberofcases&gt; 4 ; </v>
      </c>
      <c r="S1701" s="41"/>
      <c r="T1701" s="49" t="str">
        <f t="shared" si="174"/>
        <v xml:space="preserve">eg:J933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Calvas on Arenillas"@en ;
&lt;https://example.org/ns/casesCovid#typecases&gt;&lt;https://example.org/id/concept/confirmedCanton&gt;;
&lt;https://example.org/ns/casesCovid#Country&gt;&lt;https://example.org/id/concept/Calvas&gt;;
&lt;https://example.org/ns/casesCovid#numberofcases&gt; 4 ; 
</v>
      </c>
    </row>
    <row r="1702" spans="1:20" ht="14.4" thickBot="1">
      <c r="A1702" s="41" t="s">
        <v>1354</v>
      </c>
      <c r="C1702" s="23" t="s">
        <v>1354</v>
      </c>
      <c r="H1702" s="68" t="s">
        <v>2305</v>
      </c>
      <c r="I1702" s="66">
        <v>9</v>
      </c>
      <c r="K1702" s="33" t="str">
        <f t="shared" si="175"/>
        <v>eg:J934 rdf:type qb:Observation ;</v>
      </c>
      <c r="L1702" s="21" t="s">
        <v>526</v>
      </c>
      <c r="M1702" s="21" t="s">
        <v>527</v>
      </c>
      <c r="N1702" s="21" t="s">
        <v>528</v>
      </c>
      <c r="O1702" s="51" t="str">
        <f t="shared" si="176"/>
        <v>rdfs:label "number of confirmed cases of Covid in Celica on Arenillas"@en ;</v>
      </c>
      <c r="P1702" s="21" t="s">
        <v>529</v>
      </c>
      <c r="Q1702" s="21" t="str">
        <f t="shared" si="177"/>
        <v>&lt;https://example.org/ns/casesCovid#Country&gt;&lt;https://example.org/id/concept/Celica&gt;;</v>
      </c>
      <c r="R1702" s="21" t="str">
        <f t="shared" si="178"/>
        <v xml:space="preserve">&lt;https://example.org/ns/casesCovid#numberofcases&gt; 9 ; </v>
      </c>
      <c r="S1702" s="41"/>
      <c r="T1702" s="49" t="str">
        <f t="shared" si="174"/>
        <v xml:space="preserve">eg:J934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Celica on Arenillas"@en ;
&lt;https://example.org/ns/casesCovid#typecases&gt;&lt;https://example.org/id/concept/confirmedCanton&gt;;
&lt;https://example.org/ns/casesCovid#Country&gt;&lt;https://example.org/id/concept/Celica&gt;;
&lt;https://example.org/ns/casesCovid#numberofcases&gt; 9 ; 
</v>
      </c>
    </row>
    <row r="1703" spans="1:20" ht="14.4" thickBot="1">
      <c r="A1703" s="41" t="s">
        <v>188</v>
      </c>
      <c r="C1703" s="23" t="s">
        <v>188</v>
      </c>
      <c r="H1703" s="68" t="s">
        <v>2306</v>
      </c>
      <c r="I1703" s="66">
        <v>258</v>
      </c>
      <c r="K1703" s="33" t="str">
        <f t="shared" si="175"/>
        <v>eg:J935 rdf:type qb:Observation ;</v>
      </c>
      <c r="L1703" s="21" t="s">
        <v>526</v>
      </c>
      <c r="M1703" s="21" t="s">
        <v>527</v>
      </c>
      <c r="N1703" s="21" t="s">
        <v>528</v>
      </c>
      <c r="O1703" s="51" t="str">
        <f t="shared" si="176"/>
        <v>rdfs:label "number of confirmed cases of Covid in Loja on Arenillas"@en ;</v>
      </c>
      <c r="P1703" s="21" t="s">
        <v>529</v>
      </c>
      <c r="Q1703" s="21" t="str">
        <f t="shared" si="177"/>
        <v>&lt;https://example.org/ns/casesCovid#Country&gt;&lt;https://example.org/id/concept/Loja&gt;;</v>
      </c>
      <c r="R1703" s="21" t="str">
        <f t="shared" si="178"/>
        <v xml:space="preserve">&lt;https://example.org/ns/casesCovid#numberofcases&gt; 258 ; </v>
      </c>
      <c r="S1703" s="41"/>
      <c r="T1703" s="49" t="str">
        <f t="shared" si="174"/>
        <v xml:space="preserve">eg:J935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Arenillas"@en ;
&lt;https://example.org/ns/casesCovid#typecases&gt;&lt;https://example.org/id/concept/confirmedCanton&gt;;
&lt;https://example.org/ns/casesCovid#Country&gt;&lt;https://example.org/id/concept/Loja&gt;;
&lt;https://example.org/ns/casesCovid#numberofcases&gt; 258 ; 
</v>
      </c>
    </row>
    <row r="1704" spans="1:20" ht="14.4" thickBot="1">
      <c r="A1704" s="41" t="s">
        <v>190</v>
      </c>
      <c r="C1704" s="23" t="s">
        <v>190</v>
      </c>
      <c r="H1704" s="68" t="s">
        <v>2307</v>
      </c>
      <c r="I1704" s="66">
        <v>4</v>
      </c>
      <c r="K1704" s="33" t="str">
        <f t="shared" si="175"/>
        <v>eg:J936 rdf:type qb:Observation ;</v>
      </c>
      <c r="L1704" s="21" t="s">
        <v>526</v>
      </c>
      <c r="M1704" s="21" t="s">
        <v>527</v>
      </c>
      <c r="N1704" s="21" t="s">
        <v>528</v>
      </c>
      <c r="O1704" s="51" t="str">
        <f t="shared" si="176"/>
        <v>rdfs:label "number of confirmed cases of Covid in Macará on Arenillas"@en ;</v>
      </c>
      <c r="P1704" s="21" t="s">
        <v>529</v>
      </c>
      <c r="Q1704" s="21" t="str">
        <f t="shared" si="177"/>
        <v>&lt;https://example.org/ns/casesCovid#Country&gt;&lt;https://example.org/id/concept/Macará&gt;;</v>
      </c>
      <c r="R1704" s="21" t="str">
        <f t="shared" si="178"/>
        <v xml:space="preserve">&lt;https://example.org/ns/casesCovid#numberofcases&gt; 4 ; </v>
      </c>
      <c r="S1704" s="41"/>
      <c r="T1704" s="49" t="str">
        <f t="shared" si="174"/>
        <v xml:space="preserve">eg:J936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Macará on Arenillas"@en ;
&lt;https://example.org/ns/casesCovid#typecases&gt;&lt;https://example.org/id/concept/confirmedCanton&gt;;
&lt;https://example.org/ns/casesCovid#Country&gt;&lt;https://example.org/id/concept/Macará&gt;;
&lt;https://example.org/ns/casesCovid#numberofcases&gt; 4 ; 
</v>
      </c>
    </row>
    <row r="1705" spans="1:20" ht="14.4" thickBot="1">
      <c r="A1705" s="41" t="s">
        <v>191</v>
      </c>
      <c r="C1705" s="23" t="s">
        <v>191</v>
      </c>
      <c r="H1705" s="68" t="s">
        <v>2308</v>
      </c>
      <c r="I1705" s="66">
        <v>25</v>
      </c>
      <c r="K1705" s="33" t="str">
        <f t="shared" si="175"/>
        <v>eg:J937 rdf:type qb:Observation ;</v>
      </c>
      <c r="L1705" s="21" t="s">
        <v>526</v>
      </c>
      <c r="M1705" s="21" t="s">
        <v>527</v>
      </c>
      <c r="N1705" s="21" t="s">
        <v>528</v>
      </c>
      <c r="O1705" s="51" t="str">
        <f t="shared" si="176"/>
        <v>rdfs:label "number of confirmed cases of Covid in Catamayo on Arenillas"@en ;</v>
      </c>
      <c r="P1705" s="21" t="s">
        <v>529</v>
      </c>
      <c r="Q1705" s="21" t="str">
        <f t="shared" si="177"/>
        <v>&lt;https://example.org/ns/casesCovid#Country&gt;&lt;https://example.org/id/concept/Catamayo&gt;;</v>
      </c>
      <c r="R1705" s="21" t="str">
        <f t="shared" si="178"/>
        <v xml:space="preserve">&lt;https://example.org/ns/casesCovid#numberofcases&gt; 25 ; </v>
      </c>
      <c r="S1705" s="41"/>
      <c r="T1705" s="49" t="str">
        <f t="shared" si="174"/>
        <v xml:space="preserve">eg:J937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Catamayo on Arenillas"@en ;
&lt;https://example.org/ns/casesCovid#typecases&gt;&lt;https://example.org/id/concept/confirmedCanton&gt;;
&lt;https://example.org/ns/casesCovid#Country&gt;&lt;https://example.org/id/concept/Catamayo&gt;;
&lt;https://example.org/ns/casesCovid#numberofcases&gt; 25 ; 
</v>
      </c>
    </row>
    <row r="1706" spans="1:20" ht="14.4" thickBot="1">
      <c r="A1706" s="41" t="s">
        <v>116</v>
      </c>
      <c r="C1706" s="23" t="s">
        <v>116</v>
      </c>
      <c r="H1706" s="68" t="s">
        <v>2309</v>
      </c>
      <c r="I1706" s="66">
        <v>1</v>
      </c>
      <c r="K1706" s="33" t="str">
        <f t="shared" si="175"/>
        <v>eg:J938 rdf:type qb:Observation ;</v>
      </c>
      <c r="L1706" s="21" t="s">
        <v>526</v>
      </c>
      <c r="M1706" s="21" t="s">
        <v>527</v>
      </c>
      <c r="N1706" s="21" t="s">
        <v>528</v>
      </c>
      <c r="O1706" s="51" t="str">
        <f t="shared" si="176"/>
        <v>rdfs:label "number of confirmed cases of Covid in Olmedo on Arenillas"@en ;</v>
      </c>
      <c r="P1706" s="21" t="s">
        <v>529</v>
      </c>
      <c r="Q1706" s="21" t="str">
        <f t="shared" si="177"/>
        <v>&lt;https://example.org/ns/casesCovid#Country&gt;&lt;https://example.org/id/concept/Olmedo&gt;;</v>
      </c>
      <c r="R1706" s="21" t="str">
        <f t="shared" si="178"/>
        <v xml:space="preserve">&lt;https://example.org/ns/casesCovid#numberofcases&gt; 1 ; </v>
      </c>
      <c r="S1706" s="41"/>
      <c r="T1706" s="49" t="str">
        <f t="shared" si="174"/>
        <v xml:space="preserve">eg:J938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Olmedo on Arenillas"@en ;
&lt;https://example.org/ns/casesCovid#typecases&gt;&lt;https://example.org/id/concept/confirmedCanton&gt;;
&lt;https://example.org/ns/casesCovid#Country&gt;&lt;https://example.org/id/concept/Olmedo&gt;;
&lt;https://example.org/ns/casesCovid#numberofcases&gt; 1 ; 
</v>
      </c>
    </row>
    <row r="1707" spans="1:20" ht="14.4" thickBot="1">
      <c r="A1707" s="41" t="s">
        <v>593</v>
      </c>
      <c r="C1707" s="23" t="s">
        <v>593</v>
      </c>
      <c r="H1707" s="68" t="s">
        <v>2310</v>
      </c>
      <c r="I1707" s="66">
        <v>4</v>
      </c>
      <c r="K1707" s="33" t="str">
        <f t="shared" si="175"/>
        <v>eg:J939 rdf:type qb:Observation ;</v>
      </c>
      <c r="L1707" s="21" t="s">
        <v>526</v>
      </c>
      <c r="M1707" s="21" t="s">
        <v>527</v>
      </c>
      <c r="N1707" s="21" t="s">
        <v>528</v>
      </c>
      <c r="O1707" s="51" t="str">
        <f t="shared" si="176"/>
        <v>rdfs:label "number of confirmed cases of Covid in Saraguro on Arenillas"@en ;</v>
      </c>
      <c r="P1707" s="21" t="s">
        <v>529</v>
      </c>
      <c r="Q1707" s="21" t="str">
        <f t="shared" si="177"/>
        <v>&lt;https://example.org/ns/casesCovid#Country&gt;&lt;https://example.org/id/concept/Saraguro&gt;;</v>
      </c>
      <c r="R1707" s="21" t="str">
        <f t="shared" si="178"/>
        <v xml:space="preserve">&lt;https://example.org/ns/casesCovid#numberofcases&gt; 4 ; </v>
      </c>
      <c r="S1707" s="41"/>
      <c r="T1707" s="49" t="str">
        <f t="shared" si="174"/>
        <v xml:space="preserve">eg:J939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Saraguro on Arenillas"@en ;
&lt;https://example.org/ns/casesCovid#typecases&gt;&lt;https://example.org/id/concept/confirmedCanton&gt;;
&lt;https://example.org/ns/casesCovid#Country&gt;&lt;https://example.org/id/concept/Saraguro&gt;;
&lt;https://example.org/ns/casesCovid#numberofcases&gt; 4 ; 
</v>
      </c>
    </row>
    <row r="1708" spans="1:20" ht="14.4" thickBot="1">
      <c r="A1708" s="41" t="s">
        <v>192</v>
      </c>
      <c r="C1708" s="23" t="s">
        <v>192</v>
      </c>
      <c r="H1708" s="68" t="s">
        <v>2311</v>
      </c>
      <c r="I1708" s="66">
        <v>5</v>
      </c>
      <c r="K1708" s="33" t="str">
        <f t="shared" si="175"/>
        <v>eg:J940 rdf:type qb:Observation ;</v>
      </c>
      <c r="L1708" s="21" t="s">
        <v>526</v>
      </c>
      <c r="M1708" s="21" t="s">
        <v>527</v>
      </c>
      <c r="N1708" s="21" t="s">
        <v>528</v>
      </c>
      <c r="O1708" s="51" t="str">
        <f t="shared" si="176"/>
        <v>rdfs:label "number of confirmed cases of Covid in Chaguarpamba on Arenillas"@en ;</v>
      </c>
      <c r="P1708" s="21" t="s">
        <v>529</v>
      </c>
      <c r="Q1708" s="21" t="str">
        <f t="shared" si="177"/>
        <v>&lt;https://example.org/ns/casesCovid#Country&gt;&lt;https://example.org/id/concept/Chaguarpamba&gt;;</v>
      </c>
      <c r="R1708" s="21" t="str">
        <f t="shared" si="178"/>
        <v xml:space="preserve">&lt;https://example.org/ns/casesCovid#numberofcases&gt; 5 ; </v>
      </c>
      <c r="S1708" s="41"/>
      <c r="T1708" s="49" t="str">
        <f t="shared" si="174"/>
        <v xml:space="preserve">eg:J940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Chaguarpamba on Arenillas"@en ;
&lt;https://example.org/ns/casesCovid#typecases&gt;&lt;https://example.org/id/concept/confirmedCanton&gt;;
&lt;https://example.org/ns/casesCovid#Country&gt;&lt;https://example.org/id/concept/Chaguarpamba&gt;;
&lt;https://example.org/ns/casesCovid#numberofcases&gt; 5 ; 
</v>
      </c>
    </row>
    <row r="1709" spans="1:20" ht="14.4" thickBot="1">
      <c r="A1709" s="41" t="s">
        <v>193</v>
      </c>
      <c r="C1709" s="23" t="s">
        <v>193</v>
      </c>
      <c r="H1709" s="68" t="s">
        <v>2312</v>
      </c>
      <c r="I1709" s="66">
        <v>1</v>
      </c>
      <c r="K1709" s="33" t="str">
        <f t="shared" si="175"/>
        <v>eg:J941 rdf:type qb:Observation ;</v>
      </c>
      <c r="L1709" s="21" t="s">
        <v>526</v>
      </c>
      <c r="M1709" s="21" t="s">
        <v>527</v>
      </c>
      <c r="N1709" s="21" t="s">
        <v>528</v>
      </c>
      <c r="O1709" s="51" t="str">
        <f t="shared" si="176"/>
        <v>rdfs:label "number of confirmed cases of Covid in Zapotillo on Arenillas"@en ;</v>
      </c>
      <c r="P1709" s="21" t="s">
        <v>529</v>
      </c>
      <c r="Q1709" s="21" t="str">
        <f t="shared" si="177"/>
        <v>&lt;https://example.org/ns/casesCovid#Country&gt;&lt;https://example.org/id/concept/Zapotillo&gt;;</v>
      </c>
      <c r="R1709" s="21" t="str">
        <f t="shared" si="178"/>
        <v xml:space="preserve">&lt;https://example.org/ns/casesCovid#numberofcases&gt; 1 ; </v>
      </c>
      <c r="S1709" s="41"/>
      <c r="T1709" s="49" t="str">
        <f t="shared" si="174"/>
        <v xml:space="preserve">eg:J941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Zapotillo on Arenillas"@en ;
&lt;https://example.org/ns/casesCovid#typecases&gt;&lt;https://example.org/id/concept/confirmedCanton&gt;;
&lt;https://example.org/ns/casesCovid#Country&gt;&lt;https://example.org/id/concept/Zapotillo&gt;;
&lt;https://example.org/ns/casesCovid#numberofcases&gt; 1 ; 
</v>
      </c>
    </row>
    <row r="1710" spans="1:20" ht="14.4" thickBot="1">
      <c r="A1710" s="41" t="s">
        <v>194</v>
      </c>
      <c r="C1710" s="23" t="s">
        <v>194</v>
      </c>
      <c r="H1710" s="68" t="s">
        <v>2313</v>
      </c>
      <c r="I1710" s="66">
        <v>11</v>
      </c>
      <c r="K1710" s="33" t="str">
        <f t="shared" si="175"/>
        <v>eg:J942 rdf:type qb:Observation ;</v>
      </c>
      <c r="L1710" s="21" t="s">
        <v>526</v>
      </c>
      <c r="M1710" s="21" t="s">
        <v>527</v>
      </c>
      <c r="N1710" s="21" t="s">
        <v>528</v>
      </c>
      <c r="O1710" s="51" t="str">
        <f t="shared" si="176"/>
        <v>rdfs:label "number of confirmed cases of Covid in Paltas on Arenillas"@en ;</v>
      </c>
      <c r="P1710" s="21" t="s">
        <v>529</v>
      </c>
      <c r="Q1710" s="21" t="str">
        <f t="shared" si="177"/>
        <v>&lt;https://example.org/ns/casesCovid#Country&gt;&lt;https://example.org/id/concept/Paltas&gt;;</v>
      </c>
      <c r="R1710" s="21" t="str">
        <f t="shared" si="178"/>
        <v xml:space="preserve">&lt;https://example.org/ns/casesCovid#numberofcases&gt; 11 ; </v>
      </c>
      <c r="S1710" s="41"/>
      <c r="T1710" s="49" t="str">
        <f t="shared" si="174"/>
        <v xml:space="preserve">eg:J942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Paltas on Arenillas"@en ;
&lt;https://example.org/ns/casesCovid#typecases&gt;&lt;https://example.org/id/concept/confirmedCanton&gt;;
&lt;https://example.org/ns/casesCovid#Country&gt;&lt;https://example.org/id/concept/Paltas&gt;;
&lt;https://example.org/ns/casesCovid#numberofcases&gt; 11 ; 
</v>
      </c>
    </row>
    <row r="1711" spans="1:20" ht="14.4" thickBot="1">
      <c r="A1711" s="41" t="s">
        <v>195</v>
      </c>
      <c r="C1711" s="23" t="s">
        <v>195</v>
      </c>
      <c r="H1711" s="68" t="s">
        <v>2314</v>
      </c>
      <c r="I1711" s="66">
        <v>2</v>
      </c>
      <c r="K1711" s="33" t="str">
        <f t="shared" si="175"/>
        <v>eg:J943 rdf:type qb:Observation ;</v>
      </c>
      <c r="L1711" s="21" t="s">
        <v>526</v>
      </c>
      <c r="M1711" s="21" t="s">
        <v>527</v>
      </c>
      <c r="N1711" s="21" t="s">
        <v>528</v>
      </c>
      <c r="O1711" s="51" t="str">
        <f t="shared" si="176"/>
        <v>rdfs:label "number of confirmed cases of Covid in Espíndola on Arenillas"@en ;</v>
      </c>
      <c r="P1711" s="21" t="s">
        <v>529</v>
      </c>
      <c r="Q1711" s="21" t="str">
        <f t="shared" si="177"/>
        <v>&lt;https://example.org/ns/casesCovid#Country&gt;&lt;https://example.org/id/concept/Espíndola&gt;;</v>
      </c>
      <c r="R1711" s="21" t="str">
        <f t="shared" si="178"/>
        <v xml:space="preserve">&lt;https://example.org/ns/casesCovid#numberofcases&gt; 2 ; </v>
      </c>
      <c r="S1711" s="41"/>
      <c r="T1711" s="49" t="str">
        <f t="shared" si="174"/>
        <v xml:space="preserve">eg:J943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Espíndola on Arenillas"@en ;
&lt;https://example.org/ns/casesCovid#typecases&gt;&lt;https://example.org/id/concept/confirmedCanton&gt;;
&lt;https://example.org/ns/casesCovid#Country&gt;&lt;https://example.org/id/concept/Espíndola&gt;;
&lt;https://example.org/ns/casesCovid#numberofcases&gt; 2 ; 
</v>
      </c>
    </row>
    <row r="1712" spans="1:20" ht="14.4" thickBot="1">
      <c r="A1712" s="41" t="s">
        <v>196</v>
      </c>
      <c r="C1712" s="23" t="s">
        <v>196</v>
      </c>
      <c r="H1712" s="68" t="s">
        <v>2315</v>
      </c>
      <c r="I1712" s="66">
        <v>83</v>
      </c>
      <c r="K1712" s="33" t="str">
        <f t="shared" si="175"/>
        <v>eg:J944 rdf:type qb:Observation ;</v>
      </c>
      <c r="L1712" s="21" t="s">
        <v>526</v>
      </c>
      <c r="M1712" s="21" t="s">
        <v>527</v>
      </c>
      <c r="N1712" s="21" t="s">
        <v>528</v>
      </c>
      <c r="O1712" s="51" t="str">
        <f t="shared" si="176"/>
        <v>rdfs:label "number of confirmed cases of Covid in Mejía on Arenillas"@en ;</v>
      </c>
      <c r="P1712" s="21" t="s">
        <v>529</v>
      </c>
      <c r="Q1712" s="21" t="str">
        <f t="shared" si="177"/>
        <v>&lt;https://example.org/ns/casesCovid#Country&gt;&lt;https://example.org/id/concept/Mejía&gt;;</v>
      </c>
      <c r="R1712" s="21" t="str">
        <f t="shared" si="178"/>
        <v xml:space="preserve">&lt;https://example.org/ns/casesCovid#numberofcases&gt; 83 ; </v>
      </c>
      <c r="S1712" s="41"/>
      <c r="T1712" s="49" t="str">
        <f t="shared" si="174"/>
        <v xml:space="preserve">eg:J944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Mejía on Arenillas"@en ;
&lt;https://example.org/ns/casesCovid#typecases&gt;&lt;https://example.org/id/concept/confirmedCanton&gt;;
&lt;https://example.org/ns/casesCovid#Country&gt;&lt;https://example.org/id/concept/Mejía&gt;;
&lt;https://example.org/ns/casesCovid#numberofcases&gt; 83 ; 
</v>
      </c>
    </row>
    <row r="1713" spans="1:20" ht="14.4" thickBot="1">
      <c r="A1713" s="41" t="s">
        <v>197</v>
      </c>
      <c r="C1713" s="23" t="s">
        <v>271</v>
      </c>
      <c r="D1713" s="23" t="s">
        <v>299</v>
      </c>
      <c r="E1713" t="s">
        <v>316</v>
      </c>
      <c r="H1713" s="68" t="s">
        <v>2316</v>
      </c>
      <c r="I1713" s="66">
        <v>5</v>
      </c>
      <c r="K1713" s="33" t="str">
        <f t="shared" si="175"/>
        <v>eg:J945 rdf:type qb:Observation ;</v>
      </c>
      <c r="L1713" s="21" t="s">
        <v>526</v>
      </c>
      <c r="M1713" s="21" t="s">
        <v>527</v>
      </c>
      <c r="N1713" s="21" t="s">
        <v>528</v>
      </c>
      <c r="O1713" s="51" t="str">
        <f t="shared" si="176"/>
        <v>rdfs:label "number of confirmed cases of Covid in Pedro Vicente Maldonado on Arenillas"@en ;</v>
      </c>
      <c r="P1713" s="21" t="s">
        <v>529</v>
      </c>
      <c r="Q1713" s="21" t="str">
        <f t="shared" si="177"/>
        <v>&lt;https://example.org/ns/casesCovid#Country&gt;&lt;https://example.org/id/concept/PedroVicenteMaldonado&gt;;</v>
      </c>
      <c r="R1713" s="21" t="str">
        <f t="shared" si="178"/>
        <v xml:space="preserve">&lt;https://example.org/ns/casesCovid#numberofcases&gt; 5 ; </v>
      </c>
      <c r="S1713" s="41"/>
      <c r="T1713" s="49" t="str">
        <f t="shared" si="174"/>
        <v xml:space="preserve">eg:J945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Vicente Maldonado on Arenillas"@en ;
&lt;https://example.org/ns/casesCovid#typecases&gt;&lt;https://example.org/id/concept/confirmedCanton&gt;;
&lt;https://example.org/ns/casesCovid#Country&gt;&lt;https://example.org/id/concept/PedroVicenteMaldonado&gt;;
&lt;https://example.org/ns/casesCovid#numberofcases&gt; 5 ; 
</v>
      </c>
    </row>
    <row r="1714" spans="1:20" ht="14.4" thickBot="1">
      <c r="A1714" s="41" t="s">
        <v>198</v>
      </c>
      <c r="C1714" s="23" t="s">
        <v>198</v>
      </c>
      <c r="H1714" s="68" t="s">
        <v>2317</v>
      </c>
      <c r="I1714" s="66">
        <v>2999</v>
      </c>
      <c r="K1714" s="33" t="str">
        <f t="shared" si="175"/>
        <v>eg:J946 rdf:type qb:Observation ;</v>
      </c>
      <c r="L1714" s="21" t="s">
        <v>526</v>
      </c>
      <c r="M1714" s="21" t="s">
        <v>527</v>
      </c>
      <c r="N1714" s="21" t="s">
        <v>528</v>
      </c>
      <c r="O1714" s="51" t="str">
        <f t="shared" si="176"/>
        <v>rdfs:label "number of confirmed cases of Covid in Quito on Arenillas"@en ;</v>
      </c>
      <c r="P1714" s="21" t="s">
        <v>529</v>
      </c>
      <c r="Q1714" s="21" t="str">
        <f t="shared" si="177"/>
        <v>&lt;https://example.org/ns/casesCovid#Country&gt;&lt;https://example.org/id/concept/Quito&gt;;</v>
      </c>
      <c r="R1714" s="21" t="str">
        <f t="shared" si="178"/>
        <v xml:space="preserve">&lt;https://example.org/ns/casesCovid#numberofcases&gt; 2999 ; </v>
      </c>
      <c r="S1714" s="41"/>
      <c r="T1714" s="49" t="str">
        <f t="shared" si="174"/>
        <v xml:space="preserve">eg:J946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Quito on Arenillas"@en ;
&lt;https://example.org/ns/casesCovid#typecases&gt;&lt;https://example.org/id/concept/confirmedCanton&gt;;
&lt;https://example.org/ns/casesCovid#Country&gt;&lt;https://example.org/id/concept/Quito&gt;;
&lt;https://example.org/ns/casesCovid#numberofcases&gt; 2999 ; 
</v>
      </c>
    </row>
    <row r="1715" spans="1:20" ht="14.4" thickBot="1">
      <c r="A1715" s="41" t="s">
        <v>594</v>
      </c>
      <c r="C1715" s="23" t="s">
        <v>264</v>
      </c>
      <c r="D1715" s="23" t="s">
        <v>309</v>
      </c>
      <c r="E1715" t="s">
        <v>280</v>
      </c>
      <c r="F1715" t="s">
        <v>251</v>
      </c>
      <c r="G1715" t="s">
        <v>318</v>
      </c>
      <c r="H1715" s="68" t="s">
        <v>2318</v>
      </c>
      <c r="I1715" s="66">
        <v>2</v>
      </c>
      <c r="K1715" s="33" t="str">
        <f t="shared" si="175"/>
        <v>eg:J947 rdf:type qb:Observation ;</v>
      </c>
      <c r="L1715" s="21" t="s">
        <v>526</v>
      </c>
      <c r="M1715" s="21" t="s">
        <v>527</v>
      </c>
      <c r="N1715" s="21" t="s">
        <v>528</v>
      </c>
      <c r="O1715" s="51" t="str">
        <f t="shared" si="176"/>
        <v>rdfs:label "number of confirmed cases of Covid in San Miguel De Los Bancos on Arenillas"@en ;</v>
      </c>
      <c r="P1715" s="21" t="s">
        <v>529</v>
      </c>
      <c r="Q1715" s="21" t="str">
        <f t="shared" si="177"/>
        <v>&lt;https://example.org/ns/casesCovid#Country&gt;&lt;https://example.org/id/concept/SanMiguelDeLosBancos&gt;;</v>
      </c>
      <c r="R1715" s="21" t="str">
        <f t="shared" si="178"/>
        <v xml:space="preserve">&lt;https://example.org/ns/casesCovid#numberofcases&gt; 2 ; </v>
      </c>
      <c r="S1715" s="41"/>
      <c r="T1715" s="49" t="str">
        <f t="shared" si="174"/>
        <v xml:space="preserve">eg:J947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Miguel De Los Bancos on Arenillas"@en ;
&lt;https://example.org/ns/casesCovid#typecases&gt;&lt;https://example.org/id/concept/confirmedCanton&gt;;
&lt;https://example.org/ns/casesCovid#Country&gt;&lt;https://example.org/id/concept/SanMiguelDeLosBancos&gt;;
&lt;https://example.org/ns/casesCovid#numberofcases&gt; 2 ; 
</v>
      </c>
    </row>
    <row r="1716" spans="1:20" ht="14.4" thickBot="1">
      <c r="A1716" s="41" t="s">
        <v>200</v>
      </c>
      <c r="C1716" s="23" t="s">
        <v>271</v>
      </c>
      <c r="D1716" s="23" t="s">
        <v>319</v>
      </c>
      <c r="H1716" s="68" t="s">
        <v>2319</v>
      </c>
      <c r="I1716" s="66">
        <v>11</v>
      </c>
      <c r="K1716" s="33" t="str">
        <f t="shared" si="175"/>
        <v>eg:J948 rdf:type qb:Observation ;</v>
      </c>
      <c r="L1716" s="21" t="s">
        <v>526</v>
      </c>
      <c r="M1716" s="21" t="s">
        <v>527</v>
      </c>
      <c r="N1716" s="21" t="s">
        <v>528</v>
      </c>
      <c r="O1716" s="51" t="str">
        <f t="shared" si="176"/>
        <v>rdfs:label "number of confirmed cases of Covid in Pedro Moncayo on Arenillas"@en ;</v>
      </c>
      <c r="P1716" s="21" t="s">
        <v>529</v>
      </c>
      <c r="Q1716" s="21" t="str">
        <f t="shared" si="177"/>
        <v>&lt;https://example.org/ns/casesCovid#Country&gt;&lt;https://example.org/id/concept/PedroMoncayo&gt;;</v>
      </c>
      <c r="R1716" s="21" t="str">
        <f t="shared" si="178"/>
        <v xml:space="preserve">&lt;https://example.org/ns/casesCovid#numberofcases&gt; 11 ; </v>
      </c>
      <c r="S1716" s="41"/>
      <c r="T1716" s="49" t="str">
        <f t="shared" si="174"/>
        <v xml:space="preserve">eg:J948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Pedro Moncayo on Arenillas"@en ;
&lt;https://example.org/ns/casesCovid#typecases&gt;&lt;https://example.org/id/concept/confirmedCanton&gt;;
&lt;https://example.org/ns/casesCovid#Country&gt;&lt;https://example.org/id/concept/PedroMoncayo&gt;;
&lt;https://example.org/ns/casesCovid#numberofcases&gt; 11 ; 
</v>
      </c>
    </row>
    <row r="1717" spans="1:20" ht="14.4" thickBot="1">
      <c r="A1717" s="41" t="s">
        <v>201</v>
      </c>
      <c r="C1717" s="23" t="s">
        <v>201</v>
      </c>
      <c r="H1717" s="68" t="s">
        <v>2320</v>
      </c>
      <c r="I1717" s="66">
        <v>9</v>
      </c>
      <c r="K1717" s="33" t="str">
        <f t="shared" si="175"/>
        <v>eg:J949 rdf:type qb:Observation ;</v>
      </c>
      <c r="L1717" s="21" t="s">
        <v>526</v>
      </c>
      <c r="M1717" s="21" t="s">
        <v>527</v>
      </c>
      <c r="N1717" s="21" t="s">
        <v>528</v>
      </c>
      <c r="O1717" s="51" t="str">
        <f t="shared" si="176"/>
        <v>rdfs:label "number of confirmed cases of Covid in Cayambe on Arenillas"@en ;</v>
      </c>
      <c r="P1717" s="21" t="s">
        <v>529</v>
      </c>
      <c r="Q1717" s="21" t="str">
        <f t="shared" si="177"/>
        <v>&lt;https://example.org/ns/casesCovid#Country&gt;&lt;https://example.org/id/concept/Cayambe&gt;;</v>
      </c>
      <c r="R1717" s="21" t="str">
        <f t="shared" si="178"/>
        <v xml:space="preserve">&lt;https://example.org/ns/casesCovid#numberofcases&gt; 9 ; </v>
      </c>
      <c r="S1717" s="41"/>
      <c r="T1717" s="49" t="str">
        <f t="shared" si="174"/>
        <v xml:space="preserve">eg:J949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Cayambe on Arenillas"@en ;
&lt;https://example.org/ns/casesCovid#typecases&gt;&lt;https://example.org/id/concept/confirmedCanton&gt;;
&lt;https://example.org/ns/casesCovid#Country&gt;&lt;https://example.org/id/concept/Cayambe&gt;;
&lt;https://example.org/ns/casesCovid#numberofcases&gt; 9 ; 
</v>
      </c>
    </row>
    <row r="1718" spans="1:20" ht="14.4" thickBot="1">
      <c r="A1718" s="41" t="s">
        <v>202</v>
      </c>
      <c r="C1718" s="23" t="s">
        <v>296</v>
      </c>
      <c r="D1718" s="23" t="s">
        <v>198</v>
      </c>
      <c r="H1718" s="68" t="s">
        <v>2321</v>
      </c>
      <c r="I1718" s="66">
        <v>11</v>
      </c>
      <c r="K1718" s="33" t="str">
        <f t="shared" si="175"/>
        <v>eg:J950 rdf:type qb:Observation ;</v>
      </c>
      <c r="L1718" s="21" t="s">
        <v>526</v>
      </c>
      <c r="M1718" s="21" t="s">
        <v>527</v>
      </c>
      <c r="N1718" s="21" t="s">
        <v>528</v>
      </c>
      <c r="O1718" s="51" t="str">
        <f t="shared" si="176"/>
        <v>rdfs:label "number of confirmed cases of Covid in Puerto Quito on Arenillas"@en ;</v>
      </c>
      <c r="P1718" s="21" t="s">
        <v>529</v>
      </c>
      <c r="Q1718" s="21" t="str">
        <f t="shared" si="177"/>
        <v>&lt;https://example.org/ns/casesCovid#Country&gt;&lt;https://example.org/id/concept/PuertoQuito&gt;;</v>
      </c>
      <c r="R1718" s="21" t="str">
        <f t="shared" si="178"/>
        <v xml:space="preserve">&lt;https://example.org/ns/casesCovid#numberofcases&gt; 11 ; </v>
      </c>
      <c r="S1718" s="41"/>
      <c r="T1718" s="49" t="str">
        <f t="shared" si="174"/>
        <v xml:space="preserve">eg:J950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Puerto Quito on Arenillas"@en ;
&lt;https://example.org/ns/casesCovid#typecases&gt;&lt;https://example.org/id/concept/confirmedCanton&gt;;
&lt;https://example.org/ns/casesCovid#Country&gt;&lt;https://example.org/id/concept/PuertoQuito&gt;;
&lt;https://example.org/ns/casesCovid#numberofcases&gt; 11 ; 
</v>
      </c>
    </row>
    <row r="1719" spans="1:20" ht="14.4" thickBot="1">
      <c r="A1719" s="41" t="s">
        <v>203</v>
      </c>
      <c r="C1719" s="23" t="s">
        <v>203</v>
      </c>
      <c r="H1719" s="68" t="s">
        <v>2322</v>
      </c>
      <c r="I1719" s="66">
        <v>81</v>
      </c>
      <c r="K1719" s="33" t="str">
        <f t="shared" si="175"/>
        <v>eg:J951 rdf:type qb:Observation ;</v>
      </c>
      <c r="L1719" s="21" t="s">
        <v>526</v>
      </c>
      <c r="M1719" s="21" t="s">
        <v>527</v>
      </c>
      <c r="N1719" s="21" t="s">
        <v>528</v>
      </c>
      <c r="O1719" s="51" t="str">
        <f t="shared" si="176"/>
        <v>rdfs:label "number of confirmed cases of Covid in Rumiñahui on Arenillas"@en ;</v>
      </c>
      <c r="P1719" s="21" t="s">
        <v>529</v>
      </c>
      <c r="Q1719" s="21" t="str">
        <f t="shared" si="177"/>
        <v>&lt;https://example.org/ns/casesCovid#Country&gt;&lt;https://example.org/id/concept/Rumiñahui&gt;;</v>
      </c>
      <c r="R1719" s="21" t="str">
        <f t="shared" si="178"/>
        <v xml:space="preserve">&lt;https://example.org/ns/casesCovid#numberofcases&gt; 81 ; </v>
      </c>
      <c r="S1719" s="41"/>
      <c r="T1719" s="49" t="str">
        <f t="shared" si="174"/>
        <v xml:space="preserve">eg:J951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Rumiñahui on Arenillas"@en ;
&lt;https://example.org/ns/casesCovid#typecases&gt;&lt;https://example.org/id/concept/confirmedCanton&gt;;
&lt;https://example.org/ns/casesCovid#Country&gt;&lt;https://example.org/id/concept/Rumiñahui&gt;;
&lt;https://example.org/ns/casesCovid#numberofcases&gt; 81 ; 
</v>
      </c>
    </row>
    <row r="1720" spans="1:20" ht="14.4" thickBot="1">
      <c r="A1720" s="41" t="s">
        <v>205</v>
      </c>
      <c r="C1720" s="23" t="s">
        <v>205</v>
      </c>
      <c r="H1720" s="68" t="s">
        <v>2323</v>
      </c>
      <c r="I1720" s="66">
        <v>334</v>
      </c>
      <c r="K1720" s="33" t="str">
        <f t="shared" si="175"/>
        <v>eg:J952 rdf:type qb:Observation ;</v>
      </c>
      <c r="L1720" s="21" t="s">
        <v>526</v>
      </c>
      <c r="M1720" s="21" t="s">
        <v>527</v>
      </c>
      <c r="N1720" s="21" t="s">
        <v>528</v>
      </c>
      <c r="O1720" s="51" t="str">
        <f t="shared" si="176"/>
        <v>rdfs:label "number of confirmed cases of Covid in Ambato on Arenillas"@en ;</v>
      </c>
      <c r="P1720" s="21" t="s">
        <v>529</v>
      </c>
      <c r="Q1720" s="21" t="str">
        <f t="shared" si="177"/>
        <v>&lt;https://example.org/ns/casesCovid#Country&gt;&lt;https://example.org/id/concept/Ambato&gt;;</v>
      </c>
      <c r="R1720" s="21" t="str">
        <f t="shared" si="178"/>
        <v xml:space="preserve">&lt;https://example.org/ns/casesCovid#numberofcases&gt; 334 ; </v>
      </c>
      <c r="S1720" s="41"/>
      <c r="T1720" s="49" t="str">
        <f t="shared" si="174"/>
        <v xml:space="preserve">eg:J952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Ambato on Arenillas"@en ;
&lt;https://example.org/ns/casesCovid#typecases&gt;&lt;https://example.org/id/concept/confirmedCanton&gt;;
&lt;https://example.org/ns/casesCovid#Country&gt;&lt;https://example.org/id/concept/Ambato&gt;;
&lt;https://example.org/ns/casesCovid#numberofcases&gt; 334 ; 
</v>
      </c>
    </row>
    <row r="1721" spans="1:20" ht="14.4" thickBot="1">
      <c r="A1721" s="41" t="s">
        <v>614</v>
      </c>
      <c r="C1721" s="23" t="s">
        <v>264</v>
      </c>
      <c r="D1721" s="23" t="s">
        <v>271</v>
      </c>
      <c r="E1721" t="s">
        <v>280</v>
      </c>
      <c r="F1721" t="s">
        <v>320</v>
      </c>
      <c r="H1721" s="68" t="s">
        <v>2324</v>
      </c>
      <c r="I1721" s="66">
        <v>46</v>
      </c>
      <c r="K1721" s="33" t="str">
        <f t="shared" si="175"/>
        <v>eg:J953 rdf:type qb:Observation ;</v>
      </c>
      <c r="L1721" s="21" t="s">
        <v>526</v>
      </c>
      <c r="M1721" s="21" t="s">
        <v>527</v>
      </c>
      <c r="N1721" s="21" t="s">
        <v>528</v>
      </c>
      <c r="O1721" s="51" t="str">
        <f t="shared" si="176"/>
        <v>rdfs:label "number of confirmed cases of Covid in San Pedro De Pelileo on Arenillas"@en ;</v>
      </c>
      <c r="P1721" s="21" t="s">
        <v>529</v>
      </c>
      <c r="Q1721" s="21" t="str">
        <f t="shared" si="177"/>
        <v>&lt;https://example.org/ns/casesCovid#Country&gt;&lt;https://example.org/id/concept/SanPedroDePelileo&gt;;</v>
      </c>
      <c r="R1721" s="21" t="str">
        <f t="shared" si="178"/>
        <v xml:space="preserve">&lt;https://example.org/ns/casesCovid#numberofcases&gt; 46 ; </v>
      </c>
      <c r="S1721" s="41"/>
      <c r="T1721" s="49" t="str">
        <f t="shared" si="174"/>
        <v xml:space="preserve">eg:J953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Pedro De Pelileo on Arenillas"@en ;
&lt;https://example.org/ns/casesCovid#typecases&gt;&lt;https://example.org/id/concept/confirmedCanton&gt;;
&lt;https://example.org/ns/casesCovid#Country&gt;&lt;https://example.org/id/concept/SanPedroDePelileo&gt;;
&lt;https://example.org/ns/casesCovid#numberofcases&gt; 46 ; 
</v>
      </c>
    </row>
    <row r="1722" spans="1:20" ht="14.4" thickBot="1">
      <c r="A1722" s="41" t="s">
        <v>1355</v>
      </c>
      <c r="C1722" s="23" t="s">
        <v>258</v>
      </c>
      <c r="D1722" s="23" t="s">
        <v>276</v>
      </c>
      <c r="E1722" t="s">
        <v>1365</v>
      </c>
      <c r="H1722" s="68" t="s">
        <v>2325</v>
      </c>
      <c r="I1722" s="66">
        <v>11</v>
      </c>
      <c r="K1722" s="33" t="str">
        <f t="shared" si="175"/>
        <v>eg:J954 rdf:type qb:Observation ;</v>
      </c>
      <c r="L1722" s="21" t="s">
        <v>526</v>
      </c>
      <c r="M1722" s="21" t="s">
        <v>527</v>
      </c>
      <c r="N1722" s="21" t="s">
        <v>528</v>
      </c>
      <c r="O1722" s="51" t="str">
        <f t="shared" si="176"/>
        <v>rdfs:label "number of confirmed cases of Covid in Santiago de Pillaro on Arenillas"@en ;</v>
      </c>
      <c r="P1722" s="21" t="s">
        <v>529</v>
      </c>
      <c r="Q1722" s="21" t="str">
        <f t="shared" si="177"/>
        <v>&lt;https://example.org/ns/casesCovid#Country&gt;&lt;https://example.org/id/concept/SantiagodePillaro&gt;;</v>
      </c>
      <c r="R1722" s="21" t="str">
        <f t="shared" si="178"/>
        <v xml:space="preserve">&lt;https://example.org/ns/casesCovid#numberofcases&gt; 11 ; </v>
      </c>
      <c r="S1722" s="41"/>
      <c r="T1722" s="49" t="str">
        <f t="shared" si="174"/>
        <v xml:space="preserve">eg:J954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de Pillaro on Arenillas"@en ;
&lt;https://example.org/ns/casesCovid#typecases&gt;&lt;https://example.org/id/concept/confirmedCanton&gt;;
&lt;https://example.org/ns/casesCovid#Country&gt;&lt;https://example.org/id/concept/SantiagodePillaro&gt;;
&lt;https://example.org/ns/casesCovid#numberofcases&gt; 11 ; 
</v>
      </c>
    </row>
    <row r="1723" spans="1:20" ht="14.4" thickBot="1">
      <c r="A1723" s="41" t="s">
        <v>208</v>
      </c>
      <c r="C1723" s="23" t="s">
        <v>208</v>
      </c>
      <c r="H1723" s="68" t="s">
        <v>2326</v>
      </c>
      <c r="I1723" s="66">
        <v>6</v>
      </c>
      <c r="K1723" s="33" t="str">
        <f t="shared" si="175"/>
        <v>eg:J955 rdf:type qb:Observation ;</v>
      </c>
      <c r="L1723" s="21" t="s">
        <v>526</v>
      </c>
      <c r="M1723" s="21" t="s">
        <v>527</v>
      </c>
      <c r="N1723" s="21" t="s">
        <v>528</v>
      </c>
      <c r="O1723" s="51" t="str">
        <f t="shared" si="176"/>
        <v>rdfs:label "number of confirmed cases of Covid in Quero on Arenillas"@en ;</v>
      </c>
      <c r="P1723" s="21" t="s">
        <v>529</v>
      </c>
      <c r="Q1723" s="21" t="str">
        <f t="shared" si="177"/>
        <v>&lt;https://example.org/ns/casesCovid#Country&gt;&lt;https://example.org/id/concept/Quero&gt;;</v>
      </c>
      <c r="R1723" s="21" t="str">
        <f t="shared" si="178"/>
        <v xml:space="preserve">&lt;https://example.org/ns/casesCovid#numberofcases&gt; 6 ; </v>
      </c>
      <c r="S1723" s="41"/>
      <c r="T1723" s="49" t="str">
        <f t="shared" si="174"/>
        <v xml:space="preserve">eg:J955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Quero on Arenillas"@en ;
&lt;https://example.org/ns/casesCovid#typecases&gt;&lt;https://example.org/id/concept/confirmedCanton&gt;;
&lt;https://example.org/ns/casesCovid#Country&gt;&lt;https://example.org/id/concept/Quero&gt;;
&lt;https://example.org/ns/casesCovid#numberofcases&gt; 6 ; 
</v>
      </c>
    </row>
    <row r="1724" spans="1:20" ht="14.4" thickBot="1">
      <c r="A1724" s="41" t="s">
        <v>209</v>
      </c>
      <c r="C1724" s="23" t="s">
        <v>209</v>
      </c>
      <c r="H1724" s="68" t="s">
        <v>2327</v>
      </c>
      <c r="I1724" s="66">
        <v>5</v>
      </c>
      <c r="K1724" s="33" t="str">
        <f t="shared" si="175"/>
        <v>eg:J956 rdf:type qb:Observation ;</v>
      </c>
      <c r="L1724" s="21" t="s">
        <v>526</v>
      </c>
      <c r="M1724" s="21" t="s">
        <v>527</v>
      </c>
      <c r="N1724" s="21" t="s">
        <v>528</v>
      </c>
      <c r="O1724" s="51" t="str">
        <f t="shared" si="176"/>
        <v>rdfs:label "number of confirmed cases of Covid in Cevallos on Arenillas"@en ;</v>
      </c>
      <c r="P1724" s="21" t="s">
        <v>529</v>
      </c>
      <c r="Q1724" s="21" t="str">
        <f t="shared" si="177"/>
        <v>&lt;https://example.org/ns/casesCovid#Country&gt;&lt;https://example.org/id/concept/Cevallos&gt;;</v>
      </c>
      <c r="R1724" s="21" t="str">
        <f t="shared" si="178"/>
        <v xml:space="preserve">&lt;https://example.org/ns/casesCovid#numberofcases&gt; 5 ; </v>
      </c>
      <c r="S1724" s="41"/>
      <c r="T1724" s="49" t="str">
        <f t="shared" si="174"/>
        <v xml:space="preserve">eg:J956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Cevallos on Arenillas"@en ;
&lt;https://example.org/ns/casesCovid#typecases&gt;&lt;https://example.org/id/concept/confirmedCanton&gt;;
&lt;https://example.org/ns/casesCovid#Country&gt;&lt;https://example.org/id/concept/Cevallos&gt;;
&lt;https://example.org/ns/casesCovid#numberofcases&gt; 5 ; 
</v>
      </c>
    </row>
    <row r="1725" spans="1:20" ht="14.4" thickBot="1">
      <c r="A1725" s="41" t="s">
        <v>210</v>
      </c>
      <c r="C1725" s="23" t="s">
        <v>210</v>
      </c>
      <c r="H1725" s="68" t="s">
        <v>2328</v>
      </c>
      <c r="I1725" s="66">
        <v>5</v>
      </c>
      <c r="K1725" s="33" t="str">
        <f t="shared" si="175"/>
        <v>eg:J957 rdf:type qb:Observation ;</v>
      </c>
      <c r="L1725" s="21" t="s">
        <v>526</v>
      </c>
      <c r="M1725" s="21" t="s">
        <v>527</v>
      </c>
      <c r="N1725" s="21" t="s">
        <v>528</v>
      </c>
      <c r="O1725" s="51" t="str">
        <f t="shared" si="176"/>
        <v>rdfs:label "number of confirmed cases of Covid in Tisaleo on Arenillas"@en ;</v>
      </c>
      <c r="P1725" s="21" t="s">
        <v>529</v>
      </c>
      <c r="Q1725" s="21" t="str">
        <f t="shared" si="177"/>
        <v>&lt;https://example.org/ns/casesCovid#Country&gt;&lt;https://example.org/id/concept/Tisaleo&gt;;</v>
      </c>
      <c r="R1725" s="21" t="str">
        <f t="shared" si="178"/>
        <v xml:space="preserve">&lt;https://example.org/ns/casesCovid#numberofcases&gt; 5 ; </v>
      </c>
      <c r="S1725" s="41"/>
      <c r="T1725" s="49" t="str">
        <f t="shared" si="174"/>
        <v xml:space="preserve">eg:J957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Tisaleo on Arenillas"@en ;
&lt;https://example.org/ns/casesCovid#typecases&gt;&lt;https://example.org/id/concept/confirmedCanton&gt;;
&lt;https://example.org/ns/casesCovid#Country&gt;&lt;https://example.org/id/concept/Tisaleo&gt;;
&lt;https://example.org/ns/casesCovid#numberofcases&gt; 5 ; 
</v>
      </c>
    </row>
    <row r="1726" spans="1:20" ht="14.4" thickBot="1">
      <c r="A1726" s="41" t="s">
        <v>606</v>
      </c>
      <c r="C1726" s="23" t="s">
        <v>606</v>
      </c>
      <c r="H1726" s="68" t="s">
        <v>2329</v>
      </c>
      <c r="I1726" s="66">
        <v>3</v>
      </c>
      <c r="K1726" s="33" t="str">
        <f t="shared" si="175"/>
        <v>eg:J958 rdf:type qb:Observation ;</v>
      </c>
      <c r="L1726" s="21" t="s">
        <v>526</v>
      </c>
      <c r="M1726" s="21" t="s">
        <v>527</v>
      </c>
      <c r="N1726" s="21" t="s">
        <v>528</v>
      </c>
      <c r="O1726" s="51" t="str">
        <f t="shared" si="176"/>
        <v>rdfs:label "number of confirmed cases of Covid in Patate on Arenillas"@en ;</v>
      </c>
      <c r="P1726" s="21" t="s">
        <v>529</v>
      </c>
      <c r="Q1726" s="21" t="str">
        <f t="shared" si="177"/>
        <v>&lt;https://example.org/ns/casesCovid#Country&gt;&lt;https://example.org/id/concept/Patate&gt;;</v>
      </c>
      <c r="R1726" s="21" t="str">
        <f t="shared" si="178"/>
        <v xml:space="preserve">&lt;https://example.org/ns/casesCovid#numberofcases&gt; 3 ; </v>
      </c>
      <c r="S1726" s="41"/>
      <c r="T1726" s="49" t="str">
        <f t="shared" si="174"/>
        <v xml:space="preserve">eg:J958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Patate on Arenillas"@en ;
&lt;https://example.org/ns/casesCovid#typecases&gt;&lt;https://example.org/id/concept/confirmedCanton&gt;;
&lt;https://example.org/ns/casesCovid#Country&gt;&lt;https://example.org/id/concept/Patate&gt;;
&lt;https://example.org/ns/casesCovid#numberofcases&gt; 3 ; 
</v>
      </c>
    </row>
    <row r="1727" spans="1:20" ht="14.4" thickBot="1">
      <c r="A1727" s="41" t="s">
        <v>211</v>
      </c>
      <c r="C1727" s="23" t="s">
        <v>322</v>
      </c>
      <c r="D1727" s="23" t="s">
        <v>280</v>
      </c>
      <c r="E1727" t="s">
        <v>323</v>
      </c>
      <c r="F1727" t="s">
        <v>253</v>
      </c>
      <c r="H1727" s="68" t="s">
        <v>2330</v>
      </c>
      <c r="I1727" s="66">
        <v>6</v>
      </c>
      <c r="K1727" s="33" t="str">
        <f t="shared" si="175"/>
        <v>eg:J959 rdf:type qb:Observation ;</v>
      </c>
      <c r="L1727" s="21" t="s">
        <v>526</v>
      </c>
      <c r="M1727" s="21" t="s">
        <v>527</v>
      </c>
      <c r="N1727" s="21" t="s">
        <v>528</v>
      </c>
      <c r="O1727" s="51" t="str">
        <f t="shared" si="176"/>
        <v>rdfs:label "number of confirmed cases of Covid in Baños De Agua Santa on Arenillas"@en ;</v>
      </c>
      <c r="P1727" s="21" t="s">
        <v>529</v>
      </c>
      <c r="Q1727" s="21" t="str">
        <f t="shared" si="177"/>
        <v>&lt;https://example.org/ns/casesCovid#Country&gt;&lt;https://example.org/id/concept/BañosDeAguaSanta&gt;;</v>
      </c>
      <c r="R1727" s="21" t="str">
        <f t="shared" si="178"/>
        <v xml:space="preserve">&lt;https://example.org/ns/casesCovid#numberofcases&gt; 6 ; </v>
      </c>
      <c r="S1727" s="41"/>
      <c r="T1727" s="49" t="str">
        <f t="shared" si="174"/>
        <v xml:space="preserve">eg:J959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Baños De Agua Santa on Arenillas"@en ;
&lt;https://example.org/ns/casesCovid#typecases&gt;&lt;https://example.org/id/concept/confirmedCanton&gt;;
&lt;https://example.org/ns/casesCovid#Country&gt;&lt;https://example.org/id/concept/BañosDeAguaSanta&gt;;
&lt;https://example.org/ns/casesCovid#numberofcases&gt; 6 ; 
</v>
      </c>
    </row>
    <row r="1728" spans="1:20" ht="14.4" thickBot="1">
      <c r="A1728" s="41" t="s">
        <v>1356</v>
      </c>
      <c r="C1728" s="23" t="s">
        <v>264</v>
      </c>
      <c r="D1728" s="23" t="s">
        <v>1366</v>
      </c>
      <c r="H1728" s="68" t="s">
        <v>2331</v>
      </c>
      <c r="I1728" s="66">
        <v>17</v>
      </c>
      <c r="K1728" s="33" t="str">
        <f t="shared" si="175"/>
        <v>eg:J960 rdf:type qb:Observation ;</v>
      </c>
      <c r="L1728" s="21" t="s">
        <v>526</v>
      </c>
      <c r="M1728" s="21" t="s">
        <v>527</v>
      </c>
      <c r="N1728" s="21" t="s">
        <v>528</v>
      </c>
      <c r="O1728" s="51" t="str">
        <f t="shared" si="176"/>
        <v>rdfs:label "number of confirmed cases of Covid in San Cristobal on Arenillas"@en ;</v>
      </c>
      <c r="P1728" s="21" t="s">
        <v>529</v>
      </c>
      <c r="Q1728" s="21" t="str">
        <f t="shared" si="177"/>
        <v>&lt;https://example.org/ns/casesCovid#Country&gt;&lt;https://example.org/id/concept/SanCristobal&gt;;</v>
      </c>
      <c r="R1728" s="21" t="str">
        <f t="shared" si="178"/>
        <v xml:space="preserve">&lt;https://example.org/ns/casesCovid#numberofcases&gt; 17 ; </v>
      </c>
      <c r="S1728" s="41"/>
      <c r="T1728" s="49" t="str">
        <f t="shared" si="174"/>
        <v xml:space="preserve">eg:J960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 Cristobal on Arenillas"@en ;
&lt;https://example.org/ns/casesCovid#typecases&gt;&lt;https://example.org/id/concept/confirmedCanton&gt;;
&lt;https://example.org/ns/casesCovid#Country&gt;&lt;https://example.org/id/concept/SanCristobal&gt;;
&lt;https://example.org/ns/casesCovid#numberofcases&gt; 17 ; 
</v>
      </c>
    </row>
    <row r="1729" spans="1:20" ht="14.4" thickBot="1">
      <c r="A1729" s="41" t="s">
        <v>1357</v>
      </c>
      <c r="C1729" s="23" t="s">
        <v>1357</v>
      </c>
      <c r="H1729" s="68" t="s">
        <v>2332</v>
      </c>
      <c r="I1729" s="66">
        <v>5</v>
      </c>
      <c r="K1729" s="33" t="str">
        <f t="shared" si="175"/>
        <v>eg:J961 rdf:type qb:Observation ;</v>
      </c>
      <c r="L1729" s="21" t="s">
        <v>526</v>
      </c>
      <c r="M1729" s="21" t="s">
        <v>527</v>
      </c>
      <c r="N1729" s="21" t="s">
        <v>528</v>
      </c>
      <c r="O1729" s="51" t="str">
        <f t="shared" si="176"/>
        <v>rdfs:label "number of confirmed cases of Covid in Isabella on Arenillas"@en ;</v>
      </c>
      <c r="P1729" s="21" t="s">
        <v>529</v>
      </c>
      <c r="Q1729" s="21" t="str">
        <f t="shared" si="177"/>
        <v>&lt;https://example.org/ns/casesCovid#Country&gt;&lt;https://example.org/id/concept/Isabella&gt;;</v>
      </c>
      <c r="R1729" s="21" t="str">
        <f t="shared" si="178"/>
        <v xml:space="preserve">&lt;https://example.org/ns/casesCovid#numberofcases&gt; 5 ; </v>
      </c>
      <c r="S1729" s="41"/>
      <c r="T1729" s="49" t="str">
        <f t="shared" si="174"/>
        <v xml:space="preserve">eg:J961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Isabella on Arenillas"@en ;
&lt;https://example.org/ns/casesCovid#typecases&gt;&lt;https://example.org/id/concept/confirmedCanton&gt;;
&lt;https://example.org/ns/casesCovid#Country&gt;&lt;https://example.org/id/concept/Isabella&gt;;
&lt;https://example.org/ns/casesCovid#numberofcases&gt; 5 ; 
</v>
      </c>
    </row>
    <row r="1730" spans="1:20" ht="14.4" thickBot="1">
      <c r="A1730" s="41" t="s">
        <v>216</v>
      </c>
      <c r="C1730" s="23" t="s">
        <v>253</v>
      </c>
      <c r="D1730" s="23" t="s">
        <v>325</v>
      </c>
      <c r="H1730" s="68" t="s">
        <v>2333</v>
      </c>
      <c r="I1730" s="66">
        <v>54</v>
      </c>
      <c r="K1730" s="33" t="str">
        <f t="shared" si="175"/>
        <v>eg:J962 rdf:type qb:Observation ;</v>
      </c>
      <c r="L1730" s="21" t="s">
        <v>526</v>
      </c>
      <c r="M1730" s="21" t="s">
        <v>527</v>
      </c>
      <c r="N1730" s="21" t="s">
        <v>528</v>
      </c>
      <c r="O1730" s="51" t="str">
        <f t="shared" si="176"/>
        <v>rdfs:label "number of confirmed cases of Covid in Santa Cruz on Arenillas"@en ;</v>
      </c>
      <c r="P1730" s="21" t="s">
        <v>529</v>
      </c>
      <c r="Q1730" s="21" t="str">
        <f t="shared" si="177"/>
        <v>&lt;https://example.org/ns/casesCovid#Country&gt;&lt;https://example.org/id/concept/SantaCruz&gt;;</v>
      </c>
      <c r="R1730" s="21" t="str">
        <f t="shared" si="178"/>
        <v xml:space="preserve">&lt;https://example.org/ns/casesCovid#numberofcases&gt; 54 ; </v>
      </c>
      <c r="S1730" s="41"/>
      <c r="T1730" s="49" t="str">
        <f t="shared" si="174"/>
        <v xml:space="preserve">eg:J962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Cruz on Arenillas"@en ;
&lt;https://example.org/ns/casesCovid#typecases&gt;&lt;https://example.org/id/concept/confirmedCanton&gt;;
&lt;https://example.org/ns/casesCovid#Country&gt;&lt;https://example.org/id/concept/SantaCruz&gt;;
&lt;https://example.org/ns/casesCovid#numberofcases&gt; 54 ; 
</v>
      </c>
    </row>
    <row r="1731" spans="1:20" ht="14.4" thickBot="1">
      <c r="A1731" s="41" t="s">
        <v>219</v>
      </c>
      <c r="C1731" s="23" t="s">
        <v>219</v>
      </c>
      <c r="H1731" s="68" t="s">
        <v>2334</v>
      </c>
      <c r="I1731" s="66">
        <v>16</v>
      </c>
      <c r="K1731" s="33" t="str">
        <f t="shared" si="175"/>
        <v>eg:J963 rdf:type qb:Observation ;</v>
      </c>
      <c r="L1731" s="21" t="s">
        <v>526</v>
      </c>
      <c r="M1731" s="21" t="s">
        <v>527</v>
      </c>
      <c r="N1731" s="21" t="s">
        <v>528</v>
      </c>
      <c r="O1731" s="51" t="str">
        <f t="shared" si="176"/>
        <v>rdfs:label "number of confirmed cases of Covid in Gualaquiza on Arenillas"@en ;</v>
      </c>
      <c r="P1731" s="21" t="s">
        <v>529</v>
      </c>
      <c r="Q1731" s="21" t="str">
        <f t="shared" si="177"/>
        <v>&lt;https://example.org/ns/casesCovid#Country&gt;&lt;https://example.org/id/concept/Gualaquiza&gt;;</v>
      </c>
      <c r="R1731" s="21" t="str">
        <f t="shared" si="178"/>
        <v xml:space="preserve">&lt;https://example.org/ns/casesCovid#numberofcases&gt; 16 ; </v>
      </c>
      <c r="S1731" s="41"/>
      <c r="T1731" s="49" t="str">
        <f t="shared" si="174"/>
        <v xml:space="preserve">eg:J963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Gualaquiza on Arenillas"@en ;
&lt;https://example.org/ns/casesCovid#typecases&gt;&lt;https://example.org/id/concept/confirmedCanton&gt;;
&lt;https://example.org/ns/casesCovid#Country&gt;&lt;https://example.org/id/concept/Gualaquiza&gt;;
&lt;https://example.org/ns/casesCovid#numberofcases&gt; 16 ; 
</v>
      </c>
    </row>
    <row r="1732" spans="1:20" ht="14.4" thickBot="1">
      <c r="A1732" s="41" t="s">
        <v>220</v>
      </c>
      <c r="C1732" s="23" t="s">
        <v>220</v>
      </c>
      <c r="H1732" s="68" t="s">
        <v>2335</v>
      </c>
      <c r="I1732" s="66">
        <v>24</v>
      </c>
      <c r="K1732" s="33" t="str">
        <f t="shared" si="175"/>
        <v>eg:J964 rdf:type qb:Observation ;</v>
      </c>
      <c r="L1732" s="21" t="s">
        <v>526</v>
      </c>
      <c r="M1732" s="21" t="s">
        <v>527</v>
      </c>
      <c r="N1732" s="21" t="s">
        <v>528</v>
      </c>
      <c r="O1732" s="51" t="str">
        <f t="shared" si="176"/>
        <v>rdfs:label "number of confirmed cases of Covid in Morona on Arenillas"@en ;</v>
      </c>
      <c r="P1732" s="21" t="s">
        <v>529</v>
      </c>
      <c r="Q1732" s="21" t="str">
        <f t="shared" si="177"/>
        <v>&lt;https://example.org/ns/casesCovid#Country&gt;&lt;https://example.org/id/concept/Morona&gt;;</v>
      </c>
      <c r="R1732" s="21" t="str">
        <f t="shared" si="178"/>
        <v xml:space="preserve">&lt;https://example.org/ns/casesCovid#numberofcases&gt; 24 ; </v>
      </c>
      <c r="S1732" s="41"/>
      <c r="T1732" s="49" t="str">
        <f t="shared" si="174"/>
        <v xml:space="preserve">eg:J964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on Arenillas"@en ;
&lt;https://example.org/ns/casesCovid#typecases&gt;&lt;https://example.org/id/concept/confirmedCanton&gt;;
&lt;https://example.org/ns/casesCovid#Country&gt;&lt;https://example.org/id/concept/Morona&gt;;
&lt;https://example.org/ns/casesCovid#numberofcases&gt; 24 ; 
</v>
      </c>
    </row>
    <row r="1733" spans="1:20" ht="14.4" thickBot="1">
      <c r="A1733" s="41" t="s">
        <v>221</v>
      </c>
      <c r="C1733" s="23" t="s">
        <v>221</v>
      </c>
      <c r="H1733" s="68" t="s">
        <v>2336</v>
      </c>
      <c r="I1733" s="66">
        <v>6</v>
      </c>
      <c r="K1733" s="33" t="str">
        <f t="shared" si="175"/>
        <v>eg:J965 rdf:type qb:Observation ;</v>
      </c>
      <c r="L1733" s="21" t="s">
        <v>526</v>
      </c>
      <c r="M1733" s="21" t="s">
        <v>527</v>
      </c>
      <c r="N1733" s="21" t="s">
        <v>528</v>
      </c>
      <c r="O1733" s="51" t="str">
        <f t="shared" si="176"/>
        <v>rdfs:label "number of confirmed cases of Covid in Sucúa on Arenillas"@en ;</v>
      </c>
      <c r="P1733" s="21" t="s">
        <v>529</v>
      </c>
      <c r="Q1733" s="21" t="str">
        <f t="shared" si="177"/>
        <v>&lt;https://example.org/ns/casesCovid#Country&gt;&lt;https://example.org/id/concept/Sucúa&gt;;</v>
      </c>
      <c r="R1733" s="21" t="str">
        <f t="shared" si="178"/>
        <v xml:space="preserve">&lt;https://example.org/ns/casesCovid#numberofcases&gt; 6 ; </v>
      </c>
      <c r="S1733" s="41"/>
      <c r="T1733" s="49" t="str">
        <f t="shared" si="174"/>
        <v xml:space="preserve">eg:J965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Sucúa on Arenillas"@en ;
&lt;https://example.org/ns/casesCovid#typecases&gt;&lt;https://example.org/id/concept/confirmedCanton&gt;;
&lt;https://example.org/ns/casesCovid#Country&gt;&lt;https://example.org/id/concept/Sucúa&gt;;
&lt;https://example.org/ns/casesCovid#numberofcases&gt; 6 ; 
</v>
      </c>
    </row>
    <row r="1734" spans="1:20" ht="14.4" thickBot="1">
      <c r="A1734" s="41" t="s">
        <v>222</v>
      </c>
      <c r="C1734" s="23" t="s">
        <v>222</v>
      </c>
      <c r="H1734" s="68" t="s">
        <v>2337</v>
      </c>
      <c r="I1734" s="66">
        <v>22</v>
      </c>
      <c r="K1734" s="33" t="str">
        <f t="shared" si="175"/>
        <v>eg:J966 rdf:type qb:Observation ;</v>
      </c>
      <c r="L1734" s="21" t="s">
        <v>526</v>
      </c>
      <c r="M1734" s="21" t="s">
        <v>527</v>
      </c>
      <c r="N1734" s="21" t="s">
        <v>528</v>
      </c>
      <c r="O1734" s="51" t="str">
        <f t="shared" si="176"/>
        <v>rdfs:label "number of confirmed cases of Covid in Palora on Arenillas"@en ;</v>
      </c>
      <c r="P1734" s="21" t="s">
        <v>529</v>
      </c>
      <c r="Q1734" s="21" t="str">
        <f t="shared" si="177"/>
        <v>&lt;https://example.org/ns/casesCovid#Country&gt;&lt;https://example.org/id/concept/Palora&gt;;</v>
      </c>
      <c r="R1734" s="21" t="str">
        <f t="shared" si="178"/>
        <v xml:space="preserve">&lt;https://example.org/ns/casesCovid#numberofcases&gt; 22 ; </v>
      </c>
      <c r="S1734" s="41"/>
      <c r="T1734" s="49" t="str">
        <f t="shared" si="174"/>
        <v xml:space="preserve">eg:J966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Palora on Arenillas"@en ;
&lt;https://example.org/ns/casesCovid#typecases&gt;&lt;https://example.org/id/concept/confirmedCanton&gt;;
&lt;https://example.org/ns/casesCovid#Country&gt;&lt;https://example.org/id/concept/Palora&gt;;
&lt;https://example.org/ns/casesCovid#numberofcases&gt; 22 ; 
</v>
      </c>
    </row>
    <row r="1735" spans="1:20" ht="14.4" thickBot="1">
      <c r="A1735" s="41" t="s">
        <v>223</v>
      </c>
      <c r="C1735" s="23" t="s">
        <v>223</v>
      </c>
      <c r="H1735" s="68" t="s">
        <v>2338</v>
      </c>
      <c r="I1735" s="66">
        <v>8</v>
      </c>
      <c r="K1735" s="33" t="str">
        <f t="shared" si="175"/>
        <v>eg:J967 rdf:type qb:Observation ;</v>
      </c>
      <c r="L1735" s="21" t="s">
        <v>526</v>
      </c>
      <c r="M1735" s="21" t="s">
        <v>527</v>
      </c>
      <c r="N1735" s="21" t="s">
        <v>528</v>
      </c>
      <c r="O1735" s="51" t="str">
        <f t="shared" si="176"/>
        <v>rdfs:label "number of confirmed cases of Covid in Taisha on Arenillas"@en ;</v>
      </c>
      <c r="P1735" s="21" t="s">
        <v>529</v>
      </c>
      <c r="Q1735" s="21" t="str">
        <f t="shared" si="177"/>
        <v>&lt;https://example.org/ns/casesCovid#Country&gt;&lt;https://example.org/id/concept/Taisha&gt;;</v>
      </c>
      <c r="R1735" s="21" t="str">
        <f t="shared" si="178"/>
        <v xml:space="preserve">&lt;https://example.org/ns/casesCovid#numberofcases&gt; 8 ; </v>
      </c>
      <c r="S1735" s="41"/>
      <c r="T1735" s="49" t="str">
        <f t="shared" si="174"/>
        <v xml:space="preserve">eg:J967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Taisha on Arenillas"@en ;
&lt;https://example.org/ns/casesCovid#typecases&gt;&lt;https://example.org/id/concept/confirmedCanton&gt;;
&lt;https://example.org/ns/casesCovid#Country&gt;&lt;https://example.org/id/concept/Taisha&gt;;
&lt;https://example.org/ns/casesCovid#numberofcases&gt; 8 ; 
</v>
      </c>
    </row>
    <row r="1736" spans="1:20" ht="14.4" thickBot="1">
      <c r="A1736" s="41" t="s">
        <v>258</v>
      </c>
      <c r="C1736" s="23" t="s">
        <v>258</v>
      </c>
      <c r="H1736" s="68" t="s">
        <v>2339</v>
      </c>
      <c r="I1736" s="66">
        <v>1</v>
      </c>
      <c r="K1736" s="33" t="str">
        <f t="shared" si="175"/>
        <v>eg:J968 rdf:type qb:Observation ;</v>
      </c>
      <c r="L1736" s="21" t="s">
        <v>526</v>
      </c>
      <c r="M1736" s="21" t="s">
        <v>527</v>
      </c>
      <c r="N1736" s="21" t="s">
        <v>528</v>
      </c>
      <c r="O1736" s="51" t="str">
        <f t="shared" si="176"/>
        <v>rdfs:label "number of confirmed cases of Covid in Santiago on Arenillas"@en ;</v>
      </c>
      <c r="P1736" s="21" t="s">
        <v>529</v>
      </c>
      <c r="Q1736" s="21" t="str">
        <f t="shared" si="177"/>
        <v>&lt;https://example.org/ns/casesCovid#Country&gt;&lt;https://example.org/id/concept/Santiago&gt;;</v>
      </c>
      <c r="R1736" s="21" t="str">
        <f t="shared" si="178"/>
        <v xml:space="preserve">&lt;https://example.org/ns/casesCovid#numberofcases&gt; 1 ; </v>
      </c>
      <c r="S1736" s="41"/>
      <c r="T1736" s="49" t="str">
        <f t="shared" si="174"/>
        <v xml:space="preserve">eg:J968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Santiago on Arenillas"@en ;
&lt;https://example.org/ns/casesCovid#typecases&gt;&lt;https://example.org/id/concept/confirmedCanton&gt;;
&lt;https://example.org/ns/casesCovid#Country&gt;&lt;https://example.org/id/concept/Santiago&gt;;
&lt;https://example.org/ns/casesCovid#numberofcases&gt; 1 ; 
</v>
      </c>
    </row>
    <row r="1737" spans="1:20" ht="14.4" thickBot="1">
      <c r="A1737" s="41" t="s">
        <v>224</v>
      </c>
      <c r="C1737" s="23" t="s">
        <v>224</v>
      </c>
      <c r="H1737" s="68" t="s">
        <v>2340</v>
      </c>
      <c r="I1737" s="66">
        <v>1</v>
      </c>
      <c r="K1737" s="33" t="str">
        <f t="shared" si="175"/>
        <v>eg:J969 rdf:type qb:Observation ;</v>
      </c>
      <c r="L1737" s="21" t="s">
        <v>526</v>
      </c>
      <c r="M1737" s="21" t="s">
        <v>527</v>
      </c>
      <c r="N1737" s="21" t="s">
        <v>528</v>
      </c>
      <c r="O1737" s="51" t="str">
        <f t="shared" si="176"/>
        <v>rdfs:label "number of confirmed cases of Covid in Tiwintza on Arenillas"@en ;</v>
      </c>
      <c r="P1737" s="21" t="s">
        <v>529</v>
      </c>
      <c r="Q1737" s="21" t="str">
        <f t="shared" si="177"/>
        <v>&lt;https://example.org/ns/casesCovid#Country&gt;&lt;https://example.org/id/concept/Tiwintza&gt;;</v>
      </c>
      <c r="R1737" s="21" t="str">
        <f t="shared" si="178"/>
        <v xml:space="preserve">&lt;https://example.org/ns/casesCovid#numberofcases&gt; 1 ; </v>
      </c>
      <c r="S1737" s="41"/>
      <c r="T1737" s="49" t="str">
        <f t="shared" si="174"/>
        <v xml:space="preserve">eg:J969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Tiwintza on Arenillas"@en ;
&lt;https://example.org/ns/casesCovid#typecases&gt;&lt;https://example.org/id/concept/confirmedCanton&gt;;
&lt;https://example.org/ns/casesCovid#Country&gt;&lt;https://example.org/id/concept/Tiwintza&gt;;
&lt;https://example.org/ns/casesCovid#numberofcases&gt; 1 ; 
</v>
      </c>
    </row>
    <row r="1738" spans="1:20" ht="14.4" thickBot="1">
      <c r="A1738" s="41" t="s">
        <v>225</v>
      </c>
      <c r="C1738" s="23" t="s">
        <v>326</v>
      </c>
      <c r="D1738" s="23" t="s">
        <v>327</v>
      </c>
      <c r="H1738" s="68" t="s">
        <v>2341</v>
      </c>
      <c r="I1738" s="66">
        <v>4</v>
      </c>
      <c r="K1738" s="33" t="str">
        <f t="shared" si="175"/>
        <v>eg:J970 rdf:type qb:Observation ;</v>
      </c>
      <c r="L1738" s="21" t="s">
        <v>526</v>
      </c>
      <c r="M1738" s="21" t="s">
        <v>527</v>
      </c>
      <c r="N1738" s="21" t="s">
        <v>528</v>
      </c>
      <c r="O1738" s="51" t="str">
        <f t="shared" si="176"/>
        <v>rdfs:label "number of confirmed cases of Covid in Pablo Sexto on Arenillas"@en ;</v>
      </c>
      <c r="P1738" s="21" t="s">
        <v>529</v>
      </c>
      <c r="Q1738" s="21" t="str">
        <f t="shared" si="177"/>
        <v>&lt;https://example.org/ns/casesCovid#Country&gt;&lt;https://example.org/id/concept/PabloSexto&gt;;</v>
      </c>
      <c r="R1738" s="21" t="str">
        <f t="shared" si="178"/>
        <v xml:space="preserve">&lt;https://example.org/ns/casesCovid#numberofcases&gt; 4 ; </v>
      </c>
      <c r="S1738" s="41"/>
      <c r="T1738" s="49" t="str">
        <f t="shared" si="174"/>
        <v xml:space="preserve">eg:J970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Pablo Sexto on Arenillas"@en ;
&lt;https://example.org/ns/casesCovid#typecases&gt;&lt;https://example.org/id/concept/confirmedCanton&gt;;
&lt;https://example.org/ns/casesCovid#Country&gt;&lt;https://example.org/id/concept/PabloSexto&gt;;
&lt;https://example.org/ns/casesCovid#numberofcases&gt; 4 ; 
</v>
      </c>
    </row>
    <row r="1739" spans="1:20" ht="14.4" thickBot="1">
      <c r="A1739" s="41" t="s">
        <v>226</v>
      </c>
      <c r="C1739" s="23" t="s">
        <v>226</v>
      </c>
      <c r="H1739" s="68" t="s">
        <v>2342</v>
      </c>
      <c r="I1739" s="66">
        <v>2</v>
      </c>
      <c r="K1739" s="33" t="str">
        <f t="shared" si="175"/>
        <v>eg:J971 rdf:type qb:Observation ;</v>
      </c>
      <c r="L1739" s="21" t="s">
        <v>526</v>
      </c>
      <c r="M1739" s="21" t="s">
        <v>527</v>
      </c>
      <c r="N1739" s="21" t="s">
        <v>528</v>
      </c>
      <c r="O1739" s="51" t="str">
        <f t="shared" si="176"/>
        <v>rdfs:label "number of confirmed cases of Covid in Huamboya on Arenillas"@en ;</v>
      </c>
      <c r="P1739" s="21" t="s">
        <v>529</v>
      </c>
      <c r="Q1739" s="21" t="str">
        <f t="shared" si="177"/>
        <v>&lt;https://example.org/ns/casesCovid#Country&gt;&lt;https://example.org/id/concept/Huamboya&gt;;</v>
      </c>
      <c r="R1739" s="21" t="str">
        <f t="shared" si="178"/>
        <v xml:space="preserve">&lt;https://example.org/ns/casesCovid#numberofcases&gt; 2 ; </v>
      </c>
      <c r="S1739" s="41"/>
      <c r="T1739" s="49" t="str">
        <f t="shared" si="174"/>
        <v xml:space="preserve">eg:J971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Huamboya on Arenillas"@en ;
&lt;https://example.org/ns/casesCovid#typecases&gt;&lt;https://example.org/id/concept/confirmedCanton&gt;;
&lt;https://example.org/ns/casesCovid#Country&gt;&lt;https://example.org/id/concept/Huamboya&gt;;
&lt;https://example.org/ns/casesCovid#numberofcases&gt; 2 ; 
</v>
      </c>
    </row>
    <row r="1740" spans="1:20" ht="14.4" thickBot="1">
      <c r="A1740" s="41" t="s">
        <v>228</v>
      </c>
      <c r="C1740" s="23" t="s">
        <v>228</v>
      </c>
      <c r="H1740" s="68" t="s">
        <v>2343</v>
      </c>
      <c r="I1740" s="66">
        <v>7</v>
      </c>
      <c r="K1740" s="33" t="str">
        <f t="shared" si="175"/>
        <v>eg:J972 rdf:type qb:Observation ;</v>
      </c>
      <c r="L1740" s="21" t="s">
        <v>526</v>
      </c>
      <c r="M1740" s="21" t="s">
        <v>527</v>
      </c>
      <c r="N1740" s="21" t="s">
        <v>528</v>
      </c>
      <c r="O1740" s="51" t="str">
        <f t="shared" si="176"/>
        <v>rdfs:label "number of confirmed cases of Covid in Quijos on Arenillas"@en ;</v>
      </c>
      <c r="P1740" s="21" t="s">
        <v>529</v>
      </c>
      <c r="Q1740" s="21" t="str">
        <f t="shared" si="177"/>
        <v>&lt;https://example.org/ns/casesCovid#Country&gt;&lt;https://example.org/id/concept/Quijos&gt;;</v>
      </c>
      <c r="R1740" s="21" t="str">
        <f t="shared" si="178"/>
        <v xml:space="preserve">&lt;https://example.org/ns/casesCovid#numberofcases&gt; 7 ; </v>
      </c>
      <c r="S1740" s="41"/>
      <c r="T1740" s="49" t="str">
        <f t="shared" si="174"/>
        <v xml:space="preserve">eg:J972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Quijos on Arenillas"@en ;
&lt;https://example.org/ns/casesCovid#typecases&gt;&lt;https://example.org/id/concept/confirmedCanton&gt;;
&lt;https://example.org/ns/casesCovid#Country&gt;&lt;https://example.org/id/concept/Quijos&gt;;
&lt;https://example.org/ns/casesCovid#numberofcases&gt; 7 ; 
</v>
      </c>
    </row>
    <row r="1741" spans="1:20" ht="14.4" thickBot="1">
      <c r="A1741" s="41" t="s">
        <v>229</v>
      </c>
      <c r="C1741" s="23" t="s">
        <v>229</v>
      </c>
      <c r="H1741" s="68" t="s">
        <v>2344</v>
      </c>
      <c r="I1741" s="66">
        <v>78</v>
      </c>
      <c r="K1741" s="33" t="str">
        <f t="shared" si="175"/>
        <v>eg:J973 rdf:type qb:Observation ;</v>
      </c>
      <c r="L1741" s="21" t="s">
        <v>526</v>
      </c>
      <c r="M1741" s="21" t="s">
        <v>527</v>
      </c>
      <c r="N1741" s="21" t="s">
        <v>528</v>
      </c>
      <c r="O1741" s="51" t="str">
        <f t="shared" si="176"/>
        <v>rdfs:label "number of confirmed cases of Covid in Tena on Arenillas"@en ;</v>
      </c>
      <c r="P1741" s="21" t="s">
        <v>529</v>
      </c>
      <c r="Q1741" s="21" t="str">
        <f t="shared" si="177"/>
        <v>&lt;https://example.org/ns/casesCovid#Country&gt;&lt;https://example.org/id/concept/Tena&gt;;</v>
      </c>
      <c r="R1741" s="21" t="str">
        <f t="shared" si="178"/>
        <v xml:space="preserve">&lt;https://example.org/ns/casesCovid#numberofcases&gt; 78 ; </v>
      </c>
      <c r="S1741" s="41"/>
      <c r="T1741" s="49" t="str">
        <f t="shared" si="174"/>
        <v xml:space="preserve">eg:J973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Tena on Arenillas"@en ;
&lt;https://example.org/ns/casesCovid#typecases&gt;&lt;https://example.org/id/concept/confirmedCanton&gt;;
&lt;https://example.org/ns/casesCovid#Country&gt;&lt;https://example.org/id/concept/Tena&gt;;
&lt;https://example.org/ns/casesCovid#numberofcases&gt; 78 ; 
</v>
      </c>
    </row>
    <row r="1742" spans="1:20" ht="14.4" thickBot="1">
      <c r="A1742" s="41" t="s">
        <v>230</v>
      </c>
      <c r="C1742" s="23" t="s">
        <v>230</v>
      </c>
      <c r="H1742" s="68" t="s">
        <v>2345</v>
      </c>
      <c r="I1742" s="66">
        <v>57</v>
      </c>
      <c r="K1742" s="33" t="str">
        <f t="shared" si="175"/>
        <v>eg:J974 rdf:type qb:Observation ;</v>
      </c>
      <c r="L1742" s="21" t="s">
        <v>526</v>
      </c>
      <c r="M1742" s="21" t="s">
        <v>527</v>
      </c>
      <c r="N1742" s="21" t="s">
        <v>528</v>
      </c>
      <c r="O1742" s="51" t="str">
        <f t="shared" si="176"/>
        <v>rdfs:label "number of confirmed cases of Covid in Archidona on Arenillas"@en ;</v>
      </c>
      <c r="P1742" s="21" t="s">
        <v>529</v>
      </c>
      <c r="Q1742" s="21" t="str">
        <f t="shared" si="177"/>
        <v>&lt;https://example.org/ns/casesCovid#Country&gt;&lt;https://example.org/id/concept/Archidona&gt;;</v>
      </c>
      <c r="R1742" s="21" t="str">
        <f t="shared" si="178"/>
        <v xml:space="preserve">&lt;https://example.org/ns/casesCovid#numberofcases&gt; 57 ; </v>
      </c>
      <c r="S1742" s="41"/>
      <c r="T1742" s="49" t="str">
        <f t="shared" si="174"/>
        <v xml:space="preserve">eg:J974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Archidona on Arenillas"@en ;
&lt;https://example.org/ns/casesCovid#typecases&gt;&lt;https://example.org/id/concept/confirmedCanton&gt;;
&lt;https://example.org/ns/casesCovid#Country&gt;&lt;https://example.org/id/concept/Archidona&gt;;
&lt;https://example.org/ns/casesCovid#numberofcases&gt; 57 ; 
</v>
      </c>
    </row>
    <row r="1743" spans="1:20" ht="14.4" thickBot="1">
      <c r="A1743" s="41" t="s">
        <v>231</v>
      </c>
      <c r="C1743" s="23" t="s">
        <v>328</v>
      </c>
      <c r="D1743" s="23" t="s">
        <v>329</v>
      </c>
      <c r="E1743" t="s">
        <v>330</v>
      </c>
      <c r="F1743" t="s">
        <v>331</v>
      </c>
      <c r="H1743" s="68" t="s">
        <v>2346</v>
      </c>
      <c r="I1743" s="66">
        <v>3</v>
      </c>
      <c r="K1743" s="33" t="str">
        <f t="shared" si="175"/>
        <v>eg:J975 rdf:type qb:Observation ;</v>
      </c>
      <c r="L1743" s="21" t="s">
        <v>526</v>
      </c>
      <c r="M1743" s="21" t="s">
        <v>527</v>
      </c>
      <c r="N1743" s="21" t="s">
        <v>528</v>
      </c>
      <c r="O1743" s="51" t="str">
        <f t="shared" si="176"/>
        <v>rdfs:label "number of confirmed cases of Covid in Carlos Julio Arosemena Tola on Arenillas"@en ;</v>
      </c>
      <c r="P1743" s="21" t="s">
        <v>529</v>
      </c>
      <c r="Q1743" s="21" t="str">
        <f t="shared" si="177"/>
        <v>&lt;https://example.org/ns/casesCovid#Country&gt;&lt;https://example.org/id/concept/CarlosJulioArosemenaTola&gt;;</v>
      </c>
      <c r="R1743" s="21" t="str">
        <f t="shared" si="178"/>
        <v xml:space="preserve">&lt;https://example.org/ns/casesCovid#numberofcases&gt; 3 ; </v>
      </c>
      <c r="S1743" s="41"/>
      <c r="T1743" s="49" t="str">
        <f t="shared" si="174"/>
        <v xml:space="preserve">eg:J975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Carlos Julio Arosemena Tola on Arenillas"@en ;
&lt;https://example.org/ns/casesCovid#typecases&gt;&lt;https://example.org/id/concept/confirmedCanton&gt;;
&lt;https://example.org/ns/casesCovid#Country&gt;&lt;https://example.org/id/concept/CarlosJulioArosemenaTola&gt;;
&lt;https://example.org/ns/casesCovid#numberofcases&gt; 3 ; 
</v>
      </c>
    </row>
    <row r="1744" spans="1:20" ht="14.4" thickBot="1">
      <c r="A1744" s="41" t="s">
        <v>232</v>
      </c>
      <c r="C1744" s="23" t="s">
        <v>232</v>
      </c>
      <c r="H1744" s="68" t="s">
        <v>2347</v>
      </c>
      <c r="I1744" s="66">
        <v>129</v>
      </c>
      <c r="K1744" s="33" t="str">
        <f t="shared" si="175"/>
        <v>eg:J976 rdf:type qb:Observation ;</v>
      </c>
      <c r="L1744" s="21" t="s">
        <v>526</v>
      </c>
      <c r="M1744" s="21" t="s">
        <v>527</v>
      </c>
      <c r="N1744" s="21" t="s">
        <v>528</v>
      </c>
      <c r="O1744" s="51" t="str">
        <f t="shared" si="176"/>
        <v>rdfs:label "number of confirmed cases of Covid in Orellana on Arenillas"@en ;</v>
      </c>
      <c r="P1744" s="21" t="s">
        <v>529</v>
      </c>
      <c r="Q1744" s="21" t="str">
        <f t="shared" si="177"/>
        <v>&lt;https://example.org/ns/casesCovid#Country&gt;&lt;https://example.org/id/concept/Orellana&gt;;</v>
      </c>
      <c r="R1744" s="21" t="str">
        <f t="shared" si="178"/>
        <v xml:space="preserve">&lt;https://example.org/ns/casesCovid#numberofcases&gt; 129 ; </v>
      </c>
      <c r="S1744" s="41"/>
      <c r="T1744" s="49" t="str">
        <f t="shared" si="174"/>
        <v xml:space="preserve">eg:J976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Arenillas"@en ;
&lt;https://example.org/ns/casesCovid#typecases&gt;&lt;https://example.org/id/concept/confirmedCanton&gt;;
&lt;https://example.org/ns/casesCovid#Country&gt;&lt;https://example.org/id/concept/Orellana&gt;;
&lt;https://example.org/ns/casesCovid#numberofcases&gt; 129 ; 
</v>
      </c>
    </row>
    <row r="1745" spans="1:20" ht="14.4" thickBot="1">
      <c r="A1745" s="41" t="s">
        <v>233</v>
      </c>
      <c r="C1745" s="23" t="s">
        <v>300</v>
      </c>
      <c r="D1745" s="23" t="s">
        <v>332</v>
      </c>
      <c r="E1745" t="s">
        <v>280</v>
      </c>
      <c r="F1745" t="s">
        <v>251</v>
      </c>
      <c r="G1745" t="s">
        <v>333</v>
      </c>
      <c r="H1745" s="68" t="s">
        <v>2348</v>
      </c>
      <c r="I1745" s="66">
        <v>11</v>
      </c>
      <c r="K1745" s="33" t="str">
        <f t="shared" si="175"/>
        <v>eg:J977 rdf:type qb:Observation ;</v>
      </c>
      <c r="L1745" s="21" t="s">
        <v>526</v>
      </c>
      <c r="M1745" s="21" t="s">
        <v>527</v>
      </c>
      <c r="N1745" s="21" t="s">
        <v>528</v>
      </c>
      <c r="O1745" s="51" t="str">
        <f t="shared" si="176"/>
        <v>rdfs:label "number of confirmed cases of Covid in La Joya De Los Sachas on Arenillas"@en ;</v>
      </c>
      <c r="P1745" s="21" t="s">
        <v>529</v>
      </c>
      <c r="Q1745" s="21" t="str">
        <f t="shared" si="177"/>
        <v>&lt;https://example.org/ns/casesCovid#Country&gt;&lt;https://example.org/id/concept/LaJoyaDeLosSachas&gt;;</v>
      </c>
      <c r="R1745" s="21" t="str">
        <f t="shared" si="178"/>
        <v xml:space="preserve">&lt;https://example.org/ns/casesCovid#numberofcases&gt; 11 ; </v>
      </c>
      <c r="S1745" s="41"/>
      <c r="T1745" s="49" t="str">
        <f t="shared" si="174"/>
        <v xml:space="preserve">eg:J977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 Joya De Los Sachas on Arenillas"@en ;
&lt;https://example.org/ns/casesCovid#typecases&gt;&lt;https://example.org/id/concept/confirmedCanton&gt;;
&lt;https://example.org/ns/casesCovid#Country&gt;&lt;https://example.org/id/concept/LaJoyaDeLosSachas&gt;;
&lt;https://example.org/ns/casesCovid#numberofcases&gt; 11 ; 
</v>
      </c>
    </row>
    <row r="1746" spans="1:20" ht="14.4" thickBot="1">
      <c r="A1746" s="41" t="s">
        <v>234</v>
      </c>
      <c r="C1746" s="23" t="s">
        <v>234</v>
      </c>
      <c r="H1746" s="68" t="s">
        <v>2349</v>
      </c>
      <c r="I1746" s="66">
        <v>1</v>
      </c>
      <c r="K1746" s="33" t="str">
        <f t="shared" si="175"/>
        <v>eg:J978 rdf:type qb:Observation ;</v>
      </c>
      <c r="L1746" s="21" t="s">
        <v>526</v>
      </c>
      <c r="M1746" s="21" t="s">
        <v>527</v>
      </c>
      <c r="N1746" s="21" t="s">
        <v>528</v>
      </c>
      <c r="O1746" s="51" t="str">
        <f t="shared" si="176"/>
        <v>rdfs:label "number of confirmed cases of Covid in Loreto on Arenillas"@en ;</v>
      </c>
      <c r="P1746" s="21" t="s">
        <v>529</v>
      </c>
      <c r="Q1746" s="21" t="str">
        <f t="shared" si="177"/>
        <v>&lt;https://example.org/ns/casesCovid#Country&gt;&lt;https://example.org/id/concept/Loreto&gt;;</v>
      </c>
      <c r="R1746" s="21" t="str">
        <f t="shared" si="178"/>
        <v xml:space="preserve">&lt;https://example.org/ns/casesCovid#numberofcases&gt; 1 ; </v>
      </c>
      <c r="S1746" s="41"/>
      <c r="T1746" s="49" t="str">
        <f t="shared" si="174"/>
        <v xml:space="preserve">eg:J978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Loreto on Arenillas"@en ;
&lt;https://example.org/ns/casesCovid#typecases&gt;&lt;https://example.org/id/concept/confirmedCanton&gt;;
&lt;https://example.org/ns/casesCovid#Country&gt;&lt;https://example.org/id/concept/Loreto&gt;;
&lt;https://example.org/ns/casesCovid#numberofcases&gt; 1 ; 
</v>
      </c>
    </row>
    <row r="1747" spans="1:20" ht="14.4" thickBot="1">
      <c r="A1747" s="41" t="s">
        <v>607</v>
      </c>
      <c r="C1747" s="23" t="s">
        <v>607</v>
      </c>
      <c r="H1747" s="68" t="s">
        <v>2350</v>
      </c>
      <c r="I1747" s="66">
        <v>2</v>
      </c>
      <c r="K1747" s="33" t="str">
        <f t="shared" si="175"/>
        <v>eg:J979 rdf:type qb:Observation ;</v>
      </c>
      <c r="L1747" s="21" t="s">
        <v>526</v>
      </c>
      <c r="M1747" s="21" t="s">
        <v>527</v>
      </c>
      <c r="N1747" s="21" t="s">
        <v>528</v>
      </c>
      <c r="O1747" s="51" t="str">
        <f t="shared" si="176"/>
        <v>rdfs:label "number of confirmed cases of Covid in Aguarico on Arenillas"@en ;</v>
      </c>
      <c r="P1747" s="21" t="s">
        <v>529</v>
      </c>
      <c r="Q1747" s="21" t="str">
        <f t="shared" si="177"/>
        <v>&lt;https://example.org/ns/casesCovid#Country&gt;&lt;https://example.org/id/concept/Aguarico&gt;;</v>
      </c>
      <c r="R1747" s="21" t="str">
        <f t="shared" si="178"/>
        <v xml:space="preserve">&lt;https://example.org/ns/casesCovid#numberofcases&gt; 2 ; </v>
      </c>
      <c r="S1747" s="41"/>
      <c r="T1747" s="49" t="str">
        <f t="shared" si="174"/>
        <v xml:space="preserve">eg:J979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Aguarico on Arenillas"@en ;
&lt;https://example.org/ns/casesCovid#typecases&gt;&lt;https://example.org/id/concept/confirmedCanton&gt;;
&lt;https://example.org/ns/casesCovid#Country&gt;&lt;https://example.org/id/concept/Aguarico&gt;;
&lt;https://example.org/ns/casesCovid#numberofcases&gt; 2 ; 
</v>
      </c>
    </row>
    <row r="1748" spans="1:20" ht="14.4" thickBot="1">
      <c r="A1748" s="41" t="s">
        <v>235</v>
      </c>
      <c r="C1748" s="23" t="s">
        <v>235</v>
      </c>
      <c r="H1748" s="68" t="s">
        <v>2351</v>
      </c>
      <c r="I1748" s="66">
        <v>95</v>
      </c>
      <c r="K1748" s="33" t="str">
        <f t="shared" si="175"/>
        <v>eg:J980 rdf:type qb:Observation ;</v>
      </c>
      <c r="L1748" s="21" t="s">
        <v>526</v>
      </c>
      <c r="M1748" s="21" t="s">
        <v>527</v>
      </c>
      <c r="N1748" s="21" t="s">
        <v>528</v>
      </c>
      <c r="O1748" s="51" t="str">
        <f t="shared" si="176"/>
        <v>rdfs:label "number of confirmed cases of Covid in Pastaza on Arenillas"@en ;</v>
      </c>
      <c r="P1748" s="21" t="s">
        <v>529</v>
      </c>
      <c r="Q1748" s="21" t="str">
        <f t="shared" si="177"/>
        <v>&lt;https://example.org/ns/casesCovid#Country&gt;&lt;https://example.org/id/concept/Pastaza&gt;;</v>
      </c>
      <c r="R1748" s="21" t="str">
        <f t="shared" si="178"/>
        <v xml:space="preserve">&lt;https://example.org/ns/casesCovid#numberofcases&gt; 95 ; </v>
      </c>
      <c r="S1748" s="41"/>
      <c r="T1748" s="49" t="str">
        <f t="shared" si="174"/>
        <v xml:space="preserve">eg:J980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Arenillas"@en ;
&lt;https://example.org/ns/casesCovid#typecases&gt;&lt;https://example.org/id/concept/confirmedCanton&gt;;
&lt;https://example.org/ns/casesCovid#Country&gt;&lt;https://example.org/id/concept/Pastaza&gt;;
&lt;https://example.org/ns/casesCovid#numberofcases&gt; 95 ; 
</v>
      </c>
    </row>
    <row r="1749" spans="1:20" ht="14.4" thickBot="1">
      <c r="A1749" s="41" t="s">
        <v>236</v>
      </c>
      <c r="C1749" s="23" t="s">
        <v>236</v>
      </c>
      <c r="H1749" s="68" t="s">
        <v>2352</v>
      </c>
      <c r="I1749" s="66">
        <v>44</v>
      </c>
      <c r="K1749" s="33" t="str">
        <f t="shared" si="175"/>
        <v>eg:J981 rdf:type qb:Observation ;</v>
      </c>
      <c r="L1749" s="21" t="s">
        <v>526</v>
      </c>
      <c r="M1749" s="21" t="s">
        <v>527</v>
      </c>
      <c r="N1749" s="21" t="s">
        <v>528</v>
      </c>
      <c r="O1749" s="51" t="str">
        <f t="shared" si="176"/>
        <v>rdfs:label "number of confirmed cases of Covid in Mera on Arenillas"@en ;</v>
      </c>
      <c r="P1749" s="21" t="s">
        <v>529</v>
      </c>
      <c r="Q1749" s="21" t="str">
        <f t="shared" si="177"/>
        <v>&lt;https://example.org/ns/casesCovid#Country&gt;&lt;https://example.org/id/concept/Mera&gt;;</v>
      </c>
      <c r="R1749" s="21" t="str">
        <f t="shared" si="178"/>
        <v xml:space="preserve">&lt;https://example.org/ns/casesCovid#numberofcases&gt; 44 ; </v>
      </c>
      <c r="S1749" s="41"/>
      <c r="T1749" s="49" t="str">
        <f t="shared" si="174"/>
        <v xml:space="preserve">eg:J981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Mera on Arenillas"@en ;
&lt;https://example.org/ns/casesCovid#typecases&gt;&lt;https://example.org/id/concept/confirmedCanton&gt;;
&lt;https://example.org/ns/casesCovid#Country&gt;&lt;https://example.org/id/concept/Mera&gt;;
&lt;https://example.org/ns/casesCovid#numberofcases&gt; 44 ; 
</v>
      </c>
    </row>
    <row r="1750" spans="1:20" ht="14.4" thickBot="1">
      <c r="A1750" s="41" t="s">
        <v>237</v>
      </c>
      <c r="C1750" s="23" t="s">
        <v>253</v>
      </c>
      <c r="D1750" s="23" t="s">
        <v>334</v>
      </c>
      <c r="H1750" s="68" t="s">
        <v>2353</v>
      </c>
      <c r="I1750" s="66">
        <v>28</v>
      </c>
      <c r="K1750" s="33" t="str">
        <f t="shared" si="175"/>
        <v>eg:J982 rdf:type qb:Observation ;</v>
      </c>
      <c r="L1750" s="21" t="s">
        <v>526</v>
      </c>
      <c r="M1750" s="21" t="s">
        <v>527</v>
      </c>
      <c r="N1750" s="21" t="s">
        <v>528</v>
      </c>
      <c r="O1750" s="51" t="str">
        <f t="shared" si="176"/>
        <v>rdfs:label "number of confirmed cases of Covid in Santa Clara on Arenillas"@en ;</v>
      </c>
      <c r="P1750" s="21" t="s">
        <v>529</v>
      </c>
      <c r="Q1750" s="21" t="str">
        <f t="shared" si="177"/>
        <v>&lt;https://example.org/ns/casesCovid#Country&gt;&lt;https://example.org/id/concept/SantaClara&gt;;</v>
      </c>
      <c r="R1750" s="21" t="str">
        <f t="shared" si="178"/>
        <v xml:space="preserve">&lt;https://example.org/ns/casesCovid#numberofcases&gt; 28 ; </v>
      </c>
      <c r="S1750" s="41"/>
      <c r="T1750" s="49" t="str">
        <f t="shared" si="174"/>
        <v xml:space="preserve">eg:J982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Clara on Arenillas"@en ;
&lt;https://example.org/ns/casesCovid#typecases&gt;&lt;https://example.org/id/concept/confirmedCanton&gt;;
&lt;https://example.org/ns/casesCovid#Country&gt;&lt;https://example.org/id/concept/SantaClara&gt;;
&lt;https://example.org/ns/casesCovid#numberofcases&gt; 28 ; 
</v>
      </c>
    </row>
    <row r="1751" spans="1:20" ht="14.4" thickBot="1">
      <c r="A1751" s="41" t="s">
        <v>238</v>
      </c>
      <c r="C1751" s="23" t="s">
        <v>238</v>
      </c>
      <c r="H1751" s="68" t="s">
        <v>2354</v>
      </c>
      <c r="I1751" s="66">
        <v>17</v>
      </c>
      <c r="K1751" s="33" t="str">
        <f t="shared" si="175"/>
        <v>eg:J983 rdf:type qb:Observation ;</v>
      </c>
      <c r="L1751" s="21" t="s">
        <v>526</v>
      </c>
      <c r="M1751" s="21" t="s">
        <v>527</v>
      </c>
      <c r="N1751" s="21" t="s">
        <v>528</v>
      </c>
      <c r="O1751" s="51" t="str">
        <f t="shared" si="176"/>
        <v>rdfs:label "number of confirmed cases of Covid in Arajuno on Arenillas"@en ;</v>
      </c>
      <c r="P1751" s="21" t="s">
        <v>529</v>
      </c>
      <c r="Q1751" s="21" t="str">
        <f t="shared" si="177"/>
        <v>&lt;https://example.org/ns/casesCovid#Country&gt;&lt;https://example.org/id/concept/Arajuno&gt;;</v>
      </c>
      <c r="R1751" s="21" t="str">
        <f t="shared" si="178"/>
        <v xml:space="preserve">&lt;https://example.org/ns/casesCovid#numberofcases&gt; 17 ; </v>
      </c>
      <c r="S1751" s="41"/>
      <c r="T1751" s="49" t="str">
        <f t="shared" si="174"/>
        <v xml:space="preserve">eg:J983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Arajuno on Arenillas"@en ;
&lt;https://example.org/ns/casesCovid#typecases&gt;&lt;https://example.org/id/concept/confirmedCanton&gt;;
&lt;https://example.org/ns/casesCovid#Country&gt;&lt;https://example.org/id/concept/Arajuno&gt;;
&lt;https://example.org/ns/casesCovid#numberofcases&gt; 17 ; 
</v>
      </c>
    </row>
    <row r="1752" spans="1:20" ht="14.4" thickBot="1">
      <c r="A1752" s="41" t="s">
        <v>240</v>
      </c>
      <c r="C1752" s="23" t="s">
        <v>240</v>
      </c>
      <c r="H1752" s="68" t="s">
        <v>2355</v>
      </c>
      <c r="I1752" s="66">
        <v>6</v>
      </c>
      <c r="K1752" s="33" t="str">
        <f t="shared" si="175"/>
        <v>eg:J984 rdf:type qb:Observation ;</v>
      </c>
      <c r="L1752" s="21" t="s">
        <v>526</v>
      </c>
      <c r="M1752" s="21" t="s">
        <v>527</v>
      </c>
      <c r="N1752" s="21" t="s">
        <v>528</v>
      </c>
      <c r="O1752" s="51" t="str">
        <f t="shared" si="176"/>
        <v>rdfs:label "number of confirmed cases of Covid in Cuyabeno on Arenillas"@en ;</v>
      </c>
      <c r="P1752" s="21" t="s">
        <v>529</v>
      </c>
      <c r="Q1752" s="21" t="str">
        <f t="shared" si="177"/>
        <v>&lt;https://example.org/ns/casesCovid#Country&gt;&lt;https://example.org/id/concept/Cuyabeno&gt;;</v>
      </c>
      <c r="R1752" s="21" t="str">
        <f t="shared" si="178"/>
        <v xml:space="preserve">&lt;https://example.org/ns/casesCovid#numberofcases&gt; 6 ; </v>
      </c>
      <c r="S1752" s="41"/>
      <c r="T1752" s="49" t="str">
        <f t="shared" si="174"/>
        <v xml:space="preserve">eg:J984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Cuyabeno on Arenillas"@en ;
&lt;https://example.org/ns/casesCovid#typecases&gt;&lt;https://example.org/id/concept/confirmedCanton&gt;;
&lt;https://example.org/ns/casesCovid#Country&gt;&lt;https://example.org/id/concept/Cuyabeno&gt;;
&lt;https://example.org/ns/casesCovid#numberofcases&gt; 6 ; 
</v>
      </c>
    </row>
    <row r="1753" spans="1:20" ht="14.4" thickBot="1">
      <c r="A1753" s="41" t="s">
        <v>241</v>
      </c>
      <c r="C1753" s="23" t="s">
        <v>335</v>
      </c>
      <c r="D1753" s="23" t="s">
        <v>336</v>
      </c>
      <c r="H1753" s="68" t="s">
        <v>2356</v>
      </c>
      <c r="I1753" s="66">
        <v>69</v>
      </c>
      <c r="K1753" s="33" t="str">
        <f t="shared" si="175"/>
        <v>eg:J985 rdf:type qb:Observation ;</v>
      </c>
      <c r="L1753" s="21" t="s">
        <v>526</v>
      </c>
      <c r="M1753" s="21" t="s">
        <v>527</v>
      </c>
      <c r="N1753" s="21" t="s">
        <v>528</v>
      </c>
      <c r="O1753" s="51" t="str">
        <f t="shared" si="176"/>
        <v>rdfs:label "number of confirmed cases of Covid in Lago Agrio on Arenillas"@en ;</v>
      </c>
      <c r="P1753" s="21" t="s">
        <v>529</v>
      </c>
      <c r="Q1753" s="21" t="str">
        <f t="shared" si="177"/>
        <v>&lt;https://example.org/ns/casesCovid#Country&gt;&lt;https://example.org/id/concept/LagoAgrio&gt;;</v>
      </c>
      <c r="R1753" s="21" t="str">
        <f t="shared" si="178"/>
        <v xml:space="preserve">&lt;https://example.org/ns/casesCovid#numberofcases&gt; 69 ; </v>
      </c>
      <c r="S1753" s="41"/>
      <c r="T1753" s="49" t="str">
        <f t="shared" si="174"/>
        <v xml:space="preserve">eg:J985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Lago Agrio on Arenillas"@en ;
&lt;https://example.org/ns/casesCovid#typecases&gt;&lt;https://example.org/id/concept/confirmedCanton&gt;;
&lt;https://example.org/ns/casesCovid#Country&gt;&lt;https://example.org/id/concept/LagoAgrio&gt;;
&lt;https://example.org/ns/casesCovid#numberofcases&gt; 69 ; 
</v>
      </c>
    </row>
    <row r="1754" spans="1:20" ht="14.4" thickBot="1">
      <c r="A1754" s="41" t="s">
        <v>242</v>
      </c>
      <c r="C1754" s="23" t="s">
        <v>242</v>
      </c>
      <c r="H1754" s="68" t="s">
        <v>2357</v>
      </c>
      <c r="I1754" s="66">
        <v>9</v>
      </c>
      <c r="K1754" s="33" t="str">
        <f t="shared" si="175"/>
        <v>eg:J986 rdf:type qb:Observation ;</v>
      </c>
      <c r="L1754" s="21" t="s">
        <v>526</v>
      </c>
      <c r="M1754" s="21" t="s">
        <v>527</v>
      </c>
      <c r="N1754" s="21" t="s">
        <v>528</v>
      </c>
      <c r="O1754" s="51" t="str">
        <f t="shared" si="176"/>
        <v>rdfs:label "number of confirmed cases of Covid in Shushufindi on Arenillas"@en ;</v>
      </c>
      <c r="P1754" s="21" t="s">
        <v>529</v>
      </c>
      <c r="Q1754" s="21" t="str">
        <f t="shared" si="177"/>
        <v>&lt;https://example.org/ns/casesCovid#Country&gt;&lt;https://example.org/id/concept/Shushufindi&gt;;</v>
      </c>
      <c r="R1754" s="21" t="str">
        <f t="shared" si="178"/>
        <v xml:space="preserve">&lt;https://example.org/ns/casesCovid#numberofcases&gt; 9 ; </v>
      </c>
      <c r="S1754" s="41"/>
      <c r="T1754" s="49" t="str">
        <f t="shared" si="174"/>
        <v xml:space="preserve">eg:J986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Shushufindi on Arenillas"@en ;
&lt;https://example.org/ns/casesCovid#typecases&gt;&lt;https://example.org/id/concept/confirmedCanton&gt;;
&lt;https://example.org/ns/casesCovid#Country&gt;&lt;https://example.org/id/concept/Shushufindi&gt;;
&lt;https://example.org/ns/casesCovid#numberofcases&gt; 9 ; 
</v>
      </c>
    </row>
    <row r="1755" spans="1:20" ht="14.4" thickBot="1">
      <c r="A1755" s="41" t="s">
        <v>600</v>
      </c>
      <c r="C1755" s="23" t="s">
        <v>600</v>
      </c>
      <c r="H1755" s="68" t="s">
        <v>2358</v>
      </c>
      <c r="I1755" s="66">
        <v>1</v>
      </c>
      <c r="K1755" s="33" t="str">
        <f t="shared" si="175"/>
        <v>eg:J987 rdf:type qb:Observation ;</v>
      </c>
      <c r="L1755" s="21" t="s">
        <v>526</v>
      </c>
      <c r="M1755" s="21" t="s">
        <v>527</v>
      </c>
      <c r="N1755" s="21" t="s">
        <v>528</v>
      </c>
      <c r="O1755" s="51" t="str">
        <f t="shared" si="176"/>
        <v>rdfs:label "number of confirmed cases of Covid in Putumayo on Arenillas"@en ;</v>
      </c>
      <c r="P1755" s="21" t="s">
        <v>529</v>
      </c>
      <c r="Q1755" s="21" t="str">
        <f t="shared" si="177"/>
        <v>&lt;https://example.org/ns/casesCovid#Country&gt;&lt;https://example.org/id/concept/Putumayo&gt;;</v>
      </c>
      <c r="R1755" s="21" t="str">
        <f t="shared" si="178"/>
        <v xml:space="preserve">&lt;https://example.org/ns/casesCovid#numberofcases&gt; 1 ; </v>
      </c>
      <c r="S1755" s="41"/>
      <c r="T1755" s="49" t="str">
        <f t="shared" si="174"/>
        <v xml:space="preserve">eg:J987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Putumayo on Arenillas"@en ;
&lt;https://example.org/ns/casesCovid#typecases&gt;&lt;https://example.org/id/concept/confirmedCanton&gt;;
&lt;https://example.org/ns/casesCovid#Country&gt;&lt;https://example.org/id/concept/Putumayo&gt;;
&lt;https://example.org/ns/casesCovid#numberofcases&gt; 1 ; 
</v>
      </c>
    </row>
    <row r="1756" spans="1:20" ht="14.4" thickBot="1">
      <c r="A1756" s="41" t="s">
        <v>608</v>
      </c>
      <c r="C1756" s="23" t="s">
        <v>601</v>
      </c>
      <c r="D1756" s="23" t="s">
        <v>602</v>
      </c>
      <c r="H1756" s="68" t="s">
        <v>2359</v>
      </c>
      <c r="I1756" s="66">
        <v>2</v>
      </c>
      <c r="K1756" s="33" t="str">
        <f t="shared" si="175"/>
        <v>eg:J988 rdf:type qb:Observation ;</v>
      </c>
      <c r="L1756" s="21" t="s">
        <v>526</v>
      </c>
      <c r="M1756" s="21" t="s">
        <v>527</v>
      </c>
      <c r="N1756" s="21" t="s">
        <v>528</v>
      </c>
      <c r="O1756" s="51" t="str">
        <f t="shared" si="176"/>
        <v>rdfs:label "number of confirmed cases of Covid in Gonzalo Pizarro on Arenillas"@en ;</v>
      </c>
      <c r="P1756" s="21" t="s">
        <v>529</v>
      </c>
      <c r="Q1756" s="21" t="str">
        <f t="shared" si="177"/>
        <v>&lt;https://example.org/ns/casesCovid#Country&gt;&lt;https://example.org/id/concept/GonzaloPizarro&gt;;</v>
      </c>
      <c r="R1756" s="21" t="str">
        <f t="shared" si="178"/>
        <v xml:space="preserve">&lt;https://example.org/ns/casesCovid#numberofcases&gt; 2 ; </v>
      </c>
      <c r="S1756" s="41"/>
      <c r="T1756" s="49" t="str">
        <f t="shared" si="174"/>
        <v xml:space="preserve">eg:J988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Gonzalo Pizarro on Arenillas"@en ;
&lt;https://example.org/ns/casesCovid#typecases&gt;&lt;https://example.org/id/concept/confirmedCanton&gt;;
&lt;https://example.org/ns/casesCovid#Country&gt;&lt;https://example.org/id/concept/GonzaloPizarro&gt;;
&lt;https://example.org/ns/casesCovid#numberofcases&gt; 2 ; 
</v>
      </c>
    </row>
    <row r="1757" spans="1:20" ht="14.4" thickBot="1">
      <c r="A1757" s="41" t="s">
        <v>244</v>
      </c>
      <c r="C1757" s="23" t="s">
        <v>244</v>
      </c>
      <c r="H1757" s="68" t="s">
        <v>2360</v>
      </c>
      <c r="I1757" s="66">
        <v>12</v>
      </c>
      <c r="K1757" s="33" t="str">
        <f t="shared" si="175"/>
        <v>eg:J989 rdf:type qb:Observation ;</v>
      </c>
      <c r="L1757" s="21" t="s">
        <v>526</v>
      </c>
      <c r="M1757" s="21" t="s">
        <v>527</v>
      </c>
      <c r="N1757" s="21" t="s">
        <v>528</v>
      </c>
      <c r="O1757" s="51" t="str">
        <f t="shared" si="176"/>
        <v>rdfs:label "number of confirmed cases of Covid in Nangaritza on Arenillas"@en ;</v>
      </c>
      <c r="P1757" s="21" t="s">
        <v>529</v>
      </c>
      <c r="Q1757" s="21" t="str">
        <f t="shared" si="177"/>
        <v>&lt;https://example.org/ns/casesCovid#Country&gt;&lt;https://example.org/id/concept/Nangaritza&gt;;</v>
      </c>
      <c r="R1757" s="21" t="str">
        <f t="shared" si="178"/>
        <v xml:space="preserve">&lt;https://example.org/ns/casesCovid#numberofcases&gt; 12 ; </v>
      </c>
      <c r="S1757" s="41"/>
      <c r="T1757" s="49" t="str">
        <f t="shared" ref="T1757:T1763" si="179">CONCATENATE(K1757,CHAR(10),L1757,CHAR(10),M1757,CHAR(10),N1757,CHAR(10),O1757,CHAR(10),P1757,CHAR(10),Q1757,CHAR(10),R1757,CHAR(10),S1757)</f>
        <v xml:space="preserve">eg:J989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Nangaritza on Arenillas"@en ;
&lt;https://example.org/ns/casesCovid#typecases&gt;&lt;https://example.org/id/concept/confirmedCanton&gt;;
&lt;https://example.org/ns/casesCovid#Country&gt;&lt;https://example.org/id/concept/Nangaritza&gt;;
&lt;https://example.org/ns/casesCovid#numberofcases&gt; 12 ; 
</v>
      </c>
    </row>
    <row r="1758" spans="1:20" ht="14.4" thickBot="1">
      <c r="A1758" s="41" t="s">
        <v>245</v>
      </c>
      <c r="C1758" s="23" t="s">
        <v>245</v>
      </c>
      <c r="H1758" s="68" t="s">
        <v>2361</v>
      </c>
      <c r="I1758" s="66">
        <v>30</v>
      </c>
      <c r="K1758" s="33" t="str">
        <f t="shared" ref="K1758:K1763" si="180">_xlfn.CONCAT("eg:",H1758," rdf:type qb:Observation ;")</f>
        <v>eg:J990 rdf:type qb:Observation ;</v>
      </c>
      <c r="L1758" s="21" t="s">
        <v>526</v>
      </c>
      <c r="M1758" s="21" t="s">
        <v>527</v>
      </c>
      <c r="N1758" s="21" t="s">
        <v>528</v>
      </c>
      <c r="O1758" s="51" t="str">
        <f t="shared" ref="O1758:O1763" si="181">_xlfn.CONCAT("rdfs:label ""number of confirmed cases of Covid in ",A1758," on ", $A$1565,"""@en ;")</f>
        <v>rdfs:label "number of confirmed cases of Covid in Yantzaza on Arenillas"@en ;</v>
      </c>
      <c r="P1758" s="21" t="s">
        <v>529</v>
      </c>
      <c r="Q1758" s="21" t="str">
        <f t="shared" ref="Q1758:Q1763" si="182">_xlfn.CONCAT("&lt;https://example.org/ns/casesCovid#Country&gt;&lt;https://example.org/id/concept/",C1758,D1758,E1758,F1758,G1758,"&gt;;")</f>
        <v>&lt;https://example.org/ns/casesCovid#Country&gt;&lt;https://example.org/id/concept/Yantzaza&gt;;</v>
      </c>
      <c r="R1758" s="21" t="str">
        <f t="shared" ref="R1758:R1763" si="183">_xlfn.CONCAT("&lt;https://example.org/ns/casesCovid#numberofcases&gt; ",I1758," ; ")</f>
        <v xml:space="preserve">&lt;https://example.org/ns/casesCovid#numberofcases&gt; 30 ; </v>
      </c>
      <c r="S1758" s="41"/>
      <c r="T1758" s="49" t="str">
        <f t="shared" si="179"/>
        <v xml:space="preserve">eg:J990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Yantzaza on Arenillas"@en ;
&lt;https://example.org/ns/casesCovid#typecases&gt;&lt;https://example.org/id/concept/confirmedCanton&gt;;
&lt;https://example.org/ns/casesCovid#Country&gt;&lt;https://example.org/id/concept/Yantzaza&gt;;
&lt;https://example.org/ns/casesCovid#numberofcases&gt; 30 ; 
</v>
      </c>
    </row>
    <row r="1759" spans="1:20" ht="14.4" thickBot="1">
      <c r="A1759" s="41" t="s">
        <v>246</v>
      </c>
      <c r="C1759" s="23" t="s">
        <v>246</v>
      </c>
      <c r="H1759" s="68" t="s">
        <v>2362</v>
      </c>
      <c r="I1759" s="66">
        <v>83</v>
      </c>
      <c r="K1759" s="33" t="str">
        <f t="shared" si="180"/>
        <v>eg:J991 rdf:type qb:Observation ;</v>
      </c>
      <c r="L1759" s="21" t="s">
        <v>526</v>
      </c>
      <c r="M1759" s="21" t="s">
        <v>527</v>
      </c>
      <c r="N1759" s="21" t="s">
        <v>528</v>
      </c>
      <c r="O1759" s="51" t="str">
        <f t="shared" si="181"/>
        <v>rdfs:label "number of confirmed cases of Covid in Zamora on Arenillas"@en ;</v>
      </c>
      <c r="P1759" s="21" t="s">
        <v>529</v>
      </c>
      <c r="Q1759" s="21" t="str">
        <f t="shared" si="182"/>
        <v>&lt;https://example.org/ns/casesCovid#Country&gt;&lt;https://example.org/id/concept/Zamora&gt;;</v>
      </c>
      <c r="R1759" s="21" t="str">
        <f t="shared" si="183"/>
        <v xml:space="preserve">&lt;https://example.org/ns/casesCovid#numberofcases&gt; 83 ; </v>
      </c>
      <c r="S1759" s="41"/>
      <c r="T1759" s="49" t="str">
        <f t="shared" si="179"/>
        <v xml:space="preserve">eg:J991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on Arenillas"@en ;
&lt;https://example.org/ns/casesCovid#typecases&gt;&lt;https://example.org/id/concept/confirmedCanton&gt;;
&lt;https://example.org/ns/casesCovid#Country&gt;&lt;https://example.org/id/concept/Zamora&gt;;
&lt;https://example.org/ns/casesCovid#numberofcases&gt; 83 ; 
</v>
      </c>
    </row>
    <row r="1760" spans="1:20" ht="14.4" thickBot="1">
      <c r="A1760" s="41" t="s">
        <v>247</v>
      </c>
      <c r="C1760" s="23" t="s">
        <v>247</v>
      </c>
      <c r="H1760" s="68" t="s">
        <v>2363</v>
      </c>
      <c r="I1760" s="66">
        <v>5</v>
      </c>
      <c r="K1760" s="33" t="str">
        <f t="shared" si="180"/>
        <v>eg:J992 rdf:type qb:Observation ;</v>
      </c>
      <c r="L1760" s="21" t="s">
        <v>526</v>
      </c>
      <c r="M1760" s="21" t="s">
        <v>527</v>
      </c>
      <c r="N1760" s="21" t="s">
        <v>528</v>
      </c>
      <c r="O1760" s="51" t="str">
        <f t="shared" si="181"/>
        <v>rdfs:label "number of confirmed cases of Covid in Paquisha on Arenillas"@en ;</v>
      </c>
      <c r="P1760" s="21" t="s">
        <v>529</v>
      </c>
      <c r="Q1760" s="21" t="str">
        <f t="shared" si="182"/>
        <v>&lt;https://example.org/ns/casesCovid#Country&gt;&lt;https://example.org/id/concept/Paquisha&gt;;</v>
      </c>
      <c r="R1760" s="21" t="str">
        <f t="shared" si="183"/>
        <v xml:space="preserve">&lt;https://example.org/ns/casesCovid#numberofcases&gt; 5 ; </v>
      </c>
      <c r="S1760" s="41"/>
      <c r="T1760" s="49" t="str">
        <f t="shared" si="179"/>
        <v xml:space="preserve">eg:J992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Paquisha on Arenillas"@en ;
&lt;https://example.org/ns/casesCovid#typecases&gt;&lt;https://example.org/id/concept/confirmedCanton&gt;;
&lt;https://example.org/ns/casesCovid#Country&gt;&lt;https://example.org/id/concept/Paquisha&gt;;
&lt;https://example.org/ns/casesCovid#numberofcases&gt; 5 ; 
</v>
      </c>
    </row>
    <row r="1761" spans="1:20" ht="14.4" thickBot="1">
      <c r="A1761" s="41" t="s">
        <v>609</v>
      </c>
      <c r="C1761" s="23" t="s">
        <v>249</v>
      </c>
      <c r="D1761" s="23" t="s">
        <v>603</v>
      </c>
      <c r="H1761" s="68" t="s">
        <v>2364</v>
      </c>
      <c r="I1761" s="66">
        <v>7</v>
      </c>
      <c r="K1761" s="33" t="str">
        <f t="shared" si="180"/>
        <v>eg:J993 rdf:type qb:Observation ;</v>
      </c>
      <c r="L1761" s="21" t="s">
        <v>526</v>
      </c>
      <c r="M1761" s="21" t="s">
        <v>527</v>
      </c>
      <c r="N1761" s="21" t="s">
        <v>528</v>
      </c>
      <c r="O1761" s="51" t="str">
        <f t="shared" si="181"/>
        <v>rdfs:label "number of confirmed cases of Covid in El Pangui on Arenillas"@en ;</v>
      </c>
      <c r="P1761" s="21" t="s">
        <v>529</v>
      </c>
      <c r="Q1761" s="21" t="str">
        <f t="shared" si="182"/>
        <v>&lt;https://example.org/ns/casesCovid#Country&gt;&lt;https://example.org/id/concept/ElPangui&gt;;</v>
      </c>
      <c r="R1761" s="21" t="str">
        <f t="shared" si="183"/>
        <v xml:space="preserve">&lt;https://example.org/ns/casesCovid#numberofcases&gt; 7 ; </v>
      </c>
      <c r="S1761" s="41"/>
      <c r="T1761" s="49" t="str">
        <f t="shared" si="179"/>
        <v xml:space="preserve">eg:J993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Pangui on Arenillas"@en ;
&lt;https://example.org/ns/casesCovid#typecases&gt;&lt;https://example.org/id/concept/confirmedCanton&gt;;
&lt;https://example.org/ns/casesCovid#Country&gt;&lt;https://example.org/id/concept/ElPangui&gt;;
&lt;https://example.org/ns/casesCovid#numberofcases&gt; 7 ; 
</v>
      </c>
    </row>
    <row r="1762" spans="1:20" ht="14.4" thickBot="1">
      <c r="A1762" s="41" t="s">
        <v>1358</v>
      </c>
      <c r="C1762" s="23" t="s">
        <v>337</v>
      </c>
      <c r="D1762" s="23" t="s">
        <v>611</v>
      </c>
      <c r="E1762" t="s">
        <v>1367</v>
      </c>
      <c r="H1762" s="68" t="s">
        <v>2365</v>
      </c>
      <c r="I1762" s="66">
        <v>9</v>
      </c>
      <c r="K1762" s="33" t="str">
        <f t="shared" si="180"/>
        <v>eg:J994 rdf:type qb:Observation ;</v>
      </c>
      <c r="L1762" s="21" t="s">
        <v>526</v>
      </c>
      <c r="M1762" s="21" t="s">
        <v>527</v>
      </c>
      <c r="N1762" s="21" t="s">
        <v>528</v>
      </c>
      <c r="O1762" s="51" t="str">
        <f t="shared" si="181"/>
        <v>rdfs:label "number of confirmed cases of Covid in Centinela Del Condor on Arenillas"@en ;</v>
      </c>
      <c r="P1762" s="21" t="s">
        <v>529</v>
      </c>
      <c r="Q1762" s="21" t="str">
        <f t="shared" si="182"/>
        <v>&lt;https://example.org/ns/casesCovid#Country&gt;&lt;https://example.org/id/concept/CentinelaDelCondor&gt;;</v>
      </c>
      <c r="R1762" s="21" t="str">
        <f t="shared" si="183"/>
        <v xml:space="preserve">&lt;https://example.org/ns/casesCovid#numberofcases&gt; 9 ; </v>
      </c>
      <c r="S1762" s="41"/>
      <c r="T1762" s="49" t="str">
        <f t="shared" si="179"/>
        <v xml:space="preserve">eg:J994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Centinela Del Condor on Arenillas"@en ;
&lt;https://example.org/ns/casesCovid#typecases&gt;&lt;https://example.org/id/concept/confirmedCanton&gt;;
&lt;https://example.org/ns/casesCovid#Country&gt;&lt;https://example.org/id/concept/CentinelaDelCondor&gt;;
&lt;https://example.org/ns/casesCovid#numberofcases&gt; 9 ; 
</v>
      </c>
    </row>
    <row r="1763" spans="1:20" ht="14.4" thickBot="1">
      <c r="A1763" s="41" t="s">
        <v>604</v>
      </c>
      <c r="C1763" s="23" t="s">
        <v>604</v>
      </c>
      <c r="H1763" s="68" t="s">
        <v>2366</v>
      </c>
      <c r="I1763" s="66">
        <v>2</v>
      </c>
      <c r="K1763" s="33" t="str">
        <f t="shared" si="180"/>
        <v>eg:J995 rdf:type qb:Observation ;</v>
      </c>
      <c r="L1763" s="21" t="s">
        <v>526</v>
      </c>
      <c r="M1763" s="21" t="s">
        <v>527</v>
      </c>
      <c r="N1763" s="21" t="s">
        <v>528</v>
      </c>
      <c r="O1763" s="51" t="str">
        <f t="shared" si="181"/>
        <v>rdfs:label "number of confirmed cases of Covid in Yacuambi on Arenillas"@en ;</v>
      </c>
      <c r="P1763" s="21" t="s">
        <v>529</v>
      </c>
      <c r="Q1763" s="21" t="str">
        <f t="shared" si="182"/>
        <v>&lt;https://example.org/ns/casesCovid#Country&gt;&lt;https://example.org/id/concept/Yacuambi&gt;;</v>
      </c>
      <c r="R1763" s="21" t="str">
        <f t="shared" si="183"/>
        <v xml:space="preserve">&lt;https://example.org/ns/casesCovid#numberofcases&gt; 2 ; </v>
      </c>
      <c r="S1763" s="41"/>
      <c r="T1763" s="49" t="str">
        <f t="shared" si="179"/>
        <v xml:space="preserve">eg:J995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Yacuambi on Arenillas"@en ;
&lt;https://example.org/ns/casesCovid#typecases&gt;&lt;https://example.org/id/concept/confirmedCanton&gt;;
&lt;https://example.org/ns/casesCovid#Country&gt;&lt;https://example.org/id/concept/Yacuambi&gt;;
&lt;https://example.org/ns/casesCovid#numberofcases&gt; 2 ; 
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909A-BE5C-440E-A4D8-6CD6764AD18C}">
  <dimension ref="A1:T412"/>
  <sheetViews>
    <sheetView topLeftCell="R225" workbookViewId="0">
      <selection activeCell="T110" sqref="T110:T237"/>
    </sheetView>
  </sheetViews>
  <sheetFormatPr baseColWidth="10" defaultColWidth="11.44140625" defaultRowHeight="13.2"/>
  <cols>
    <col min="1" max="10" width="11.44140625" style="25"/>
    <col min="11" max="11" width="27.109375" style="25" bestFit="1" customWidth="1"/>
    <col min="12" max="12" width="57" style="25" bestFit="1" customWidth="1"/>
    <col min="13" max="13" width="63.109375" style="25" bestFit="1" customWidth="1"/>
    <col min="14" max="14" width="68.33203125" style="25" bestFit="1" customWidth="1"/>
    <col min="15" max="15" width="76.6640625" style="50" bestFit="1" customWidth="1"/>
    <col min="16" max="16" width="96.33203125" style="25" bestFit="1" customWidth="1"/>
    <col min="17" max="17" width="85.5546875" style="25" bestFit="1" customWidth="1"/>
    <col min="18" max="18" width="55.44140625" style="25" bestFit="1" customWidth="1"/>
    <col min="19" max="19" width="11.44140625" style="25"/>
    <col min="20" max="20" width="89.44140625" style="26" customWidth="1"/>
    <col min="21" max="16384" width="11.44140625" style="25"/>
  </cols>
  <sheetData>
    <row r="1" spans="1:20" s="40" customFormat="1">
      <c r="A1" s="61" t="s">
        <v>613</v>
      </c>
      <c r="O1" s="50"/>
    </row>
    <row r="2" spans="1:20">
      <c r="A2" s="4" t="s">
        <v>19</v>
      </c>
      <c r="C2" s="32" t="s">
        <v>19</v>
      </c>
      <c r="D2" s="32"/>
      <c r="E2" s="32"/>
      <c r="F2"/>
      <c r="G2"/>
      <c r="I2" s="5" t="s">
        <v>22</v>
      </c>
    </row>
    <row r="3" spans="1:20" ht="13.8">
      <c r="A3" s="16" t="s">
        <v>40</v>
      </c>
      <c r="C3" s="22" t="s">
        <v>249</v>
      </c>
      <c r="D3" s="23" t="s">
        <v>250</v>
      </c>
      <c r="H3" s="33" t="s">
        <v>530</v>
      </c>
      <c r="I3" s="12">
        <v>575</v>
      </c>
      <c r="K3" s="33" t="str">
        <f>_xlfn.CONCAT("eg:",H3," rdf:type qb:Observation ;")</f>
        <v>eg:OP1 rdf:type qb:Observation ;</v>
      </c>
      <c r="L3" s="21" t="s">
        <v>526</v>
      </c>
      <c r="M3" s="21" t="s">
        <v>527</v>
      </c>
      <c r="N3" s="21" t="s">
        <v>528</v>
      </c>
      <c r="O3" s="51" t="str">
        <f>_xlfn.CONCAT("rdfs:label ""number of confirmed cases of Covid in ",A3," on ", $A$1,"""@en ;")</f>
        <v>rdfs:label "number of confirmed cases of Covid in El Oro on 02/05/2020"@en ;</v>
      </c>
      <c r="P3" s="21" t="s">
        <v>554</v>
      </c>
      <c r="Q3" s="21" t="str">
        <f>_xlfn.CONCAT("&lt;https://example.org/ns/casesCovid#Country&gt;&lt;https://example.org/id/concept/",C3,D3,E9,F3,G3,"&gt;;")</f>
        <v>&lt;https://example.org/ns/casesCovid#Country&gt;&lt;https://example.org/id/concept/ElOroTsáchilas&gt;;</v>
      </c>
      <c r="R3" s="21" t="str">
        <f>_xlfn.CONCAT("&lt;https://example.org/ns/casesCovid#numberofcases&gt; ",I3," ; ")</f>
        <v xml:space="preserve">&lt;https://example.org/ns/casesCovid#numberofcases&gt; 575 ; </v>
      </c>
      <c r="S3" s="33" t="s">
        <v>585</v>
      </c>
      <c r="T3" s="49" t="str">
        <f>CONCATENATE(K3,CHAR(10),L3,CHAR(10),M3,CHAR(10),N3,CHAR(10),O3,CHAR(10),P3,CHAR(10),Q3,CHAR(10),R3,CHAR(10),S3)</f>
        <v>eg:OP1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02/05/2020"@en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575 ; 
.</v>
      </c>
    </row>
    <row r="4" spans="1:20" ht="13.8">
      <c r="A4" s="16" t="s">
        <v>57</v>
      </c>
      <c r="C4" s="22" t="s">
        <v>57</v>
      </c>
      <c r="E4"/>
      <c r="H4" s="33" t="s">
        <v>531</v>
      </c>
      <c r="I4" s="12">
        <v>212</v>
      </c>
      <c r="K4" s="33" t="str">
        <f t="shared" ref="K4:K26" si="0">_xlfn.CONCAT("eg:",H4," rdf:type qb:Observation ;")</f>
        <v>eg:OP2 rdf:type qb:Observation ;</v>
      </c>
      <c r="L4" s="21" t="s">
        <v>526</v>
      </c>
      <c r="M4" s="21" t="s">
        <v>527</v>
      </c>
      <c r="N4" s="21" t="s">
        <v>528</v>
      </c>
      <c r="O4" s="51" t="str">
        <f t="shared" ref="O4:O26" si="1">_xlfn.CONCAT("rdfs:label ""number of confirmed cases of Covid in ",A4," on ", $A$1,"""@en ;")</f>
        <v>rdfs:label "number of confirmed cases of Covid in Esmeraldas on 02/05/2020"@en ;</v>
      </c>
      <c r="P4" s="21" t="s">
        <v>554</v>
      </c>
      <c r="Q4" s="21" t="str">
        <f t="shared" ref="Q4:Q26" si="2">_xlfn.CONCAT("&lt;https://example.org/ns/casesCovid#Country&gt;&lt;https://example.org/id/concept/",C4,D4,E10,F4,G4,"&gt;;")</f>
        <v>&lt;https://example.org/ns/casesCovid#Country&gt;&lt;https://example.org/id/concept/Esmeraldas&gt;;</v>
      </c>
      <c r="R4" s="21" t="str">
        <f t="shared" ref="R4:R26" si="3">_xlfn.CONCAT("&lt;https://example.org/ns/casesCovid#numberofcases&gt; ",I4," ; ")</f>
        <v xml:space="preserve">&lt;https://example.org/ns/casesCovid#numberofcases&gt; 212 ; </v>
      </c>
      <c r="S4" s="33" t="s">
        <v>585</v>
      </c>
      <c r="T4" s="49" t="str">
        <f t="shared" ref="T4:T26" si="4">CONCATENATE(K4,CHAR(10),L4,CHAR(10),M4,CHAR(10),N4,CHAR(10),O4,CHAR(10),P4,CHAR(10),Q4,CHAR(10),R4,CHAR(10),S4)</f>
        <v>eg:OP2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02/05/2020"@en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212 ; 
.</v>
      </c>
    </row>
    <row r="5" spans="1:20" ht="13.8">
      <c r="A5" s="16" t="s">
        <v>64</v>
      </c>
      <c r="C5" s="22" t="s">
        <v>64</v>
      </c>
      <c r="E5"/>
      <c r="H5" s="33" t="s">
        <v>532</v>
      </c>
      <c r="I5" s="12">
        <v>11695</v>
      </c>
      <c r="K5" s="33" t="str">
        <f t="shared" si="0"/>
        <v>eg:OP3 rdf:type qb:Observation ;</v>
      </c>
      <c r="L5" s="21" t="s">
        <v>526</v>
      </c>
      <c r="M5" s="21" t="s">
        <v>527</v>
      </c>
      <c r="N5" s="21" t="s">
        <v>528</v>
      </c>
      <c r="O5" s="51" t="str">
        <f t="shared" si="1"/>
        <v>rdfs:label "number of confirmed cases of Covid in Guayas on 02/05/2020"@en ;</v>
      </c>
      <c r="P5" s="21" t="s">
        <v>554</v>
      </c>
      <c r="Q5" s="21" t="str">
        <f t="shared" si="2"/>
        <v>&lt;https://example.org/ns/casesCovid#Country&gt;&lt;https://example.org/id/concept/Guayas&gt;;</v>
      </c>
      <c r="R5" s="21" t="str">
        <f t="shared" si="3"/>
        <v xml:space="preserve">&lt;https://example.org/ns/casesCovid#numberofcases&gt; 11695 ; </v>
      </c>
      <c r="S5" s="33" t="s">
        <v>585</v>
      </c>
      <c r="T5" s="49" t="str">
        <f t="shared" si="4"/>
        <v>eg:OP3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02/05/2020"@en ;
&lt;https://example.org/ns/casesCovid#typecases&gt;&lt;https://example.org/id/concept/confirmedProvince&gt;;
&lt;https://example.org/ns/casesCovid#Country&gt;&lt;https://example.org/id/concept/Guayas&gt;;
&lt;https://example.org/ns/casesCovid#numberofcases&gt; 11695 ; 
.</v>
      </c>
    </row>
    <row r="6" spans="1:20" ht="13.8">
      <c r="A6" s="16" t="s">
        <v>90</v>
      </c>
      <c r="C6" s="22" t="s">
        <v>251</v>
      </c>
      <c r="D6" s="23" t="s">
        <v>252</v>
      </c>
      <c r="E6"/>
      <c r="H6" s="33" t="s">
        <v>533</v>
      </c>
      <c r="I6" s="12">
        <v>903</v>
      </c>
      <c r="K6" s="33" t="str">
        <f t="shared" si="0"/>
        <v>eg:OP4 rdf:type qb:Observation ;</v>
      </c>
      <c r="L6" s="21" t="s">
        <v>526</v>
      </c>
      <c r="M6" s="21" t="s">
        <v>527</v>
      </c>
      <c r="N6" s="21" t="s">
        <v>528</v>
      </c>
      <c r="O6" s="51" t="str">
        <f t="shared" si="1"/>
        <v>rdfs:label "number of confirmed cases of Covid in Los Ríos on 02/05/2020"@en ;</v>
      </c>
      <c r="P6" s="21" t="s">
        <v>554</v>
      </c>
      <c r="Q6" s="21" t="str">
        <f t="shared" si="2"/>
        <v>&lt;https://example.org/ns/casesCovid#Country&gt;&lt;https://example.org/id/concept/LosRíos&gt;;</v>
      </c>
      <c r="R6" s="21" t="str">
        <f t="shared" si="3"/>
        <v xml:space="preserve">&lt;https://example.org/ns/casesCovid#numberofcases&gt; 903 ; </v>
      </c>
      <c r="S6" s="33" t="s">
        <v>585</v>
      </c>
      <c r="T6" s="49" t="str">
        <f t="shared" si="4"/>
        <v>eg:OP4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02/05/2020"@en ;
&lt;https://example.org/ns/casesCovid#typecases&gt;&lt;https://example.org/id/concept/confirmedProvince&gt;;
&lt;https://example.org/ns/casesCovid#Country&gt;&lt;https://example.org/id/concept/LosRíos&gt;;
&lt;https://example.org/ns/casesCovid#numberofcases&gt; 903 ; 
.</v>
      </c>
    </row>
    <row r="7" spans="1:20" ht="13.8">
      <c r="A7" s="16" t="s">
        <v>104</v>
      </c>
      <c r="C7" s="22" t="s">
        <v>104</v>
      </c>
      <c r="E7"/>
      <c r="H7" s="33" t="s">
        <v>534</v>
      </c>
      <c r="I7" s="12">
        <v>799</v>
      </c>
      <c r="K7" s="33" t="str">
        <f t="shared" si="0"/>
        <v>eg:OP5 rdf:type qb:Observation ;</v>
      </c>
      <c r="L7" s="21" t="s">
        <v>526</v>
      </c>
      <c r="M7" s="21" t="s">
        <v>527</v>
      </c>
      <c r="N7" s="21" t="s">
        <v>528</v>
      </c>
      <c r="O7" s="51" t="str">
        <f t="shared" si="1"/>
        <v>rdfs:label "number of confirmed cases of Covid in Manabí on 02/05/2020"@en ;</v>
      </c>
      <c r="P7" s="21" t="s">
        <v>554</v>
      </c>
      <c r="Q7" s="21" t="str">
        <f t="shared" si="2"/>
        <v>&lt;https://example.org/ns/casesCovid#Country&gt;&lt;https://example.org/id/concept/Manabí&gt;;</v>
      </c>
      <c r="R7" s="21" t="str">
        <f t="shared" si="3"/>
        <v xml:space="preserve">&lt;https://example.org/ns/casesCovid#numberofcases&gt; 799 ; </v>
      </c>
      <c r="S7" s="33" t="s">
        <v>585</v>
      </c>
      <c r="T7" s="49" t="str">
        <f t="shared" si="4"/>
        <v>eg:OP5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02/05/2020"@en ;
&lt;https://example.org/ns/casesCovid#typecases&gt;&lt;https://example.org/id/concept/confirmedProvince&gt;;
&lt;https://example.org/ns/casesCovid#Country&gt;&lt;https://example.org/id/concept/Manabí&gt;;
&lt;https://example.org/ns/casesCovid#numberofcases&gt; 799 ; 
.</v>
      </c>
    </row>
    <row r="8" spans="1:20" ht="13.8">
      <c r="A8" s="16" t="s">
        <v>126</v>
      </c>
      <c r="C8" s="22" t="s">
        <v>253</v>
      </c>
      <c r="D8" s="23" t="s">
        <v>254</v>
      </c>
      <c r="E8"/>
      <c r="H8" s="33" t="s">
        <v>535</v>
      </c>
      <c r="I8" s="12">
        <v>470</v>
      </c>
      <c r="K8" s="33" t="str">
        <f t="shared" si="0"/>
        <v>eg:OP6 rdf:type qb:Observation ;</v>
      </c>
      <c r="L8" s="21" t="s">
        <v>526</v>
      </c>
      <c r="M8" s="21" t="s">
        <v>527</v>
      </c>
      <c r="N8" s="21" t="s">
        <v>528</v>
      </c>
      <c r="O8" s="51" t="str">
        <f t="shared" si="1"/>
        <v>rdfs:label "number of confirmed cases of Covid in Santa Elena on 02/05/2020"@en ;</v>
      </c>
      <c r="P8" s="21" t="s">
        <v>554</v>
      </c>
      <c r="Q8" s="21" t="str">
        <f t="shared" si="2"/>
        <v>&lt;https://example.org/ns/casesCovid#Country&gt;&lt;https://example.org/id/concept/SantaElena&gt;;</v>
      </c>
      <c r="R8" s="21" t="str">
        <f t="shared" si="3"/>
        <v xml:space="preserve">&lt;https://example.org/ns/casesCovid#numberofcases&gt; 470 ; </v>
      </c>
      <c r="S8" s="33" t="s">
        <v>585</v>
      </c>
      <c r="T8" s="49" t="str">
        <f t="shared" si="4"/>
        <v>eg:OP6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02/05/2020"@en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470 ; 
.</v>
      </c>
    </row>
    <row r="9" spans="1:20" ht="13.8">
      <c r="A9" s="16" t="s">
        <v>129</v>
      </c>
      <c r="C9" s="22" t="s">
        <v>255</v>
      </c>
      <c r="D9" s="23" t="s">
        <v>256</v>
      </c>
      <c r="E9" s="25" t="s">
        <v>257</v>
      </c>
      <c r="H9" s="33" t="s">
        <v>536</v>
      </c>
      <c r="I9" s="12">
        <v>285</v>
      </c>
      <c r="K9" s="33" t="str">
        <f t="shared" si="0"/>
        <v>eg:OP7 rdf:type qb:Observation ;</v>
      </c>
      <c r="L9" s="21" t="s">
        <v>526</v>
      </c>
      <c r="M9" s="21" t="s">
        <v>527</v>
      </c>
      <c r="N9" s="21" t="s">
        <v>528</v>
      </c>
      <c r="O9" s="51" t="str">
        <f t="shared" si="1"/>
        <v>rdfs:label "number of confirmed cases of Covid in Sto. Domingo Tsáchilas on 02/05/2020"@en ;</v>
      </c>
      <c r="P9" s="21" t="s">
        <v>554</v>
      </c>
      <c r="Q9" s="21" t="str">
        <f t="shared" si="2"/>
        <v>&lt;https://example.org/ns/casesCovid#Country&gt;&lt;https://example.org/id/concept/Sto.Domingo&gt;;</v>
      </c>
      <c r="R9" s="21" t="str">
        <f t="shared" si="3"/>
        <v xml:space="preserve">&lt;https://example.org/ns/casesCovid#numberofcases&gt; 285 ; </v>
      </c>
      <c r="S9" s="33" t="s">
        <v>585</v>
      </c>
      <c r="T9" s="49" t="str">
        <f t="shared" si="4"/>
        <v>eg:OP7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02/05/2020"@en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285 ; 
.</v>
      </c>
    </row>
    <row r="10" spans="1:20" ht="13.8">
      <c r="A10" s="16" t="s">
        <v>133</v>
      </c>
      <c r="C10" s="22" t="s">
        <v>133</v>
      </c>
      <c r="E10"/>
      <c r="H10" s="33" t="s">
        <v>537</v>
      </c>
      <c r="I10" s="12">
        <v>505</v>
      </c>
      <c r="K10" s="33" t="str">
        <f t="shared" si="0"/>
        <v>eg:OP8 rdf:type qb:Observation ;</v>
      </c>
      <c r="L10" s="21" t="s">
        <v>526</v>
      </c>
      <c r="M10" s="21" t="s">
        <v>527</v>
      </c>
      <c r="N10" s="21" t="s">
        <v>528</v>
      </c>
      <c r="O10" s="51" t="str">
        <f t="shared" si="1"/>
        <v>rdfs:label "number of confirmed cases of Covid in Azuay on 02/05/2020"@en ;</v>
      </c>
      <c r="P10" s="21" t="s">
        <v>554</v>
      </c>
      <c r="Q10" s="21" t="str">
        <f t="shared" si="2"/>
        <v>&lt;https://example.org/ns/casesCovid#Country&gt;&lt;https://example.org/id/concept/Azuay&gt;;</v>
      </c>
      <c r="R10" s="21" t="str">
        <f t="shared" si="3"/>
        <v xml:space="preserve">&lt;https://example.org/ns/casesCovid#numberofcases&gt; 505 ; </v>
      </c>
      <c r="S10" s="33" t="s">
        <v>585</v>
      </c>
      <c r="T10" s="49" t="str">
        <f t="shared" si="4"/>
        <v>eg:OP8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02/05/2020"@en ;
&lt;https://example.org/ns/casesCovid#typecases&gt;&lt;https://example.org/id/concept/confirmedProvince&gt;;
&lt;https://example.org/ns/casesCovid#Country&gt;&lt;https://example.org/id/concept/Azuay&gt;;
&lt;https://example.org/ns/casesCovid#numberofcases&gt; 505 ; 
.</v>
      </c>
    </row>
    <row r="11" spans="1:20" ht="13.8">
      <c r="A11" s="16" t="s">
        <v>144</v>
      </c>
      <c r="C11" s="22" t="s">
        <v>144</v>
      </c>
      <c r="E11"/>
      <c r="H11" s="33" t="s">
        <v>538</v>
      </c>
      <c r="I11" s="12">
        <v>162</v>
      </c>
      <c r="K11" s="33" t="str">
        <f t="shared" si="0"/>
        <v>eg:OP9 rdf:type qb:Observation ;</v>
      </c>
      <c r="L11" s="21" t="s">
        <v>526</v>
      </c>
      <c r="M11" s="21" t="s">
        <v>527</v>
      </c>
      <c r="N11" s="21" t="s">
        <v>528</v>
      </c>
      <c r="O11" s="51" t="str">
        <f t="shared" si="1"/>
        <v>rdfs:label "number of confirmed cases of Covid in Bolivar on 02/05/2020"@en ;</v>
      </c>
      <c r="P11" s="21" t="s">
        <v>554</v>
      </c>
      <c r="Q11" s="21" t="str">
        <f t="shared" si="2"/>
        <v>&lt;https://example.org/ns/casesCovid#Country&gt;&lt;https://example.org/id/concept/Bolivar&gt;;</v>
      </c>
      <c r="R11" s="21" t="str">
        <f t="shared" si="3"/>
        <v xml:space="preserve">&lt;https://example.org/ns/casesCovid#numberofcases&gt; 162 ; </v>
      </c>
      <c r="S11" s="33" t="s">
        <v>585</v>
      </c>
      <c r="T11" s="49" t="str">
        <f t="shared" si="4"/>
        <v>eg:OP9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02/05/2020"@en ;
&lt;https://example.org/ns/casesCovid#typecases&gt;&lt;https://example.org/id/concept/confirmedProvince&gt;;
&lt;https://example.org/ns/casesCovid#Country&gt;&lt;https://example.org/id/concept/Bolivar&gt;;
&lt;https://example.org/ns/casesCovid#numberofcases&gt; 162 ; 
.</v>
      </c>
    </row>
    <row r="12" spans="1:20" ht="13.8">
      <c r="A12" s="16" t="s">
        <v>152</v>
      </c>
      <c r="C12" s="22" t="s">
        <v>152</v>
      </c>
      <c r="D12"/>
      <c r="E12"/>
      <c r="H12" s="33" t="s">
        <v>539</v>
      </c>
      <c r="I12" s="12">
        <v>328</v>
      </c>
      <c r="K12" s="33" t="str">
        <f t="shared" si="0"/>
        <v>eg:OP10 rdf:type qb:Observation ;</v>
      </c>
      <c r="L12" s="21" t="s">
        <v>526</v>
      </c>
      <c r="M12" s="21" t="s">
        <v>527</v>
      </c>
      <c r="N12" s="21" t="s">
        <v>528</v>
      </c>
      <c r="O12" s="51" t="str">
        <f t="shared" si="1"/>
        <v>rdfs:label "number of confirmed cases of Covid in Cañar on 02/05/2020"@en ;</v>
      </c>
      <c r="P12" s="21" t="s">
        <v>554</v>
      </c>
      <c r="Q12" s="21" t="str">
        <f t="shared" si="2"/>
        <v>&lt;https://example.org/ns/casesCovid#Country&gt;&lt;https://example.org/id/concept/Cañar&gt;;</v>
      </c>
      <c r="R12" s="21" t="str">
        <f t="shared" si="3"/>
        <v xml:space="preserve">&lt;https://example.org/ns/casesCovid#numberofcases&gt; 328 ; </v>
      </c>
      <c r="S12" s="33" t="s">
        <v>585</v>
      </c>
      <c r="T12" s="49" t="str">
        <f t="shared" si="4"/>
        <v>eg:OP10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02/05/2020"@en ;
&lt;https://example.org/ns/casesCovid#typecases&gt;&lt;https://example.org/id/concept/confirmedProvince&gt;;
&lt;https://example.org/ns/casesCovid#Country&gt;&lt;https://example.org/id/concept/Cañar&gt;;
&lt;https://example.org/ns/casesCovid#numberofcases&gt; 328 ; 
.</v>
      </c>
    </row>
    <row r="13" spans="1:20" ht="13.8">
      <c r="A13" s="16" t="s">
        <v>159</v>
      </c>
      <c r="C13" s="22" t="s">
        <v>159</v>
      </c>
      <c r="D13"/>
      <c r="E13"/>
      <c r="H13" s="33" t="s">
        <v>540</v>
      </c>
      <c r="I13" s="12">
        <v>63</v>
      </c>
      <c r="K13" s="33" t="str">
        <f t="shared" si="0"/>
        <v>eg:OP11 rdf:type qb:Observation ;</v>
      </c>
      <c r="L13" s="21" t="s">
        <v>526</v>
      </c>
      <c r="M13" s="21" t="s">
        <v>527</v>
      </c>
      <c r="N13" s="21" t="s">
        <v>528</v>
      </c>
      <c r="O13" s="51" t="str">
        <f t="shared" si="1"/>
        <v>rdfs:label "number of confirmed cases of Covid in Carchi on 02/05/2020"@en ;</v>
      </c>
      <c r="P13" s="21" t="s">
        <v>554</v>
      </c>
      <c r="Q13" s="21" t="str">
        <f t="shared" si="2"/>
        <v>&lt;https://example.org/ns/casesCovid#Country&gt;&lt;https://example.org/id/concept/Carchi&gt;;</v>
      </c>
      <c r="R13" s="21" t="str">
        <f t="shared" si="3"/>
        <v xml:space="preserve">&lt;https://example.org/ns/casesCovid#numberofcases&gt; 63 ; </v>
      </c>
      <c r="S13" s="33" t="s">
        <v>585</v>
      </c>
      <c r="T13" s="49" t="str">
        <f t="shared" si="4"/>
        <v>eg:OP11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02/05/2020"@en ;
&lt;https://example.org/ns/casesCovid#typecases&gt;&lt;https://example.org/id/concept/confirmedProvince&gt;;
&lt;https://example.org/ns/casesCovid#Country&gt;&lt;https://example.org/id/concept/Carchi&gt;;
&lt;https://example.org/ns/casesCovid#numberofcases&gt; 63 ; 
.</v>
      </c>
    </row>
    <row r="14" spans="1:20" ht="13.8">
      <c r="A14" s="16" t="s">
        <v>164</v>
      </c>
      <c r="C14" s="22" t="s">
        <v>164</v>
      </c>
      <c r="D14"/>
      <c r="E14"/>
      <c r="H14" s="33" t="s">
        <v>541</v>
      </c>
      <c r="I14" s="12">
        <v>208</v>
      </c>
      <c r="K14" s="33" t="str">
        <f t="shared" si="0"/>
        <v>eg:OP12 rdf:type qb:Observation ;</v>
      </c>
      <c r="L14" s="21" t="s">
        <v>526</v>
      </c>
      <c r="M14" s="21" t="s">
        <v>527</v>
      </c>
      <c r="N14" s="21" t="s">
        <v>528</v>
      </c>
      <c r="O14" s="51" t="str">
        <f t="shared" si="1"/>
        <v>rdfs:label "number of confirmed cases of Covid in Chimborazo on 02/05/2020"@en ;</v>
      </c>
      <c r="P14" s="21" t="s">
        <v>554</v>
      </c>
      <c r="Q14" s="21" t="str">
        <f t="shared" si="2"/>
        <v>&lt;https://example.org/ns/casesCovid#Country&gt;&lt;https://example.org/id/concept/Chimborazo&gt;;</v>
      </c>
      <c r="R14" s="21" t="str">
        <f t="shared" si="3"/>
        <v xml:space="preserve">&lt;https://example.org/ns/casesCovid#numberofcases&gt; 208 ; </v>
      </c>
      <c r="S14" s="33" t="s">
        <v>585</v>
      </c>
      <c r="T14" s="49" t="str">
        <f t="shared" si="4"/>
        <v>eg:OP12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02/05/2020"@en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208 ; 
.</v>
      </c>
    </row>
    <row r="15" spans="1:20" ht="13.8">
      <c r="A15" s="16" t="s">
        <v>174</v>
      </c>
      <c r="C15" s="22" t="s">
        <v>174</v>
      </c>
      <c r="D15"/>
      <c r="E15"/>
      <c r="H15" s="33" t="s">
        <v>542</v>
      </c>
      <c r="I15" s="12">
        <v>122</v>
      </c>
      <c r="K15" s="33" t="str">
        <f t="shared" si="0"/>
        <v>eg:OP13 rdf:type qb:Observation ;</v>
      </c>
      <c r="L15" s="21" t="s">
        <v>526</v>
      </c>
      <c r="M15" s="21" t="s">
        <v>527</v>
      </c>
      <c r="N15" s="21" t="s">
        <v>528</v>
      </c>
      <c r="O15" s="51" t="str">
        <f t="shared" si="1"/>
        <v>rdfs:label "number of confirmed cases of Covid in Cotopaxi on 02/05/2020"@en ;</v>
      </c>
      <c r="P15" s="21" t="s">
        <v>554</v>
      </c>
      <c r="Q15" s="21" t="str">
        <f t="shared" si="2"/>
        <v>&lt;https://example.org/ns/casesCovid#Country&gt;&lt;https://example.org/id/concept/Cotopaxi&gt;;</v>
      </c>
      <c r="R15" s="21" t="str">
        <f t="shared" si="3"/>
        <v xml:space="preserve">&lt;https://example.org/ns/casesCovid#numberofcases&gt; 122 ; </v>
      </c>
      <c r="S15" s="33" t="s">
        <v>585</v>
      </c>
      <c r="T15" s="49" t="str">
        <f t="shared" si="4"/>
        <v>eg:OP13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02/05/2020"@en ;
&lt;https://example.org/ns/casesCovid#typecases&gt;&lt;https://example.org/id/concept/confirmedProvince&gt;;
&lt;https://example.org/ns/casesCovid#Country&gt;&lt;https://example.org/id/concept/Cotopaxi&gt;;
&lt;https://example.org/ns/casesCovid#numberofcases&gt; 122 ; 
.</v>
      </c>
    </row>
    <row r="16" spans="1:20" ht="13.8">
      <c r="A16" s="16" t="s">
        <v>182</v>
      </c>
      <c r="C16" s="22" t="s">
        <v>182</v>
      </c>
      <c r="D16"/>
      <c r="E16"/>
      <c r="H16" s="33" t="s">
        <v>543</v>
      </c>
      <c r="I16" s="12">
        <v>99</v>
      </c>
      <c r="K16" s="33" t="str">
        <f t="shared" si="0"/>
        <v>eg:OP14 rdf:type qb:Observation ;</v>
      </c>
      <c r="L16" s="21" t="s">
        <v>526</v>
      </c>
      <c r="M16" s="21" t="s">
        <v>527</v>
      </c>
      <c r="N16" s="21" t="s">
        <v>528</v>
      </c>
      <c r="O16" s="51" t="str">
        <f t="shared" si="1"/>
        <v>rdfs:label "number of confirmed cases of Covid in Imbabura on 02/05/2020"@en ;</v>
      </c>
      <c r="P16" s="21" t="s">
        <v>554</v>
      </c>
      <c r="Q16" s="21" t="str">
        <f t="shared" si="2"/>
        <v>&lt;https://example.org/ns/casesCovid#Country&gt;&lt;https://example.org/id/concept/Imbabura&gt;;</v>
      </c>
      <c r="R16" s="21" t="str">
        <f t="shared" si="3"/>
        <v xml:space="preserve">&lt;https://example.org/ns/casesCovid#numberofcases&gt; 99 ; </v>
      </c>
      <c r="S16" s="33" t="s">
        <v>585</v>
      </c>
      <c r="T16" s="49" t="str">
        <f t="shared" si="4"/>
        <v>eg:OP14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02/05/2020"@en ;
&lt;https://example.org/ns/casesCovid#typecases&gt;&lt;https://example.org/id/concept/confirmedProvince&gt;;
&lt;https://example.org/ns/casesCovid#Country&gt;&lt;https://example.org/id/concept/Imbabura&gt;;
&lt;https://example.org/ns/casesCovid#numberofcases&gt; 99 ; 
.</v>
      </c>
    </row>
    <row r="17" spans="1:20" ht="13.8">
      <c r="A17" s="16" t="s">
        <v>188</v>
      </c>
      <c r="C17" s="22" t="s">
        <v>188</v>
      </c>
      <c r="D17"/>
      <c r="E17"/>
      <c r="H17" s="33" t="s">
        <v>544</v>
      </c>
      <c r="I17" s="12">
        <v>270</v>
      </c>
      <c r="K17" s="33" t="str">
        <f t="shared" si="0"/>
        <v>eg:OP15 rdf:type qb:Observation ;</v>
      </c>
      <c r="L17" s="21" t="s">
        <v>526</v>
      </c>
      <c r="M17" s="21" t="s">
        <v>527</v>
      </c>
      <c r="N17" s="21" t="s">
        <v>528</v>
      </c>
      <c r="O17" s="51" t="str">
        <f t="shared" si="1"/>
        <v>rdfs:label "number of confirmed cases of Covid in Loja on 02/05/2020"@en ;</v>
      </c>
      <c r="P17" s="21" t="s">
        <v>554</v>
      </c>
      <c r="Q17" s="21" t="str">
        <f t="shared" si="2"/>
        <v>&lt;https://example.org/ns/casesCovid#Country&gt;&lt;https://example.org/id/concept/Loja&gt;;</v>
      </c>
      <c r="R17" s="21" t="str">
        <f t="shared" si="3"/>
        <v xml:space="preserve">&lt;https://example.org/ns/casesCovid#numberofcases&gt; 270 ; </v>
      </c>
      <c r="S17" s="33" t="s">
        <v>585</v>
      </c>
      <c r="T17" s="49" t="str">
        <f t="shared" si="4"/>
        <v>eg:OP15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02/05/2020"@en ;
&lt;https://example.org/ns/casesCovid#typecases&gt;&lt;https://example.org/id/concept/confirmedProvince&gt;;
&lt;https://example.org/ns/casesCovid#Country&gt;&lt;https://example.org/id/concept/Loja&gt;;
&lt;https://example.org/ns/casesCovid#numberofcases&gt; 270 ; 
.</v>
      </c>
    </row>
    <row r="18" spans="1:20" ht="13.8">
      <c r="A18" s="16" t="s">
        <v>120</v>
      </c>
      <c r="C18" s="22" t="s">
        <v>120</v>
      </c>
      <c r="D18"/>
      <c r="E18"/>
      <c r="H18" s="33" t="s">
        <v>545</v>
      </c>
      <c r="I18" s="12">
        <v>1593</v>
      </c>
      <c r="K18" s="33" t="str">
        <f t="shared" si="0"/>
        <v>eg:OP16 rdf:type qb:Observation ;</v>
      </c>
      <c r="L18" s="21" t="s">
        <v>526</v>
      </c>
      <c r="M18" s="21" t="s">
        <v>527</v>
      </c>
      <c r="N18" s="21" t="s">
        <v>528</v>
      </c>
      <c r="O18" s="51" t="str">
        <f t="shared" si="1"/>
        <v>rdfs:label "number of confirmed cases of Covid in Pichincha on 02/05/2020"@en ;</v>
      </c>
      <c r="P18" s="21" t="s">
        <v>554</v>
      </c>
      <c r="Q18" s="21" t="str">
        <f t="shared" si="2"/>
        <v>&lt;https://example.org/ns/casesCovid#Country&gt;&lt;https://example.org/id/concept/Pichincha&gt;;</v>
      </c>
      <c r="R18" s="21" t="str">
        <f t="shared" si="3"/>
        <v xml:space="preserve">&lt;https://example.org/ns/casesCovid#numberofcases&gt; 1593 ; </v>
      </c>
      <c r="S18" s="33" t="s">
        <v>585</v>
      </c>
      <c r="T18" s="49" t="str">
        <f t="shared" si="4"/>
        <v>eg:OP16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02/05/2020"@en ;
&lt;https://example.org/ns/casesCovid#typecases&gt;&lt;https://example.org/id/concept/confirmedProvince&gt;;
&lt;https://example.org/ns/casesCovid#Country&gt;&lt;https://example.org/id/concept/Pichincha&gt;;
&lt;https://example.org/ns/casesCovid#numberofcases&gt; 1593 ; 
.</v>
      </c>
    </row>
    <row r="19" spans="1:20" ht="13.8">
      <c r="A19" s="16" t="s">
        <v>204</v>
      </c>
      <c r="C19" s="22" t="s">
        <v>204</v>
      </c>
      <c r="D19"/>
      <c r="E19"/>
      <c r="H19" s="33" t="s">
        <v>546</v>
      </c>
      <c r="I19" s="12">
        <v>200</v>
      </c>
      <c r="K19" s="33" t="str">
        <f t="shared" si="0"/>
        <v>eg:OP17 rdf:type qb:Observation ;</v>
      </c>
      <c r="L19" s="21" t="s">
        <v>526</v>
      </c>
      <c r="M19" s="21" t="s">
        <v>527</v>
      </c>
      <c r="N19" s="21" t="s">
        <v>528</v>
      </c>
      <c r="O19" s="51" t="str">
        <f t="shared" si="1"/>
        <v>rdfs:label "number of confirmed cases of Covid in Tungurahua on 02/05/2020"@en ;</v>
      </c>
      <c r="P19" s="21" t="s">
        <v>554</v>
      </c>
      <c r="Q19" s="21" t="str">
        <f t="shared" si="2"/>
        <v>&lt;https://example.org/ns/casesCovid#Country&gt;&lt;https://example.org/id/concept/Tungurahua&gt;;</v>
      </c>
      <c r="R19" s="21" t="str">
        <f t="shared" si="3"/>
        <v xml:space="preserve">&lt;https://example.org/ns/casesCovid#numberofcases&gt; 200 ; </v>
      </c>
      <c r="S19" s="33" t="s">
        <v>585</v>
      </c>
      <c r="T19" s="49" t="str">
        <f t="shared" si="4"/>
        <v>eg:OP17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02/05/2020"@en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200 ; 
.</v>
      </c>
    </row>
    <row r="20" spans="1:20" ht="13.8">
      <c r="A20" s="16" t="s">
        <v>213</v>
      </c>
      <c r="C20" s="22" t="s">
        <v>213</v>
      </c>
      <c r="D20"/>
      <c r="E20"/>
      <c r="H20" s="33" t="s">
        <v>547</v>
      </c>
      <c r="I20" s="12">
        <v>70</v>
      </c>
      <c r="K20" s="33" t="str">
        <f t="shared" si="0"/>
        <v>eg:OP18 rdf:type qb:Observation ;</v>
      </c>
      <c r="L20" s="21" t="s">
        <v>526</v>
      </c>
      <c r="M20" s="21" t="s">
        <v>527</v>
      </c>
      <c r="N20" s="21" t="s">
        <v>528</v>
      </c>
      <c r="O20" s="51" t="str">
        <f t="shared" si="1"/>
        <v>rdfs:label "number of confirmed cases of Covid in Galápagos on 02/05/2020"@en ;</v>
      </c>
      <c r="P20" s="21" t="s">
        <v>554</v>
      </c>
      <c r="Q20" s="21" t="str">
        <f t="shared" si="2"/>
        <v>&lt;https://example.org/ns/casesCovid#Country&gt;&lt;https://example.org/id/concept/Galápagos&gt;;</v>
      </c>
      <c r="R20" s="21" t="str">
        <f t="shared" si="3"/>
        <v xml:space="preserve">&lt;https://example.org/ns/casesCovid#numberofcases&gt; 70 ; </v>
      </c>
      <c r="S20" s="33" t="s">
        <v>585</v>
      </c>
      <c r="T20" s="49" t="str">
        <f t="shared" si="4"/>
        <v>eg:OP18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02/05/2020"@en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70 ; 
.</v>
      </c>
    </row>
    <row r="21" spans="1:20" ht="13.8">
      <c r="A21" s="16" t="s">
        <v>218</v>
      </c>
      <c r="C21" s="22" t="s">
        <v>220</v>
      </c>
      <c r="D21" s="23" t="s">
        <v>258</v>
      </c>
      <c r="E21"/>
      <c r="H21" s="33" t="s">
        <v>548</v>
      </c>
      <c r="I21" s="12">
        <v>72</v>
      </c>
      <c r="K21" s="33" t="str">
        <f t="shared" si="0"/>
        <v>eg:OP19 rdf:type qb:Observation ;</v>
      </c>
      <c r="L21" s="21" t="s">
        <v>526</v>
      </c>
      <c r="M21" s="21" t="s">
        <v>527</v>
      </c>
      <c r="N21" s="21" t="s">
        <v>528</v>
      </c>
      <c r="O21" s="51" t="str">
        <f t="shared" si="1"/>
        <v>rdfs:label "number of confirmed cases of Covid in Morona Santiago on 02/05/2020"@en ;</v>
      </c>
      <c r="P21" s="21" t="s">
        <v>554</v>
      </c>
      <c r="Q21" s="21" t="str">
        <f t="shared" si="2"/>
        <v>&lt;https://example.org/ns/casesCovid#Country&gt;&lt;https://example.org/id/concept/MoronaSantiago&gt;;</v>
      </c>
      <c r="R21" s="21" t="str">
        <f t="shared" si="3"/>
        <v xml:space="preserve">&lt;https://example.org/ns/casesCovid#numberofcases&gt; 72 ; </v>
      </c>
      <c r="S21" s="33" t="s">
        <v>585</v>
      </c>
      <c r="T21" s="49" t="str">
        <f t="shared" si="4"/>
        <v>eg:OP19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02/05/2020"@en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72 ; 
.</v>
      </c>
    </row>
    <row r="22" spans="1:20" ht="13.8">
      <c r="A22" s="16" t="s">
        <v>227</v>
      </c>
      <c r="C22" s="22" t="s">
        <v>227</v>
      </c>
      <c r="E22"/>
      <c r="H22" s="33" t="s">
        <v>549</v>
      </c>
      <c r="I22" s="12">
        <v>36</v>
      </c>
      <c r="K22" s="33" t="str">
        <f t="shared" si="0"/>
        <v>eg:OP20 rdf:type qb:Observation ;</v>
      </c>
      <c r="L22" s="21" t="s">
        <v>526</v>
      </c>
      <c r="M22" s="21" t="s">
        <v>527</v>
      </c>
      <c r="N22" s="21" t="s">
        <v>528</v>
      </c>
      <c r="O22" s="51" t="str">
        <f t="shared" si="1"/>
        <v>rdfs:label "number of confirmed cases of Covid in Napo on 02/05/2020"@en ;</v>
      </c>
      <c r="P22" s="21" t="s">
        <v>554</v>
      </c>
      <c r="Q22" s="21" t="str">
        <f t="shared" si="2"/>
        <v>&lt;https://example.org/ns/casesCovid#Country&gt;&lt;https://example.org/id/concept/Napo&gt;;</v>
      </c>
      <c r="R22" s="21" t="str">
        <f t="shared" si="3"/>
        <v xml:space="preserve">&lt;https://example.org/ns/casesCovid#numberofcases&gt; 36 ; </v>
      </c>
      <c r="S22" s="33" t="s">
        <v>585</v>
      </c>
      <c r="T22" s="49" t="str">
        <f t="shared" si="4"/>
        <v>eg:OP20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02/05/2020"@en ;
&lt;https://example.org/ns/casesCovid#typecases&gt;&lt;https://example.org/id/concept/confirmedProvince&gt;;
&lt;https://example.org/ns/casesCovid#Country&gt;&lt;https://example.org/id/concept/Napo&gt;;
&lt;https://example.org/ns/casesCovid#numberofcases&gt; 36 ; 
.</v>
      </c>
    </row>
    <row r="23" spans="1:20" ht="13.8">
      <c r="A23" s="16" t="s">
        <v>232</v>
      </c>
      <c r="C23" s="22" t="s">
        <v>232</v>
      </c>
      <c r="D23"/>
      <c r="E23"/>
      <c r="H23" s="33" t="s">
        <v>550</v>
      </c>
      <c r="I23" s="12">
        <v>39</v>
      </c>
      <c r="K23" s="33" t="str">
        <f t="shared" si="0"/>
        <v>eg:OP21 rdf:type qb:Observation ;</v>
      </c>
      <c r="L23" s="21" t="s">
        <v>526</v>
      </c>
      <c r="M23" s="21" t="s">
        <v>527</v>
      </c>
      <c r="N23" s="21" t="s">
        <v>528</v>
      </c>
      <c r="O23" s="51" t="str">
        <f t="shared" si="1"/>
        <v>rdfs:label "number of confirmed cases of Covid in Orellana on 02/05/2020"@en ;</v>
      </c>
      <c r="P23" s="21" t="s">
        <v>554</v>
      </c>
      <c r="Q23" s="21" t="str">
        <f t="shared" si="2"/>
        <v>&lt;https://example.org/ns/casesCovid#Country&gt;&lt;https://example.org/id/concept/Orellana&gt;;</v>
      </c>
      <c r="R23" s="21" t="str">
        <f t="shared" si="3"/>
        <v xml:space="preserve">&lt;https://example.org/ns/casesCovid#numberofcases&gt; 39 ; </v>
      </c>
      <c r="S23" s="33" t="s">
        <v>585</v>
      </c>
      <c r="T23" s="49" t="str">
        <f t="shared" si="4"/>
        <v>eg:OP21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02/05/2020"@en ;
&lt;https://example.org/ns/casesCovid#typecases&gt;&lt;https://example.org/id/concept/confirmedProvince&gt;;
&lt;https://example.org/ns/casesCovid#Country&gt;&lt;https://example.org/id/concept/Orellana&gt;;
&lt;https://example.org/ns/casesCovid#numberofcases&gt; 39 ; 
.</v>
      </c>
    </row>
    <row r="24" spans="1:20" ht="13.8">
      <c r="A24" s="16" t="s">
        <v>235</v>
      </c>
      <c r="C24" s="22" t="s">
        <v>235</v>
      </c>
      <c r="D24"/>
      <c r="E24"/>
      <c r="H24" s="33" t="s">
        <v>551</v>
      </c>
      <c r="I24" s="12">
        <v>52</v>
      </c>
      <c r="K24" s="33" t="str">
        <f t="shared" si="0"/>
        <v>eg:OP22 rdf:type qb:Observation ;</v>
      </c>
      <c r="L24" s="21" t="s">
        <v>526</v>
      </c>
      <c r="M24" s="21" t="s">
        <v>527</v>
      </c>
      <c r="N24" s="21" t="s">
        <v>528</v>
      </c>
      <c r="O24" s="51" t="str">
        <f t="shared" si="1"/>
        <v>rdfs:label "number of confirmed cases of Covid in Pastaza on 02/05/2020"@en ;</v>
      </c>
      <c r="P24" s="21" t="s">
        <v>554</v>
      </c>
      <c r="Q24" s="21" t="str">
        <f t="shared" si="2"/>
        <v>&lt;https://example.org/ns/casesCovid#Country&gt;&lt;https://example.org/id/concept/Pastaza&gt;;</v>
      </c>
      <c r="R24" s="21" t="str">
        <f t="shared" si="3"/>
        <v xml:space="preserve">&lt;https://example.org/ns/casesCovid#numberofcases&gt; 52 ; </v>
      </c>
      <c r="S24" s="33" t="s">
        <v>585</v>
      </c>
      <c r="T24" s="49" t="str">
        <f t="shared" si="4"/>
        <v>eg:OP22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02/05/2020"@en ;
&lt;https://example.org/ns/casesCovid#typecases&gt;&lt;https://example.org/id/concept/confirmedProvince&gt;;
&lt;https://example.org/ns/casesCovid#Country&gt;&lt;https://example.org/id/concept/Pastaza&gt;;
&lt;https://example.org/ns/casesCovid#numberofcases&gt; 52 ; 
.</v>
      </c>
    </row>
    <row r="25" spans="1:20" ht="13.8">
      <c r="A25" s="16" t="s">
        <v>239</v>
      </c>
      <c r="C25" s="22" t="s">
        <v>239</v>
      </c>
      <c r="D25"/>
      <c r="E25"/>
      <c r="H25" s="33" t="s">
        <v>552</v>
      </c>
      <c r="I25" s="12">
        <v>45</v>
      </c>
      <c r="K25" s="33" t="str">
        <f t="shared" si="0"/>
        <v>eg:OP23 rdf:type qb:Observation ;</v>
      </c>
      <c r="L25" s="21" t="s">
        <v>526</v>
      </c>
      <c r="M25" s="21" t="s">
        <v>527</v>
      </c>
      <c r="N25" s="21" t="s">
        <v>528</v>
      </c>
      <c r="O25" s="51" t="str">
        <f t="shared" si="1"/>
        <v>rdfs:label "number of confirmed cases of Covid in Sucumbíos on 02/05/2020"@en ;</v>
      </c>
      <c r="P25" s="21" t="s">
        <v>554</v>
      </c>
      <c r="Q25" s="21" t="str">
        <f t="shared" si="2"/>
        <v>&lt;https://example.org/ns/casesCovid#Country&gt;&lt;https://example.org/id/concept/Sucumbíos&gt;;</v>
      </c>
      <c r="R25" s="21" t="str">
        <f t="shared" si="3"/>
        <v xml:space="preserve">&lt;https://example.org/ns/casesCovid#numberofcases&gt; 45 ; </v>
      </c>
      <c r="S25" s="33" t="s">
        <v>585</v>
      </c>
      <c r="T25" s="49" t="str">
        <f t="shared" si="4"/>
        <v>eg:OP23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Sucumbíos on 02/05/2020"@en ;
&lt;https://example.org/ns/casesCovid#typecases&gt;&lt;https://example.org/id/concept/confirmedProvince&gt;;
&lt;https://example.org/ns/casesCovid#Country&gt;&lt;https://example.org/id/concept/Sucumbíos&gt;;
&lt;https://example.org/ns/casesCovid#numberofcases&gt; 45 ; 
.</v>
      </c>
    </row>
    <row r="26" spans="1:20" ht="13.8">
      <c r="A26" s="16" t="s">
        <v>243</v>
      </c>
      <c r="C26" s="22" t="s">
        <v>246</v>
      </c>
      <c r="D26" s="23" t="s">
        <v>259</v>
      </c>
      <c r="E26"/>
      <c r="H26" s="33" t="s">
        <v>553</v>
      </c>
      <c r="I26" s="12">
        <v>60</v>
      </c>
      <c r="K26" s="33" t="str">
        <f t="shared" si="0"/>
        <v>eg:OP24 rdf:type qb:Observation ;</v>
      </c>
      <c r="L26" s="21" t="s">
        <v>526</v>
      </c>
      <c r="M26" s="21" t="s">
        <v>527</v>
      </c>
      <c r="N26" s="21" t="s">
        <v>528</v>
      </c>
      <c r="O26" s="51" t="str">
        <f t="shared" si="1"/>
        <v>rdfs:label "number of confirmed cases of Covid in Zamora Chinchipe on 02/05/2020"@en ;</v>
      </c>
      <c r="P26" s="21" t="s">
        <v>554</v>
      </c>
      <c r="Q26" s="21" t="str">
        <f t="shared" si="2"/>
        <v>&lt;https://example.org/ns/casesCovid#Country&gt;&lt;https://example.org/id/concept/ZamoraChinchipe&gt;;</v>
      </c>
      <c r="R26" s="21" t="str">
        <f t="shared" si="3"/>
        <v xml:space="preserve">&lt;https://example.org/ns/casesCovid#numberofcases&gt; 60 ; </v>
      </c>
      <c r="S26" s="33" t="s">
        <v>585</v>
      </c>
      <c r="T26" s="49" t="str">
        <f t="shared" si="4"/>
        <v>eg:OP24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02/05/2020"@en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60 ; 
.</v>
      </c>
    </row>
    <row r="27" spans="1:20" ht="13.8">
      <c r="A27"/>
      <c r="C27"/>
      <c r="D27"/>
      <c r="E27"/>
      <c r="H27" s="33"/>
      <c r="I27"/>
      <c r="K27" s="33"/>
      <c r="L27" s="21"/>
      <c r="M27" s="21"/>
      <c r="N27" s="21"/>
      <c r="O27" s="51"/>
      <c r="P27" s="21"/>
      <c r="Q27" s="21"/>
      <c r="R27" s="21"/>
    </row>
    <row r="28" spans="1:20" ht="13.8">
      <c r="A28" s="61" t="s">
        <v>612</v>
      </c>
      <c r="C28"/>
      <c r="D28"/>
      <c r="E28"/>
      <c r="H28" s="33"/>
      <c r="I28"/>
      <c r="K28" s="33"/>
      <c r="L28" s="21"/>
      <c r="M28" s="21"/>
      <c r="N28" s="21"/>
      <c r="O28" s="51"/>
      <c r="P28" s="21"/>
      <c r="Q28" s="21"/>
      <c r="R28" s="21"/>
    </row>
    <row r="29" spans="1:20" ht="14.4" thickBot="1">
      <c r="A29" s="4" t="s">
        <v>19</v>
      </c>
      <c r="B29" s="41"/>
      <c r="C29" s="32" t="s">
        <v>19</v>
      </c>
      <c r="D29" s="32"/>
      <c r="E29" s="32"/>
      <c r="H29" s="33"/>
      <c r="I29"/>
      <c r="K29" s="33"/>
      <c r="L29" s="21"/>
      <c r="M29" s="21"/>
      <c r="N29" s="21"/>
      <c r="O29" s="51"/>
      <c r="P29" s="21"/>
      <c r="Q29" s="21"/>
      <c r="R29" s="21"/>
    </row>
    <row r="30" spans="1:20" ht="14.4" thickBot="1">
      <c r="A30" s="16" t="s">
        <v>40</v>
      </c>
      <c r="B30" s="41"/>
      <c r="C30" s="22" t="s">
        <v>249</v>
      </c>
      <c r="D30" s="23" t="s">
        <v>250</v>
      </c>
      <c r="E30" s="41"/>
      <c r="H30" s="33" t="s">
        <v>1181</v>
      </c>
      <c r="I30" s="62">
        <v>624</v>
      </c>
      <c r="K30" s="33" t="str">
        <f>_xlfn.CONCAT("eg:",H30," rdf:type qb:Observation ;")</f>
        <v>eg:OP25 rdf:type qb:Observation ;</v>
      </c>
      <c r="L30" s="21" t="s">
        <v>526</v>
      </c>
      <c r="M30" s="21" t="s">
        <v>527</v>
      </c>
      <c r="N30" s="21" t="s">
        <v>528</v>
      </c>
      <c r="O30" s="51" t="str">
        <f>_xlfn.CONCAT("rdfs:label ""number of confirmed cases of Covid in ",A30," on ", $A$28,"""@en ;")</f>
        <v>rdfs:label "number of confirmed cases of Covid in El Oro on 03/05/2020"@en ;</v>
      </c>
      <c r="P30" s="21" t="s">
        <v>554</v>
      </c>
      <c r="Q30" s="21" t="str">
        <f>_xlfn.CONCAT("&lt;https://example.org/ns/casesCovid#Country&gt;&lt;https://example.org/id/concept/",C30,D30,E36,F30,G30,"&gt;;")</f>
        <v>&lt;https://example.org/ns/casesCovid#Country&gt;&lt;https://example.org/id/concept/ElOroTsáchilas&gt;;</v>
      </c>
      <c r="R30" s="21" t="str">
        <f>_xlfn.CONCAT("&lt;https://example.org/ns/casesCovid#numberofcases&gt; ",I30," ; ")</f>
        <v xml:space="preserve">&lt;https://example.org/ns/casesCovid#numberofcases&gt; 624 ; </v>
      </c>
      <c r="S30" s="33" t="s">
        <v>585</v>
      </c>
      <c r="T30" s="49" t="str">
        <f t="shared" ref="T30:T53" si="5">CONCATENATE(K30,CHAR(10),L30,CHAR(10),M30,CHAR(10),N30,CHAR(10),O30,CHAR(10),P30,CHAR(10),Q30,CHAR(10),R30,CHAR(10),S30)</f>
        <v>eg:OP25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03/05/2020"@en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624 ; 
.</v>
      </c>
    </row>
    <row r="31" spans="1:20" ht="14.4" thickBot="1">
      <c r="A31" s="16" t="s">
        <v>57</v>
      </c>
      <c r="B31" s="41"/>
      <c r="C31" s="22" t="s">
        <v>57</v>
      </c>
      <c r="D31" s="41"/>
      <c r="E31" s="41"/>
      <c r="H31" s="33" t="s">
        <v>1182</v>
      </c>
      <c r="I31" s="62">
        <v>223</v>
      </c>
      <c r="K31" s="33" t="str">
        <f t="shared" ref="K31:K53" si="6">_xlfn.CONCAT("eg:",H31," rdf:type qb:Observation ;")</f>
        <v>eg:OP26 rdf:type qb:Observation ;</v>
      </c>
      <c r="L31" s="21" t="s">
        <v>526</v>
      </c>
      <c r="M31" s="21" t="s">
        <v>527</v>
      </c>
      <c r="N31" s="21" t="s">
        <v>528</v>
      </c>
      <c r="O31" s="51" t="str">
        <f t="shared" ref="O31:O53" si="7">_xlfn.CONCAT("rdfs:label ""number of confirmed cases of Covid in ",A31," on ", $A$28,"""@en ;")</f>
        <v>rdfs:label "number of confirmed cases of Covid in Esmeraldas on 03/05/2020"@en ;</v>
      </c>
      <c r="P31" s="21" t="s">
        <v>554</v>
      </c>
      <c r="Q31" s="21" t="str">
        <f t="shared" ref="Q31:Q53" si="8">_xlfn.CONCAT("&lt;https://example.org/ns/casesCovid#Country&gt;&lt;https://example.org/id/concept/",C31,D31,E37,F31,G31,"&gt;;")</f>
        <v>&lt;https://example.org/ns/casesCovid#Country&gt;&lt;https://example.org/id/concept/Esmeraldas&gt;;</v>
      </c>
      <c r="R31" s="21" t="str">
        <f t="shared" ref="R31:R53" si="9">_xlfn.CONCAT("&lt;https://example.org/ns/casesCovid#numberofcases&gt; ",I31," ; ")</f>
        <v xml:space="preserve">&lt;https://example.org/ns/casesCovid#numberofcases&gt; 223 ; </v>
      </c>
      <c r="S31" s="33" t="s">
        <v>585</v>
      </c>
      <c r="T31" s="49" t="str">
        <f t="shared" si="5"/>
        <v>eg:OP26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03/05/2020"@en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223 ; 
.</v>
      </c>
    </row>
    <row r="32" spans="1:20" ht="14.4" thickBot="1">
      <c r="A32" s="16" t="s">
        <v>64</v>
      </c>
      <c r="B32" s="41"/>
      <c r="C32" s="22" t="s">
        <v>64</v>
      </c>
      <c r="D32" s="41"/>
      <c r="E32" s="41"/>
      <c r="H32" s="33" t="s">
        <v>1183</v>
      </c>
      <c r="I32" s="62">
        <v>13053</v>
      </c>
      <c r="K32" s="33" t="str">
        <f t="shared" si="6"/>
        <v>eg:OP27 rdf:type qb:Observation ;</v>
      </c>
      <c r="L32" s="21" t="s">
        <v>526</v>
      </c>
      <c r="M32" s="21" t="s">
        <v>527</v>
      </c>
      <c r="N32" s="21" t="s">
        <v>528</v>
      </c>
      <c r="O32" s="51" t="str">
        <f t="shared" si="7"/>
        <v>rdfs:label "number of confirmed cases of Covid in Guayas on 03/05/2020"@en ;</v>
      </c>
      <c r="P32" s="21" t="s">
        <v>554</v>
      </c>
      <c r="Q32" s="21" t="str">
        <f t="shared" si="8"/>
        <v>&lt;https://example.org/ns/casesCovid#Country&gt;&lt;https://example.org/id/concept/Guayas&gt;;</v>
      </c>
      <c r="R32" s="21" t="str">
        <f t="shared" si="9"/>
        <v xml:space="preserve">&lt;https://example.org/ns/casesCovid#numberofcases&gt; 13053 ; </v>
      </c>
      <c r="S32" s="33" t="s">
        <v>585</v>
      </c>
      <c r="T32" s="49" t="str">
        <f t="shared" si="5"/>
        <v>eg:OP27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03/05/2020"@en ;
&lt;https://example.org/ns/casesCovid#typecases&gt;&lt;https://example.org/id/concept/confirmedProvince&gt;;
&lt;https://example.org/ns/casesCovid#Country&gt;&lt;https://example.org/id/concept/Guayas&gt;;
&lt;https://example.org/ns/casesCovid#numberofcases&gt; 13053 ; 
.</v>
      </c>
    </row>
    <row r="33" spans="1:20" ht="14.4" thickBot="1">
      <c r="A33" s="16" t="s">
        <v>90</v>
      </c>
      <c r="B33" s="41"/>
      <c r="C33" s="22" t="s">
        <v>251</v>
      </c>
      <c r="D33" s="23" t="s">
        <v>252</v>
      </c>
      <c r="E33" s="41"/>
      <c r="H33" s="33" t="s">
        <v>1184</v>
      </c>
      <c r="I33" s="62">
        <v>931</v>
      </c>
      <c r="K33" s="33" t="str">
        <f t="shared" si="6"/>
        <v>eg:OP28 rdf:type qb:Observation ;</v>
      </c>
      <c r="L33" s="21" t="s">
        <v>526</v>
      </c>
      <c r="M33" s="21" t="s">
        <v>527</v>
      </c>
      <c r="N33" s="21" t="s">
        <v>528</v>
      </c>
      <c r="O33" s="51" t="str">
        <f t="shared" si="7"/>
        <v>rdfs:label "number of confirmed cases of Covid in Los Ríos on 03/05/2020"@en ;</v>
      </c>
      <c r="P33" s="21" t="s">
        <v>554</v>
      </c>
      <c r="Q33" s="21" t="str">
        <f t="shared" si="8"/>
        <v>&lt;https://example.org/ns/casesCovid#Country&gt;&lt;https://example.org/id/concept/LosRíos&gt;;</v>
      </c>
      <c r="R33" s="21" t="str">
        <f t="shared" si="9"/>
        <v xml:space="preserve">&lt;https://example.org/ns/casesCovid#numberofcases&gt; 931 ; </v>
      </c>
      <c r="S33" s="33" t="s">
        <v>585</v>
      </c>
      <c r="T33" s="49" t="str">
        <f t="shared" si="5"/>
        <v>eg:OP28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03/05/2020"@en ;
&lt;https://example.org/ns/casesCovid#typecases&gt;&lt;https://example.org/id/concept/confirmedProvince&gt;;
&lt;https://example.org/ns/casesCovid#Country&gt;&lt;https://example.org/id/concept/LosRíos&gt;;
&lt;https://example.org/ns/casesCovid#numberofcases&gt; 931 ; 
.</v>
      </c>
    </row>
    <row r="34" spans="1:20" ht="14.4" thickBot="1">
      <c r="A34" s="16" t="s">
        <v>104</v>
      </c>
      <c r="B34" s="41"/>
      <c r="C34" s="22" t="s">
        <v>104</v>
      </c>
      <c r="D34" s="41"/>
      <c r="E34" s="41"/>
      <c r="H34" s="33" t="s">
        <v>1185</v>
      </c>
      <c r="I34" s="62">
        <v>934</v>
      </c>
      <c r="K34" s="33" t="str">
        <f t="shared" si="6"/>
        <v>eg:OP29 rdf:type qb:Observation ;</v>
      </c>
      <c r="L34" s="21" t="s">
        <v>526</v>
      </c>
      <c r="M34" s="21" t="s">
        <v>527</v>
      </c>
      <c r="N34" s="21" t="s">
        <v>528</v>
      </c>
      <c r="O34" s="51" t="str">
        <f t="shared" si="7"/>
        <v>rdfs:label "number of confirmed cases of Covid in Manabí on 03/05/2020"@en ;</v>
      </c>
      <c r="P34" s="21" t="s">
        <v>554</v>
      </c>
      <c r="Q34" s="21" t="str">
        <f t="shared" si="8"/>
        <v>&lt;https://example.org/ns/casesCovid#Country&gt;&lt;https://example.org/id/concept/Manabí&gt;;</v>
      </c>
      <c r="R34" s="21" t="str">
        <f t="shared" si="9"/>
        <v xml:space="preserve">&lt;https://example.org/ns/casesCovid#numberofcases&gt; 934 ; </v>
      </c>
      <c r="S34" s="33" t="s">
        <v>585</v>
      </c>
      <c r="T34" s="49" t="str">
        <f t="shared" si="5"/>
        <v>eg:OP29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03/05/2020"@en ;
&lt;https://example.org/ns/casesCovid#typecases&gt;&lt;https://example.org/id/concept/confirmedProvince&gt;;
&lt;https://example.org/ns/casesCovid#Country&gt;&lt;https://example.org/id/concept/Manabí&gt;;
&lt;https://example.org/ns/casesCovid#numberofcases&gt; 934 ; 
.</v>
      </c>
    </row>
    <row r="35" spans="1:20" ht="14.4" thickBot="1">
      <c r="A35" s="16" t="s">
        <v>126</v>
      </c>
      <c r="B35" s="41"/>
      <c r="C35" s="22" t="s">
        <v>253</v>
      </c>
      <c r="D35" s="23" t="s">
        <v>254</v>
      </c>
      <c r="E35" s="41"/>
      <c r="H35" s="33" t="s">
        <v>1186</v>
      </c>
      <c r="I35" s="62">
        <v>583</v>
      </c>
      <c r="K35" s="33" t="str">
        <f t="shared" si="6"/>
        <v>eg:OP30 rdf:type qb:Observation ;</v>
      </c>
      <c r="L35" s="21" t="s">
        <v>526</v>
      </c>
      <c r="M35" s="21" t="s">
        <v>527</v>
      </c>
      <c r="N35" s="21" t="s">
        <v>528</v>
      </c>
      <c r="O35" s="51" t="str">
        <f t="shared" si="7"/>
        <v>rdfs:label "number of confirmed cases of Covid in Santa Elena on 03/05/2020"@en ;</v>
      </c>
      <c r="P35" s="21" t="s">
        <v>554</v>
      </c>
      <c r="Q35" s="21" t="str">
        <f t="shared" si="8"/>
        <v>&lt;https://example.org/ns/casesCovid#Country&gt;&lt;https://example.org/id/concept/SantaElena&gt;;</v>
      </c>
      <c r="R35" s="21" t="str">
        <f t="shared" si="9"/>
        <v xml:space="preserve">&lt;https://example.org/ns/casesCovid#numberofcases&gt; 583 ; </v>
      </c>
      <c r="S35" s="33" t="s">
        <v>585</v>
      </c>
      <c r="T35" s="49" t="str">
        <f t="shared" si="5"/>
        <v>eg:OP30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03/05/2020"@en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583 ; 
.</v>
      </c>
    </row>
    <row r="36" spans="1:20" ht="14.4" thickBot="1">
      <c r="A36" s="16" t="s">
        <v>129</v>
      </c>
      <c r="B36" s="41"/>
      <c r="C36" s="22" t="s">
        <v>255</v>
      </c>
      <c r="D36" s="23" t="s">
        <v>256</v>
      </c>
      <c r="E36" s="41" t="s">
        <v>257</v>
      </c>
      <c r="H36" s="33" t="s">
        <v>1187</v>
      </c>
      <c r="I36" s="62">
        <v>324</v>
      </c>
      <c r="K36" s="33" t="str">
        <f t="shared" si="6"/>
        <v>eg:OP31 rdf:type qb:Observation ;</v>
      </c>
      <c r="L36" s="21" t="s">
        <v>526</v>
      </c>
      <c r="M36" s="21" t="s">
        <v>527</v>
      </c>
      <c r="N36" s="21" t="s">
        <v>528</v>
      </c>
      <c r="O36" s="51" t="str">
        <f t="shared" si="7"/>
        <v>rdfs:label "number of confirmed cases of Covid in Sto. Domingo Tsáchilas on 03/05/2020"@en ;</v>
      </c>
      <c r="P36" s="21" t="s">
        <v>554</v>
      </c>
      <c r="Q36" s="21" t="str">
        <f t="shared" si="8"/>
        <v>&lt;https://example.org/ns/casesCovid#Country&gt;&lt;https://example.org/id/concept/Sto.Domingo&gt;;</v>
      </c>
      <c r="R36" s="21" t="str">
        <f t="shared" si="9"/>
        <v xml:space="preserve">&lt;https://example.org/ns/casesCovid#numberofcases&gt; 324 ; </v>
      </c>
      <c r="S36" s="33" t="s">
        <v>585</v>
      </c>
      <c r="T36" s="49" t="str">
        <f t="shared" si="5"/>
        <v>eg:OP31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03/05/2020"@en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324 ; 
.</v>
      </c>
    </row>
    <row r="37" spans="1:20" ht="14.4" thickBot="1">
      <c r="A37" s="16" t="s">
        <v>133</v>
      </c>
      <c r="B37" s="41"/>
      <c r="C37" s="22" t="s">
        <v>133</v>
      </c>
      <c r="D37" s="41"/>
      <c r="E37" s="41"/>
      <c r="H37" s="33" t="s">
        <v>1188</v>
      </c>
      <c r="I37" s="62">
        <v>551</v>
      </c>
      <c r="K37" s="33" t="str">
        <f t="shared" si="6"/>
        <v>eg:OP32 rdf:type qb:Observation ;</v>
      </c>
      <c r="L37" s="21" t="s">
        <v>526</v>
      </c>
      <c r="M37" s="21" t="s">
        <v>527</v>
      </c>
      <c r="N37" s="21" t="s">
        <v>528</v>
      </c>
      <c r="O37" s="51" t="str">
        <f t="shared" si="7"/>
        <v>rdfs:label "number of confirmed cases of Covid in Azuay on 03/05/2020"@en ;</v>
      </c>
      <c r="P37" s="21" t="s">
        <v>554</v>
      </c>
      <c r="Q37" s="21" t="str">
        <f t="shared" si="8"/>
        <v>&lt;https://example.org/ns/casesCovid#Country&gt;&lt;https://example.org/id/concept/Azuay&gt;;</v>
      </c>
      <c r="R37" s="21" t="str">
        <f t="shared" si="9"/>
        <v xml:space="preserve">&lt;https://example.org/ns/casesCovid#numberofcases&gt; 551 ; </v>
      </c>
      <c r="S37" s="33" t="s">
        <v>585</v>
      </c>
      <c r="T37" s="49" t="str">
        <f t="shared" si="5"/>
        <v>eg:OP32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03/05/2020"@en ;
&lt;https://example.org/ns/casesCovid#typecases&gt;&lt;https://example.org/id/concept/confirmedProvince&gt;;
&lt;https://example.org/ns/casesCovid#Country&gt;&lt;https://example.org/id/concept/Azuay&gt;;
&lt;https://example.org/ns/casesCovid#numberofcases&gt; 551 ; 
.</v>
      </c>
    </row>
    <row r="38" spans="1:20" ht="14.4" thickBot="1">
      <c r="A38" s="16" t="s">
        <v>144</v>
      </c>
      <c r="B38" s="41"/>
      <c r="C38" s="22" t="s">
        <v>144</v>
      </c>
      <c r="D38" s="41"/>
      <c r="E38" s="41"/>
      <c r="H38" s="33" t="s">
        <v>1189</v>
      </c>
      <c r="I38" s="62">
        <v>191</v>
      </c>
      <c r="K38" s="33" t="str">
        <f t="shared" si="6"/>
        <v>eg:OP33 rdf:type qb:Observation ;</v>
      </c>
      <c r="L38" s="21" t="s">
        <v>526</v>
      </c>
      <c r="M38" s="21" t="s">
        <v>527</v>
      </c>
      <c r="N38" s="21" t="s">
        <v>528</v>
      </c>
      <c r="O38" s="51" t="str">
        <f t="shared" si="7"/>
        <v>rdfs:label "number of confirmed cases of Covid in Bolivar on 03/05/2020"@en ;</v>
      </c>
      <c r="P38" s="21" t="s">
        <v>554</v>
      </c>
      <c r="Q38" s="21" t="str">
        <f t="shared" si="8"/>
        <v>&lt;https://example.org/ns/casesCovid#Country&gt;&lt;https://example.org/id/concept/Bolivar&gt;;</v>
      </c>
      <c r="R38" s="21" t="str">
        <f t="shared" si="9"/>
        <v xml:space="preserve">&lt;https://example.org/ns/casesCovid#numberofcases&gt; 191 ; </v>
      </c>
      <c r="S38" s="33" t="s">
        <v>585</v>
      </c>
      <c r="T38" s="49" t="str">
        <f t="shared" si="5"/>
        <v>eg:OP33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03/05/2020"@en ;
&lt;https://example.org/ns/casesCovid#typecases&gt;&lt;https://example.org/id/concept/confirmedProvince&gt;;
&lt;https://example.org/ns/casesCovid#Country&gt;&lt;https://example.org/id/concept/Bolivar&gt;;
&lt;https://example.org/ns/casesCovid#numberofcases&gt; 191 ; 
.</v>
      </c>
    </row>
    <row r="39" spans="1:20" ht="14.4" thickBot="1">
      <c r="A39" s="16" t="s">
        <v>152</v>
      </c>
      <c r="B39" s="41"/>
      <c r="C39" s="22" t="s">
        <v>152</v>
      </c>
      <c r="D39" s="41"/>
      <c r="E39" s="41"/>
      <c r="H39" s="33" t="s">
        <v>1190</v>
      </c>
      <c r="I39" s="62">
        <v>377</v>
      </c>
      <c r="K39" s="33" t="str">
        <f t="shared" si="6"/>
        <v>eg:OP34 rdf:type qb:Observation ;</v>
      </c>
      <c r="L39" s="21" t="s">
        <v>526</v>
      </c>
      <c r="M39" s="21" t="s">
        <v>527</v>
      </c>
      <c r="N39" s="21" t="s">
        <v>528</v>
      </c>
      <c r="O39" s="51" t="str">
        <f t="shared" si="7"/>
        <v>rdfs:label "number of confirmed cases of Covid in Cañar on 03/05/2020"@en ;</v>
      </c>
      <c r="P39" s="21" t="s">
        <v>554</v>
      </c>
      <c r="Q39" s="21" t="str">
        <f t="shared" si="8"/>
        <v>&lt;https://example.org/ns/casesCovid#Country&gt;&lt;https://example.org/id/concept/Cañar&gt;;</v>
      </c>
      <c r="R39" s="21" t="str">
        <f t="shared" si="9"/>
        <v xml:space="preserve">&lt;https://example.org/ns/casesCovid#numberofcases&gt; 377 ; </v>
      </c>
      <c r="S39" s="33" t="s">
        <v>585</v>
      </c>
      <c r="T39" s="49" t="str">
        <f t="shared" si="5"/>
        <v>eg:OP34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03/05/2020"@en ;
&lt;https://example.org/ns/casesCovid#typecases&gt;&lt;https://example.org/id/concept/confirmedProvince&gt;;
&lt;https://example.org/ns/casesCovid#Country&gt;&lt;https://example.org/id/concept/Cañar&gt;;
&lt;https://example.org/ns/casesCovid#numberofcases&gt; 377 ; 
.</v>
      </c>
    </row>
    <row r="40" spans="1:20" ht="14.4" thickBot="1">
      <c r="A40" s="16" t="s">
        <v>159</v>
      </c>
      <c r="B40" s="41"/>
      <c r="C40" s="22" t="s">
        <v>159</v>
      </c>
      <c r="D40" s="41"/>
      <c r="E40" s="41"/>
      <c r="H40" s="33" t="s">
        <v>1191</v>
      </c>
      <c r="I40" s="62">
        <v>66</v>
      </c>
      <c r="K40" s="33" t="str">
        <f t="shared" si="6"/>
        <v>eg:OP35 rdf:type qb:Observation ;</v>
      </c>
      <c r="L40" s="21" t="s">
        <v>526</v>
      </c>
      <c r="M40" s="21" t="s">
        <v>527</v>
      </c>
      <c r="N40" s="21" t="s">
        <v>528</v>
      </c>
      <c r="O40" s="51" t="str">
        <f t="shared" si="7"/>
        <v>rdfs:label "number of confirmed cases of Covid in Carchi on 03/05/2020"@en ;</v>
      </c>
      <c r="P40" s="21" t="s">
        <v>554</v>
      </c>
      <c r="Q40" s="21" t="str">
        <f t="shared" si="8"/>
        <v>&lt;https://example.org/ns/casesCovid#Country&gt;&lt;https://example.org/id/concept/Carchi&gt;;</v>
      </c>
      <c r="R40" s="21" t="str">
        <f t="shared" si="9"/>
        <v xml:space="preserve">&lt;https://example.org/ns/casesCovid#numberofcases&gt; 66 ; </v>
      </c>
      <c r="S40" s="33" t="s">
        <v>585</v>
      </c>
      <c r="T40" s="49" t="str">
        <f t="shared" si="5"/>
        <v>eg:OP35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03/05/2020"@en ;
&lt;https://example.org/ns/casesCovid#typecases&gt;&lt;https://example.org/id/concept/confirmedProvince&gt;;
&lt;https://example.org/ns/casesCovid#Country&gt;&lt;https://example.org/id/concept/Carchi&gt;;
&lt;https://example.org/ns/casesCovid#numberofcases&gt; 66 ; 
.</v>
      </c>
    </row>
    <row r="41" spans="1:20" ht="14.4" thickBot="1">
      <c r="A41" s="16" t="s">
        <v>164</v>
      </c>
      <c r="B41" s="41"/>
      <c r="C41" s="22" t="s">
        <v>164</v>
      </c>
      <c r="D41" s="41"/>
      <c r="E41" s="41"/>
      <c r="H41" s="33" t="s">
        <v>1192</v>
      </c>
      <c r="I41" s="62">
        <v>215</v>
      </c>
      <c r="K41" s="33" t="str">
        <f t="shared" si="6"/>
        <v>eg:OP36 rdf:type qb:Observation ;</v>
      </c>
      <c r="L41" s="21" t="s">
        <v>526</v>
      </c>
      <c r="M41" s="21" t="s">
        <v>527</v>
      </c>
      <c r="N41" s="21" t="s">
        <v>528</v>
      </c>
      <c r="O41" s="51" t="str">
        <f t="shared" si="7"/>
        <v>rdfs:label "number of confirmed cases of Covid in Chimborazo on 03/05/2020"@en ;</v>
      </c>
      <c r="P41" s="21" t="s">
        <v>554</v>
      </c>
      <c r="Q41" s="21" t="str">
        <f t="shared" si="8"/>
        <v>&lt;https://example.org/ns/casesCovid#Country&gt;&lt;https://example.org/id/concept/Chimborazo&gt;;</v>
      </c>
      <c r="R41" s="21" t="str">
        <f t="shared" si="9"/>
        <v xml:space="preserve">&lt;https://example.org/ns/casesCovid#numberofcases&gt; 215 ; </v>
      </c>
      <c r="S41" s="33" t="s">
        <v>585</v>
      </c>
      <c r="T41" s="49" t="str">
        <f t="shared" si="5"/>
        <v>eg:OP36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03/05/2020"@en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215 ; 
.</v>
      </c>
    </row>
    <row r="42" spans="1:20" ht="14.4" thickBot="1">
      <c r="A42" s="16" t="s">
        <v>174</v>
      </c>
      <c r="B42" s="41"/>
      <c r="C42" s="22" t="s">
        <v>174</v>
      </c>
      <c r="D42" s="41"/>
      <c r="E42" s="41"/>
      <c r="H42" s="33" t="s">
        <v>1193</v>
      </c>
      <c r="I42" s="62">
        <v>135</v>
      </c>
      <c r="K42" s="33" t="str">
        <f t="shared" si="6"/>
        <v>eg:OP37 rdf:type qb:Observation ;</v>
      </c>
      <c r="L42" s="21" t="s">
        <v>526</v>
      </c>
      <c r="M42" s="21" t="s">
        <v>527</v>
      </c>
      <c r="N42" s="21" t="s">
        <v>528</v>
      </c>
      <c r="O42" s="51" t="str">
        <f t="shared" si="7"/>
        <v>rdfs:label "number of confirmed cases of Covid in Cotopaxi on 03/05/2020"@en ;</v>
      </c>
      <c r="P42" s="21" t="s">
        <v>554</v>
      </c>
      <c r="Q42" s="21" t="str">
        <f t="shared" si="8"/>
        <v>&lt;https://example.org/ns/casesCovid#Country&gt;&lt;https://example.org/id/concept/Cotopaxi&gt;;</v>
      </c>
      <c r="R42" s="21" t="str">
        <f t="shared" si="9"/>
        <v xml:space="preserve">&lt;https://example.org/ns/casesCovid#numberofcases&gt; 135 ; </v>
      </c>
      <c r="S42" s="33" t="s">
        <v>585</v>
      </c>
      <c r="T42" s="49" t="str">
        <f t="shared" si="5"/>
        <v>eg:OP37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03/05/2020"@en ;
&lt;https://example.org/ns/casesCovid#typecases&gt;&lt;https://example.org/id/concept/confirmedProvince&gt;;
&lt;https://example.org/ns/casesCovid#Country&gt;&lt;https://example.org/id/concept/Cotopaxi&gt;;
&lt;https://example.org/ns/casesCovid#numberofcases&gt; 135 ; 
.</v>
      </c>
    </row>
    <row r="43" spans="1:20" ht="14.4" thickBot="1">
      <c r="A43" s="16" t="s">
        <v>182</v>
      </c>
      <c r="B43" s="41"/>
      <c r="C43" s="22" t="s">
        <v>182</v>
      </c>
      <c r="D43" s="41"/>
      <c r="E43" s="41"/>
      <c r="H43" s="33" t="s">
        <v>1194</v>
      </c>
      <c r="I43" s="63">
        <v>99</v>
      </c>
      <c r="K43" s="33" t="str">
        <f t="shared" si="6"/>
        <v>eg:OP38 rdf:type qb:Observation ;</v>
      </c>
      <c r="L43" s="21" t="s">
        <v>526</v>
      </c>
      <c r="M43" s="21" t="s">
        <v>527</v>
      </c>
      <c r="N43" s="21" t="s">
        <v>528</v>
      </c>
      <c r="O43" s="51" t="str">
        <f t="shared" si="7"/>
        <v>rdfs:label "number of confirmed cases of Covid in Imbabura on 03/05/2020"@en ;</v>
      </c>
      <c r="P43" s="21" t="s">
        <v>554</v>
      </c>
      <c r="Q43" s="21" t="str">
        <f t="shared" si="8"/>
        <v>&lt;https://example.org/ns/casesCovid#Country&gt;&lt;https://example.org/id/concept/Imbabura&gt;;</v>
      </c>
      <c r="R43" s="21" t="str">
        <f t="shared" si="9"/>
        <v xml:space="preserve">&lt;https://example.org/ns/casesCovid#numberofcases&gt; 99 ; </v>
      </c>
      <c r="S43" s="33" t="s">
        <v>585</v>
      </c>
      <c r="T43" s="49" t="str">
        <f t="shared" si="5"/>
        <v>eg:OP38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03/05/2020"@en ;
&lt;https://example.org/ns/casesCovid#typecases&gt;&lt;https://example.org/id/concept/confirmedProvince&gt;;
&lt;https://example.org/ns/casesCovid#Country&gt;&lt;https://example.org/id/concept/Imbabura&gt;;
&lt;https://example.org/ns/casesCovid#numberofcases&gt; 99 ; 
.</v>
      </c>
    </row>
    <row r="44" spans="1:20" ht="14.4" thickBot="1">
      <c r="A44" s="16" t="s">
        <v>188</v>
      </c>
      <c r="B44" s="41"/>
      <c r="C44" s="22" t="s">
        <v>188</v>
      </c>
      <c r="D44" s="41"/>
      <c r="E44" s="41"/>
      <c r="H44" s="33" t="s">
        <v>1195</v>
      </c>
      <c r="I44" s="62">
        <v>316</v>
      </c>
      <c r="K44" s="33" t="str">
        <f t="shared" si="6"/>
        <v>eg:OP39 rdf:type qb:Observation ;</v>
      </c>
      <c r="L44" s="21" t="s">
        <v>526</v>
      </c>
      <c r="M44" s="21" t="s">
        <v>527</v>
      </c>
      <c r="N44" s="21" t="s">
        <v>528</v>
      </c>
      <c r="O44" s="51" t="str">
        <f t="shared" si="7"/>
        <v>rdfs:label "number of confirmed cases of Covid in Loja on 03/05/2020"@en ;</v>
      </c>
      <c r="P44" s="21" t="s">
        <v>554</v>
      </c>
      <c r="Q44" s="21" t="str">
        <f t="shared" si="8"/>
        <v>&lt;https://example.org/ns/casesCovid#Country&gt;&lt;https://example.org/id/concept/Loja&gt;;</v>
      </c>
      <c r="R44" s="21" t="str">
        <f t="shared" si="9"/>
        <v xml:space="preserve">&lt;https://example.org/ns/casesCovid#numberofcases&gt; 316 ; </v>
      </c>
      <c r="S44" s="33" t="s">
        <v>585</v>
      </c>
      <c r="T44" s="49" t="str">
        <f t="shared" si="5"/>
        <v>eg:OP39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03/05/2020"@en ;
&lt;https://example.org/ns/casesCovid#typecases&gt;&lt;https://example.org/id/concept/confirmedProvince&gt;;
&lt;https://example.org/ns/casesCovid#Country&gt;&lt;https://example.org/id/concept/Loja&gt;;
&lt;https://example.org/ns/casesCovid#numberofcases&gt; 316 ; 
.</v>
      </c>
    </row>
    <row r="45" spans="1:20" ht="14.4" thickBot="1">
      <c r="A45" s="16" t="s">
        <v>120</v>
      </c>
      <c r="B45" s="41"/>
      <c r="C45" s="22" t="s">
        <v>120</v>
      </c>
      <c r="D45" s="41"/>
      <c r="E45" s="41"/>
      <c r="H45" s="33" t="s">
        <v>1196</v>
      </c>
      <c r="I45" s="62">
        <v>1698</v>
      </c>
      <c r="K45" s="33" t="str">
        <f t="shared" si="6"/>
        <v>eg:OP40 rdf:type qb:Observation ;</v>
      </c>
      <c r="L45" s="21" t="s">
        <v>526</v>
      </c>
      <c r="M45" s="21" t="s">
        <v>527</v>
      </c>
      <c r="N45" s="21" t="s">
        <v>528</v>
      </c>
      <c r="O45" s="51" t="str">
        <f t="shared" si="7"/>
        <v>rdfs:label "number of confirmed cases of Covid in Pichincha on 03/05/2020"@en ;</v>
      </c>
      <c r="P45" s="21" t="s">
        <v>554</v>
      </c>
      <c r="Q45" s="21" t="str">
        <f t="shared" si="8"/>
        <v>&lt;https://example.org/ns/casesCovid#Country&gt;&lt;https://example.org/id/concept/Pichincha&gt;;</v>
      </c>
      <c r="R45" s="21" t="str">
        <f t="shared" si="9"/>
        <v xml:space="preserve">&lt;https://example.org/ns/casesCovid#numberofcases&gt; 1698 ; </v>
      </c>
      <c r="S45" s="33" t="s">
        <v>585</v>
      </c>
      <c r="T45" s="49" t="str">
        <f t="shared" si="5"/>
        <v>eg:OP40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03/05/2020"@en ;
&lt;https://example.org/ns/casesCovid#typecases&gt;&lt;https://example.org/id/concept/confirmedProvince&gt;;
&lt;https://example.org/ns/casesCovid#Country&gt;&lt;https://example.org/id/concept/Pichincha&gt;;
&lt;https://example.org/ns/casesCovid#numberofcases&gt; 1698 ; 
.</v>
      </c>
    </row>
    <row r="46" spans="1:20" ht="14.4" thickBot="1">
      <c r="A46" s="16" t="s">
        <v>204</v>
      </c>
      <c r="B46" s="41"/>
      <c r="C46" s="22" t="s">
        <v>204</v>
      </c>
      <c r="D46" s="41"/>
      <c r="E46" s="41"/>
      <c r="H46" s="33" t="s">
        <v>1197</v>
      </c>
      <c r="I46" s="62">
        <v>203</v>
      </c>
      <c r="K46" s="33" t="str">
        <f t="shared" si="6"/>
        <v>eg:OP41 rdf:type qb:Observation ;</v>
      </c>
      <c r="L46" s="21" t="s">
        <v>526</v>
      </c>
      <c r="M46" s="21" t="s">
        <v>527</v>
      </c>
      <c r="N46" s="21" t="s">
        <v>528</v>
      </c>
      <c r="O46" s="51" t="str">
        <f t="shared" si="7"/>
        <v>rdfs:label "number of confirmed cases of Covid in Tungurahua on 03/05/2020"@en ;</v>
      </c>
      <c r="P46" s="21" t="s">
        <v>554</v>
      </c>
      <c r="Q46" s="21" t="str">
        <f t="shared" si="8"/>
        <v>&lt;https://example.org/ns/casesCovid#Country&gt;&lt;https://example.org/id/concept/Tungurahua&gt;;</v>
      </c>
      <c r="R46" s="21" t="str">
        <f t="shared" si="9"/>
        <v xml:space="preserve">&lt;https://example.org/ns/casesCovid#numberofcases&gt; 203 ; </v>
      </c>
      <c r="S46" s="33" t="s">
        <v>585</v>
      </c>
      <c r="T46" s="49" t="str">
        <f t="shared" si="5"/>
        <v>eg:OP41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03/05/2020"@en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203 ; 
.</v>
      </c>
    </row>
    <row r="47" spans="1:20" ht="14.4" thickBot="1">
      <c r="A47" s="16" t="s">
        <v>213</v>
      </c>
      <c r="B47" s="41"/>
      <c r="C47" s="22" t="s">
        <v>213</v>
      </c>
      <c r="D47" s="41"/>
      <c r="E47" s="41"/>
      <c r="H47" s="33" t="s">
        <v>1198</v>
      </c>
      <c r="I47" s="62">
        <v>71</v>
      </c>
      <c r="K47" s="33" t="str">
        <f t="shared" si="6"/>
        <v>eg:OP42 rdf:type qb:Observation ;</v>
      </c>
      <c r="L47" s="21" t="s">
        <v>526</v>
      </c>
      <c r="M47" s="21" t="s">
        <v>527</v>
      </c>
      <c r="N47" s="21" t="s">
        <v>528</v>
      </c>
      <c r="O47" s="51" t="str">
        <f t="shared" si="7"/>
        <v>rdfs:label "number of confirmed cases of Covid in Galápagos on 03/05/2020"@en ;</v>
      </c>
      <c r="P47" s="21" t="s">
        <v>554</v>
      </c>
      <c r="Q47" s="21" t="str">
        <f t="shared" si="8"/>
        <v>&lt;https://example.org/ns/casesCovid#Country&gt;&lt;https://example.org/id/concept/Galápagos&gt;;</v>
      </c>
      <c r="R47" s="21" t="str">
        <f t="shared" si="9"/>
        <v xml:space="preserve">&lt;https://example.org/ns/casesCovid#numberofcases&gt; 71 ; </v>
      </c>
      <c r="S47" s="33" t="s">
        <v>585</v>
      </c>
      <c r="T47" s="49" t="str">
        <f t="shared" si="5"/>
        <v>eg:OP42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03/05/2020"@en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71 ; 
.</v>
      </c>
    </row>
    <row r="48" spans="1:20" ht="14.4" thickBot="1">
      <c r="A48" s="16" t="s">
        <v>218</v>
      </c>
      <c r="B48" s="41"/>
      <c r="C48" s="22" t="s">
        <v>220</v>
      </c>
      <c r="D48" s="23" t="s">
        <v>258</v>
      </c>
      <c r="E48" s="41"/>
      <c r="H48" s="33" t="s">
        <v>1199</v>
      </c>
      <c r="I48" s="62">
        <v>79</v>
      </c>
      <c r="K48" s="33" t="str">
        <f t="shared" si="6"/>
        <v>eg:OP43 rdf:type qb:Observation ;</v>
      </c>
      <c r="L48" s="21" t="s">
        <v>526</v>
      </c>
      <c r="M48" s="21" t="s">
        <v>527</v>
      </c>
      <c r="N48" s="21" t="s">
        <v>528</v>
      </c>
      <c r="O48" s="51" t="str">
        <f t="shared" si="7"/>
        <v>rdfs:label "number of confirmed cases of Covid in Morona Santiago on 03/05/2020"@en ;</v>
      </c>
      <c r="P48" s="21" t="s">
        <v>554</v>
      </c>
      <c r="Q48" s="21" t="str">
        <f t="shared" si="8"/>
        <v>&lt;https://example.org/ns/casesCovid#Country&gt;&lt;https://example.org/id/concept/MoronaSantiago&gt;;</v>
      </c>
      <c r="R48" s="21" t="str">
        <f t="shared" si="9"/>
        <v xml:space="preserve">&lt;https://example.org/ns/casesCovid#numberofcases&gt; 79 ; </v>
      </c>
      <c r="S48" s="33" t="s">
        <v>585</v>
      </c>
      <c r="T48" s="49" t="str">
        <f t="shared" si="5"/>
        <v>eg:OP43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03/05/2020"@en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79 ; 
.</v>
      </c>
    </row>
    <row r="49" spans="1:20" ht="14.4" thickBot="1">
      <c r="A49" s="16" t="s">
        <v>227</v>
      </c>
      <c r="B49" s="41"/>
      <c r="C49" s="22" t="s">
        <v>227</v>
      </c>
      <c r="D49" s="41"/>
      <c r="E49" s="41"/>
      <c r="H49" s="33" t="s">
        <v>1200</v>
      </c>
      <c r="I49" s="62">
        <v>40</v>
      </c>
      <c r="K49" s="33" t="str">
        <f t="shared" si="6"/>
        <v>eg:OP44 rdf:type qb:Observation ;</v>
      </c>
      <c r="L49" s="21" t="s">
        <v>526</v>
      </c>
      <c r="M49" s="21" t="s">
        <v>527</v>
      </c>
      <c r="N49" s="21" t="s">
        <v>528</v>
      </c>
      <c r="O49" s="51" t="str">
        <f t="shared" si="7"/>
        <v>rdfs:label "number of confirmed cases of Covid in Napo on 03/05/2020"@en ;</v>
      </c>
      <c r="P49" s="21" t="s">
        <v>554</v>
      </c>
      <c r="Q49" s="21" t="str">
        <f t="shared" si="8"/>
        <v>&lt;https://example.org/ns/casesCovid#Country&gt;&lt;https://example.org/id/concept/Napo&gt;;</v>
      </c>
      <c r="R49" s="21" t="str">
        <f t="shared" si="9"/>
        <v xml:space="preserve">&lt;https://example.org/ns/casesCovid#numberofcases&gt; 40 ; </v>
      </c>
      <c r="S49" s="33" t="s">
        <v>585</v>
      </c>
      <c r="T49" s="49" t="str">
        <f t="shared" si="5"/>
        <v>eg:OP44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03/05/2020"@en ;
&lt;https://example.org/ns/casesCovid#typecases&gt;&lt;https://example.org/id/concept/confirmedProvince&gt;;
&lt;https://example.org/ns/casesCovid#Country&gt;&lt;https://example.org/id/concept/Napo&gt;;
&lt;https://example.org/ns/casesCovid#numberofcases&gt; 40 ; 
.</v>
      </c>
    </row>
    <row r="50" spans="1:20" ht="14.4" thickBot="1">
      <c r="A50" s="16" t="s">
        <v>232</v>
      </c>
      <c r="B50" s="41"/>
      <c r="C50" s="22" t="s">
        <v>232</v>
      </c>
      <c r="D50" s="41"/>
      <c r="E50" s="41"/>
      <c r="H50" s="33" t="s">
        <v>1201</v>
      </c>
      <c r="I50" s="62">
        <v>39</v>
      </c>
      <c r="K50" s="33" t="str">
        <f t="shared" si="6"/>
        <v>eg:OP45 rdf:type qb:Observation ;</v>
      </c>
      <c r="L50" s="21" t="s">
        <v>526</v>
      </c>
      <c r="M50" s="21" t="s">
        <v>527</v>
      </c>
      <c r="N50" s="21" t="s">
        <v>528</v>
      </c>
      <c r="O50" s="51" t="str">
        <f t="shared" si="7"/>
        <v>rdfs:label "number of confirmed cases of Covid in Orellana on 03/05/2020"@en ;</v>
      </c>
      <c r="P50" s="21" t="s">
        <v>554</v>
      </c>
      <c r="Q50" s="21" t="str">
        <f t="shared" si="8"/>
        <v>&lt;https://example.org/ns/casesCovid#Country&gt;&lt;https://example.org/id/concept/Orellana&gt;;</v>
      </c>
      <c r="R50" s="21" t="str">
        <f t="shared" si="9"/>
        <v xml:space="preserve">&lt;https://example.org/ns/casesCovid#numberofcases&gt; 39 ; </v>
      </c>
      <c r="S50" s="33" t="s">
        <v>585</v>
      </c>
      <c r="T50" s="49" t="str">
        <f t="shared" si="5"/>
        <v>eg:OP45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03/05/2020"@en ;
&lt;https://example.org/ns/casesCovid#typecases&gt;&lt;https://example.org/id/concept/confirmedProvince&gt;;
&lt;https://example.org/ns/casesCovid#Country&gt;&lt;https://example.org/id/concept/Orellana&gt;;
&lt;https://example.org/ns/casesCovid#numberofcases&gt; 39 ; 
.</v>
      </c>
    </row>
    <row r="51" spans="1:20" ht="14.4" thickBot="1">
      <c r="A51" s="16" t="s">
        <v>235</v>
      </c>
      <c r="B51" s="41"/>
      <c r="C51" s="22" t="s">
        <v>235</v>
      </c>
      <c r="D51" s="41"/>
      <c r="E51" s="41"/>
      <c r="H51" s="33" t="s">
        <v>1202</v>
      </c>
      <c r="I51" s="62">
        <v>64</v>
      </c>
      <c r="K51" s="33" t="str">
        <f t="shared" si="6"/>
        <v>eg:OP46 rdf:type qb:Observation ;</v>
      </c>
      <c r="L51" s="21" t="s">
        <v>526</v>
      </c>
      <c r="M51" s="21" t="s">
        <v>527</v>
      </c>
      <c r="N51" s="21" t="s">
        <v>528</v>
      </c>
      <c r="O51" s="51" t="str">
        <f t="shared" si="7"/>
        <v>rdfs:label "number of confirmed cases of Covid in Pastaza on 03/05/2020"@en ;</v>
      </c>
      <c r="P51" s="21" t="s">
        <v>554</v>
      </c>
      <c r="Q51" s="21" t="str">
        <f t="shared" si="8"/>
        <v>&lt;https://example.org/ns/casesCovid#Country&gt;&lt;https://example.org/id/concept/Pastaza&gt;;</v>
      </c>
      <c r="R51" s="21" t="str">
        <f t="shared" si="9"/>
        <v xml:space="preserve">&lt;https://example.org/ns/casesCovid#numberofcases&gt; 64 ; </v>
      </c>
      <c r="S51" s="33" t="s">
        <v>585</v>
      </c>
      <c r="T51" s="49" t="str">
        <f t="shared" si="5"/>
        <v>eg:OP46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03/05/2020"@en ;
&lt;https://example.org/ns/casesCovid#typecases&gt;&lt;https://example.org/id/concept/confirmedProvince&gt;;
&lt;https://example.org/ns/casesCovid#Country&gt;&lt;https://example.org/id/concept/Pastaza&gt;;
&lt;https://example.org/ns/casesCovid#numberofcases&gt; 64 ; 
.</v>
      </c>
    </row>
    <row r="52" spans="1:20" ht="14.4" thickBot="1">
      <c r="A52" s="16" t="s">
        <v>239</v>
      </c>
      <c r="B52" s="41"/>
      <c r="C52" s="22" t="s">
        <v>239</v>
      </c>
      <c r="D52" s="41"/>
      <c r="E52" s="41"/>
      <c r="H52" s="33" t="s">
        <v>1203</v>
      </c>
      <c r="I52" s="62">
        <v>45</v>
      </c>
      <c r="K52" s="33" t="str">
        <f t="shared" si="6"/>
        <v>eg:OP47 rdf:type qb:Observation ;</v>
      </c>
      <c r="L52" s="21" t="s">
        <v>526</v>
      </c>
      <c r="M52" s="21" t="s">
        <v>527</v>
      </c>
      <c r="N52" s="21" t="s">
        <v>528</v>
      </c>
      <c r="O52" s="51" t="str">
        <f t="shared" si="7"/>
        <v>rdfs:label "number of confirmed cases of Covid in Sucumbíos on 03/05/2020"@en ;</v>
      </c>
      <c r="P52" s="21" t="s">
        <v>554</v>
      </c>
      <c r="Q52" s="21" t="str">
        <f t="shared" si="8"/>
        <v>&lt;https://example.org/ns/casesCovid#Country&gt;&lt;https://example.org/id/concept/Sucumbíos&gt;;</v>
      </c>
      <c r="R52" s="21" t="str">
        <f t="shared" si="9"/>
        <v xml:space="preserve">&lt;https://example.org/ns/casesCovid#numberofcases&gt; 45 ; </v>
      </c>
      <c r="S52" s="33" t="s">
        <v>585</v>
      </c>
      <c r="T52" s="49" t="str">
        <f t="shared" si="5"/>
        <v>eg:OP47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Sucumbíos on 03/05/2020"@en ;
&lt;https://example.org/ns/casesCovid#typecases&gt;&lt;https://example.org/id/concept/confirmedProvince&gt;;
&lt;https://example.org/ns/casesCovid#Country&gt;&lt;https://example.org/id/concept/Sucumbíos&gt;;
&lt;https://example.org/ns/casesCovid#numberofcases&gt; 45 ; 
.</v>
      </c>
    </row>
    <row r="53" spans="1:20" ht="14.4" thickBot="1">
      <c r="A53" s="16" t="s">
        <v>243</v>
      </c>
      <c r="B53" s="41"/>
      <c r="C53" s="22" t="s">
        <v>246</v>
      </c>
      <c r="D53" s="23" t="s">
        <v>259</v>
      </c>
      <c r="E53" s="41"/>
      <c r="H53" s="33" t="s">
        <v>1204</v>
      </c>
      <c r="I53" s="63">
        <v>76</v>
      </c>
      <c r="K53" s="33" t="str">
        <f t="shared" si="6"/>
        <v>eg:OP48 rdf:type qb:Observation ;</v>
      </c>
      <c r="L53" s="21" t="s">
        <v>526</v>
      </c>
      <c r="M53" s="21" t="s">
        <v>527</v>
      </c>
      <c r="N53" s="21" t="s">
        <v>528</v>
      </c>
      <c r="O53" s="51" t="str">
        <f t="shared" si="7"/>
        <v>rdfs:label "number of confirmed cases of Covid in Zamora Chinchipe on 03/05/2020"@en ;</v>
      </c>
      <c r="P53" s="21" t="s">
        <v>554</v>
      </c>
      <c r="Q53" s="21" t="str">
        <f t="shared" si="8"/>
        <v>&lt;https://example.org/ns/casesCovid#Country&gt;&lt;https://example.org/id/concept/ZamoraChinchipe&gt;;</v>
      </c>
      <c r="R53" s="21" t="str">
        <f t="shared" si="9"/>
        <v xml:space="preserve">&lt;https://example.org/ns/casesCovid#numberofcases&gt; 76 ; </v>
      </c>
      <c r="S53" s="33" t="s">
        <v>585</v>
      </c>
      <c r="T53" s="49" t="str">
        <f t="shared" si="5"/>
        <v>eg:OP48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03/05/2020"@en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76 ; 
.</v>
      </c>
    </row>
    <row r="54" spans="1:20" ht="13.8">
      <c r="A54"/>
      <c r="C54"/>
      <c r="D54"/>
      <c r="E54"/>
      <c r="H54" s="33"/>
      <c r="I54"/>
      <c r="K54" s="33"/>
      <c r="L54" s="21"/>
      <c r="M54" s="21"/>
      <c r="N54" s="21"/>
      <c r="O54" s="51"/>
      <c r="P54" s="21"/>
      <c r="Q54" s="21"/>
      <c r="R54" s="21"/>
    </row>
    <row r="55" spans="1:20" ht="13.8">
      <c r="A55" s="61" t="s">
        <v>802</v>
      </c>
      <c r="C55"/>
      <c r="D55"/>
      <c r="E55"/>
      <c r="H55" s="33"/>
      <c r="I55"/>
      <c r="K55" s="33"/>
      <c r="L55" s="21"/>
      <c r="M55" s="21"/>
      <c r="N55" s="21"/>
      <c r="O55" s="51"/>
      <c r="P55" s="21"/>
      <c r="Q55" s="21"/>
      <c r="R55" s="21"/>
    </row>
    <row r="56" spans="1:20" ht="14.4" thickBot="1">
      <c r="A56" s="4" t="s">
        <v>19</v>
      </c>
      <c r="B56" s="41"/>
      <c r="C56" s="32" t="s">
        <v>19</v>
      </c>
      <c r="D56" s="32"/>
      <c r="E56" s="32"/>
      <c r="H56" s="33"/>
      <c r="I56"/>
      <c r="K56" s="33"/>
      <c r="L56" s="21"/>
      <c r="M56" s="21"/>
      <c r="N56" s="21"/>
      <c r="O56" s="51"/>
      <c r="P56" s="21"/>
      <c r="Q56" s="21"/>
      <c r="R56" s="21"/>
    </row>
    <row r="57" spans="1:20" ht="14.4" thickBot="1">
      <c r="A57" s="16" t="s">
        <v>40</v>
      </c>
      <c r="B57" s="41"/>
      <c r="C57" s="22" t="s">
        <v>249</v>
      </c>
      <c r="D57" s="23" t="s">
        <v>250</v>
      </c>
      <c r="E57" s="41"/>
      <c r="H57" s="33" t="s">
        <v>1210</v>
      </c>
      <c r="I57" s="62">
        <v>643</v>
      </c>
      <c r="K57" s="33" t="str">
        <f>_xlfn.CONCAT("eg:",H57," rdf:type qb:Observation ;")</f>
        <v>eg:OP49 rdf:type qb:Observation ;</v>
      </c>
      <c r="L57" s="21" t="s">
        <v>526</v>
      </c>
      <c r="M57" s="21" t="s">
        <v>527</v>
      </c>
      <c r="N57" s="21" t="s">
        <v>528</v>
      </c>
      <c r="O57" s="51" t="str">
        <f>_xlfn.CONCAT("rdfs:label ""number of confirmed cases of Covid in ",A57," on ", $A$55,"""@en ;")</f>
        <v>rdfs:label "number of confirmed cases of Covid in El Oro on 04/05/2020"@en ;</v>
      </c>
      <c r="P57" s="21" t="s">
        <v>554</v>
      </c>
      <c r="Q57" s="21" t="str">
        <f>_xlfn.CONCAT("&lt;https://example.org/ns/casesCovid#Country&gt;&lt;https://example.org/id/concept/",C57,D57,E63,F57,G57,"&gt;;")</f>
        <v>&lt;https://example.org/ns/casesCovid#Country&gt;&lt;https://example.org/id/concept/ElOroTsáchilas&gt;;</v>
      </c>
      <c r="R57" s="21" t="str">
        <f>_xlfn.CONCAT("&lt;https://example.org/ns/casesCovid#numberofcases&gt; ",I57," ; ")</f>
        <v xml:space="preserve">&lt;https://example.org/ns/casesCovid#numberofcases&gt; 643 ; </v>
      </c>
      <c r="S57" s="33" t="s">
        <v>585</v>
      </c>
      <c r="T57" s="49" t="str">
        <f t="shared" ref="T57:T80" si="10">CONCATENATE(K57,CHAR(10),L57,CHAR(10),M57,CHAR(10),N57,CHAR(10),O57,CHAR(10),P57,CHAR(10),Q57,CHAR(10),R57,CHAR(10),S57)</f>
        <v>eg:OP49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04/05/2020"@en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643 ; 
.</v>
      </c>
    </row>
    <row r="58" spans="1:20" ht="14.4" thickBot="1">
      <c r="A58" s="16" t="s">
        <v>57</v>
      </c>
      <c r="B58" s="41"/>
      <c r="C58" s="22" t="s">
        <v>57</v>
      </c>
      <c r="D58" s="41"/>
      <c r="E58" s="41"/>
      <c r="H58" s="33" t="s">
        <v>1211</v>
      </c>
      <c r="I58" s="62">
        <v>242</v>
      </c>
      <c r="K58" s="33" t="str">
        <f t="shared" ref="K58:K80" si="11">_xlfn.CONCAT("eg:",H58," rdf:type qb:Observation ;")</f>
        <v>eg:OP50 rdf:type qb:Observation ;</v>
      </c>
      <c r="L58" s="21" t="s">
        <v>526</v>
      </c>
      <c r="M58" s="21" t="s">
        <v>527</v>
      </c>
      <c r="N58" s="21" t="s">
        <v>528</v>
      </c>
      <c r="O58" s="51" t="str">
        <f t="shared" ref="O58:O80" si="12">_xlfn.CONCAT("rdfs:label ""number of confirmed cases of Covid in ",A58," on ", $A$55,"""@en ;")</f>
        <v>rdfs:label "number of confirmed cases of Covid in Esmeraldas on 04/05/2020"@en ;</v>
      </c>
      <c r="P58" s="21" t="s">
        <v>554</v>
      </c>
      <c r="Q58" s="21" t="str">
        <f t="shared" ref="Q58:Q80" si="13">_xlfn.CONCAT("&lt;https://example.org/ns/casesCovid#Country&gt;&lt;https://example.org/id/concept/",C58,D58,E64,F58,G58,"&gt;;")</f>
        <v>&lt;https://example.org/ns/casesCovid#Country&gt;&lt;https://example.org/id/concept/Esmeraldas&gt;;</v>
      </c>
      <c r="R58" s="21" t="str">
        <f t="shared" ref="R58:R80" si="14">_xlfn.CONCAT("&lt;https://example.org/ns/casesCovid#numberofcases&gt; ",I58," ; ")</f>
        <v xml:space="preserve">&lt;https://example.org/ns/casesCovid#numberofcases&gt; 242 ; </v>
      </c>
      <c r="S58" s="33" t="s">
        <v>585</v>
      </c>
      <c r="T58" s="49" t="str">
        <f t="shared" si="10"/>
        <v>eg:OP50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04/05/2020"@en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242 ; 
.</v>
      </c>
    </row>
    <row r="59" spans="1:20" ht="14.4" thickBot="1">
      <c r="A59" s="16" t="s">
        <v>64</v>
      </c>
      <c r="B59" s="41"/>
      <c r="C59" s="22" t="s">
        <v>64</v>
      </c>
      <c r="D59" s="41"/>
      <c r="E59" s="41"/>
      <c r="H59" s="33" t="s">
        <v>1212</v>
      </c>
      <c r="I59" s="62">
        <v>14192</v>
      </c>
      <c r="K59" s="33" t="str">
        <f t="shared" si="11"/>
        <v>eg:OP51 rdf:type qb:Observation ;</v>
      </c>
      <c r="L59" s="21" t="s">
        <v>526</v>
      </c>
      <c r="M59" s="21" t="s">
        <v>527</v>
      </c>
      <c r="N59" s="21" t="s">
        <v>528</v>
      </c>
      <c r="O59" s="51" t="str">
        <f t="shared" si="12"/>
        <v>rdfs:label "number of confirmed cases of Covid in Guayas on 04/05/2020"@en ;</v>
      </c>
      <c r="P59" s="21" t="s">
        <v>554</v>
      </c>
      <c r="Q59" s="21" t="str">
        <f t="shared" si="13"/>
        <v>&lt;https://example.org/ns/casesCovid#Country&gt;&lt;https://example.org/id/concept/Guayas&gt;;</v>
      </c>
      <c r="R59" s="21" t="str">
        <f t="shared" si="14"/>
        <v xml:space="preserve">&lt;https://example.org/ns/casesCovid#numberofcases&gt; 14192 ; </v>
      </c>
      <c r="S59" s="33" t="s">
        <v>585</v>
      </c>
      <c r="T59" s="49" t="str">
        <f t="shared" si="10"/>
        <v>eg:OP51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04/05/2020"@en ;
&lt;https://example.org/ns/casesCovid#typecases&gt;&lt;https://example.org/id/concept/confirmedProvince&gt;;
&lt;https://example.org/ns/casesCovid#Country&gt;&lt;https://example.org/id/concept/Guayas&gt;;
&lt;https://example.org/ns/casesCovid#numberofcases&gt; 14192 ; 
.</v>
      </c>
    </row>
    <row r="60" spans="1:20" ht="14.4" thickBot="1">
      <c r="A60" s="16" t="s">
        <v>90</v>
      </c>
      <c r="B60" s="41"/>
      <c r="C60" s="22" t="s">
        <v>251</v>
      </c>
      <c r="D60" s="23" t="s">
        <v>252</v>
      </c>
      <c r="E60" s="41"/>
      <c r="H60" s="33" t="s">
        <v>1213</v>
      </c>
      <c r="I60" s="62">
        <v>1284</v>
      </c>
      <c r="K60" s="33" t="str">
        <f t="shared" si="11"/>
        <v>eg:OP52 rdf:type qb:Observation ;</v>
      </c>
      <c r="L60" s="21" t="s">
        <v>526</v>
      </c>
      <c r="M60" s="21" t="s">
        <v>527</v>
      </c>
      <c r="N60" s="21" t="s">
        <v>528</v>
      </c>
      <c r="O60" s="51" t="str">
        <f t="shared" si="12"/>
        <v>rdfs:label "number of confirmed cases of Covid in Los Ríos on 04/05/2020"@en ;</v>
      </c>
      <c r="P60" s="21" t="s">
        <v>554</v>
      </c>
      <c r="Q60" s="21" t="str">
        <f t="shared" si="13"/>
        <v>&lt;https://example.org/ns/casesCovid#Country&gt;&lt;https://example.org/id/concept/LosRíos&gt;;</v>
      </c>
      <c r="R60" s="21" t="str">
        <f t="shared" si="14"/>
        <v xml:space="preserve">&lt;https://example.org/ns/casesCovid#numberofcases&gt; 1284 ; </v>
      </c>
      <c r="S60" s="33" t="s">
        <v>585</v>
      </c>
      <c r="T60" s="49" t="str">
        <f t="shared" si="10"/>
        <v>eg:OP52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04/05/2020"@en ;
&lt;https://example.org/ns/casesCovid#typecases&gt;&lt;https://example.org/id/concept/confirmedProvince&gt;;
&lt;https://example.org/ns/casesCovid#Country&gt;&lt;https://example.org/id/concept/LosRíos&gt;;
&lt;https://example.org/ns/casesCovid#numberofcases&gt; 1284 ; 
.</v>
      </c>
    </row>
    <row r="61" spans="1:20" ht="14.4" thickBot="1">
      <c r="A61" s="16" t="s">
        <v>104</v>
      </c>
      <c r="B61" s="41"/>
      <c r="C61" s="22" t="s">
        <v>104</v>
      </c>
      <c r="D61" s="41"/>
      <c r="E61" s="41"/>
      <c r="H61" s="33" t="s">
        <v>1214</v>
      </c>
      <c r="I61" s="62">
        <v>1382</v>
      </c>
      <c r="K61" s="33" t="str">
        <f t="shared" si="11"/>
        <v>eg:OP53 rdf:type qb:Observation ;</v>
      </c>
      <c r="L61" s="21" t="s">
        <v>526</v>
      </c>
      <c r="M61" s="21" t="s">
        <v>527</v>
      </c>
      <c r="N61" s="21" t="s">
        <v>528</v>
      </c>
      <c r="O61" s="51" t="str">
        <f t="shared" si="12"/>
        <v>rdfs:label "number of confirmed cases of Covid in Manabí on 04/05/2020"@en ;</v>
      </c>
      <c r="P61" s="21" t="s">
        <v>554</v>
      </c>
      <c r="Q61" s="21" t="str">
        <f t="shared" si="13"/>
        <v>&lt;https://example.org/ns/casesCovid#Country&gt;&lt;https://example.org/id/concept/Manabí&gt;;</v>
      </c>
      <c r="R61" s="21" t="str">
        <f t="shared" si="14"/>
        <v xml:space="preserve">&lt;https://example.org/ns/casesCovid#numberofcases&gt; 1382 ; </v>
      </c>
      <c r="S61" s="33" t="s">
        <v>585</v>
      </c>
      <c r="T61" s="49" t="str">
        <f t="shared" si="10"/>
        <v>eg:OP53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04/05/2020"@en ;
&lt;https://example.org/ns/casesCovid#typecases&gt;&lt;https://example.org/id/concept/confirmedProvince&gt;;
&lt;https://example.org/ns/casesCovid#Country&gt;&lt;https://example.org/id/concept/Manabí&gt;;
&lt;https://example.org/ns/casesCovid#numberofcases&gt; 1382 ; 
.</v>
      </c>
    </row>
    <row r="62" spans="1:20" ht="14.4" thickBot="1">
      <c r="A62" s="16" t="s">
        <v>126</v>
      </c>
      <c r="B62" s="41"/>
      <c r="C62" s="22" t="s">
        <v>253</v>
      </c>
      <c r="D62" s="23" t="s">
        <v>254</v>
      </c>
      <c r="E62" s="41"/>
      <c r="H62" s="33" t="s">
        <v>1215</v>
      </c>
      <c r="I62" s="62">
        <v>596</v>
      </c>
      <c r="K62" s="33" t="str">
        <f t="shared" si="11"/>
        <v>eg:OP54 rdf:type qb:Observation ;</v>
      </c>
      <c r="L62" s="21" t="s">
        <v>526</v>
      </c>
      <c r="M62" s="21" t="s">
        <v>527</v>
      </c>
      <c r="N62" s="21" t="s">
        <v>528</v>
      </c>
      <c r="O62" s="51" t="str">
        <f t="shared" si="12"/>
        <v>rdfs:label "number of confirmed cases of Covid in Santa Elena on 04/05/2020"@en ;</v>
      </c>
      <c r="P62" s="21" t="s">
        <v>554</v>
      </c>
      <c r="Q62" s="21" t="str">
        <f t="shared" si="13"/>
        <v>&lt;https://example.org/ns/casesCovid#Country&gt;&lt;https://example.org/id/concept/SantaElena&gt;;</v>
      </c>
      <c r="R62" s="21" t="str">
        <f t="shared" si="14"/>
        <v xml:space="preserve">&lt;https://example.org/ns/casesCovid#numberofcases&gt; 596 ; </v>
      </c>
      <c r="S62" s="33" t="s">
        <v>585</v>
      </c>
      <c r="T62" s="49" t="str">
        <f t="shared" si="10"/>
        <v>eg:OP54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04/05/2020"@en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596 ; 
.</v>
      </c>
    </row>
    <row r="63" spans="1:20" ht="14.4" thickBot="1">
      <c r="A63" s="16" t="s">
        <v>129</v>
      </c>
      <c r="B63" s="41"/>
      <c r="C63" s="22" t="s">
        <v>255</v>
      </c>
      <c r="D63" s="23" t="s">
        <v>256</v>
      </c>
      <c r="E63" s="41" t="s">
        <v>257</v>
      </c>
      <c r="H63" s="33" t="s">
        <v>1216</v>
      </c>
      <c r="I63" s="62">
        <v>313</v>
      </c>
      <c r="K63" s="33" t="str">
        <f t="shared" si="11"/>
        <v>eg:OP55 rdf:type qb:Observation ;</v>
      </c>
      <c r="L63" s="21" t="s">
        <v>526</v>
      </c>
      <c r="M63" s="21" t="s">
        <v>527</v>
      </c>
      <c r="N63" s="21" t="s">
        <v>528</v>
      </c>
      <c r="O63" s="51" t="str">
        <f t="shared" si="12"/>
        <v>rdfs:label "number of confirmed cases of Covid in Sto. Domingo Tsáchilas on 04/05/2020"@en ;</v>
      </c>
      <c r="P63" s="21" t="s">
        <v>554</v>
      </c>
      <c r="Q63" s="21" t="str">
        <f t="shared" si="13"/>
        <v>&lt;https://example.org/ns/casesCovid#Country&gt;&lt;https://example.org/id/concept/Sto.Domingo&gt;;</v>
      </c>
      <c r="R63" s="21" t="str">
        <f t="shared" si="14"/>
        <v xml:space="preserve">&lt;https://example.org/ns/casesCovid#numberofcases&gt; 313 ; </v>
      </c>
      <c r="S63" s="33" t="s">
        <v>585</v>
      </c>
      <c r="T63" s="49" t="str">
        <f t="shared" si="10"/>
        <v>eg:OP55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04/05/2020"@en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313 ; 
.</v>
      </c>
    </row>
    <row r="64" spans="1:20" ht="14.4" thickBot="1">
      <c r="A64" s="16" t="s">
        <v>133</v>
      </c>
      <c r="B64" s="41"/>
      <c r="C64" s="22" t="s">
        <v>133</v>
      </c>
      <c r="D64" s="41"/>
      <c r="E64" s="41"/>
      <c r="H64" s="33" t="s">
        <v>1217</v>
      </c>
      <c r="I64" s="62">
        <v>569</v>
      </c>
      <c r="K64" s="33" t="str">
        <f t="shared" si="11"/>
        <v>eg:OP56 rdf:type qb:Observation ;</v>
      </c>
      <c r="L64" s="21" t="s">
        <v>526</v>
      </c>
      <c r="M64" s="21" t="s">
        <v>527</v>
      </c>
      <c r="N64" s="21" t="s">
        <v>528</v>
      </c>
      <c r="O64" s="51" t="str">
        <f t="shared" si="12"/>
        <v>rdfs:label "number of confirmed cases of Covid in Azuay on 04/05/2020"@en ;</v>
      </c>
      <c r="P64" s="21" t="s">
        <v>554</v>
      </c>
      <c r="Q64" s="21" t="str">
        <f t="shared" si="13"/>
        <v>&lt;https://example.org/ns/casesCovid#Country&gt;&lt;https://example.org/id/concept/Azuay&gt;;</v>
      </c>
      <c r="R64" s="21" t="str">
        <f t="shared" si="14"/>
        <v xml:space="preserve">&lt;https://example.org/ns/casesCovid#numberofcases&gt; 569 ; </v>
      </c>
      <c r="S64" s="33" t="s">
        <v>585</v>
      </c>
      <c r="T64" s="49" t="str">
        <f t="shared" si="10"/>
        <v>eg:OP56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04/05/2020"@en ;
&lt;https://example.org/ns/casesCovid#typecases&gt;&lt;https://example.org/id/concept/confirmedProvince&gt;;
&lt;https://example.org/ns/casesCovid#Country&gt;&lt;https://example.org/id/concept/Azuay&gt;;
&lt;https://example.org/ns/casesCovid#numberofcases&gt; 569 ; 
.</v>
      </c>
    </row>
    <row r="65" spans="1:20" ht="14.4" thickBot="1">
      <c r="A65" s="16" t="s">
        <v>144</v>
      </c>
      <c r="B65" s="41"/>
      <c r="C65" s="22" t="s">
        <v>144</v>
      </c>
      <c r="D65" s="41"/>
      <c r="E65" s="41"/>
      <c r="H65" s="33" t="s">
        <v>1218</v>
      </c>
      <c r="I65" s="62">
        <v>176</v>
      </c>
      <c r="K65" s="33" t="str">
        <f t="shared" si="11"/>
        <v>eg:OP57 rdf:type qb:Observation ;</v>
      </c>
      <c r="L65" s="21" t="s">
        <v>526</v>
      </c>
      <c r="M65" s="21" t="s">
        <v>527</v>
      </c>
      <c r="N65" s="21" t="s">
        <v>528</v>
      </c>
      <c r="O65" s="51" t="str">
        <f t="shared" si="12"/>
        <v>rdfs:label "number of confirmed cases of Covid in Bolivar on 04/05/2020"@en ;</v>
      </c>
      <c r="P65" s="21" t="s">
        <v>554</v>
      </c>
      <c r="Q65" s="21" t="str">
        <f t="shared" si="13"/>
        <v>&lt;https://example.org/ns/casesCovid#Country&gt;&lt;https://example.org/id/concept/Bolivar&gt;;</v>
      </c>
      <c r="R65" s="21" t="str">
        <f t="shared" si="14"/>
        <v xml:space="preserve">&lt;https://example.org/ns/casesCovid#numberofcases&gt; 176 ; </v>
      </c>
      <c r="S65" s="33" t="s">
        <v>585</v>
      </c>
      <c r="T65" s="49" t="str">
        <f t="shared" si="10"/>
        <v>eg:OP57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04/05/2020"@en ;
&lt;https://example.org/ns/casesCovid#typecases&gt;&lt;https://example.org/id/concept/confirmedProvince&gt;;
&lt;https://example.org/ns/casesCovid#Country&gt;&lt;https://example.org/id/concept/Bolivar&gt;;
&lt;https://example.org/ns/casesCovid#numberofcases&gt; 176 ; 
.</v>
      </c>
    </row>
    <row r="66" spans="1:20" ht="14.4" thickBot="1">
      <c r="A66" s="16" t="s">
        <v>152</v>
      </c>
      <c r="B66" s="41"/>
      <c r="C66" s="22" t="s">
        <v>152</v>
      </c>
      <c r="D66" s="41"/>
      <c r="E66" s="41"/>
      <c r="H66" s="33" t="s">
        <v>1219</v>
      </c>
      <c r="I66" s="62">
        <v>389</v>
      </c>
      <c r="K66" s="33" t="str">
        <f t="shared" si="11"/>
        <v>eg:OP58 rdf:type qb:Observation ;</v>
      </c>
      <c r="L66" s="21" t="s">
        <v>526</v>
      </c>
      <c r="M66" s="21" t="s">
        <v>527</v>
      </c>
      <c r="N66" s="21" t="s">
        <v>528</v>
      </c>
      <c r="O66" s="51" t="str">
        <f t="shared" si="12"/>
        <v>rdfs:label "number of confirmed cases of Covid in Cañar on 04/05/2020"@en ;</v>
      </c>
      <c r="P66" s="21" t="s">
        <v>554</v>
      </c>
      <c r="Q66" s="21" t="str">
        <f t="shared" si="13"/>
        <v>&lt;https://example.org/ns/casesCovid#Country&gt;&lt;https://example.org/id/concept/Cañar&gt;;</v>
      </c>
      <c r="R66" s="21" t="str">
        <f t="shared" si="14"/>
        <v xml:space="preserve">&lt;https://example.org/ns/casesCovid#numberofcases&gt; 389 ; </v>
      </c>
      <c r="S66" s="33" t="s">
        <v>585</v>
      </c>
      <c r="T66" s="49" t="str">
        <f t="shared" si="10"/>
        <v>eg:OP58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04/05/2020"@en ;
&lt;https://example.org/ns/casesCovid#typecases&gt;&lt;https://example.org/id/concept/confirmedProvince&gt;;
&lt;https://example.org/ns/casesCovid#Country&gt;&lt;https://example.org/id/concept/Cañar&gt;;
&lt;https://example.org/ns/casesCovid#numberofcases&gt; 389 ; 
.</v>
      </c>
    </row>
    <row r="67" spans="1:20" ht="14.4" thickBot="1">
      <c r="A67" s="16" t="s">
        <v>159</v>
      </c>
      <c r="B67" s="41"/>
      <c r="C67" s="22" t="s">
        <v>159</v>
      </c>
      <c r="D67" s="41"/>
      <c r="E67" s="41"/>
      <c r="H67" s="33" t="s">
        <v>1220</v>
      </c>
      <c r="I67" s="62">
        <v>69</v>
      </c>
      <c r="K67" s="33" t="str">
        <f t="shared" si="11"/>
        <v>eg:OP59 rdf:type qb:Observation ;</v>
      </c>
      <c r="L67" s="21" t="s">
        <v>526</v>
      </c>
      <c r="M67" s="21" t="s">
        <v>527</v>
      </c>
      <c r="N67" s="21" t="s">
        <v>528</v>
      </c>
      <c r="O67" s="51" t="str">
        <f t="shared" si="12"/>
        <v>rdfs:label "number of confirmed cases of Covid in Carchi on 04/05/2020"@en ;</v>
      </c>
      <c r="P67" s="21" t="s">
        <v>554</v>
      </c>
      <c r="Q67" s="21" t="str">
        <f t="shared" si="13"/>
        <v>&lt;https://example.org/ns/casesCovid#Country&gt;&lt;https://example.org/id/concept/Carchi&gt;;</v>
      </c>
      <c r="R67" s="21" t="str">
        <f t="shared" si="14"/>
        <v xml:space="preserve">&lt;https://example.org/ns/casesCovid#numberofcases&gt; 69 ; </v>
      </c>
      <c r="S67" s="33" t="s">
        <v>585</v>
      </c>
      <c r="T67" s="49" t="str">
        <f t="shared" si="10"/>
        <v>eg:OP59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04/05/2020"@en ;
&lt;https://example.org/ns/casesCovid#typecases&gt;&lt;https://example.org/id/concept/confirmedProvince&gt;;
&lt;https://example.org/ns/casesCovid#Country&gt;&lt;https://example.org/id/concept/Carchi&gt;;
&lt;https://example.org/ns/casesCovid#numberofcases&gt; 69 ; 
.</v>
      </c>
    </row>
    <row r="68" spans="1:20" ht="14.4" thickBot="1">
      <c r="A68" s="16" t="s">
        <v>164</v>
      </c>
      <c r="B68" s="41"/>
      <c r="C68" s="22" t="s">
        <v>164</v>
      </c>
      <c r="D68" s="41"/>
      <c r="E68" s="41"/>
      <c r="H68" s="33" t="s">
        <v>1221</v>
      </c>
      <c r="I68" s="62">
        <v>220</v>
      </c>
      <c r="K68" s="33" t="str">
        <f t="shared" si="11"/>
        <v>eg:OP60 rdf:type qb:Observation ;</v>
      </c>
      <c r="L68" s="21" t="s">
        <v>526</v>
      </c>
      <c r="M68" s="21" t="s">
        <v>527</v>
      </c>
      <c r="N68" s="21" t="s">
        <v>528</v>
      </c>
      <c r="O68" s="51" t="str">
        <f t="shared" si="12"/>
        <v>rdfs:label "number of confirmed cases of Covid in Chimborazo on 04/05/2020"@en ;</v>
      </c>
      <c r="P68" s="21" t="s">
        <v>554</v>
      </c>
      <c r="Q68" s="21" t="str">
        <f t="shared" si="13"/>
        <v>&lt;https://example.org/ns/casesCovid#Country&gt;&lt;https://example.org/id/concept/Chimborazo&gt;;</v>
      </c>
      <c r="R68" s="21" t="str">
        <f t="shared" si="14"/>
        <v xml:space="preserve">&lt;https://example.org/ns/casesCovid#numberofcases&gt; 220 ; </v>
      </c>
      <c r="S68" s="33" t="s">
        <v>585</v>
      </c>
      <c r="T68" s="49" t="str">
        <f t="shared" si="10"/>
        <v>eg:OP60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04/05/2020"@en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220 ; 
.</v>
      </c>
    </row>
    <row r="69" spans="1:20" ht="14.4" thickBot="1">
      <c r="A69" s="16" t="s">
        <v>174</v>
      </c>
      <c r="B69" s="41"/>
      <c r="C69" s="22" t="s">
        <v>174</v>
      </c>
      <c r="D69" s="41"/>
      <c r="E69" s="41"/>
      <c r="H69" s="33" t="s">
        <v>1222</v>
      </c>
      <c r="I69" s="62">
        <v>138</v>
      </c>
      <c r="K69" s="33" t="str">
        <f t="shared" si="11"/>
        <v>eg:OP61 rdf:type qb:Observation ;</v>
      </c>
      <c r="L69" s="21" t="s">
        <v>526</v>
      </c>
      <c r="M69" s="21" t="s">
        <v>527</v>
      </c>
      <c r="N69" s="21" t="s">
        <v>528</v>
      </c>
      <c r="O69" s="51" t="str">
        <f t="shared" si="12"/>
        <v>rdfs:label "number of confirmed cases of Covid in Cotopaxi on 04/05/2020"@en ;</v>
      </c>
      <c r="P69" s="21" t="s">
        <v>554</v>
      </c>
      <c r="Q69" s="21" t="str">
        <f t="shared" si="13"/>
        <v>&lt;https://example.org/ns/casesCovid#Country&gt;&lt;https://example.org/id/concept/Cotopaxi&gt;;</v>
      </c>
      <c r="R69" s="21" t="str">
        <f t="shared" si="14"/>
        <v xml:space="preserve">&lt;https://example.org/ns/casesCovid#numberofcases&gt; 138 ; </v>
      </c>
      <c r="S69" s="33" t="s">
        <v>585</v>
      </c>
      <c r="T69" s="49" t="str">
        <f t="shared" si="10"/>
        <v>eg:OP61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04/05/2020"@en ;
&lt;https://example.org/ns/casesCovid#typecases&gt;&lt;https://example.org/id/concept/confirmedProvince&gt;;
&lt;https://example.org/ns/casesCovid#Country&gt;&lt;https://example.org/id/concept/Cotopaxi&gt;;
&lt;https://example.org/ns/casesCovid#numberofcases&gt; 138 ; 
.</v>
      </c>
    </row>
    <row r="70" spans="1:20" ht="14.4" thickBot="1">
      <c r="A70" s="16" t="s">
        <v>182</v>
      </c>
      <c r="B70" s="41"/>
      <c r="C70" s="22" t="s">
        <v>182</v>
      </c>
      <c r="D70" s="41"/>
      <c r="E70" s="41"/>
      <c r="H70" s="33" t="s">
        <v>1223</v>
      </c>
      <c r="I70" s="59">
        <v>99</v>
      </c>
      <c r="K70" s="33" t="str">
        <f t="shared" si="11"/>
        <v>eg:OP62 rdf:type qb:Observation ;</v>
      </c>
      <c r="L70" s="21" t="s">
        <v>526</v>
      </c>
      <c r="M70" s="21" t="s">
        <v>527</v>
      </c>
      <c r="N70" s="21" t="s">
        <v>528</v>
      </c>
      <c r="O70" s="51" t="str">
        <f t="shared" si="12"/>
        <v>rdfs:label "number of confirmed cases of Covid in Imbabura on 04/05/2020"@en ;</v>
      </c>
      <c r="P70" s="21" t="s">
        <v>554</v>
      </c>
      <c r="Q70" s="21" t="str">
        <f t="shared" si="13"/>
        <v>&lt;https://example.org/ns/casesCovid#Country&gt;&lt;https://example.org/id/concept/Imbabura&gt;;</v>
      </c>
      <c r="R70" s="21" t="str">
        <f t="shared" si="14"/>
        <v xml:space="preserve">&lt;https://example.org/ns/casesCovid#numberofcases&gt; 99 ; </v>
      </c>
      <c r="S70" s="33" t="s">
        <v>585</v>
      </c>
      <c r="T70" s="49" t="str">
        <f t="shared" si="10"/>
        <v>eg:OP62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04/05/2020"@en ;
&lt;https://example.org/ns/casesCovid#typecases&gt;&lt;https://example.org/id/concept/confirmedProvince&gt;;
&lt;https://example.org/ns/casesCovid#Country&gt;&lt;https://example.org/id/concept/Imbabura&gt;;
&lt;https://example.org/ns/casesCovid#numberofcases&gt; 99 ; 
.</v>
      </c>
    </row>
    <row r="71" spans="1:20" ht="14.4" thickBot="1">
      <c r="A71" s="16" t="s">
        <v>188</v>
      </c>
      <c r="B71" s="41"/>
      <c r="C71" s="22" t="s">
        <v>188</v>
      </c>
      <c r="D71" s="41"/>
      <c r="E71" s="41"/>
      <c r="H71" s="33" t="s">
        <v>1224</v>
      </c>
      <c r="I71" s="62">
        <v>315</v>
      </c>
      <c r="K71" s="33" t="str">
        <f t="shared" si="11"/>
        <v>eg:OP63 rdf:type qb:Observation ;</v>
      </c>
      <c r="L71" s="21" t="s">
        <v>526</v>
      </c>
      <c r="M71" s="21" t="s">
        <v>527</v>
      </c>
      <c r="N71" s="21" t="s">
        <v>528</v>
      </c>
      <c r="O71" s="51" t="str">
        <f t="shared" si="12"/>
        <v>rdfs:label "number of confirmed cases of Covid in Loja on 04/05/2020"@en ;</v>
      </c>
      <c r="P71" s="21" t="s">
        <v>554</v>
      </c>
      <c r="Q71" s="21" t="str">
        <f t="shared" si="13"/>
        <v>&lt;https://example.org/ns/casesCovid#Country&gt;&lt;https://example.org/id/concept/Loja&gt;;</v>
      </c>
      <c r="R71" s="21" t="str">
        <f t="shared" si="14"/>
        <v xml:space="preserve">&lt;https://example.org/ns/casesCovid#numberofcases&gt; 315 ; </v>
      </c>
      <c r="S71" s="33" t="s">
        <v>585</v>
      </c>
      <c r="T71" s="49" t="str">
        <f t="shared" si="10"/>
        <v>eg:OP63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04/05/2020"@en ;
&lt;https://example.org/ns/casesCovid#typecases&gt;&lt;https://example.org/id/concept/confirmedProvince&gt;;
&lt;https://example.org/ns/casesCovid#Country&gt;&lt;https://example.org/id/concept/Loja&gt;;
&lt;https://example.org/ns/casesCovid#numberofcases&gt; 315 ; 
.</v>
      </c>
    </row>
    <row r="72" spans="1:20" ht="14.4" thickBot="1">
      <c r="A72" s="16" t="s">
        <v>120</v>
      </c>
      <c r="B72" s="41"/>
      <c r="C72" s="22" t="s">
        <v>120</v>
      </c>
      <c r="D72" s="41"/>
      <c r="E72" s="41"/>
      <c r="H72" s="33" t="s">
        <v>1225</v>
      </c>
      <c r="I72" s="62">
        <v>1732</v>
      </c>
      <c r="K72" s="33" t="str">
        <f t="shared" si="11"/>
        <v>eg:OP64 rdf:type qb:Observation ;</v>
      </c>
      <c r="L72" s="21" t="s">
        <v>526</v>
      </c>
      <c r="M72" s="21" t="s">
        <v>527</v>
      </c>
      <c r="N72" s="21" t="s">
        <v>528</v>
      </c>
      <c r="O72" s="51" t="str">
        <f t="shared" si="12"/>
        <v>rdfs:label "number of confirmed cases of Covid in Pichincha on 04/05/2020"@en ;</v>
      </c>
      <c r="P72" s="21" t="s">
        <v>554</v>
      </c>
      <c r="Q72" s="21" t="str">
        <f t="shared" si="13"/>
        <v>&lt;https://example.org/ns/casesCovid#Country&gt;&lt;https://example.org/id/concept/Pichincha&gt;;</v>
      </c>
      <c r="R72" s="21" t="str">
        <f t="shared" si="14"/>
        <v xml:space="preserve">&lt;https://example.org/ns/casesCovid#numberofcases&gt; 1732 ; </v>
      </c>
      <c r="S72" s="33" t="s">
        <v>585</v>
      </c>
      <c r="T72" s="49" t="str">
        <f t="shared" si="10"/>
        <v>eg:OP64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04/05/2020"@en ;
&lt;https://example.org/ns/casesCovid#typecases&gt;&lt;https://example.org/id/concept/confirmedProvince&gt;;
&lt;https://example.org/ns/casesCovid#Country&gt;&lt;https://example.org/id/concept/Pichincha&gt;;
&lt;https://example.org/ns/casesCovid#numberofcases&gt; 1732 ; 
.</v>
      </c>
    </row>
    <row r="73" spans="1:20" ht="14.4" thickBot="1">
      <c r="A73" s="16" t="s">
        <v>204</v>
      </c>
      <c r="B73" s="41"/>
      <c r="C73" s="22" t="s">
        <v>204</v>
      </c>
      <c r="D73" s="41"/>
      <c r="E73" s="41"/>
      <c r="H73" s="33" t="s">
        <v>1226</v>
      </c>
      <c r="I73" s="62">
        <v>206</v>
      </c>
      <c r="K73" s="33" t="str">
        <f t="shared" si="11"/>
        <v>eg:OP65 rdf:type qb:Observation ;</v>
      </c>
      <c r="L73" s="21" t="s">
        <v>526</v>
      </c>
      <c r="M73" s="21" t="s">
        <v>527</v>
      </c>
      <c r="N73" s="21" t="s">
        <v>528</v>
      </c>
      <c r="O73" s="51" t="str">
        <f t="shared" si="12"/>
        <v>rdfs:label "number of confirmed cases of Covid in Tungurahua on 04/05/2020"@en ;</v>
      </c>
      <c r="P73" s="21" t="s">
        <v>554</v>
      </c>
      <c r="Q73" s="21" t="str">
        <f t="shared" si="13"/>
        <v>&lt;https://example.org/ns/casesCovid#Country&gt;&lt;https://example.org/id/concept/Tungurahua&gt;;</v>
      </c>
      <c r="R73" s="21" t="str">
        <f t="shared" si="14"/>
        <v xml:space="preserve">&lt;https://example.org/ns/casesCovid#numberofcases&gt; 206 ; </v>
      </c>
      <c r="S73" s="33" t="s">
        <v>585</v>
      </c>
      <c r="T73" s="49" t="str">
        <f t="shared" si="10"/>
        <v>eg:OP65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04/05/2020"@en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206 ; 
.</v>
      </c>
    </row>
    <row r="74" spans="1:20" ht="14.4" thickBot="1">
      <c r="A74" s="16" t="s">
        <v>213</v>
      </c>
      <c r="B74" s="41"/>
      <c r="C74" s="22" t="s">
        <v>213</v>
      </c>
      <c r="D74" s="41"/>
      <c r="E74" s="41"/>
      <c r="H74" s="33" t="s">
        <v>1227</v>
      </c>
      <c r="I74" s="62">
        <v>71</v>
      </c>
      <c r="K74" s="33" t="str">
        <f t="shared" si="11"/>
        <v>eg:OP66 rdf:type qb:Observation ;</v>
      </c>
      <c r="L74" s="21" t="s">
        <v>526</v>
      </c>
      <c r="M74" s="21" t="s">
        <v>527</v>
      </c>
      <c r="N74" s="21" t="s">
        <v>528</v>
      </c>
      <c r="O74" s="51" t="str">
        <f t="shared" si="12"/>
        <v>rdfs:label "number of confirmed cases of Covid in Galápagos on 04/05/2020"@en ;</v>
      </c>
      <c r="P74" s="21" t="s">
        <v>554</v>
      </c>
      <c r="Q74" s="21" t="str">
        <f t="shared" si="13"/>
        <v>&lt;https://example.org/ns/casesCovid#Country&gt;&lt;https://example.org/id/concept/Galápagos&gt;;</v>
      </c>
      <c r="R74" s="21" t="str">
        <f t="shared" si="14"/>
        <v xml:space="preserve">&lt;https://example.org/ns/casesCovid#numberofcases&gt; 71 ; </v>
      </c>
      <c r="S74" s="33" t="s">
        <v>585</v>
      </c>
      <c r="T74" s="49" t="str">
        <f t="shared" si="10"/>
        <v>eg:OP66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04/05/2020"@en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71 ; 
.</v>
      </c>
    </row>
    <row r="75" spans="1:20" ht="14.4" thickBot="1">
      <c r="A75" s="16" t="s">
        <v>218</v>
      </c>
      <c r="B75" s="41"/>
      <c r="C75" s="22" t="s">
        <v>220</v>
      </c>
      <c r="D75" s="23" t="s">
        <v>258</v>
      </c>
      <c r="E75" s="41"/>
      <c r="H75" s="33" t="s">
        <v>1228</v>
      </c>
      <c r="I75" s="62">
        <v>79</v>
      </c>
      <c r="K75" s="33" t="str">
        <f t="shared" si="11"/>
        <v>eg:OP67 rdf:type qb:Observation ;</v>
      </c>
      <c r="L75" s="21" t="s">
        <v>526</v>
      </c>
      <c r="M75" s="21" t="s">
        <v>527</v>
      </c>
      <c r="N75" s="21" t="s">
        <v>528</v>
      </c>
      <c r="O75" s="51" t="str">
        <f t="shared" si="12"/>
        <v>rdfs:label "number of confirmed cases of Covid in Morona Santiago on 04/05/2020"@en ;</v>
      </c>
      <c r="P75" s="21" t="s">
        <v>554</v>
      </c>
      <c r="Q75" s="21" t="str">
        <f t="shared" si="13"/>
        <v>&lt;https://example.org/ns/casesCovid#Country&gt;&lt;https://example.org/id/concept/MoronaSantiago&gt;;</v>
      </c>
      <c r="R75" s="21" t="str">
        <f t="shared" si="14"/>
        <v xml:space="preserve">&lt;https://example.org/ns/casesCovid#numberofcases&gt; 79 ; </v>
      </c>
      <c r="S75" s="33" t="s">
        <v>585</v>
      </c>
      <c r="T75" s="49" t="str">
        <f t="shared" si="10"/>
        <v>eg:OP67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04/05/2020"@en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79 ; 
.</v>
      </c>
    </row>
    <row r="76" spans="1:20" ht="14.4" thickBot="1">
      <c r="A76" s="16" t="s">
        <v>227</v>
      </c>
      <c r="B76" s="41"/>
      <c r="C76" s="22" t="s">
        <v>227</v>
      </c>
      <c r="D76" s="41"/>
      <c r="E76" s="41"/>
      <c r="H76" s="33" t="s">
        <v>1229</v>
      </c>
      <c r="I76" s="62">
        <v>42</v>
      </c>
      <c r="K76" s="33" t="str">
        <f t="shared" si="11"/>
        <v>eg:OP68 rdf:type qb:Observation ;</v>
      </c>
      <c r="L76" s="21" t="s">
        <v>526</v>
      </c>
      <c r="M76" s="21" t="s">
        <v>527</v>
      </c>
      <c r="N76" s="21" t="s">
        <v>528</v>
      </c>
      <c r="O76" s="51" t="str">
        <f t="shared" si="12"/>
        <v>rdfs:label "number of confirmed cases of Covid in Napo on 04/05/2020"@en ;</v>
      </c>
      <c r="P76" s="21" t="s">
        <v>554</v>
      </c>
      <c r="Q76" s="21" t="str">
        <f t="shared" si="13"/>
        <v>&lt;https://example.org/ns/casesCovid#Country&gt;&lt;https://example.org/id/concept/Napo&gt;;</v>
      </c>
      <c r="R76" s="21" t="str">
        <f t="shared" si="14"/>
        <v xml:space="preserve">&lt;https://example.org/ns/casesCovid#numberofcases&gt; 42 ; </v>
      </c>
      <c r="S76" s="33" t="s">
        <v>585</v>
      </c>
      <c r="T76" s="49" t="str">
        <f t="shared" si="10"/>
        <v>eg:OP68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04/05/2020"@en ;
&lt;https://example.org/ns/casesCovid#typecases&gt;&lt;https://example.org/id/concept/confirmedProvince&gt;;
&lt;https://example.org/ns/casesCovid#Country&gt;&lt;https://example.org/id/concept/Napo&gt;;
&lt;https://example.org/ns/casesCovid#numberofcases&gt; 42 ; 
.</v>
      </c>
    </row>
    <row r="77" spans="1:20" ht="14.4" thickBot="1">
      <c r="A77" s="16" t="s">
        <v>232</v>
      </c>
      <c r="B77" s="41"/>
      <c r="C77" s="22" t="s">
        <v>232</v>
      </c>
      <c r="D77" s="41"/>
      <c r="E77" s="41"/>
      <c r="H77" s="33" t="s">
        <v>1230</v>
      </c>
      <c r="I77" s="62">
        <v>39</v>
      </c>
      <c r="K77" s="33" t="str">
        <f t="shared" si="11"/>
        <v>eg:OP69 rdf:type qb:Observation ;</v>
      </c>
      <c r="L77" s="21" t="s">
        <v>526</v>
      </c>
      <c r="M77" s="21" t="s">
        <v>527</v>
      </c>
      <c r="N77" s="21" t="s">
        <v>528</v>
      </c>
      <c r="O77" s="51" t="str">
        <f t="shared" si="12"/>
        <v>rdfs:label "number of confirmed cases of Covid in Orellana on 04/05/2020"@en ;</v>
      </c>
      <c r="P77" s="21" t="s">
        <v>554</v>
      </c>
      <c r="Q77" s="21" t="str">
        <f t="shared" si="13"/>
        <v>&lt;https://example.org/ns/casesCovid#Country&gt;&lt;https://example.org/id/concept/Orellana&gt;;</v>
      </c>
      <c r="R77" s="21" t="str">
        <f t="shared" si="14"/>
        <v xml:space="preserve">&lt;https://example.org/ns/casesCovid#numberofcases&gt; 39 ; </v>
      </c>
      <c r="S77" s="33" t="s">
        <v>585</v>
      </c>
      <c r="T77" s="49" t="str">
        <f t="shared" si="10"/>
        <v>eg:OP69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04/05/2020"@en ;
&lt;https://example.org/ns/casesCovid#typecases&gt;&lt;https://example.org/id/concept/confirmedProvince&gt;;
&lt;https://example.org/ns/casesCovid#Country&gt;&lt;https://example.org/id/concept/Orellana&gt;;
&lt;https://example.org/ns/casesCovid#numberofcases&gt; 39 ; 
.</v>
      </c>
    </row>
    <row r="78" spans="1:20" ht="14.4" thickBot="1">
      <c r="A78" s="16" t="s">
        <v>235</v>
      </c>
      <c r="B78" s="41"/>
      <c r="C78" s="22" t="s">
        <v>235</v>
      </c>
      <c r="D78" s="41"/>
      <c r="E78" s="41"/>
      <c r="H78" s="33" t="s">
        <v>1231</v>
      </c>
      <c r="I78" s="62">
        <v>67</v>
      </c>
      <c r="K78" s="33" t="str">
        <f t="shared" si="11"/>
        <v>eg:OP70 rdf:type qb:Observation ;</v>
      </c>
      <c r="L78" s="21" t="s">
        <v>526</v>
      </c>
      <c r="M78" s="21" t="s">
        <v>527</v>
      </c>
      <c r="N78" s="21" t="s">
        <v>528</v>
      </c>
      <c r="O78" s="51" t="str">
        <f t="shared" si="12"/>
        <v>rdfs:label "number of confirmed cases of Covid in Pastaza on 04/05/2020"@en ;</v>
      </c>
      <c r="P78" s="21" t="s">
        <v>554</v>
      </c>
      <c r="Q78" s="21" t="str">
        <f t="shared" si="13"/>
        <v>&lt;https://example.org/ns/casesCovid#Country&gt;&lt;https://example.org/id/concept/Pastaza&gt;;</v>
      </c>
      <c r="R78" s="21" t="str">
        <f t="shared" si="14"/>
        <v xml:space="preserve">&lt;https://example.org/ns/casesCovid#numberofcases&gt; 67 ; </v>
      </c>
      <c r="S78" s="33" t="s">
        <v>585</v>
      </c>
      <c r="T78" s="49" t="str">
        <f t="shared" si="10"/>
        <v>eg:OP70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04/05/2020"@en ;
&lt;https://example.org/ns/casesCovid#typecases&gt;&lt;https://example.org/id/concept/confirmedProvince&gt;;
&lt;https://example.org/ns/casesCovid#Country&gt;&lt;https://example.org/id/concept/Pastaza&gt;;
&lt;https://example.org/ns/casesCovid#numberofcases&gt; 67 ; 
.</v>
      </c>
    </row>
    <row r="79" spans="1:20" ht="14.4" thickBot="1">
      <c r="A79" s="16" t="s">
        <v>239</v>
      </c>
      <c r="B79" s="41"/>
      <c r="C79" s="22" t="s">
        <v>239</v>
      </c>
      <c r="D79" s="41"/>
      <c r="E79" s="41"/>
      <c r="H79" s="33" t="s">
        <v>1232</v>
      </c>
      <c r="I79" s="62">
        <v>42</v>
      </c>
      <c r="K79" s="33" t="str">
        <f t="shared" si="11"/>
        <v>eg:OP71 rdf:type qb:Observation ;</v>
      </c>
      <c r="L79" s="21" t="s">
        <v>526</v>
      </c>
      <c r="M79" s="21" t="s">
        <v>527</v>
      </c>
      <c r="N79" s="21" t="s">
        <v>528</v>
      </c>
      <c r="O79" s="51" t="str">
        <f t="shared" si="12"/>
        <v>rdfs:label "number of confirmed cases of Covid in Sucumbíos on 04/05/2020"@en ;</v>
      </c>
      <c r="P79" s="21" t="s">
        <v>554</v>
      </c>
      <c r="Q79" s="21" t="str">
        <f t="shared" si="13"/>
        <v>&lt;https://example.org/ns/casesCovid#Country&gt;&lt;https://example.org/id/concept/Sucumbíos&gt;;</v>
      </c>
      <c r="R79" s="21" t="str">
        <f t="shared" si="14"/>
        <v xml:space="preserve">&lt;https://example.org/ns/casesCovid#numberofcases&gt; 42 ; </v>
      </c>
      <c r="S79" s="33" t="s">
        <v>585</v>
      </c>
      <c r="T79" s="49" t="str">
        <f t="shared" si="10"/>
        <v>eg:OP71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Sucumbíos on 04/05/2020"@en ;
&lt;https://example.org/ns/casesCovid#typecases&gt;&lt;https://example.org/id/concept/confirmedProvince&gt;;
&lt;https://example.org/ns/casesCovid#Country&gt;&lt;https://example.org/id/concept/Sucumbíos&gt;;
&lt;https://example.org/ns/casesCovid#numberofcases&gt; 42 ; 
.</v>
      </c>
    </row>
    <row r="80" spans="1:20" ht="13.8">
      <c r="A80" s="16" t="s">
        <v>243</v>
      </c>
      <c r="B80" s="41"/>
      <c r="C80" s="22" t="s">
        <v>246</v>
      </c>
      <c r="D80" s="23" t="s">
        <v>259</v>
      </c>
      <c r="E80" s="41"/>
      <c r="H80" s="33" t="s">
        <v>1233</v>
      </c>
      <c r="I80" s="64">
        <v>76</v>
      </c>
      <c r="K80" s="33" t="str">
        <f t="shared" si="11"/>
        <v>eg:OP72 rdf:type qb:Observation ;</v>
      </c>
      <c r="L80" s="21" t="s">
        <v>526</v>
      </c>
      <c r="M80" s="21" t="s">
        <v>527</v>
      </c>
      <c r="N80" s="21" t="s">
        <v>528</v>
      </c>
      <c r="O80" s="51" t="str">
        <f t="shared" si="12"/>
        <v>rdfs:label "number of confirmed cases of Covid in Zamora Chinchipe on 04/05/2020"@en ;</v>
      </c>
      <c r="P80" s="21" t="s">
        <v>554</v>
      </c>
      <c r="Q80" s="21" t="str">
        <f t="shared" si="13"/>
        <v>&lt;https://example.org/ns/casesCovid#Country&gt;&lt;https://example.org/id/concept/ZamoraChinchipe&gt;;</v>
      </c>
      <c r="R80" s="21" t="str">
        <f t="shared" si="14"/>
        <v xml:space="preserve">&lt;https://example.org/ns/casesCovid#numberofcases&gt; 76 ; </v>
      </c>
      <c r="S80" s="33" t="s">
        <v>585</v>
      </c>
      <c r="T80" s="49" t="str">
        <f t="shared" si="10"/>
        <v>eg:OP72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04/05/2020"@en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76 ; 
.</v>
      </c>
    </row>
    <row r="81" spans="1:20" ht="13.8">
      <c r="A81"/>
      <c r="C81"/>
      <c r="D81"/>
      <c r="E81"/>
      <c r="H81" s="33"/>
      <c r="I81"/>
      <c r="K81" s="33"/>
      <c r="L81" s="21"/>
      <c r="M81" s="21"/>
      <c r="N81" s="21"/>
      <c r="O81" s="51"/>
      <c r="P81" s="21"/>
      <c r="Q81" s="21"/>
      <c r="R81" s="21"/>
    </row>
    <row r="82" spans="1:20" ht="14.4" thickBot="1">
      <c r="A82" s="61" t="s">
        <v>1179</v>
      </c>
      <c r="C82"/>
      <c r="D82"/>
      <c r="E82"/>
      <c r="H82" s="33"/>
      <c r="I82"/>
      <c r="K82" s="33"/>
      <c r="L82" s="21"/>
      <c r="M82" s="21"/>
      <c r="N82" s="21"/>
      <c r="O82" s="51"/>
      <c r="P82" s="21"/>
      <c r="Q82" s="21"/>
      <c r="R82" s="21"/>
    </row>
    <row r="83" spans="1:20" ht="14.4" thickBot="1">
      <c r="A83" s="4" t="s">
        <v>19</v>
      </c>
      <c r="B83" s="41"/>
      <c r="C83" s="32" t="s">
        <v>19</v>
      </c>
      <c r="D83" s="32"/>
      <c r="E83" s="32"/>
      <c r="H83" s="33"/>
      <c r="I83" s="62"/>
      <c r="K83" s="33"/>
      <c r="L83" s="21"/>
      <c r="M83" s="21"/>
      <c r="N83" s="21"/>
      <c r="O83" s="51"/>
      <c r="P83" s="21"/>
      <c r="Q83" s="21"/>
      <c r="R83" s="21"/>
    </row>
    <row r="84" spans="1:20" ht="14.4" thickBot="1">
      <c r="A84" s="16" t="s">
        <v>40</v>
      </c>
      <c r="B84" s="41"/>
      <c r="C84" s="22" t="s">
        <v>249</v>
      </c>
      <c r="D84" s="23" t="s">
        <v>250</v>
      </c>
      <c r="E84" s="41"/>
      <c r="H84" s="33" t="s">
        <v>1234</v>
      </c>
      <c r="I84" s="62">
        <v>628</v>
      </c>
      <c r="K84" s="33" t="str">
        <f t="shared" ref="K84" si="15">_xlfn.CONCAT("eg:",H84," rdf:type qb:Observation ;")</f>
        <v>eg:OP73 rdf:type qb:Observation ;</v>
      </c>
      <c r="L84" s="21" t="s">
        <v>526</v>
      </c>
      <c r="M84" s="21" t="s">
        <v>527</v>
      </c>
      <c r="N84" s="21" t="s">
        <v>528</v>
      </c>
      <c r="O84" s="51" t="str">
        <f>_xlfn.CONCAT("rdfs:label ""number of confirmed cases of Covid in ",A84," on ", $A$82,"""@en ;")</f>
        <v>rdfs:label "number of confirmed cases of Covid in El Oro on 06/05/2020"@en ;</v>
      </c>
      <c r="P84" s="21" t="s">
        <v>554</v>
      </c>
      <c r="Q84" s="21" t="str">
        <f t="shared" ref="Q84" si="16">_xlfn.CONCAT("&lt;https://example.org/ns/casesCovid#Country&gt;&lt;https://example.org/id/concept/",C84,D84,E90,F84,G84,"&gt;;")</f>
        <v>&lt;https://example.org/ns/casesCovid#Country&gt;&lt;https://example.org/id/concept/ElOroTsáchilas&gt;;</v>
      </c>
      <c r="R84" s="21" t="str">
        <f t="shared" ref="R84" si="17">_xlfn.CONCAT("&lt;https://example.org/ns/casesCovid#numberofcases&gt; ",I84," ; ")</f>
        <v xml:space="preserve">&lt;https://example.org/ns/casesCovid#numberofcases&gt; 628 ; </v>
      </c>
      <c r="S84" s="33" t="s">
        <v>585</v>
      </c>
      <c r="T84" s="49" t="str">
        <f t="shared" ref="T84:T107" si="18">CONCATENATE(K84,CHAR(10),L84,CHAR(10),M84,CHAR(10),N84,CHAR(10),O84,CHAR(10),P84,CHAR(10),Q84,CHAR(10),R84,CHAR(10),S84)</f>
        <v>eg:OP73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06/05/2020"@en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628 ; 
.</v>
      </c>
    </row>
    <row r="85" spans="1:20" ht="14.4" thickBot="1">
      <c r="A85" s="16" t="s">
        <v>57</v>
      </c>
      <c r="B85" s="41"/>
      <c r="C85" s="22" t="s">
        <v>57</v>
      </c>
      <c r="D85" s="41"/>
      <c r="E85" s="41"/>
      <c r="H85" s="33" t="s">
        <v>1235</v>
      </c>
      <c r="I85" s="62">
        <v>265</v>
      </c>
      <c r="K85" s="33" t="str">
        <f t="shared" ref="K85:K107" si="19">_xlfn.CONCAT("eg:",H85," rdf:type qb:Observation ;")</f>
        <v>eg:OP74 rdf:type qb:Observation ;</v>
      </c>
      <c r="L85" s="21" t="s">
        <v>526</v>
      </c>
      <c r="M85" s="21" t="s">
        <v>527</v>
      </c>
      <c r="N85" s="21" t="s">
        <v>528</v>
      </c>
      <c r="O85" s="51" t="str">
        <f t="shared" ref="O85:O107" si="20">_xlfn.CONCAT("rdfs:label ""number of confirmed cases of Covid in ",A85," on ", $A$82,"""@en ;")</f>
        <v>rdfs:label "number of confirmed cases of Covid in Esmeraldas on 06/05/2020"@en ;</v>
      </c>
      <c r="P85" s="21" t="s">
        <v>554</v>
      </c>
      <c r="Q85" s="21" t="str">
        <f t="shared" ref="Q85:Q107" si="21">_xlfn.CONCAT("&lt;https://example.org/ns/casesCovid#Country&gt;&lt;https://example.org/id/concept/",C85,D85,E91,F85,G85,"&gt;;")</f>
        <v>&lt;https://example.org/ns/casesCovid#Country&gt;&lt;https://example.org/id/concept/Esmeraldas&gt;;</v>
      </c>
      <c r="R85" s="21" t="str">
        <f t="shared" ref="R85:R107" si="22">_xlfn.CONCAT("&lt;https://example.org/ns/casesCovid#numberofcases&gt; ",I85," ; ")</f>
        <v xml:space="preserve">&lt;https://example.org/ns/casesCovid#numberofcases&gt; 265 ; </v>
      </c>
      <c r="S85" s="33" t="s">
        <v>585</v>
      </c>
      <c r="T85" s="49" t="str">
        <f t="shared" si="18"/>
        <v>eg:OP74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06/05/2020"@en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265 ; 
.</v>
      </c>
    </row>
    <row r="86" spans="1:20" ht="14.4" thickBot="1">
      <c r="A86" s="16" t="s">
        <v>64</v>
      </c>
      <c r="B86" s="41"/>
      <c r="C86" s="22" t="s">
        <v>64</v>
      </c>
      <c r="D86" s="41"/>
      <c r="E86" s="41"/>
      <c r="H86" s="33" t="s">
        <v>1236</v>
      </c>
      <c r="I86" s="62">
        <v>12411</v>
      </c>
      <c r="K86" s="33" t="str">
        <f t="shared" si="19"/>
        <v>eg:OP75 rdf:type qb:Observation ;</v>
      </c>
      <c r="L86" s="21" t="s">
        <v>526</v>
      </c>
      <c r="M86" s="21" t="s">
        <v>527</v>
      </c>
      <c r="N86" s="21" t="s">
        <v>528</v>
      </c>
      <c r="O86" s="51" t="str">
        <f t="shared" si="20"/>
        <v>rdfs:label "number of confirmed cases of Covid in Guayas on 06/05/2020"@en ;</v>
      </c>
      <c r="P86" s="21" t="s">
        <v>554</v>
      </c>
      <c r="Q86" s="21" t="str">
        <f t="shared" si="21"/>
        <v>&lt;https://example.org/ns/casesCovid#Country&gt;&lt;https://example.org/id/concept/Guayas&gt;;</v>
      </c>
      <c r="R86" s="21" t="str">
        <f t="shared" si="22"/>
        <v xml:space="preserve">&lt;https://example.org/ns/casesCovid#numberofcases&gt; 12411 ; </v>
      </c>
      <c r="S86" s="33" t="s">
        <v>585</v>
      </c>
      <c r="T86" s="49" t="str">
        <f t="shared" si="18"/>
        <v>eg:OP75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06/05/2020"@en ;
&lt;https://example.org/ns/casesCovid#typecases&gt;&lt;https://example.org/id/concept/confirmedProvince&gt;;
&lt;https://example.org/ns/casesCovid#Country&gt;&lt;https://example.org/id/concept/Guayas&gt;;
&lt;https://example.org/ns/casesCovid#numberofcases&gt; 12411 ; 
.</v>
      </c>
    </row>
    <row r="87" spans="1:20" ht="14.4" thickBot="1">
      <c r="A87" s="16" t="s">
        <v>90</v>
      </c>
      <c r="B87" s="41"/>
      <c r="C87" s="22" t="s">
        <v>251</v>
      </c>
      <c r="D87" s="23" t="s">
        <v>252</v>
      </c>
      <c r="E87" s="41"/>
      <c r="H87" s="33" t="s">
        <v>1237</v>
      </c>
      <c r="I87" s="62">
        <v>991</v>
      </c>
      <c r="K87" s="33" t="str">
        <f t="shared" si="19"/>
        <v>eg:OP76 rdf:type qb:Observation ;</v>
      </c>
      <c r="L87" s="21" t="s">
        <v>526</v>
      </c>
      <c r="M87" s="21" t="s">
        <v>527</v>
      </c>
      <c r="N87" s="21" t="s">
        <v>528</v>
      </c>
      <c r="O87" s="51" t="str">
        <f t="shared" si="20"/>
        <v>rdfs:label "number of confirmed cases of Covid in Los Ríos on 06/05/2020"@en ;</v>
      </c>
      <c r="P87" s="21" t="s">
        <v>554</v>
      </c>
      <c r="Q87" s="21" t="str">
        <f t="shared" si="21"/>
        <v>&lt;https://example.org/ns/casesCovid#Country&gt;&lt;https://example.org/id/concept/LosRíos&gt;;</v>
      </c>
      <c r="R87" s="21" t="str">
        <f t="shared" si="22"/>
        <v xml:space="preserve">&lt;https://example.org/ns/casesCovid#numberofcases&gt; 991 ; </v>
      </c>
      <c r="S87" s="33" t="s">
        <v>585</v>
      </c>
      <c r="T87" s="49" t="str">
        <f t="shared" si="18"/>
        <v>eg:OP76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06/05/2020"@en ;
&lt;https://example.org/ns/casesCovid#typecases&gt;&lt;https://example.org/id/concept/confirmedProvince&gt;;
&lt;https://example.org/ns/casesCovid#Country&gt;&lt;https://example.org/id/concept/LosRíos&gt;;
&lt;https://example.org/ns/casesCovid#numberofcases&gt; 991 ; 
.</v>
      </c>
    </row>
    <row r="88" spans="1:20" ht="14.4" thickBot="1">
      <c r="A88" s="16" t="s">
        <v>104</v>
      </c>
      <c r="B88" s="41"/>
      <c r="C88" s="22" t="s">
        <v>104</v>
      </c>
      <c r="D88" s="41"/>
      <c r="E88" s="41"/>
      <c r="H88" s="33" t="s">
        <v>1238</v>
      </c>
      <c r="I88" s="62">
        <v>1046</v>
      </c>
      <c r="K88" s="33" t="str">
        <f t="shared" si="19"/>
        <v>eg:OP77 rdf:type qb:Observation ;</v>
      </c>
      <c r="L88" s="21" t="s">
        <v>526</v>
      </c>
      <c r="M88" s="21" t="s">
        <v>527</v>
      </c>
      <c r="N88" s="21" t="s">
        <v>528</v>
      </c>
      <c r="O88" s="51" t="str">
        <f t="shared" si="20"/>
        <v>rdfs:label "number of confirmed cases of Covid in Manabí on 06/05/2020"@en ;</v>
      </c>
      <c r="P88" s="21" t="s">
        <v>554</v>
      </c>
      <c r="Q88" s="21" t="str">
        <f t="shared" si="21"/>
        <v>&lt;https://example.org/ns/casesCovid#Country&gt;&lt;https://example.org/id/concept/Manabí&gt;;</v>
      </c>
      <c r="R88" s="21" t="str">
        <f t="shared" si="22"/>
        <v xml:space="preserve">&lt;https://example.org/ns/casesCovid#numberofcases&gt; 1046 ; </v>
      </c>
      <c r="S88" s="33" t="s">
        <v>585</v>
      </c>
      <c r="T88" s="49" t="str">
        <f t="shared" si="18"/>
        <v>eg:OP77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06/05/2020"@en ;
&lt;https://example.org/ns/casesCovid#typecases&gt;&lt;https://example.org/id/concept/confirmedProvince&gt;;
&lt;https://example.org/ns/casesCovid#Country&gt;&lt;https://example.org/id/concept/Manabí&gt;;
&lt;https://example.org/ns/casesCovid#numberofcases&gt; 1046 ; 
.</v>
      </c>
    </row>
    <row r="89" spans="1:20" ht="14.4" thickBot="1">
      <c r="A89" s="16" t="s">
        <v>126</v>
      </c>
      <c r="B89" s="41"/>
      <c r="C89" s="22" t="s">
        <v>253</v>
      </c>
      <c r="D89" s="23" t="s">
        <v>254</v>
      </c>
      <c r="E89" s="41"/>
      <c r="H89" s="33" t="s">
        <v>1239</v>
      </c>
      <c r="I89" s="59">
        <v>579</v>
      </c>
      <c r="K89" s="33" t="str">
        <f t="shared" si="19"/>
        <v>eg:OP78 rdf:type qb:Observation ;</v>
      </c>
      <c r="L89" s="21" t="s">
        <v>526</v>
      </c>
      <c r="M89" s="21" t="s">
        <v>527</v>
      </c>
      <c r="N89" s="21" t="s">
        <v>528</v>
      </c>
      <c r="O89" s="51" t="str">
        <f t="shared" si="20"/>
        <v>rdfs:label "number of confirmed cases of Covid in Santa Elena on 06/05/2020"@en ;</v>
      </c>
      <c r="P89" s="21" t="s">
        <v>554</v>
      </c>
      <c r="Q89" s="21" t="str">
        <f t="shared" si="21"/>
        <v>&lt;https://example.org/ns/casesCovid#Country&gt;&lt;https://example.org/id/concept/SantaElena&gt;;</v>
      </c>
      <c r="R89" s="21" t="str">
        <f t="shared" si="22"/>
        <v xml:space="preserve">&lt;https://example.org/ns/casesCovid#numberofcases&gt; 579 ; </v>
      </c>
      <c r="S89" s="33" t="s">
        <v>585</v>
      </c>
      <c r="T89" s="49" t="str">
        <f t="shared" si="18"/>
        <v>eg:OP78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06/05/2020"@en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579 ; 
.</v>
      </c>
    </row>
    <row r="90" spans="1:20" ht="14.4" thickBot="1">
      <c r="A90" s="16" t="s">
        <v>129</v>
      </c>
      <c r="B90" s="41"/>
      <c r="C90" s="22" t="s">
        <v>255</v>
      </c>
      <c r="D90" s="23" t="s">
        <v>256</v>
      </c>
      <c r="E90" s="41" t="s">
        <v>257</v>
      </c>
      <c r="H90" s="33" t="s">
        <v>1240</v>
      </c>
      <c r="I90" s="59">
        <v>331</v>
      </c>
      <c r="K90" s="33" t="str">
        <f t="shared" si="19"/>
        <v>eg:OP79 rdf:type qb:Observation ;</v>
      </c>
      <c r="L90" s="21" t="s">
        <v>526</v>
      </c>
      <c r="M90" s="21" t="s">
        <v>527</v>
      </c>
      <c r="N90" s="21" t="s">
        <v>528</v>
      </c>
      <c r="O90" s="51" t="str">
        <f t="shared" si="20"/>
        <v>rdfs:label "number of confirmed cases of Covid in Sto. Domingo Tsáchilas on 06/05/2020"@en ;</v>
      </c>
      <c r="P90" s="21" t="s">
        <v>554</v>
      </c>
      <c r="Q90" s="21" t="str">
        <f t="shared" si="21"/>
        <v>&lt;https://example.org/ns/casesCovid#Country&gt;&lt;https://example.org/id/concept/Sto.Domingo&gt;;</v>
      </c>
      <c r="R90" s="21" t="str">
        <f t="shared" si="22"/>
        <v xml:space="preserve">&lt;https://example.org/ns/casesCovid#numberofcases&gt; 331 ; </v>
      </c>
      <c r="S90" s="33" t="s">
        <v>585</v>
      </c>
      <c r="T90" s="49" t="str">
        <f t="shared" si="18"/>
        <v>eg:OP79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06/05/2020"@en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331 ; 
.</v>
      </c>
    </row>
    <row r="91" spans="1:20" ht="14.4" thickBot="1">
      <c r="A91" s="16" t="s">
        <v>133</v>
      </c>
      <c r="B91" s="41"/>
      <c r="C91" s="22" t="s">
        <v>133</v>
      </c>
      <c r="D91" s="41"/>
      <c r="E91" s="41"/>
      <c r="H91" s="33" t="s">
        <v>1241</v>
      </c>
      <c r="I91" s="62">
        <v>519</v>
      </c>
      <c r="K91" s="33" t="str">
        <f t="shared" si="19"/>
        <v>eg:OP80 rdf:type qb:Observation ;</v>
      </c>
      <c r="L91" s="21" t="s">
        <v>526</v>
      </c>
      <c r="M91" s="21" t="s">
        <v>527</v>
      </c>
      <c r="N91" s="21" t="s">
        <v>528</v>
      </c>
      <c r="O91" s="51" t="str">
        <f t="shared" si="20"/>
        <v>rdfs:label "number of confirmed cases of Covid in Azuay on 06/05/2020"@en ;</v>
      </c>
      <c r="P91" s="21" t="s">
        <v>554</v>
      </c>
      <c r="Q91" s="21" t="str">
        <f t="shared" si="21"/>
        <v>&lt;https://example.org/ns/casesCovid#Country&gt;&lt;https://example.org/id/concept/Azuay&gt;;</v>
      </c>
      <c r="R91" s="21" t="str">
        <f t="shared" si="22"/>
        <v xml:space="preserve">&lt;https://example.org/ns/casesCovid#numberofcases&gt; 519 ; </v>
      </c>
      <c r="S91" s="33" t="s">
        <v>585</v>
      </c>
      <c r="T91" s="49" t="str">
        <f t="shared" si="18"/>
        <v>eg:OP80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06/05/2020"@en ;
&lt;https://example.org/ns/casesCovid#typecases&gt;&lt;https://example.org/id/concept/confirmedProvince&gt;;
&lt;https://example.org/ns/casesCovid#Country&gt;&lt;https://example.org/id/concept/Azuay&gt;;
&lt;https://example.org/ns/casesCovid#numberofcases&gt; 519 ; 
.</v>
      </c>
    </row>
    <row r="92" spans="1:20" ht="14.4" thickBot="1">
      <c r="A92" s="16" t="s">
        <v>144</v>
      </c>
      <c r="B92" s="41"/>
      <c r="C92" s="22" t="s">
        <v>144</v>
      </c>
      <c r="D92" s="41"/>
      <c r="E92" s="41"/>
      <c r="H92" s="33" t="s">
        <v>1242</v>
      </c>
      <c r="I92" s="59">
        <v>163</v>
      </c>
      <c r="K92" s="33" t="str">
        <f t="shared" si="19"/>
        <v>eg:OP81 rdf:type qb:Observation ;</v>
      </c>
      <c r="L92" s="21" t="s">
        <v>526</v>
      </c>
      <c r="M92" s="21" t="s">
        <v>527</v>
      </c>
      <c r="N92" s="21" t="s">
        <v>528</v>
      </c>
      <c r="O92" s="51" t="str">
        <f t="shared" si="20"/>
        <v>rdfs:label "number of confirmed cases of Covid in Bolivar on 06/05/2020"@en ;</v>
      </c>
      <c r="P92" s="21" t="s">
        <v>554</v>
      </c>
      <c r="Q92" s="21" t="str">
        <f t="shared" si="21"/>
        <v>&lt;https://example.org/ns/casesCovid#Country&gt;&lt;https://example.org/id/concept/Bolivar&gt;;</v>
      </c>
      <c r="R92" s="21" t="str">
        <f t="shared" si="22"/>
        <v xml:space="preserve">&lt;https://example.org/ns/casesCovid#numberofcases&gt; 163 ; </v>
      </c>
      <c r="S92" s="33" t="s">
        <v>585</v>
      </c>
      <c r="T92" s="49" t="str">
        <f t="shared" si="18"/>
        <v>eg:OP81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06/05/2020"@en ;
&lt;https://example.org/ns/casesCovid#typecases&gt;&lt;https://example.org/id/concept/confirmedProvince&gt;;
&lt;https://example.org/ns/casesCovid#Country&gt;&lt;https://example.org/id/concept/Bolivar&gt;;
&lt;https://example.org/ns/casesCovid#numberofcases&gt; 163 ; 
.</v>
      </c>
    </row>
    <row r="93" spans="1:20" ht="14.4" thickBot="1">
      <c r="A93" s="16" t="s">
        <v>152</v>
      </c>
      <c r="B93" s="41"/>
      <c r="C93" s="22" t="s">
        <v>152</v>
      </c>
      <c r="D93" s="41"/>
      <c r="E93" s="41"/>
      <c r="H93" s="33" t="s">
        <v>1243</v>
      </c>
      <c r="I93" s="62">
        <v>272</v>
      </c>
      <c r="K93" s="33" t="str">
        <f t="shared" si="19"/>
        <v>eg:OP82 rdf:type qb:Observation ;</v>
      </c>
      <c r="L93" s="21" t="s">
        <v>526</v>
      </c>
      <c r="M93" s="21" t="s">
        <v>527</v>
      </c>
      <c r="N93" s="21" t="s">
        <v>528</v>
      </c>
      <c r="O93" s="51" t="str">
        <f t="shared" si="20"/>
        <v>rdfs:label "number of confirmed cases of Covid in Cañar on 06/05/2020"@en ;</v>
      </c>
      <c r="P93" s="21" t="s">
        <v>554</v>
      </c>
      <c r="Q93" s="21" t="str">
        <f t="shared" si="21"/>
        <v>&lt;https://example.org/ns/casesCovid#Country&gt;&lt;https://example.org/id/concept/Cañar&gt;;</v>
      </c>
      <c r="R93" s="21" t="str">
        <f t="shared" si="22"/>
        <v xml:space="preserve">&lt;https://example.org/ns/casesCovid#numberofcases&gt; 272 ; </v>
      </c>
      <c r="S93" s="33" t="s">
        <v>585</v>
      </c>
      <c r="T93" s="49" t="str">
        <f t="shared" si="18"/>
        <v>eg:OP82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06/05/2020"@en ;
&lt;https://example.org/ns/casesCovid#typecases&gt;&lt;https://example.org/id/concept/confirmedProvince&gt;;
&lt;https://example.org/ns/casesCovid#Country&gt;&lt;https://example.org/id/concept/Cañar&gt;;
&lt;https://example.org/ns/casesCovid#numberofcases&gt; 272 ; 
.</v>
      </c>
    </row>
    <row r="94" spans="1:20" ht="14.4" thickBot="1">
      <c r="A94" s="16" t="s">
        <v>159</v>
      </c>
      <c r="B94" s="41"/>
      <c r="C94" s="22" t="s">
        <v>159</v>
      </c>
      <c r="D94" s="41"/>
      <c r="E94" s="41"/>
      <c r="H94" s="33" t="s">
        <v>1244</v>
      </c>
      <c r="I94" s="62">
        <v>83</v>
      </c>
      <c r="K94" s="33" t="str">
        <f t="shared" si="19"/>
        <v>eg:OP83 rdf:type qb:Observation ;</v>
      </c>
      <c r="L94" s="21" t="s">
        <v>526</v>
      </c>
      <c r="M94" s="21" t="s">
        <v>527</v>
      </c>
      <c r="N94" s="21" t="s">
        <v>528</v>
      </c>
      <c r="O94" s="51" t="str">
        <f t="shared" si="20"/>
        <v>rdfs:label "number of confirmed cases of Covid in Carchi on 06/05/2020"@en ;</v>
      </c>
      <c r="P94" s="21" t="s">
        <v>554</v>
      </c>
      <c r="Q94" s="21" t="str">
        <f t="shared" si="21"/>
        <v>&lt;https://example.org/ns/casesCovid#Country&gt;&lt;https://example.org/id/concept/Carchi&gt;;</v>
      </c>
      <c r="R94" s="21" t="str">
        <f t="shared" si="22"/>
        <v xml:space="preserve">&lt;https://example.org/ns/casesCovid#numberofcases&gt; 83 ; </v>
      </c>
      <c r="S94" s="33" t="s">
        <v>585</v>
      </c>
      <c r="T94" s="49" t="str">
        <f t="shared" si="18"/>
        <v>eg:OP83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06/05/2020"@en ;
&lt;https://example.org/ns/casesCovid#typecases&gt;&lt;https://example.org/id/concept/confirmedProvince&gt;;
&lt;https://example.org/ns/casesCovid#Country&gt;&lt;https://example.org/id/concept/Carchi&gt;;
&lt;https://example.org/ns/casesCovid#numberofcases&gt; 83 ; 
.</v>
      </c>
    </row>
    <row r="95" spans="1:20" ht="14.4" thickBot="1">
      <c r="A95" s="16" t="s">
        <v>164</v>
      </c>
      <c r="B95" s="41"/>
      <c r="C95" s="22" t="s">
        <v>164</v>
      </c>
      <c r="D95" s="41"/>
      <c r="E95" s="41"/>
      <c r="H95" s="33" t="s">
        <v>1245</v>
      </c>
      <c r="I95" s="62">
        <v>222</v>
      </c>
      <c r="K95" s="33" t="str">
        <f t="shared" si="19"/>
        <v>eg:OP84 rdf:type qb:Observation ;</v>
      </c>
      <c r="L95" s="21" t="s">
        <v>526</v>
      </c>
      <c r="M95" s="21" t="s">
        <v>527</v>
      </c>
      <c r="N95" s="21" t="s">
        <v>528</v>
      </c>
      <c r="O95" s="51" t="str">
        <f t="shared" si="20"/>
        <v>rdfs:label "number of confirmed cases of Covid in Chimborazo on 06/05/2020"@en ;</v>
      </c>
      <c r="P95" s="21" t="s">
        <v>554</v>
      </c>
      <c r="Q95" s="21" t="str">
        <f t="shared" si="21"/>
        <v>&lt;https://example.org/ns/casesCovid#Country&gt;&lt;https://example.org/id/concept/Chimborazo&gt;;</v>
      </c>
      <c r="R95" s="21" t="str">
        <f t="shared" si="22"/>
        <v xml:space="preserve">&lt;https://example.org/ns/casesCovid#numberofcases&gt; 222 ; </v>
      </c>
      <c r="S95" s="33" t="s">
        <v>585</v>
      </c>
      <c r="T95" s="49" t="str">
        <f t="shared" si="18"/>
        <v>eg:OP84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06/05/2020"@en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222 ; 
.</v>
      </c>
    </row>
    <row r="96" spans="1:20" ht="14.4" thickBot="1">
      <c r="A96" s="16" t="s">
        <v>174</v>
      </c>
      <c r="B96" s="41"/>
      <c r="C96" s="22" t="s">
        <v>174</v>
      </c>
      <c r="D96" s="41"/>
      <c r="E96" s="41"/>
      <c r="H96" s="33" t="s">
        <v>1246</v>
      </c>
      <c r="I96" s="62">
        <v>145</v>
      </c>
      <c r="K96" s="33" t="str">
        <f t="shared" si="19"/>
        <v>eg:OP85 rdf:type qb:Observation ;</v>
      </c>
      <c r="L96" s="21" t="s">
        <v>526</v>
      </c>
      <c r="M96" s="21" t="s">
        <v>527</v>
      </c>
      <c r="N96" s="21" t="s">
        <v>528</v>
      </c>
      <c r="O96" s="51" t="str">
        <f t="shared" si="20"/>
        <v>rdfs:label "number of confirmed cases of Covid in Cotopaxi on 06/05/2020"@en ;</v>
      </c>
      <c r="P96" s="21" t="s">
        <v>554</v>
      </c>
      <c r="Q96" s="21" t="str">
        <f t="shared" si="21"/>
        <v>&lt;https://example.org/ns/casesCovid#Country&gt;&lt;https://example.org/id/concept/Cotopaxi&gt;;</v>
      </c>
      <c r="R96" s="21" t="str">
        <f t="shared" si="22"/>
        <v xml:space="preserve">&lt;https://example.org/ns/casesCovid#numberofcases&gt; 145 ; </v>
      </c>
      <c r="S96" s="33" t="s">
        <v>585</v>
      </c>
      <c r="T96" s="49" t="str">
        <f t="shared" si="18"/>
        <v>eg:OP85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06/05/2020"@en ;
&lt;https://example.org/ns/casesCovid#typecases&gt;&lt;https://example.org/id/concept/confirmedProvince&gt;;
&lt;https://example.org/ns/casesCovid#Country&gt;&lt;https://example.org/id/concept/Cotopaxi&gt;;
&lt;https://example.org/ns/casesCovid#numberofcases&gt; 145 ; 
.</v>
      </c>
    </row>
    <row r="97" spans="1:20" ht="14.4" thickBot="1">
      <c r="A97" s="16" t="s">
        <v>182</v>
      </c>
      <c r="B97" s="41"/>
      <c r="C97" s="22" t="s">
        <v>182</v>
      </c>
      <c r="D97" s="41"/>
      <c r="E97" s="41"/>
      <c r="H97" s="33" t="s">
        <v>1247</v>
      </c>
      <c r="I97" s="62">
        <v>104</v>
      </c>
      <c r="K97" s="33" t="str">
        <f t="shared" si="19"/>
        <v>eg:OP86 rdf:type qb:Observation ;</v>
      </c>
      <c r="L97" s="21" t="s">
        <v>526</v>
      </c>
      <c r="M97" s="21" t="s">
        <v>527</v>
      </c>
      <c r="N97" s="21" t="s">
        <v>528</v>
      </c>
      <c r="O97" s="51" t="str">
        <f t="shared" si="20"/>
        <v>rdfs:label "number of confirmed cases of Covid in Imbabura on 06/05/2020"@en ;</v>
      </c>
      <c r="P97" s="21" t="s">
        <v>554</v>
      </c>
      <c r="Q97" s="21" t="str">
        <f t="shared" si="21"/>
        <v>&lt;https://example.org/ns/casesCovid#Country&gt;&lt;https://example.org/id/concept/Imbabura&gt;;</v>
      </c>
      <c r="R97" s="21" t="str">
        <f t="shared" si="22"/>
        <v xml:space="preserve">&lt;https://example.org/ns/casesCovid#numberofcases&gt; 104 ; </v>
      </c>
      <c r="S97" s="33" t="s">
        <v>585</v>
      </c>
      <c r="T97" s="49" t="str">
        <f t="shared" si="18"/>
        <v>eg:OP86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06/05/2020"@en ;
&lt;https://example.org/ns/casesCovid#typecases&gt;&lt;https://example.org/id/concept/confirmedProvince&gt;;
&lt;https://example.org/ns/casesCovid#Country&gt;&lt;https://example.org/id/concept/Imbabura&gt;;
&lt;https://example.org/ns/casesCovid#numberofcases&gt; 104 ; 
.</v>
      </c>
    </row>
    <row r="98" spans="1:20" ht="14.4" thickBot="1">
      <c r="A98" s="16" t="s">
        <v>188</v>
      </c>
      <c r="B98" s="41"/>
      <c r="C98" s="22" t="s">
        <v>188</v>
      </c>
      <c r="D98" s="41"/>
      <c r="E98" s="41"/>
      <c r="H98" s="33" t="s">
        <v>1248</v>
      </c>
      <c r="I98" s="62">
        <v>209</v>
      </c>
      <c r="K98" s="33" t="str">
        <f t="shared" si="19"/>
        <v>eg:OP87 rdf:type qb:Observation ;</v>
      </c>
      <c r="L98" s="21" t="s">
        <v>526</v>
      </c>
      <c r="M98" s="21" t="s">
        <v>527</v>
      </c>
      <c r="N98" s="21" t="s">
        <v>528</v>
      </c>
      <c r="O98" s="51" t="str">
        <f t="shared" si="20"/>
        <v>rdfs:label "number of confirmed cases of Covid in Loja on 06/05/2020"@en ;</v>
      </c>
      <c r="P98" s="21" t="s">
        <v>554</v>
      </c>
      <c r="Q98" s="21" t="str">
        <f t="shared" si="21"/>
        <v>&lt;https://example.org/ns/casesCovid#Country&gt;&lt;https://example.org/id/concept/Loja&gt;;</v>
      </c>
      <c r="R98" s="21" t="str">
        <f t="shared" si="22"/>
        <v xml:space="preserve">&lt;https://example.org/ns/casesCovid#numberofcases&gt; 209 ; </v>
      </c>
      <c r="S98" s="33" t="s">
        <v>585</v>
      </c>
      <c r="T98" s="49" t="str">
        <f t="shared" si="18"/>
        <v>eg:OP87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06/05/2020"@en ;
&lt;https://example.org/ns/casesCovid#typecases&gt;&lt;https://example.org/id/concept/confirmedProvince&gt;;
&lt;https://example.org/ns/casesCovid#Country&gt;&lt;https://example.org/id/concept/Loja&gt;;
&lt;https://example.org/ns/casesCovid#numberofcases&gt; 209 ; 
.</v>
      </c>
    </row>
    <row r="99" spans="1:20" ht="14.4" thickBot="1">
      <c r="A99" s="16" t="s">
        <v>120</v>
      </c>
      <c r="B99" s="41"/>
      <c r="C99" s="22" t="s">
        <v>120</v>
      </c>
      <c r="D99" s="41"/>
      <c r="E99" s="41"/>
      <c r="H99" s="33" t="s">
        <v>1249</v>
      </c>
      <c r="I99" s="62">
        <v>1913</v>
      </c>
      <c r="K99" s="33" t="str">
        <f t="shared" si="19"/>
        <v>eg:OP88 rdf:type qb:Observation ;</v>
      </c>
      <c r="L99" s="21" t="s">
        <v>526</v>
      </c>
      <c r="M99" s="21" t="s">
        <v>527</v>
      </c>
      <c r="N99" s="21" t="s">
        <v>528</v>
      </c>
      <c r="O99" s="51" t="str">
        <f t="shared" si="20"/>
        <v>rdfs:label "number of confirmed cases of Covid in Pichincha on 06/05/2020"@en ;</v>
      </c>
      <c r="P99" s="21" t="s">
        <v>554</v>
      </c>
      <c r="Q99" s="21" t="str">
        <f t="shared" si="21"/>
        <v>&lt;https://example.org/ns/casesCovid#Country&gt;&lt;https://example.org/id/concept/Pichincha&gt;;</v>
      </c>
      <c r="R99" s="21" t="str">
        <f t="shared" si="22"/>
        <v xml:space="preserve">&lt;https://example.org/ns/casesCovid#numberofcases&gt; 1913 ; </v>
      </c>
      <c r="S99" s="33" t="s">
        <v>585</v>
      </c>
      <c r="T99" s="49" t="str">
        <f t="shared" si="18"/>
        <v>eg:OP88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06/05/2020"@en ;
&lt;https://example.org/ns/casesCovid#typecases&gt;&lt;https://example.org/id/concept/confirmedProvince&gt;;
&lt;https://example.org/ns/casesCovid#Country&gt;&lt;https://example.org/id/concept/Pichincha&gt;;
&lt;https://example.org/ns/casesCovid#numberofcases&gt; 1913 ; 
.</v>
      </c>
    </row>
    <row r="100" spans="1:20" ht="14.4" thickBot="1">
      <c r="A100" s="16" t="s">
        <v>204</v>
      </c>
      <c r="B100" s="41"/>
      <c r="C100" s="22" t="s">
        <v>204</v>
      </c>
      <c r="D100" s="41"/>
      <c r="E100" s="41"/>
      <c r="H100" s="33" t="s">
        <v>1250</v>
      </c>
      <c r="I100" s="62">
        <v>228</v>
      </c>
      <c r="K100" s="33" t="str">
        <f t="shared" si="19"/>
        <v>eg:OP89 rdf:type qb:Observation ;</v>
      </c>
      <c r="L100" s="21" t="s">
        <v>526</v>
      </c>
      <c r="M100" s="21" t="s">
        <v>527</v>
      </c>
      <c r="N100" s="21" t="s">
        <v>528</v>
      </c>
      <c r="O100" s="51" t="str">
        <f t="shared" si="20"/>
        <v>rdfs:label "number of confirmed cases of Covid in Tungurahua on 06/05/2020"@en ;</v>
      </c>
      <c r="P100" s="21" t="s">
        <v>554</v>
      </c>
      <c r="Q100" s="21" t="str">
        <f t="shared" si="21"/>
        <v>&lt;https://example.org/ns/casesCovid#Country&gt;&lt;https://example.org/id/concept/Tungurahua&gt;;</v>
      </c>
      <c r="R100" s="21" t="str">
        <f t="shared" si="22"/>
        <v xml:space="preserve">&lt;https://example.org/ns/casesCovid#numberofcases&gt; 228 ; </v>
      </c>
      <c r="S100" s="33" t="s">
        <v>585</v>
      </c>
      <c r="T100" s="49" t="str">
        <f t="shared" si="18"/>
        <v>eg:OP89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06/05/2020"@en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228 ; 
.</v>
      </c>
    </row>
    <row r="101" spans="1:20" ht="14.4" thickBot="1">
      <c r="A101" s="16" t="s">
        <v>213</v>
      </c>
      <c r="B101" s="41"/>
      <c r="C101" s="22" t="s">
        <v>213</v>
      </c>
      <c r="D101" s="41"/>
      <c r="E101" s="41"/>
      <c r="H101" s="33" t="s">
        <v>1251</v>
      </c>
      <c r="I101" s="62">
        <v>70</v>
      </c>
      <c r="K101" s="33" t="str">
        <f t="shared" si="19"/>
        <v>eg:OP90 rdf:type qb:Observation ;</v>
      </c>
      <c r="L101" s="21" t="s">
        <v>526</v>
      </c>
      <c r="M101" s="21" t="s">
        <v>527</v>
      </c>
      <c r="N101" s="21" t="s">
        <v>528</v>
      </c>
      <c r="O101" s="51" t="str">
        <f t="shared" si="20"/>
        <v>rdfs:label "number of confirmed cases of Covid in Galápagos on 06/05/2020"@en ;</v>
      </c>
      <c r="P101" s="21" t="s">
        <v>554</v>
      </c>
      <c r="Q101" s="21" t="str">
        <f t="shared" si="21"/>
        <v>&lt;https://example.org/ns/casesCovid#Country&gt;&lt;https://example.org/id/concept/Galápagos&gt;;</v>
      </c>
      <c r="R101" s="21" t="str">
        <f t="shared" si="22"/>
        <v xml:space="preserve">&lt;https://example.org/ns/casesCovid#numberofcases&gt; 70 ; </v>
      </c>
      <c r="S101" s="33" t="s">
        <v>585</v>
      </c>
      <c r="T101" s="49" t="str">
        <f t="shared" si="18"/>
        <v>eg:OP90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06/05/2020"@en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70 ; 
.</v>
      </c>
    </row>
    <row r="102" spans="1:20" ht="14.4" thickBot="1">
      <c r="A102" s="16" t="s">
        <v>218</v>
      </c>
      <c r="B102" s="41"/>
      <c r="C102" s="22" t="s">
        <v>220</v>
      </c>
      <c r="D102" s="23" t="s">
        <v>258</v>
      </c>
      <c r="E102" s="41"/>
      <c r="H102" s="33" t="s">
        <v>1252</v>
      </c>
      <c r="I102" s="62">
        <v>37</v>
      </c>
      <c r="K102" s="33" t="str">
        <f t="shared" si="19"/>
        <v>eg:OP91 rdf:type qb:Observation ;</v>
      </c>
      <c r="L102" s="21" t="s">
        <v>526</v>
      </c>
      <c r="M102" s="21" t="s">
        <v>527</v>
      </c>
      <c r="N102" s="21" t="s">
        <v>528</v>
      </c>
      <c r="O102" s="51" t="str">
        <f t="shared" si="20"/>
        <v>rdfs:label "number of confirmed cases of Covid in Morona Santiago on 06/05/2020"@en ;</v>
      </c>
      <c r="P102" s="21" t="s">
        <v>554</v>
      </c>
      <c r="Q102" s="21" t="str">
        <f t="shared" si="21"/>
        <v>&lt;https://example.org/ns/casesCovid#Country&gt;&lt;https://example.org/id/concept/MoronaSantiago&gt;;</v>
      </c>
      <c r="R102" s="21" t="str">
        <f t="shared" si="22"/>
        <v xml:space="preserve">&lt;https://example.org/ns/casesCovid#numberofcases&gt; 37 ; </v>
      </c>
      <c r="S102" s="33" t="s">
        <v>585</v>
      </c>
      <c r="T102" s="49" t="str">
        <f t="shared" si="18"/>
        <v>eg:OP91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06/05/2020"@en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37 ; 
.</v>
      </c>
    </row>
    <row r="103" spans="1:20" ht="14.4" thickBot="1">
      <c r="A103" s="16" t="s">
        <v>227</v>
      </c>
      <c r="B103" s="41"/>
      <c r="C103" s="22" t="s">
        <v>227</v>
      </c>
      <c r="D103" s="41"/>
      <c r="E103" s="41"/>
      <c r="H103" s="33" t="s">
        <v>1253</v>
      </c>
      <c r="I103" s="62">
        <v>40</v>
      </c>
      <c r="K103" s="33" t="str">
        <f t="shared" si="19"/>
        <v>eg:OP92 rdf:type qb:Observation ;</v>
      </c>
      <c r="L103" s="21" t="s">
        <v>526</v>
      </c>
      <c r="M103" s="21" t="s">
        <v>527</v>
      </c>
      <c r="N103" s="21" t="s">
        <v>528</v>
      </c>
      <c r="O103" s="51" t="str">
        <f t="shared" si="20"/>
        <v>rdfs:label "number of confirmed cases of Covid in Napo on 06/05/2020"@en ;</v>
      </c>
      <c r="P103" s="21" t="s">
        <v>554</v>
      </c>
      <c r="Q103" s="21" t="str">
        <f t="shared" si="21"/>
        <v>&lt;https://example.org/ns/casesCovid#Country&gt;&lt;https://example.org/id/concept/Napo&gt;;</v>
      </c>
      <c r="R103" s="21" t="str">
        <f t="shared" si="22"/>
        <v xml:space="preserve">&lt;https://example.org/ns/casesCovid#numberofcases&gt; 40 ; </v>
      </c>
      <c r="S103" s="33" t="s">
        <v>585</v>
      </c>
      <c r="T103" s="49" t="str">
        <f t="shared" si="18"/>
        <v>eg:OP92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06/05/2020"@en ;
&lt;https://example.org/ns/casesCovid#typecases&gt;&lt;https://example.org/id/concept/confirmedProvince&gt;;
&lt;https://example.org/ns/casesCovid#Country&gt;&lt;https://example.org/id/concept/Napo&gt;;
&lt;https://example.org/ns/casesCovid#numberofcases&gt; 40 ; 
.</v>
      </c>
    </row>
    <row r="104" spans="1:20" ht="14.4" thickBot="1">
      <c r="A104" s="16" t="s">
        <v>232</v>
      </c>
      <c r="B104" s="41"/>
      <c r="C104" s="22" t="s">
        <v>232</v>
      </c>
      <c r="D104" s="41"/>
      <c r="E104" s="41"/>
      <c r="H104" s="33" t="s">
        <v>1254</v>
      </c>
      <c r="I104" s="62">
        <v>48</v>
      </c>
      <c r="K104" s="33" t="str">
        <f t="shared" si="19"/>
        <v>eg:OP93 rdf:type qb:Observation ;</v>
      </c>
      <c r="L104" s="21" t="s">
        <v>526</v>
      </c>
      <c r="M104" s="21" t="s">
        <v>527</v>
      </c>
      <c r="N104" s="21" t="s">
        <v>528</v>
      </c>
      <c r="O104" s="51" t="str">
        <f t="shared" si="20"/>
        <v>rdfs:label "number of confirmed cases of Covid in Orellana on 06/05/2020"@en ;</v>
      </c>
      <c r="P104" s="21" t="s">
        <v>554</v>
      </c>
      <c r="Q104" s="21" t="str">
        <f t="shared" si="21"/>
        <v>&lt;https://example.org/ns/casesCovid#Country&gt;&lt;https://example.org/id/concept/Orellana&gt;;</v>
      </c>
      <c r="R104" s="21" t="str">
        <f t="shared" si="22"/>
        <v xml:space="preserve">&lt;https://example.org/ns/casesCovid#numberofcases&gt; 48 ; </v>
      </c>
      <c r="S104" s="33" t="s">
        <v>585</v>
      </c>
      <c r="T104" s="49" t="str">
        <f t="shared" si="18"/>
        <v>eg:OP93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06/05/2020"@en ;
&lt;https://example.org/ns/casesCovid#typecases&gt;&lt;https://example.org/id/concept/confirmedProvince&gt;;
&lt;https://example.org/ns/casesCovid#Country&gt;&lt;https://example.org/id/concept/Orellana&gt;;
&lt;https://example.org/ns/casesCovid#numberofcases&gt; 48 ; 
.</v>
      </c>
    </row>
    <row r="105" spans="1:20" ht="14.4" thickBot="1">
      <c r="A105" s="16" t="s">
        <v>235</v>
      </c>
      <c r="B105" s="41"/>
      <c r="C105" s="22" t="s">
        <v>235</v>
      </c>
      <c r="D105" s="41"/>
      <c r="E105" s="41"/>
      <c r="H105" s="33" t="s">
        <v>1255</v>
      </c>
      <c r="I105" s="62">
        <v>76</v>
      </c>
      <c r="K105" s="33" t="str">
        <f t="shared" si="19"/>
        <v>eg:OP94 rdf:type qb:Observation ;</v>
      </c>
      <c r="L105" s="21" t="s">
        <v>526</v>
      </c>
      <c r="M105" s="21" t="s">
        <v>527</v>
      </c>
      <c r="N105" s="21" t="s">
        <v>528</v>
      </c>
      <c r="O105" s="51" t="str">
        <f t="shared" si="20"/>
        <v>rdfs:label "number of confirmed cases of Covid in Pastaza on 06/05/2020"@en ;</v>
      </c>
      <c r="P105" s="21" t="s">
        <v>554</v>
      </c>
      <c r="Q105" s="21" t="str">
        <f t="shared" si="21"/>
        <v>&lt;https://example.org/ns/casesCovid#Country&gt;&lt;https://example.org/id/concept/Pastaza&gt;;</v>
      </c>
      <c r="R105" s="21" t="str">
        <f t="shared" si="22"/>
        <v xml:space="preserve">&lt;https://example.org/ns/casesCovid#numberofcases&gt; 76 ; </v>
      </c>
      <c r="S105" s="33" t="s">
        <v>585</v>
      </c>
      <c r="T105" s="49" t="str">
        <f t="shared" si="18"/>
        <v>eg:OP94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06/05/2020"@en ;
&lt;https://example.org/ns/casesCovid#typecases&gt;&lt;https://example.org/id/concept/confirmedProvince&gt;;
&lt;https://example.org/ns/casesCovid#Country&gt;&lt;https://example.org/id/concept/Pastaza&gt;;
&lt;https://example.org/ns/casesCovid#numberofcases&gt; 76 ; 
.</v>
      </c>
    </row>
    <row r="106" spans="1:20" ht="14.4" thickBot="1">
      <c r="A106" s="16" t="s">
        <v>239</v>
      </c>
      <c r="B106" s="41"/>
      <c r="C106" s="22" t="s">
        <v>239</v>
      </c>
      <c r="D106" s="41"/>
      <c r="E106" s="41"/>
      <c r="H106" s="33" t="s">
        <v>1256</v>
      </c>
      <c r="I106" s="62">
        <v>42</v>
      </c>
      <c r="K106" s="33" t="str">
        <f t="shared" si="19"/>
        <v>eg:OP95 rdf:type qb:Observation ;</v>
      </c>
      <c r="L106" s="21" t="s">
        <v>526</v>
      </c>
      <c r="M106" s="21" t="s">
        <v>527</v>
      </c>
      <c r="N106" s="21" t="s">
        <v>528</v>
      </c>
      <c r="O106" s="51" t="str">
        <f t="shared" si="20"/>
        <v>rdfs:label "number of confirmed cases of Covid in Sucumbíos on 06/05/2020"@en ;</v>
      </c>
      <c r="P106" s="21" t="s">
        <v>554</v>
      </c>
      <c r="Q106" s="21" t="str">
        <f t="shared" si="21"/>
        <v>&lt;https://example.org/ns/casesCovid#Country&gt;&lt;https://example.org/id/concept/Sucumbíos&gt;;</v>
      </c>
      <c r="R106" s="21" t="str">
        <f t="shared" si="22"/>
        <v xml:space="preserve">&lt;https://example.org/ns/casesCovid#numberofcases&gt; 42 ; </v>
      </c>
      <c r="S106" s="33" t="s">
        <v>585</v>
      </c>
      <c r="T106" s="49" t="str">
        <f t="shared" si="18"/>
        <v>eg:OP95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Sucumbíos on 06/05/2020"@en ;
&lt;https://example.org/ns/casesCovid#typecases&gt;&lt;https://example.org/id/concept/confirmedProvince&gt;;
&lt;https://example.org/ns/casesCovid#Country&gt;&lt;https://example.org/id/concept/Sucumbíos&gt;;
&lt;https://example.org/ns/casesCovid#numberofcases&gt; 42 ; 
.</v>
      </c>
    </row>
    <row r="107" spans="1:20" ht="14.4" thickBot="1">
      <c r="A107" s="16" t="s">
        <v>243</v>
      </c>
      <c r="B107" s="41"/>
      <c r="C107" s="22" t="s">
        <v>246</v>
      </c>
      <c r="D107" s="23" t="s">
        <v>259</v>
      </c>
      <c r="E107" s="41"/>
      <c r="H107" s="33" t="s">
        <v>1257</v>
      </c>
      <c r="I107" s="62">
        <v>61</v>
      </c>
      <c r="K107" s="33" t="str">
        <f t="shared" si="19"/>
        <v>eg:OP96 rdf:type qb:Observation ;</v>
      </c>
      <c r="L107" s="21" t="s">
        <v>526</v>
      </c>
      <c r="M107" s="21" t="s">
        <v>527</v>
      </c>
      <c r="N107" s="21" t="s">
        <v>528</v>
      </c>
      <c r="O107" s="51" t="str">
        <f t="shared" si="20"/>
        <v>rdfs:label "number of confirmed cases of Covid in Zamora Chinchipe on 06/05/2020"@en ;</v>
      </c>
      <c r="P107" s="21" t="s">
        <v>554</v>
      </c>
      <c r="Q107" s="21" t="str">
        <f t="shared" si="21"/>
        <v>&lt;https://example.org/ns/casesCovid#Country&gt;&lt;https://example.org/id/concept/ZamoraChinchipe&gt;;</v>
      </c>
      <c r="R107" s="21" t="str">
        <f t="shared" si="22"/>
        <v xml:space="preserve">&lt;https://example.org/ns/casesCovid#numberofcases&gt; 61 ; </v>
      </c>
      <c r="S107" s="33" t="s">
        <v>585</v>
      </c>
      <c r="T107" s="49" t="str">
        <f t="shared" si="18"/>
        <v>eg:OP96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06/05/2020"@en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61 ; 
.</v>
      </c>
    </row>
    <row r="108" spans="1:20" ht="13.8">
      <c r="A108"/>
      <c r="C108"/>
      <c r="D108"/>
      <c r="E108"/>
      <c r="H108" s="33"/>
      <c r="I108"/>
      <c r="K108" s="33"/>
      <c r="L108" s="21"/>
      <c r="M108" s="21"/>
      <c r="N108" s="21"/>
      <c r="O108" s="51"/>
      <c r="P108" s="21"/>
      <c r="Q108" s="21"/>
      <c r="R108" s="21"/>
    </row>
    <row r="109" spans="1:20" ht="14.4" thickBot="1">
      <c r="A109" s="65" t="s">
        <v>2167</v>
      </c>
      <c r="C109"/>
      <c r="D109"/>
      <c r="E109"/>
      <c r="H109" s="33"/>
      <c r="I109"/>
      <c r="K109" s="33"/>
      <c r="L109" s="21"/>
      <c r="M109" s="21"/>
      <c r="N109" s="21"/>
      <c r="O109" s="51"/>
      <c r="P109" s="21"/>
      <c r="Q109" s="21"/>
      <c r="R109" s="21"/>
    </row>
    <row r="110" spans="1:20" ht="14.4" thickBot="1">
      <c r="A110" s="16" t="s">
        <v>40</v>
      </c>
      <c r="C110" s="22" t="s">
        <v>249</v>
      </c>
      <c r="D110" s="23" t="s">
        <v>250</v>
      </c>
      <c r="E110"/>
      <c r="H110" s="33" t="s">
        <v>2368</v>
      </c>
      <c r="I110" s="66">
        <v>1004</v>
      </c>
      <c r="K110" s="33" t="str">
        <f t="shared" ref="K110" si="23">_xlfn.CONCAT("eg:",H110," rdf:type qb:Observation ;")</f>
        <v>eg:JJ97 rdf:type qb:Observation ;</v>
      </c>
      <c r="L110" s="21" t="s">
        <v>526</v>
      </c>
      <c r="M110" s="21" t="s">
        <v>527</v>
      </c>
      <c r="N110" s="21" t="s">
        <v>528</v>
      </c>
      <c r="O110" s="51" t="str">
        <f>_xlfn.CONCAT("rdfs:label ""number of confirmed cases of Covid in ",A110," on ", $A$109,"""@en ;")</f>
        <v>rdfs:label "number of confirmed cases of Covid in El Oro on 21/05/2020"@en ;</v>
      </c>
      <c r="P110" s="21" t="s">
        <v>554</v>
      </c>
      <c r="Q110" s="21" t="str">
        <f t="shared" ref="Q110" si="24">_xlfn.CONCAT("&lt;https://example.org/ns/casesCovid#Country&gt;&lt;https://example.org/id/concept/",C110,D110,E116,F110,G110,"&gt;;")</f>
        <v>&lt;https://example.org/ns/casesCovid#Country&gt;&lt;https://example.org/id/concept/ElOroTsáchilas&gt;;</v>
      </c>
      <c r="R110" s="21" t="str">
        <f t="shared" ref="R110" si="25">_xlfn.CONCAT("&lt;https://example.org/ns/casesCovid#numberofcases&gt; ",I110," ; ")</f>
        <v xml:space="preserve">&lt;https://example.org/ns/casesCovid#numberofcases&gt; 1004 ; </v>
      </c>
      <c r="S110" s="33" t="s">
        <v>585</v>
      </c>
      <c r="T110" s="49" t="str">
        <f t="shared" ref="T110:T133" si="26">CONCATENATE(K110,CHAR(10),L110,CHAR(10),M110,CHAR(10),N110,CHAR(10),O110,CHAR(10),P110,CHAR(10),Q110,CHAR(10),R110,CHAR(10),S110)</f>
        <v>eg:JJ97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21/05/2020"@en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1004 ; 
.</v>
      </c>
    </row>
    <row r="111" spans="1:20" ht="14.4" thickBot="1">
      <c r="A111" s="16" t="s">
        <v>57</v>
      </c>
      <c r="C111" s="22" t="s">
        <v>57</v>
      </c>
      <c r="D111"/>
      <c r="E111"/>
      <c r="H111" s="33" t="s">
        <v>2369</v>
      </c>
      <c r="I111" s="66">
        <v>585</v>
      </c>
      <c r="K111" s="33" t="str">
        <f t="shared" ref="K111:K133" si="27">_xlfn.CONCAT("eg:",H111," rdf:type qb:Observation ;")</f>
        <v>eg:JJ98 rdf:type qb:Observation ;</v>
      </c>
      <c r="L111" s="21" t="s">
        <v>526</v>
      </c>
      <c r="M111" s="21" t="s">
        <v>527</v>
      </c>
      <c r="N111" s="21" t="s">
        <v>528</v>
      </c>
      <c r="O111" s="51" t="str">
        <f t="shared" ref="O111:O133" si="28">_xlfn.CONCAT("rdfs:label ""number of confirmed cases of Covid in ",A111," on ", $A$109,"""@en ;")</f>
        <v>rdfs:label "number of confirmed cases of Covid in Esmeraldas on 21/05/2020"@en ;</v>
      </c>
      <c r="P111" s="21" t="s">
        <v>554</v>
      </c>
      <c r="Q111" s="21" t="str">
        <f t="shared" ref="Q111:Q133" si="29">_xlfn.CONCAT("&lt;https://example.org/ns/casesCovid#Country&gt;&lt;https://example.org/id/concept/",C111,D111,E117,F111,G111,"&gt;;")</f>
        <v>&lt;https://example.org/ns/casesCovid#Country&gt;&lt;https://example.org/id/concept/Esmeraldas&gt;;</v>
      </c>
      <c r="R111" s="21" t="str">
        <f t="shared" ref="R111:R133" si="30">_xlfn.CONCAT("&lt;https://example.org/ns/casesCovid#numberofcases&gt; ",I111," ; ")</f>
        <v xml:space="preserve">&lt;https://example.org/ns/casesCovid#numberofcases&gt; 585 ; </v>
      </c>
      <c r="S111" s="33" t="s">
        <v>585</v>
      </c>
      <c r="T111" s="49" t="str">
        <f t="shared" si="26"/>
        <v>eg:JJ98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21/05/2020"@en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585 ; 
.</v>
      </c>
    </row>
    <row r="112" spans="1:20" ht="14.4" thickBot="1">
      <c r="A112" s="16" t="s">
        <v>64</v>
      </c>
      <c r="C112" s="22" t="s">
        <v>64</v>
      </c>
      <c r="D112"/>
      <c r="E112"/>
      <c r="H112" s="33" t="s">
        <v>2370</v>
      </c>
      <c r="I112" s="66">
        <v>13516</v>
      </c>
      <c r="K112" s="33" t="str">
        <f t="shared" si="27"/>
        <v>eg:JJ99 rdf:type qb:Observation ;</v>
      </c>
      <c r="L112" s="21" t="s">
        <v>526</v>
      </c>
      <c r="M112" s="21" t="s">
        <v>527</v>
      </c>
      <c r="N112" s="21" t="s">
        <v>528</v>
      </c>
      <c r="O112" s="51" t="str">
        <f t="shared" si="28"/>
        <v>rdfs:label "number of confirmed cases of Covid in Guayas on 21/05/2020"@en ;</v>
      </c>
      <c r="P112" s="21" t="s">
        <v>554</v>
      </c>
      <c r="Q112" s="21" t="str">
        <f t="shared" si="29"/>
        <v>&lt;https://example.org/ns/casesCovid#Country&gt;&lt;https://example.org/id/concept/Guayas&gt;;</v>
      </c>
      <c r="R112" s="21" t="str">
        <f t="shared" si="30"/>
        <v xml:space="preserve">&lt;https://example.org/ns/casesCovid#numberofcases&gt; 13516 ; </v>
      </c>
      <c r="S112" s="33" t="s">
        <v>585</v>
      </c>
      <c r="T112" s="49" t="str">
        <f t="shared" si="26"/>
        <v>eg:JJ99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21/05/2020"@en ;
&lt;https://example.org/ns/casesCovid#typecases&gt;&lt;https://example.org/id/concept/confirmedProvince&gt;;
&lt;https://example.org/ns/casesCovid#Country&gt;&lt;https://example.org/id/concept/Guayas&gt;;
&lt;https://example.org/ns/casesCovid#numberofcases&gt; 13516 ; 
.</v>
      </c>
    </row>
    <row r="113" spans="1:20" ht="14.4" thickBot="1">
      <c r="A113" s="16" t="s">
        <v>90</v>
      </c>
      <c r="C113" s="22" t="s">
        <v>251</v>
      </c>
      <c r="D113" s="23" t="s">
        <v>252</v>
      </c>
      <c r="E113"/>
      <c r="H113" s="33" t="s">
        <v>2371</v>
      </c>
      <c r="I113" s="66">
        <v>1340</v>
      </c>
      <c r="K113" s="33" t="str">
        <f t="shared" si="27"/>
        <v>eg:JJ100 rdf:type qb:Observation ;</v>
      </c>
      <c r="L113" s="21" t="s">
        <v>526</v>
      </c>
      <c r="M113" s="21" t="s">
        <v>527</v>
      </c>
      <c r="N113" s="21" t="s">
        <v>528</v>
      </c>
      <c r="O113" s="51" t="str">
        <f t="shared" si="28"/>
        <v>rdfs:label "number of confirmed cases of Covid in Los Ríos on 21/05/2020"@en ;</v>
      </c>
      <c r="P113" s="21" t="s">
        <v>554</v>
      </c>
      <c r="Q113" s="21" t="str">
        <f t="shared" si="29"/>
        <v>&lt;https://example.org/ns/casesCovid#Country&gt;&lt;https://example.org/id/concept/LosRíos&gt;;</v>
      </c>
      <c r="R113" s="21" t="str">
        <f t="shared" si="30"/>
        <v xml:space="preserve">&lt;https://example.org/ns/casesCovid#numberofcases&gt; 1340 ; </v>
      </c>
      <c r="S113" s="33" t="s">
        <v>585</v>
      </c>
      <c r="T113" s="49" t="str">
        <f t="shared" si="26"/>
        <v>eg:JJ100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21/05/2020"@en ;
&lt;https://example.org/ns/casesCovid#typecases&gt;&lt;https://example.org/id/concept/confirmedProvince&gt;;
&lt;https://example.org/ns/casesCovid#Country&gt;&lt;https://example.org/id/concept/LosRíos&gt;;
&lt;https://example.org/ns/casesCovid#numberofcases&gt; 1340 ; 
.</v>
      </c>
    </row>
    <row r="114" spans="1:20" ht="14.4" thickBot="1">
      <c r="A114" s="16" t="s">
        <v>104</v>
      </c>
      <c r="C114" s="22" t="s">
        <v>104</v>
      </c>
      <c r="D114"/>
      <c r="E114"/>
      <c r="H114" s="33" t="s">
        <v>2372</v>
      </c>
      <c r="I114" s="66">
        <v>1814</v>
      </c>
      <c r="K114" s="33" t="str">
        <f t="shared" si="27"/>
        <v>eg:JJ101 rdf:type qb:Observation ;</v>
      </c>
      <c r="L114" s="21" t="s">
        <v>526</v>
      </c>
      <c r="M114" s="21" t="s">
        <v>527</v>
      </c>
      <c r="N114" s="21" t="s">
        <v>528</v>
      </c>
      <c r="O114" s="51" t="str">
        <f t="shared" si="28"/>
        <v>rdfs:label "number of confirmed cases of Covid in Manabí on 21/05/2020"@en ;</v>
      </c>
      <c r="P114" s="21" t="s">
        <v>554</v>
      </c>
      <c r="Q114" s="21" t="str">
        <f t="shared" si="29"/>
        <v>&lt;https://example.org/ns/casesCovid#Country&gt;&lt;https://example.org/id/concept/Manabí&gt;;</v>
      </c>
      <c r="R114" s="21" t="str">
        <f t="shared" si="30"/>
        <v xml:space="preserve">&lt;https://example.org/ns/casesCovid#numberofcases&gt; 1814 ; </v>
      </c>
      <c r="S114" s="33" t="s">
        <v>585</v>
      </c>
      <c r="T114" s="49" t="str">
        <f t="shared" si="26"/>
        <v>eg:JJ101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21/05/2020"@en ;
&lt;https://example.org/ns/casesCovid#typecases&gt;&lt;https://example.org/id/concept/confirmedProvince&gt;;
&lt;https://example.org/ns/casesCovid#Country&gt;&lt;https://example.org/id/concept/Manabí&gt;;
&lt;https://example.org/ns/casesCovid#numberofcases&gt; 1814 ; 
.</v>
      </c>
    </row>
    <row r="115" spans="1:20" ht="14.4" thickBot="1">
      <c r="A115" s="16" t="s">
        <v>126</v>
      </c>
      <c r="C115" s="22" t="s">
        <v>253</v>
      </c>
      <c r="D115" s="23" t="s">
        <v>254</v>
      </c>
      <c r="E115"/>
      <c r="H115" s="33" t="s">
        <v>2373</v>
      </c>
      <c r="I115" s="66">
        <v>720</v>
      </c>
      <c r="K115" s="33" t="str">
        <f t="shared" si="27"/>
        <v>eg:JJ102 rdf:type qb:Observation ;</v>
      </c>
      <c r="L115" s="21" t="s">
        <v>526</v>
      </c>
      <c r="M115" s="21" t="s">
        <v>527</v>
      </c>
      <c r="N115" s="21" t="s">
        <v>528</v>
      </c>
      <c r="O115" s="51" t="str">
        <f t="shared" si="28"/>
        <v>rdfs:label "number of confirmed cases of Covid in Santa Elena on 21/05/2020"@en ;</v>
      </c>
      <c r="P115" s="21" t="s">
        <v>554</v>
      </c>
      <c r="Q115" s="21" t="str">
        <f t="shared" si="29"/>
        <v>&lt;https://example.org/ns/casesCovid#Country&gt;&lt;https://example.org/id/concept/SantaElena&gt;;</v>
      </c>
      <c r="R115" s="21" t="str">
        <f t="shared" si="30"/>
        <v xml:space="preserve">&lt;https://example.org/ns/casesCovid#numberofcases&gt; 720 ; </v>
      </c>
      <c r="S115" s="33" t="s">
        <v>585</v>
      </c>
      <c r="T115" s="49" t="str">
        <f t="shared" si="26"/>
        <v>eg:JJ102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21/05/2020"@en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720 ; 
.</v>
      </c>
    </row>
    <row r="116" spans="1:20" ht="14.4" thickBot="1">
      <c r="A116" s="16" t="s">
        <v>129</v>
      </c>
      <c r="C116" s="22" t="s">
        <v>255</v>
      </c>
      <c r="D116" s="23" t="s">
        <v>256</v>
      </c>
      <c r="E116" t="s">
        <v>257</v>
      </c>
      <c r="H116" s="33" t="s">
        <v>2374</v>
      </c>
      <c r="I116" s="66">
        <v>745</v>
      </c>
      <c r="K116" s="33" t="str">
        <f t="shared" si="27"/>
        <v>eg:JJ103 rdf:type qb:Observation ;</v>
      </c>
      <c r="L116" s="21" t="s">
        <v>526</v>
      </c>
      <c r="M116" s="21" t="s">
        <v>527</v>
      </c>
      <c r="N116" s="21" t="s">
        <v>528</v>
      </c>
      <c r="O116" s="51" t="str">
        <f t="shared" si="28"/>
        <v>rdfs:label "number of confirmed cases of Covid in Sto. Domingo Tsáchilas on 21/05/2020"@en ;</v>
      </c>
      <c r="P116" s="21" t="s">
        <v>554</v>
      </c>
      <c r="Q116" s="21" t="str">
        <f t="shared" si="29"/>
        <v>&lt;https://example.org/ns/casesCovid#Country&gt;&lt;https://example.org/id/concept/Sto.Domingo&gt;;</v>
      </c>
      <c r="R116" s="21" t="str">
        <f t="shared" si="30"/>
        <v xml:space="preserve">&lt;https://example.org/ns/casesCovid#numberofcases&gt; 745 ; </v>
      </c>
      <c r="S116" s="33" t="s">
        <v>585</v>
      </c>
      <c r="T116" s="49" t="str">
        <f t="shared" si="26"/>
        <v>eg:JJ103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21/05/2020"@en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745 ; 
.</v>
      </c>
    </row>
    <row r="117" spans="1:20" ht="14.4" thickBot="1">
      <c r="A117" s="16" t="s">
        <v>133</v>
      </c>
      <c r="C117" s="22" t="s">
        <v>133</v>
      </c>
      <c r="D117"/>
      <c r="E117"/>
      <c r="H117" s="33" t="s">
        <v>2375</v>
      </c>
      <c r="I117" s="66">
        <v>782</v>
      </c>
      <c r="K117" s="33" t="str">
        <f t="shared" si="27"/>
        <v>eg:JJ104 rdf:type qb:Observation ;</v>
      </c>
      <c r="L117" s="21" t="s">
        <v>526</v>
      </c>
      <c r="M117" s="21" t="s">
        <v>527</v>
      </c>
      <c r="N117" s="21" t="s">
        <v>528</v>
      </c>
      <c r="O117" s="51" t="str">
        <f t="shared" si="28"/>
        <v>rdfs:label "number of confirmed cases of Covid in Azuay on 21/05/2020"@en ;</v>
      </c>
      <c r="P117" s="21" t="s">
        <v>554</v>
      </c>
      <c r="Q117" s="21" t="str">
        <f t="shared" si="29"/>
        <v>&lt;https://example.org/ns/casesCovid#Country&gt;&lt;https://example.org/id/concept/Azuay&gt;;</v>
      </c>
      <c r="R117" s="21" t="str">
        <f t="shared" si="30"/>
        <v xml:space="preserve">&lt;https://example.org/ns/casesCovid#numberofcases&gt; 782 ; </v>
      </c>
      <c r="S117" s="33" t="s">
        <v>585</v>
      </c>
      <c r="T117" s="49" t="str">
        <f t="shared" si="26"/>
        <v>eg:JJ104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21/05/2020"@en ;
&lt;https://example.org/ns/casesCovid#typecases&gt;&lt;https://example.org/id/concept/confirmedProvince&gt;;
&lt;https://example.org/ns/casesCovid#Country&gt;&lt;https://example.org/id/concept/Azuay&gt;;
&lt;https://example.org/ns/casesCovid#numberofcases&gt; 782 ; 
.</v>
      </c>
    </row>
    <row r="118" spans="1:20" ht="14.4" thickBot="1">
      <c r="A118" s="16" t="s">
        <v>144</v>
      </c>
      <c r="C118" s="22" t="s">
        <v>144</v>
      </c>
      <c r="D118"/>
      <c r="E118"/>
      <c r="H118" s="33" t="s">
        <v>2376</v>
      </c>
      <c r="I118" s="66">
        <v>289</v>
      </c>
      <c r="K118" s="33" t="str">
        <f t="shared" si="27"/>
        <v>eg:JJ105 rdf:type qb:Observation ;</v>
      </c>
      <c r="L118" s="21" t="s">
        <v>526</v>
      </c>
      <c r="M118" s="21" t="s">
        <v>527</v>
      </c>
      <c r="N118" s="21" t="s">
        <v>528</v>
      </c>
      <c r="O118" s="51" t="str">
        <f t="shared" si="28"/>
        <v>rdfs:label "number of confirmed cases of Covid in Bolivar on 21/05/2020"@en ;</v>
      </c>
      <c r="P118" s="21" t="s">
        <v>554</v>
      </c>
      <c r="Q118" s="21" t="str">
        <f t="shared" si="29"/>
        <v>&lt;https://example.org/ns/casesCovid#Country&gt;&lt;https://example.org/id/concept/Bolivar&gt;;</v>
      </c>
      <c r="R118" s="21" t="str">
        <f t="shared" si="30"/>
        <v xml:space="preserve">&lt;https://example.org/ns/casesCovid#numberofcases&gt; 289 ; </v>
      </c>
      <c r="S118" s="33" t="s">
        <v>585</v>
      </c>
      <c r="T118" s="49" t="str">
        <f t="shared" si="26"/>
        <v>eg:JJ105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21/05/2020"@en ;
&lt;https://example.org/ns/casesCovid#typecases&gt;&lt;https://example.org/id/concept/confirmedProvince&gt;;
&lt;https://example.org/ns/casesCovid#Country&gt;&lt;https://example.org/id/concept/Bolivar&gt;;
&lt;https://example.org/ns/casesCovid#numberofcases&gt; 289 ; 
.</v>
      </c>
    </row>
    <row r="119" spans="1:20" ht="14.4" thickBot="1">
      <c r="A119" s="16" t="s">
        <v>152</v>
      </c>
      <c r="C119" s="22" t="s">
        <v>152</v>
      </c>
      <c r="D119"/>
      <c r="E119"/>
      <c r="H119" s="33" t="s">
        <v>2377</v>
      </c>
      <c r="I119" s="66">
        <v>301</v>
      </c>
      <c r="K119" s="33" t="str">
        <f t="shared" si="27"/>
        <v>eg:JJ106 rdf:type qb:Observation ;</v>
      </c>
      <c r="L119" s="21" t="s">
        <v>526</v>
      </c>
      <c r="M119" s="21" t="s">
        <v>527</v>
      </c>
      <c r="N119" s="21" t="s">
        <v>528</v>
      </c>
      <c r="O119" s="51" t="str">
        <f t="shared" si="28"/>
        <v>rdfs:label "number of confirmed cases of Covid in Cañar on 21/05/2020"@en ;</v>
      </c>
      <c r="P119" s="21" t="s">
        <v>554</v>
      </c>
      <c r="Q119" s="21" t="str">
        <f t="shared" si="29"/>
        <v>&lt;https://example.org/ns/casesCovid#Country&gt;&lt;https://example.org/id/concept/Cañar&gt;;</v>
      </c>
      <c r="R119" s="21" t="str">
        <f t="shared" si="30"/>
        <v xml:space="preserve">&lt;https://example.org/ns/casesCovid#numberofcases&gt; 301 ; </v>
      </c>
      <c r="S119" s="33" t="s">
        <v>585</v>
      </c>
      <c r="T119" s="49" t="str">
        <f t="shared" si="26"/>
        <v>eg:JJ106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21/05/2020"@en ;
&lt;https://example.org/ns/casesCovid#typecases&gt;&lt;https://example.org/id/concept/confirmedProvince&gt;;
&lt;https://example.org/ns/casesCovid#Country&gt;&lt;https://example.org/id/concept/Cañar&gt;;
&lt;https://example.org/ns/casesCovid#numberofcases&gt; 301 ; 
.</v>
      </c>
    </row>
    <row r="120" spans="1:20" ht="14.4" thickBot="1">
      <c r="A120" s="16" t="s">
        <v>159</v>
      </c>
      <c r="C120" s="22" t="s">
        <v>159</v>
      </c>
      <c r="D120"/>
      <c r="E120"/>
      <c r="H120" s="33" t="s">
        <v>2378</v>
      </c>
      <c r="I120" s="66">
        <v>133</v>
      </c>
      <c r="K120" s="33" t="str">
        <f t="shared" si="27"/>
        <v>eg:JJ107 rdf:type qb:Observation ;</v>
      </c>
      <c r="L120" s="21" t="s">
        <v>526</v>
      </c>
      <c r="M120" s="21" t="s">
        <v>527</v>
      </c>
      <c r="N120" s="21" t="s">
        <v>528</v>
      </c>
      <c r="O120" s="51" t="str">
        <f t="shared" si="28"/>
        <v>rdfs:label "number of confirmed cases of Covid in Carchi on 21/05/2020"@en ;</v>
      </c>
      <c r="P120" s="21" t="s">
        <v>554</v>
      </c>
      <c r="Q120" s="21" t="str">
        <f t="shared" si="29"/>
        <v>&lt;https://example.org/ns/casesCovid#Country&gt;&lt;https://example.org/id/concept/Carchi&gt;;</v>
      </c>
      <c r="R120" s="21" t="str">
        <f t="shared" si="30"/>
        <v xml:space="preserve">&lt;https://example.org/ns/casesCovid#numberofcases&gt; 133 ; </v>
      </c>
      <c r="S120" s="33" t="s">
        <v>585</v>
      </c>
      <c r="T120" s="49" t="str">
        <f t="shared" si="26"/>
        <v>eg:JJ107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21/05/2020"@en ;
&lt;https://example.org/ns/casesCovid#typecases&gt;&lt;https://example.org/id/concept/confirmedProvince&gt;;
&lt;https://example.org/ns/casesCovid#Country&gt;&lt;https://example.org/id/concept/Carchi&gt;;
&lt;https://example.org/ns/casesCovid#numberofcases&gt; 133 ; 
.</v>
      </c>
    </row>
    <row r="121" spans="1:20" ht="14.4" thickBot="1">
      <c r="A121" s="16" t="s">
        <v>164</v>
      </c>
      <c r="C121" s="22" t="s">
        <v>164</v>
      </c>
      <c r="D121"/>
      <c r="E121"/>
      <c r="H121" s="33" t="s">
        <v>2379</v>
      </c>
      <c r="I121" s="66">
        <v>357</v>
      </c>
      <c r="K121" s="33" t="str">
        <f t="shared" si="27"/>
        <v>eg:JJ108 rdf:type qb:Observation ;</v>
      </c>
      <c r="L121" s="21" t="s">
        <v>526</v>
      </c>
      <c r="M121" s="21" t="s">
        <v>527</v>
      </c>
      <c r="N121" s="21" t="s">
        <v>528</v>
      </c>
      <c r="O121" s="51" t="str">
        <f t="shared" si="28"/>
        <v>rdfs:label "number of confirmed cases of Covid in Chimborazo on 21/05/2020"@en ;</v>
      </c>
      <c r="P121" s="21" t="s">
        <v>554</v>
      </c>
      <c r="Q121" s="21" t="str">
        <f t="shared" si="29"/>
        <v>&lt;https://example.org/ns/casesCovid#Country&gt;&lt;https://example.org/id/concept/Chimborazo&gt;;</v>
      </c>
      <c r="R121" s="21" t="str">
        <f t="shared" si="30"/>
        <v xml:space="preserve">&lt;https://example.org/ns/casesCovid#numberofcases&gt; 357 ; </v>
      </c>
      <c r="S121" s="33" t="s">
        <v>585</v>
      </c>
      <c r="T121" s="49" t="str">
        <f t="shared" si="26"/>
        <v>eg:JJ108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21/05/2020"@en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357 ; 
.</v>
      </c>
    </row>
    <row r="122" spans="1:20" ht="14.4" thickBot="1">
      <c r="A122" s="16" t="s">
        <v>174</v>
      </c>
      <c r="C122" s="22" t="s">
        <v>174</v>
      </c>
      <c r="D122"/>
      <c r="E122"/>
      <c r="H122" s="33" t="s">
        <v>2380</v>
      </c>
      <c r="I122" s="66">
        <v>299</v>
      </c>
      <c r="K122" s="33" t="str">
        <f t="shared" si="27"/>
        <v>eg:JJ109 rdf:type qb:Observation ;</v>
      </c>
      <c r="L122" s="21" t="s">
        <v>526</v>
      </c>
      <c r="M122" s="21" t="s">
        <v>527</v>
      </c>
      <c r="N122" s="21" t="s">
        <v>528</v>
      </c>
      <c r="O122" s="51" t="str">
        <f t="shared" si="28"/>
        <v>rdfs:label "number of confirmed cases of Covid in Cotopaxi on 21/05/2020"@en ;</v>
      </c>
      <c r="P122" s="21" t="s">
        <v>554</v>
      </c>
      <c r="Q122" s="21" t="str">
        <f t="shared" si="29"/>
        <v>&lt;https://example.org/ns/casesCovid#Country&gt;&lt;https://example.org/id/concept/Cotopaxi&gt;;</v>
      </c>
      <c r="R122" s="21" t="str">
        <f t="shared" si="30"/>
        <v xml:space="preserve">&lt;https://example.org/ns/casesCovid#numberofcases&gt; 299 ; </v>
      </c>
      <c r="S122" s="33" t="s">
        <v>585</v>
      </c>
      <c r="T122" s="49" t="str">
        <f t="shared" si="26"/>
        <v>eg:JJ109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21/05/2020"@en ;
&lt;https://example.org/ns/casesCovid#typecases&gt;&lt;https://example.org/id/concept/confirmedProvince&gt;;
&lt;https://example.org/ns/casesCovid#Country&gt;&lt;https://example.org/id/concept/Cotopaxi&gt;;
&lt;https://example.org/ns/casesCovid#numberofcases&gt; 299 ; 
.</v>
      </c>
    </row>
    <row r="123" spans="1:20" ht="14.4" thickBot="1">
      <c r="A123" s="16" t="s">
        <v>182</v>
      </c>
      <c r="C123" s="22" t="s">
        <v>182</v>
      </c>
      <c r="D123"/>
      <c r="E123"/>
      <c r="H123" s="33" t="s">
        <v>2381</v>
      </c>
      <c r="I123" s="66">
        <v>179</v>
      </c>
      <c r="K123" s="33" t="str">
        <f t="shared" si="27"/>
        <v>eg:JJ110 rdf:type qb:Observation ;</v>
      </c>
      <c r="L123" s="21" t="s">
        <v>526</v>
      </c>
      <c r="M123" s="21" t="s">
        <v>527</v>
      </c>
      <c r="N123" s="21" t="s">
        <v>528</v>
      </c>
      <c r="O123" s="51" t="str">
        <f t="shared" si="28"/>
        <v>rdfs:label "number of confirmed cases of Covid in Imbabura on 21/05/2020"@en ;</v>
      </c>
      <c r="P123" s="21" t="s">
        <v>554</v>
      </c>
      <c r="Q123" s="21" t="str">
        <f t="shared" si="29"/>
        <v>&lt;https://example.org/ns/casesCovid#Country&gt;&lt;https://example.org/id/concept/Imbabura&gt;;</v>
      </c>
      <c r="R123" s="21" t="str">
        <f t="shared" si="30"/>
        <v xml:space="preserve">&lt;https://example.org/ns/casesCovid#numberofcases&gt; 179 ; </v>
      </c>
      <c r="S123" s="33" t="s">
        <v>585</v>
      </c>
      <c r="T123" s="49" t="str">
        <f t="shared" si="26"/>
        <v>eg:JJ110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21/05/2020"@en ;
&lt;https://example.org/ns/casesCovid#typecases&gt;&lt;https://example.org/id/concept/confirmedProvince&gt;;
&lt;https://example.org/ns/casesCovid#Country&gt;&lt;https://example.org/id/concept/Imbabura&gt;;
&lt;https://example.org/ns/casesCovid#numberofcases&gt; 179 ; 
.</v>
      </c>
    </row>
    <row r="124" spans="1:20" ht="14.4" thickBot="1">
      <c r="A124" s="16" t="s">
        <v>188</v>
      </c>
      <c r="C124" s="22" t="s">
        <v>188</v>
      </c>
      <c r="D124"/>
      <c r="E124"/>
      <c r="H124" s="33" t="s">
        <v>2382</v>
      </c>
      <c r="I124" s="66">
        <v>324</v>
      </c>
      <c r="K124" s="33" t="str">
        <f t="shared" si="27"/>
        <v>eg:JJ111 rdf:type qb:Observation ;</v>
      </c>
      <c r="L124" s="21" t="s">
        <v>526</v>
      </c>
      <c r="M124" s="21" t="s">
        <v>527</v>
      </c>
      <c r="N124" s="21" t="s">
        <v>528</v>
      </c>
      <c r="O124" s="51" t="str">
        <f t="shared" si="28"/>
        <v>rdfs:label "number of confirmed cases of Covid in Loja on 21/05/2020"@en ;</v>
      </c>
      <c r="P124" s="21" t="s">
        <v>554</v>
      </c>
      <c r="Q124" s="21" t="str">
        <f t="shared" si="29"/>
        <v>&lt;https://example.org/ns/casesCovid#Country&gt;&lt;https://example.org/id/concept/Loja&gt;;</v>
      </c>
      <c r="R124" s="21" t="str">
        <f t="shared" si="30"/>
        <v xml:space="preserve">&lt;https://example.org/ns/casesCovid#numberofcases&gt; 324 ; </v>
      </c>
      <c r="S124" s="33" t="s">
        <v>585</v>
      </c>
      <c r="T124" s="49" t="str">
        <f t="shared" si="26"/>
        <v>eg:JJ111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21/05/2020"@en ;
&lt;https://example.org/ns/casesCovid#typecases&gt;&lt;https://example.org/id/concept/confirmedProvince&gt;;
&lt;https://example.org/ns/casesCovid#Country&gt;&lt;https://example.org/id/concept/Loja&gt;;
&lt;https://example.org/ns/casesCovid#numberofcases&gt; 324 ; 
.</v>
      </c>
    </row>
    <row r="125" spans="1:20" ht="14.4" thickBot="1">
      <c r="A125" s="16" t="s">
        <v>120</v>
      </c>
      <c r="C125" s="22" t="s">
        <v>120</v>
      </c>
      <c r="D125"/>
      <c r="E125"/>
      <c r="H125" s="33" t="s">
        <v>2383</v>
      </c>
      <c r="I125" s="66">
        <v>3201</v>
      </c>
      <c r="K125" s="33" t="str">
        <f t="shared" si="27"/>
        <v>eg:JJ112 rdf:type qb:Observation ;</v>
      </c>
      <c r="L125" s="21" t="s">
        <v>526</v>
      </c>
      <c r="M125" s="21" t="s">
        <v>527</v>
      </c>
      <c r="N125" s="21" t="s">
        <v>528</v>
      </c>
      <c r="O125" s="51" t="str">
        <f t="shared" si="28"/>
        <v>rdfs:label "number of confirmed cases of Covid in Pichincha on 21/05/2020"@en ;</v>
      </c>
      <c r="P125" s="21" t="s">
        <v>554</v>
      </c>
      <c r="Q125" s="21" t="str">
        <f t="shared" si="29"/>
        <v>&lt;https://example.org/ns/casesCovid#Country&gt;&lt;https://example.org/id/concept/Pichincha&gt;;</v>
      </c>
      <c r="R125" s="21" t="str">
        <f t="shared" si="30"/>
        <v xml:space="preserve">&lt;https://example.org/ns/casesCovid#numberofcases&gt; 3201 ; </v>
      </c>
      <c r="S125" s="33" t="s">
        <v>585</v>
      </c>
      <c r="T125" s="49" t="str">
        <f t="shared" si="26"/>
        <v>eg:JJ112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21/05/2020"@en ;
&lt;https://example.org/ns/casesCovid#typecases&gt;&lt;https://example.org/id/concept/confirmedProvince&gt;;
&lt;https://example.org/ns/casesCovid#Country&gt;&lt;https://example.org/id/concept/Pichincha&gt;;
&lt;https://example.org/ns/casesCovid#numberofcases&gt; 3201 ; 
.</v>
      </c>
    </row>
    <row r="126" spans="1:20" ht="14.4" thickBot="1">
      <c r="A126" s="16" t="s">
        <v>204</v>
      </c>
      <c r="C126" s="22" t="s">
        <v>204</v>
      </c>
      <c r="D126"/>
      <c r="E126"/>
      <c r="H126" s="33" t="s">
        <v>2384</v>
      </c>
      <c r="I126" s="66">
        <v>416</v>
      </c>
      <c r="K126" s="33" t="str">
        <f t="shared" si="27"/>
        <v>eg:JJ113 rdf:type qb:Observation ;</v>
      </c>
      <c r="L126" s="21" t="s">
        <v>526</v>
      </c>
      <c r="M126" s="21" t="s">
        <v>527</v>
      </c>
      <c r="N126" s="21" t="s">
        <v>528</v>
      </c>
      <c r="O126" s="51" t="str">
        <f t="shared" si="28"/>
        <v>rdfs:label "number of confirmed cases of Covid in Tungurahua on 21/05/2020"@en ;</v>
      </c>
      <c r="P126" s="21" t="s">
        <v>554</v>
      </c>
      <c r="Q126" s="21" t="str">
        <f t="shared" si="29"/>
        <v>&lt;https://example.org/ns/casesCovid#Country&gt;&lt;https://example.org/id/concept/Tungurahua&gt;;</v>
      </c>
      <c r="R126" s="21" t="str">
        <f t="shared" si="30"/>
        <v xml:space="preserve">&lt;https://example.org/ns/casesCovid#numberofcases&gt; 416 ; </v>
      </c>
      <c r="S126" s="33" t="s">
        <v>585</v>
      </c>
      <c r="T126" s="49" t="str">
        <f t="shared" si="26"/>
        <v>eg:JJ113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21/05/2020"@en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416 ; 
.</v>
      </c>
    </row>
    <row r="127" spans="1:20" ht="14.4" thickBot="1">
      <c r="A127" s="16" t="s">
        <v>213</v>
      </c>
      <c r="C127" s="22" t="s">
        <v>213</v>
      </c>
      <c r="D127"/>
      <c r="E127"/>
      <c r="H127" s="33" t="s">
        <v>2385</v>
      </c>
      <c r="I127" s="66">
        <v>76</v>
      </c>
      <c r="K127" s="33" t="str">
        <f t="shared" si="27"/>
        <v>eg:JJ114 rdf:type qb:Observation ;</v>
      </c>
      <c r="L127" s="21" t="s">
        <v>526</v>
      </c>
      <c r="M127" s="21" t="s">
        <v>527</v>
      </c>
      <c r="N127" s="21" t="s">
        <v>528</v>
      </c>
      <c r="O127" s="51" t="str">
        <f t="shared" si="28"/>
        <v>rdfs:label "number of confirmed cases of Covid in Galápagos on 21/05/2020"@en ;</v>
      </c>
      <c r="P127" s="21" t="s">
        <v>554</v>
      </c>
      <c r="Q127" s="21" t="str">
        <f t="shared" si="29"/>
        <v>&lt;https://example.org/ns/casesCovid#Country&gt;&lt;https://example.org/id/concept/Galápagos&gt;;</v>
      </c>
      <c r="R127" s="21" t="str">
        <f t="shared" si="30"/>
        <v xml:space="preserve">&lt;https://example.org/ns/casesCovid#numberofcases&gt; 76 ; </v>
      </c>
      <c r="S127" s="33" t="s">
        <v>585</v>
      </c>
      <c r="T127" s="49" t="str">
        <f t="shared" si="26"/>
        <v>eg:JJ114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21/05/2020"@en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76 ; 
.</v>
      </c>
    </row>
    <row r="128" spans="1:20" ht="14.4" thickBot="1">
      <c r="A128" s="16" t="s">
        <v>218</v>
      </c>
      <c r="C128" s="22" t="s">
        <v>220</v>
      </c>
      <c r="D128" s="23" t="s">
        <v>258</v>
      </c>
      <c r="E128"/>
      <c r="H128" s="33" t="s">
        <v>2386</v>
      </c>
      <c r="I128" s="66">
        <v>84</v>
      </c>
      <c r="K128" s="33" t="str">
        <f t="shared" si="27"/>
        <v>eg:JJ115 rdf:type qb:Observation ;</v>
      </c>
      <c r="L128" s="21" t="s">
        <v>526</v>
      </c>
      <c r="M128" s="21" t="s">
        <v>527</v>
      </c>
      <c r="N128" s="21" t="s">
        <v>528</v>
      </c>
      <c r="O128" s="51" t="str">
        <f t="shared" si="28"/>
        <v>rdfs:label "number of confirmed cases of Covid in Morona Santiago on 21/05/2020"@en ;</v>
      </c>
      <c r="P128" s="21" t="s">
        <v>554</v>
      </c>
      <c r="Q128" s="21" t="str">
        <f t="shared" si="29"/>
        <v>&lt;https://example.org/ns/casesCovid#Country&gt;&lt;https://example.org/id/concept/MoronaSantiago&gt;;</v>
      </c>
      <c r="R128" s="21" t="str">
        <f t="shared" si="30"/>
        <v xml:space="preserve">&lt;https://example.org/ns/casesCovid#numberofcases&gt; 84 ; </v>
      </c>
      <c r="S128" s="33" t="s">
        <v>585</v>
      </c>
      <c r="T128" s="49" t="str">
        <f t="shared" si="26"/>
        <v>eg:JJ115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21/05/2020"@en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84 ; 
.</v>
      </c>
    </row>
    <row r="129" spans="1:20" ht="14.4" thickBot="1">
      <c r="A129" s="16" t="s">
        <v>227</v>
      </c>
      <c r="C129" s="22" t="s">
        <v>227</v>
      </c>
      <c r="D129"/>
      <c r="E129"/>
      <c r="H129" s="33" t="s">
        <v>2387</v>
      </c>
      <c r="I129" s="66">
        <v>145</v>
      </c>
      <c r="K129" s="33" t="str">
        <f t="shared" si="27"/>
        <v>eg:JJ116 rdf:type qb:Observation ;</v>
      </c>
      <c r="L129" s="21" t="s">
        <v>526</v>
      </c>
      <c r="M129" s="21" t="s">
        <v>527</v>
      </c>
      <c r="N129" s="21" t="s">
        <v>528</v>
      </c>
      <c r="O129" s="51" t="str">
        <f t="shared" si="28"/>
        <v>rdfs:label "number of confirmed cases of Covid in Napo on 21/05/2020"@en ;</v>
      </c>
      <c r="P129" s="21" t="s">
        <v>554</v>
      </c>
      <c r="Q129" s="21" t="str">
        <f t="shared" si="29"/>
        <v>&lt;https://example.org/ns/casesCovid#Country&gt;&lt;https://example.org/id/concept/Napo&gt;;</v>
      </c>
      <c r="R129" s="21" t="str">
        <f t="shared" si="30"/>
        <v xml:space="preserve">&lt;https://example.org/ns/casesCovid#numberofcases&gt; 145 ; </v>
      </c>
      <c r="S129" s="33" t="s">
        <v>585</v>
      </c>
      <c r="T129" s="49" t="str">
        <f t="shared" si="26"/>
        <v>eg:JJ116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21/05/2020"@en ;
&lt;https://example.org/ns/casesCovid#typecases&gt;&lt;https://example.org/id/concept/confirmedProvince&gt;;
&lt;https://example.org/ns/casesCovid#Country&gt;&lt;https://example.org/id/concept/Napo&gt;;
&lt;https://example.org/ns/casesCovid#numberofcases&gt; 145 ; 
.</v>
      </c>
    </row>
    <row r="130" spans="1:20" ht="14.4" thickBot="1">
      <c r="A130" s="16" t="s">
        <v>232</v>
      </c>
      <c r="C130" s="22" t="s">
        <v>232</v>
      </c>
      <c r="D130"/>
      <c r="E130"/>
      <c r="H130" s="33" t="s">
        <v>2388</v>
      </c>
      <c r="I130" s="66">
        <v>143</v>
      </c>
      <c r="K130" s="33" t="str">
        <f t="shared" si="27"/>
        <v>eg:JJ117 rdf:type qb:Observation ;</v>
      </c>
      <c r="L130" s="21" t="s">
        <v>526</v>
      </c>
      <c r="M130" s="21" t="s">
        <v>527</v>
      </c>
      <c r="N130" s="21" t="s">
        <v>528</v>
      </c>
      <c r="O130" s="51" t="str">
        <f t="shared" si="28"/>
        <v>rdfs:label "number of confirmed cases of Covid in Orellana on 21/05/2020"@en ;</v>
      </c>
      <c r="P130" s="21" t="s">
        <v>554</v>
      </c>
      <c r="Q130" s="21" t="str">
        <f t="shared" si="29"/>
        <v>&lt;https://example.org/ns/casesCovid#Country&gt;&lt;https://example.org/id/concept/Orellana&gt;;</v>
      </c>
      <c r="R130" s="21" t="str">
        <f t="shared" si="30"/>
        <v xml:space="preserve">&lt;https://example.org/ns/casesCovid#numberofcases&gt; 143 ; </v>
      </c>
      <c r="S130" s="33" t="s">
        <v>585</v>
      </c>
      <c r="T130" s="49" t="str">
        <f t="shared" si="26"/>
        <v>eg:JJ117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21/05/2020"@en ;
&lt;https://example.org/ns/casesCovid#typecases&gt;&lt;https://example.org/id/concept/confirmedProvince&gt;;
&lt;https://example.org/ns/casesCovid#Country&gt;&lt;https://example.org/id/concept/Orellana&gt;;
&lt;https://example.org/ns/casesCovid#numberofcases&gt; 143 ; 
.</v>
      </c>
    </row>
    <row r="131" spans="1:20" ht="14.4" thickBot="1">
      <c r="A131" s="16" t="s">
        <v>235</v>
      </c>
      <c r="C131" s="22" t="s">
        <v>235</v>
      </c>
      <c r="D131"/>
      <c r="E131"/>
      <c r="H131" s="33" t="s">
        <v>2389</v>
      </c>
      <c r="I131" s="66">
        <v>184</v>
      </c>
      <c r="K131" s="33" t="str">
        <f t="shared" si="27"/>
        <v>eg:JJ118 rdf:type qb:Observation ;</v>
      </c>
      <c r="L131" s="21" t="s">
        <v>526</v>
      </c>
      <c r="M131" s="21" t="s">
        <v>527</v>
      </c>
      <c r="N131" s="21" t="s">
        <v>528</v>
      </c>
      <c r="O131" s="51" t="str">
        <f t="shared" si="28"/>
        <v>rdfs:label "number of confirmed cases of Covid in Pastaza on 21/05/2020"@en ;</v>
      </c>
      <c r="P131" s="21" t="s">
        <v>554</v>
      </c>
      <c r="Q131" s="21" t="str">
        <f t="shared" si="29"/>
        <v>&lt;https://example.org/ns/casesCovid#Country&gt;&lt;https://example.org/id/concept/Pastaza&gt;;</v>
      </c>
      <c r="R131" s="21" t="str">
        <f t="shared" si="30"/>
        <v xml:space="preserve">&lt;https://example.org/ns/casesCovid#numberofcases&gt; 184 ; </v>
      </c>
      <c r="S131" s="33" t="s">
        <v>585</v>
      </c>
      <c r="T131" s="49" t="str">
        <f t="shared" si="26"/>
        <v>eg:JJ118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21/05/2020"@en ;
&lt;https://example.org/ns/casesCovid#typecases&gt;&lt;https://example.org/id/concept/confirmedProvince&gt;;
&lt;https://example.org/ns/casesCovid#Country&gt;&lt;https://example.org/id/concept/Pastaza&gt;;
&lt;https://example.org/ns/casesCovid#numberofcases&gt; 184 ; 
.</v>
      </c>
    </row>
    <row r="132" spans="1:20" ht="14.4" thickBot="1">
      <c r="A132" s="16" t="s">
        <v>2367</v>
      </c>
      <c r="C132" s="22" t="s">
        <v>2367</v>
      </c>
      <c r="D132"/>
      <c r="E132"/>
      <c r="H132" s="33" t="s">
        <v>2390</v>
      </c>
      <c r="I132" s="66">
        <v>87</v>
      </c>
      <c r="K132" s="33" t="str">
        <f t="shared" si="27"/>
        <v>eg:JJ119 rdf:type qb:Observation ;</v>
      </c>
      <c r="L132" s="21" t="s">
        <v>526</v>
      </c>
      <c r="M132" s="21" t="s">
        <v>527</v>
      </c>
      <c r="N132" s="21" t="s">
        <v>528</v>
      </c>
      <c r="O132" s="51" t="str">
        <f t="shared" si="28"/>
        <v>rdfs:label "number of confirmed cases of Covid in Sucumbios on 21/05/2020"@en ;</v>
      </c>
      <c r="P132" s="21" t="s">
        <v>554</v>
      </c>
      <c r="Q132" s="21" t="str">
        <f t="shared" si="29"/>
        <v>&lt;https://example.org/ns/casesCovid#Country&gt;&lt;https://example.org/id/concept/Sucumbios&gt;;</v>
      </c>
      <c r="R132" s="21" t="str">
        <f t="shared" si="30"/>
        <v xml:space="preserve">&lt;https://example.org/ns/casesCovid#numberofcases&gt; 87 ; </v>
      </c>
      <c r="S132" s="33" t="s">
        <v>585</v>
      </c>
      <c r="T132" s="49" t="str">
        <f t="shared" si="26"/>
        <v>eg:JJ119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Sucumbios on 21/05/2020"@en ;
&lt;https://example.org/ns/casesCovid#typecases&gt;&lt;https://example.org/id/concept/confirmedProvince&gt;;
&lt;https://example.org/ns/casesCovid#Country&gt;&lt;https://example.org/id/concept/Sucumbios&gt;;
&lt;https://example.org/ns/casesCovid#numberofcases&gt; 87 ; 
.</v>
      </c>
    </row>
    <row r="133" spans="1:20" ht="14.4" thickBot="1">
      <c r="A133" s="16" t="s">
        <v>243</v>
      </c>
      <c r="C133" s="22" t="s">
        <v>246</v>
      </c>
      <c r="D133" s="23" t="s">
        <v>259</v>
      </c>
      <c r="E133"/>
      <c r="H133" s="33" t="s">
        <v>2391</v>
      </c>
      <c r="I133" s="66">
        <v>148</v>
      </c>
      <c r="K133" s="33" t="str">
        <f t="shared" si="27"/>
        <v>eg:JJ120 rdf:type qb:Observation ;</v>
      </c>
      <c r="L133" s="21" t="s">
        <v>526</v>
      </c>
      <c r="M133" s="21" t="s">
        <v>527</v>
      </c>
      <c r="N133" s="21" t="s">
        <v>528</v>
      </c>
      <c r="O133" s="51" t="str">
        <f t="shared" si="28"/>
        <v>rdfs:label "number of confirmed cases of Covid in Zamora Chinchipe on 21/05/2020"@en ;</v>
      </c>
      <c r="P133" s="21" t="s">
        <v>554</v>
      </c>
      <c r="Q133" s="21" t="str">
        <f t="shared" si="29"/>
        <v>&lt;https://example.org/ns/casesCovid#Country&gt;&lt;https://example.org/id/concept/ZamoraChinchipe&gt;;</v>
      </c>
      <c r="R133" s="21" t="str">
        <f t="shared" si="30"/>
        <v xml:space="preserve">&lt;https://example.org/ns/casesCovid#numberofcases&gt; 148 ; </v>
      </c>
      <c r="S133" s="33" t="s">
        <v>585</v>
      </c>
      <c r="T133" s="49" t="str">
        <f t="shared" si="26"/>
        <v>eg:JJ120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21/05/2020"@en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148 ; 
.</v>
      </c>
    </row>
    <row r="134" spans="1:20" ht="13.8">
      <c r="A134"/>
      <c r="C134"/>
      <c r="D134"/>
      <c r="E134"/>
      <c r="H134" s="33"/>
      <c r="I134"/>
      <c r="K134" s="33"/>
      <c r="L134" s="21"/>
      <c r="M134" s="21"/>
      <c r="N134" s="21"/>
      <c r="O134" s="51"/>
      <c r="P134" s="21"/>
      <c r="Q134" s="21"/>
      <c r="R134" s="21"/>
    </row>
    <row r="135" spans="1:20" ht="14.4" thickBot="1">
      <c r="A135" s="65" t="s">
        <v>1342</v>
      </c>
      <c r="C135"/>
      <c r="D135"/>
      <c r="E135"/>
      <c r="H135" s="33"/>
      <c r="I135"/>
      <c r="K135" s="33"/>
      <c r="L135" s="21"/>
      <c r="M135" s="21"/>
      <c r="N135" s="21"/>
      <c r="O135" s="51"/>
      <c r="P135" s="21"/>
      <c r="Q135" s="21"/>
      <c r="R135" s="21"/>
    </row>
    <row r="136" spans="1:20" ht="14.4" thickBot="1">
      <c r="A136" s="16" t="s">
        <v>40</v>
      </c>
      <c r="C136" s="22" t="s">
        <v>249</v>
      </c>
      <c r="D136" s="23" t="s">
        <v>250</v>
      </c>
      <c r="E136"/>
      <c r="H136" s="33" t="s">
        <v>2392</v>
      </c>
      <c r="I136" s="66">
        <v>1017</v>
      </c>
      <c r="K136" s="33" t="str">
        <f t="shared" ref="K136" si="31">_xlfn.CONCAT("eg:",H136," rdf:type qb:Observation ;")</f>
        <v>eg:JJ121 rdf:type qb:Observation ;</v>
      </c>
      <c r="L136" s="21" t="s">
        <v>526</v>
      </c>
      <c r="M136" s="21" t="s">
        <v>527</v>
      </c>
      <c r="N136" s="21" t="s">
        <v>528</v>
      </c>
      <c r="O136" s="51" t="str">
        <f>_xlfn.CONCAT("rdfs:label ""number of confirmed cases of Covid in ",A136," on ", $A$135,"""@en ;")</f>
        <v>rdfs:label "number of confirmed cases of Covid in El Oro on 22/05/2020"@en ;</v>
      </c>
      <c r="P136" s="21" t="s">
        <v>554</v>
      </c>
      <c r="Q136" s="21" t="str">
        <f t="shared" ref="Q136" si="32">_xlfn.CONCAT("&lt;https://example.org/ns/casesCovid#Country&gt;&lt;https://example.org/id/concept/",C136,D136,E142,F136,G136,"&gt;;")</f>
        <v>&lt;https://example.org/ns/casesCovid#Country&gt;&lt;https://example.org/id/concept/ElOroTsáchilas&gt;;</v>
      </c>
      <c r="R136" s="21" t="str">
        <f t="shared" ref="R136" si="33">_xlfn.CONCAT("&lt;https://example.org/ns/casesCovid#numberofcases&gt; ",I136," ; ")</f>
        <v xml:space="preserve">&lt;https://example.org/ns/casesCovid#numberofcases&gt; 1017 ; </v>
      </c>
      <c r="S136" s="33" t="s">
        <v>585</v>
      </c>
      <c r="T136" s="49" t="str">
        <f t="shared" ref="T136:T159" si="34">CONCATENATE(K136,CHAR(10),L136,CHAR(10),M136,CHAR(10),N136,CHAR(10),O136,CHAR(10),P136,CHAR(10),Q136,CHAR(10),R136,CHAR(10),S136)</f>
        <v>eg:JJ121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22/05/2020"@en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1017 ; 
.</v>
      </c>
    </row>
    <row r="137" spans="1:20" ht="14.4" thickBot="1">
      <c r="A137" s="16" t="s">
        <v>57</v>
      </c>
      <c r="C137" s="22" t="s">
        <v>57</v>
      </c>
      <c r="D137"/>
      <c r="E137"/>
      <c r="H137" s="33" t="s">
        <v>2393</v>
      </c>
      <c r="I137" s="66">
        <v>607</v>
      </c>
      <c r="K137" s="33" t="str">
        <f t="shared" ref="K137:K159" si="35">_xlfn.CONCAT("eg:",H137," rdf:type qb:Observation ;")</f>
        <v>eg:JJ122 rdf:type qb:Observation ;</v>
      </c>
      <c r="L137" s="21" t="s">
        <v>526</v>
      </c>
      <c r="M137" s="21" t="s">
        <v>527</v>
      </c>
      <c r="N137" s="21" t="s">
        <v>528</v>
      </c>
      <c r="O137" s="51" t="str">
        <f t="shared" ref="O137:O159" si="36">_xlfn.CONCAT("rdfs:label ""number of confirmed cases of Covid in ",A137," on ", $A$135,"""@en ;")</f>
        <v>rdfs:label "number of confirmed cases of Covid in Esmeraldas on 22/05/2020"@en ;</v>
      </c>
      <c r="P137" s="21" t="s">
        <v>554</v>
      </c>
      <c r="Q137" s="21" t="str">
        <f t="shared" ref="Q137:Q159" si="37">_xlfn.CONCAT("&lt;https://example.org/ns/casesCovid#Country&gt;&lt;https://example.org/id/concept/",C137,D137,E143,F137,G137,"&gt;;")</f>
        <v>&lt;https://example.org/ns/casesCovid#Country&gt;&lt;https://example.org/id/concept/Esmeraldas&gt;;</v>
      </c>
      <c r="R137" s="21" t="str">
        <f t="shared" ref="R137:R159" si="38">_xlfn.CONCAT("&lt;https://example.org/ns/casesCovid#numberofcases&gt; ",I137," ; ")</f>
        <v xml:space="preserve">&lt;https://example.org/ns/casesCovid#numberofcases&gt; 607 ; </v>
      </c>
      <c r="S137" s="33" t="s">
        <v>585</v>
      </c>
      <c r="T137" s="49" t="str">
        <f t="shared" si="34"/>
        <v>eg:JJ122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22/05/2020"@en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607 ; 
.</v>
      </c>
    </row>
    <row r="138" spans="1:20" ht="14.4" thickBot="1">
      <c r="A138" s="16" t="s">
        <v>64</v>
      </c>
      <c r="C138" s="22" t="s">
        <v>64</v>
      </c>
      <c r="D138"/>
      <c r="E138"/>
      <c r="H138" s="33" t="s">
        <v>2394</v>
      </c>
      <c r="I138" s="66">
        <v>13570</v>
      </c>
      <c r="K138" s="33" t="str">
        <f t="shared" si="35"/>
        <v>eg:JJ123 rdf:type qb:Observation ;</v>
      </c>
      <c r="L138" s="21" t="s">
        <v>526</v>
      </c>
      <c r="M138" s="21" t="s">
        <v>527</v>
      </c>
      <c r="N138" s="21" t="s">
        <v>528</v>
      </c>
      <c r="O138" s="51" t="str">
        <f t="shared" si="36"/>
        <v>rdfs:label "number of confirmed cases of Covid in Guayas on 22/05/2020"@en ;</v>
      </c>
      <c r="P138" s="21" t="s">
        <v>554</v>
      </c>
      <c r="Q138" s="21" t="str">
        <f t="shared" si="37"/>
        <v>&lt;https://example.org/ns/casesCovid#Country&gt;&lt;https://example.org/id/concept/Guayas&gt;;</v>
      </c>
      <c r="R138" s="21" t="str">
        <f t="shared" si="38"/>
        <v xml:space="preserve">&lt;https://example.org/ns/casesCovid#numberofcases&gt; 13570 ; </v>
      </c>
      <c r="S138" s="33" t="s">
        <v>585</v>
      </c>
      <c r="T138" s="49" t="str">
        <f t="shared" si="34"/>
        <v>eg:JJ123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22/05/2020"@en ;
&lt;https://example.org/ns/casesCovid#typecases&gt;&lt;https://example.org/id/concept/confirmedProvince&gt;;
&lt;https://example.org/ns/casesCovid#Country&gt;&lt;https://example.org/id/concept/Guayas&gt;;
&lt;https://example.org/ns/casesCovid#numberofcases&gt; 13570 ; 
.</v>
      </c>
    </row>
    <row r="139" spans="1:20" ht="14.4" thickBot="1">
      <c r="A139" s="16" t="s">
        <v>90</v>
      </c>
      <c r="C139" s="22" t="s">
        <v>251</v>
      </c>
      <c r="D139" s="23" t="s">
        <v>252</v>
      </c>
      <c r="E139"/>
      <c r="H139" s="33" t="s">
        <v>2395</v>
      </c>
      <c r="I139" s="66">
        <v>1361</v>
      </c>
      <c r="K139" s="33" t="str">
        <f t="shared" si="35"/>
        <v>eg:JJ124 rdf:type qb:Observation ;</v>
      </c>
      <c r="L139" s="21" t="s">
        <v>526</v>
      </c>
      <c r="M139" s="21" t="s">
        <v>527</v>
      </c>
      <c r="N139" s="21" t="s">
        <v>528</v>
      </c>
      <c r="O139" s="51" t="str">
        <f t="shared" si="36"/>
        <v>rdfs:label "number of confirmed cases of Covid in Los Ríos on 22/05/2020"@en ;</v>
      </c>
      <c r="P139" s="21" t="s">
        <v>554</v>
      </c>
      <c r="Q139" s="21" t="str">
        <f t="shared" si="37"/>
        <v>&lt;https://example.org/ns/casesCovid#Country&gt;&lt;https://example.org/id/concept/LosRíos&gt;;</v>
      </c>
      <c r="R139" s="21" t="str">
        <f t="shared" si="38"/>
        <v xml:space="preserve">&lt;https://example.org/ns/casesCovid#numberofcases&gt; 1361 ; </v>
      </c>
      <c r="S139" s="33" t="s">
        <v>585</v>
      </c>
      <c r="T139" s="49" t="str">
        <f t="shared" si="34"/>
        <v>eg:JJ124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22/05/2020"@en ;
&lt;https://example.org/ns/casesCovid#typecases&gt;&lt;https://example.org/id/concept/confirmedProvince&gt;;
&lt;https://example.org/ns/casesCovid#Country&gt;&lt;https://example.org/id/concept/LosRíos&gt;;
&lt;https://example.org/ns/casesCovid#numberofcases&gt; 1361 ; 
.</v>
      </c>
    </row>
    <row r="140" spans="1:20" ht="14.4" thickBot="1">
      <c r="A140" s="16" t="s">
        <v>104</v>
      </c>
      <c r="C140" s="22" t="s">
        <v>104</v>
      </c>
      <c r="D140"/>
      <c r="E140"/>
      <c r="H140" s="33" t="s">
        <v>2396</v>
      </c>
      <c r="I140" s="66">
        <v>1855</v>
      </c>
      <c r="K140" s="33" t="str">
        <f t="shared" si="35"/>
        <v>eg:JJ125 rdf:type qb:Observation ;</v>
      </c>
      <c r="L140" s="21" t="s">
        <v>526</v>
      </c>
      <c r="M140" s="21" t="s">
        <v>527</v>
      </c>
      <c r="N140" s="21" t="s">
        <v>528</v>
      </c>
      <c r="O140" s="51" t="str">
        <f t="shared" si="36"/>
        <v>rdfs:label "number of confirmed cases of Covid in Manabí on 22/05/2020"@en ;</v>
      </c>
      <c r="P140" s="21" t="s">
        <v>554</v>
      </c>
      <c r="Q140" s="21" t="str">
        <f t="shared" si="37"/>
        <v>&lt;https://example.org/ns/casesCovid#Country&gt;&lt;https://example.org/id/concept/Manabí&gt;;</v>
      </c>
      <c r="R140" s="21" t="str">
        <f t="shared" si="38"/>
        <v xml:space="preserve">&lt;https://example.org/ns/casesCovid#numberofcases&gt; 1855 ; </v>
      </c>
      <c r="S140" s="33" t="s">
        <v>585</v>
      </c>
      <c r="T140" s="49" t="str">
        <f t="shared" si="34"/>
        <v>eg:JJ125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22/05/2020"@en ;
&lt;https://example.org/ns/casesCovid#typecases&gt;&lt;https://example.org/id/concept/confirmedProvince&gt;;
&lt;https://example.org/ns/casesCovid#Country&gt;&lt;https://example.org/id/concept/Manabí&gt;;
&lt;https://example.org/ns/casesCovid#numberofcases&gt; 1855 ; 
.</v>
      </c>
    </row>
    <row r="141" spans="1:20" ht="14.4" thickBot="1">
      <c r="A141" s="16" t="s">
        <v>126</v>
      </c>
      <c r="C141" s="22" t="s">
        <v>253</v>
      </c>
      <c r="D141" s="23" t="s">
        <v>254</v>
      </c>
      <c r="E141"/>
      <c r="H141" s="33" t="s">
        <v>2397</v>
      </c>
      <c r="I141" s="66">
        <v>726</v>
      </c>
      <c r="K141" s="33" t="str">
        <f t="shared" si="35"/>
        <v>eg:JJ126 rdf:type qb:Observation ;</v>
      </c>
      <c r="L141" s="21" t="s">
        <v>526</v>
      </c>
      <c r="M141" s="21" t="s">
        <v>527</v>
      </c>
      <c r="N141" s="21" t="s">
        <v>528</v>
      </c>
      <c r="O141" s="51" t="str">
        <f t="shared" si="36"/>
        <v>rdfs:label "number of confirmed cases of Covid in Santa Elena on 22/05/2020"@en ;</v>
      </c>
      <c r="P141" s="21" t="s">
        <v>554</v>
      </c>
      <c r="Q141" s="21" t="str">
        <f t="shared" si="37"/>
        <v>&lt;https://example.org/ns/casesCovid#Country&gt;&lt;https://example.org/id/concept/SantaElena&gt;;</v>
      </c>
      <c r="R141" s="21" t="str">
        <f t="shared" si="38"/>
        <v xml:space="preserve">&lt;https://example.org/ns/casesCovid#numberofcases&gt; 726 ; </v>
      </c>
      <c r="S141" s="33" t="s">
        <v>585</v>
      </c>
      <c r="T141" s="49" t="str">
        <f t="shared" si="34"/>
        <v>eg:JJ126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22/05/2020"@en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726 ; 
.</v>
      </c>
    </row>
    <row r="142" spans="1:20" ht="14.4" thickBot="1">
      <c r="A142" s="16" t="s">
        <v>129</v>
      </c>
      <c r="C142" s="22" t="s">
        <v>255</v>
      </c>
      <c r="D142" s="23" t="s">
        <v>256</v>
      </c>
      <c r="E142" t="s">
        <v>257</v>
      </c>
      <c r="H142" s="33" t="s">
        <v>2398</v>
      </c>
      <c r="I142" s="66">
        <v>781</v>
      </c>
      <c r="K142" s="33" t="str">
        <f t="shared" si="35"/>
        <v>eg:JJ127 rdf:type qb:Observation ;</v>
      </c>
      <c r="L142" s="21" t="s">
        <v>526</v>
      </c>
      <c r="M142" s="21" t="s">
        <v>527</v>
      </c>
      <c r="N142" s="21" t="s">
        <v>528</v>
      </c>
      <c r="O142" s="51" t="str">
        <f t="shared" si="36"/>
        <v>rdfs:label "number of confirmed cases of Covid in Sto. Domingo Tsáchilas on 22/05/2020"@en ;</v>
      </c>
      <c r="P142" s="21" t="s">
        <v>554</v>
      </c>
      <c r="Q142" s="21" t="str">
        <f t="shared" si="37"/>
        <v>&lt;https://example.org/ns/casesCovid#Country&gt;&lt;https://example.org/id/concept/Sto.Domingo&gt;;</v>
      </c>
      <c r="R142" s="21" t="str">
        <f t="shared" si="38"/>
        <v xml:space="preserve">&lt;https://example.org/ns/casesCovid#numberofcases&gt; 781 ; </v>
      </c>
      <c r="S142" s="33" t="s">
        <v>585</v>
      </c>
      <c r="T142" s="49" t="str">
        <f t="shared" si="34"/>
        <v>eg:JJ127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22/05/2020"@en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781 ; 
.</v>
      </c>
    </row>
    <row r="143" spans="1:20" ht="14.4" thickBot="1">
      <c r="A143" s="16" t="s">
        <v>133</v>
      </c>
      <c r="C143" s="22" t="s">
        <v>133</v>
      </c>
      <c r="D143"/>
      <c r="E143"/>
      <c r="H143" s="33" t="s">
        <v>2399</v>
      </c>
      <c r="I143" s="66">
        <v>793</v>
      </c>
      <c r="K143" s="33" t="str">
        <f t="shared" si="35"/>
        <v>eg:JJ128 rdf:type qb:Observation ;</v>
      </c>
      <c r="L143" s="21" t="s">
        <v>526</v>
      </c>
      <c r="M143" s="21" t="s">
        <v>527</v>
      </c>
      <c r="N143" s="21" t="s">
        <v>528</v>
      </c>
      <c r="O143" s="51" t="str">
        <f t="shared" si="36"/>
        <v>rdfs:label "number of confirmed cases of Covid in Azuay on 22/05/2020"@en ;</v>
      </c>
      <c r="P143" s="21" t="s">
        <v>554</v>
      </c>
      <c r="Q143" s="21" t="str">
        <f t="shared" si="37"/>
        <v>&lt;https://example.org/ns/casesCovid#Country&gt;&lt;https://example.org/id/concept/Azuay&gt;;</v>
      </c>
      <c r="R143" s="21" t="str">
        <f t="shared" si="38"/>
        <v xml:space="preserve">&lt;https://example.org/ns/casesCovid#numberofcases&gt; 793 ; </v>
      </c>
      <c r="S143" s="33" t="s">
        <v>585</v>
      </c>
      <c r="T143" s="49" t="str">
        <f t="shared" si="34"/>
        <v>eg:JJ128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22/05/2020"@en ;
&lt;https://example.org/ns/casesCovid#typecases&gt;&lt;https://example.org/id/concept/confirmedProvince&gt;;
&lt;https://example.org/ns/casesCovid#Country&gt;&lt;https://example.org/id/concept/Azuay&gt;;
&lt;https://example.org/ns/casesCovid#numberofcases&gt; 793 ; 
.</v>
      </c>
    </row>
    <row r="144" spans="1:20" ht="14.4" thickBot="1">
      <c r="A144" s="16" t="s">
        <v>144</v>
      </c>
      <c r="C144" s="22" t="s">
        <v>144</v>
      </c>
      <c r="D144"/>
      <c r="E144"/>
      <c r="H144" s="33" t="s">
        <v>2400</v>
      </c>
      <c r="I144" s="66">
        <v>295</v>
      </c>
      <c r="K144" s="33" t="str">
        <f t="shared" si="35"/>
        <v>eg:JJ129 rdf:type qb:Observation ;</v>
      </c>
      <c r="L144" s="21" t="s">
        <v>526</v>
      </c>
      <c r="M144" s="21" t="s">
        <v>527</v>
      </c>
      <c r="N144" s="21" t="s">
        <v>528</v>
      </c>
      <c r="O144" s="51" t="str">
        <f t="shared" si="36"/>
        <v>rdfs:label "number of confirmed cases of Covid in Bolivar on 22/05/2020"@en ;</v>
      </c>
      <c r="P144" s="21" t="s">
        <v>554</v>
      </c>
      <c r="Q144" s="21" t="str">
        <f t="shared" si="37"/>
        <v>&lt;https://example.org/ns/casesCovid#Country&gt;&lt;https://example.org/id/concept/Bolivar&gt;;</v>
      </c>
      <c r="R144" s="21" t="str">
        <f t="shared" si="38"/>
        <v xml:space="preserve">&lt;https://example.org/ns/casesCovid#numberofcases&gt; 295 ; </v>
      </c>
      <c r="S144" s="33" t="s">
        <v>585</v>
      </c>
      <c r="T144" s="49" t="str">
        <f t="shared" si="34"/>
        <v>eg:JJ129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22/05/2020"@en ;
&lt;https://example.org/ns/casesCovid#typecases&gt;&lt;https://example.org/id/concept/confirmedProvince&gt;;
&lt;https://example.org/ns/casesCovid#Country&gt;&lt;https://example.org/id/concept/Bolivar&gt;;
&lt;https://example.org/ns/casesCovid#numberofcases&gt; 295 ; 
.</v>
      </c>
    </row>
    <row r="145" spans="1:20" ht="14.4" thickBot="1">
      <c r="A145" s="16" t="s">
        <v>152</v>
      </c>
      <c r="C145" s="22" t="s">
        <v>152</v>
      </c>
      <c r="D145"/>
      <c r="E145"/>
      <c r="H145" s="33" t="s">
        <v>2401</v>
      </c>
      <c r="I145" s="66">
        <v>305</v>
      </c>
      <c r="K145" s="33" t="str">
        <f t="shared" si="35"/>
        <v>eg:JJ130 rdf:type qb:Observation ;</v>
      </c>
      <c r="L145" s="21" t="s">
        <v>526</v>
      </c>
      <c r="M145" s="21" t="s">
        <v>527</v>
      </c>
      <c r="N145" s="21" t="s">
        <v>528</v>
      </c>
      <c r="O145" s="51" t="str">
        <f t="shared" si="36"/>
        <v>rdfs:label "number of confirmed cases of Covid in Cañar on 22/05/2020"@en ;</v>
      </c>
      <c r="P145" s="21" t="s">
        <v>554</v>
      </c>
      <c r="Q145" s="21" t="str">
        <f t="shared" si="37"/>
        <v>&lt;https://example.org/ns/casesCovid#Country&gt;&lt;https://example.org/id/concept/Cañar&gt;;</v>
      </c>
      <c r="R145" s="21" t="str">
        <f t="shared" si="38"/>
        <v xml:space="preserve">&lt;https://example.org/ns/casesCovid#numberofcases&gt; 305 ; </v>
      </c>
      <c r="S145" s="33" t="s">
        <v>585</v>
      </c>
      <c r="T145" s="49" t="str">
        <f t="shared" si="34"/>
        <v>eg:JJ130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22/05/2020"@en ;
&lt;https://example.org/ns/casesCovid#typecases&gt;&lt;https://example.org/id/concept/confirmedProvince&gt;;
&lt;https://example.org/ns/casesCovid#Country&gt;&lt;https://example.org/id/concept/Cañar&gt;;
&lt;https://example.org/ns/casesCovid#numberofcases&gt; 305 ; 
.</v>
      </c>
    </row>
    <row r="146" spans="1:20" ht="14.4" thickBot="1">
      <c r="A146" s="16" t="s">
        <v>159</v>
      </c>
      <c r="C146" s="22" t="s">
        <v>159</v>
      </c>
      <c r="D146"/>
      <c r="E146"/>
      <c r="H146" s="33" t="s">
        <v>2402</v>
      </c>
      <c r="I146" s="66">
        <v>133</v>
      </c>
      <c r="K146" s="33" t="str">
        <f t="shared" si="35"/>
        <v>eg:JJ131 rdf:type qb:Observation ;</v>
      </c>
      <c r="L146" s="21" t="s">
        <v>526</v>
      </c>
      <c r="M146" s="21" t="s">
        <v>527</v>
      </c>
      <c r="N146" s="21" t="s">
        <v>528</v>
      </c>
      <c r="O146" s="51" t="str">
        <f t="shared" si="36"/>
        <v>rdfs:label "number of confirmed cases of Covid in Carchi on 22/05/2020"@en ;</v>
      </c>
      <c r="P146" s="21" t="s">
        <v>554</v>
      </c>
      <c r="Q146" s="21" t="str">
        <f t="shared" si="37"/>
        <v>&lt;https://example.org/ns/casesCovid#Country&gt;&lt;https://example.org/id/concept/Carchi&gt;;</v>
      </c>
      <c r="R146" s="21" t="str">
        <f t="shared" si="38"/>
        <v xml:space="preserve">&lt;https://example.org/ns/casesCovid#numberofcases&gt; 133 ; </v>
      </c>
      <c r="S146" s="33" t="s">
        <v>585</v>
      </c>
      <c r="T146" s="49" t="str">
        <f t="shared" si="34"/>
        <v>eg:JJ131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22/05/2020"@en ;
&lt;https://example.org/ns/casesCovid#typecases&gt;&lt;https://example.org/id/concept/confirmedProvince&gt;;
&lt;https://example.org/ns/casesCovid#Country&gt;&lt;https://example.org/id/concept/Carchi&gt;;
&lt;https://example.org/ns/casesCovid#numberofcases&gt; 133 ; 
.</v>
      </c>
    </row>
    <row r="147" spans="1:20" ht="14.4" thickBot="1">
      <c r="A147" s="16" t="s">
        <v>164</v>
      </c>
      <c r="C147" s="22" t="s">
        <v>164</v>
      </c>
      <c r="D147"/>
      <c r="E147"/>
      <c r="H147" s="33" t="s">
        <v>2403</v>
      </c>
      <c r="I147" s="66">
        <v>357</v>
      </c>
      <c r="K147" s="33" t="str">
        <f t="shared" si="35"/>
        <v>eg:JJ132 rdf:type qb:Observation ;</v>
      </c>
      <c r="L147" s="21" t="s">
        <v>526</v>
      </c>
      <c r="M147" s="21" t="s">
        <v>527</v>
      </c>
      <c r="N147" s="21" t="s">
        <v>528</v>
      </c>
      <c r="O147" s="51" t="str">
        <f t="shared" si="36"/>
        <v>rdfs:label "number of confirmed cases of Covid in Chimborazo on 22/05/2020"@en ;</v>
      </c>
      <c r="P147" s="21" t="s">
        <v>554</v>
      </c>
      <c r="Q147" s="21" t="str">
        <f t="shared" si="37"/>
        <v>&lt;https://example.org/ns/casesCovid#Country&gt;&lt;https://example.org/id/concept/Chimborazo&gt;;</v>
      </c>
      <c r="R147" s="21" t="str">
        <f t="shared" si="38"/>
        <v xml:space="preserve">&lt;https://example.org/ns/casesCovid#numberofcases&gt; 357 ; </v>
      </c>
      <c r="S147" s="33" t="s">
        <v>585</v>
      </c>
      <c r="T147" s="49" t="str">
        <f t="shared" si="34"/>
        <v>eg:JJ132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22/05/2020"@en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357 ; 
.</v>
      </c>
    </row>
    <row r="148" spans="1:20" ht="14.4" thickBot="1">
      <c r="A148" s="16" t="s">
        <v>174</v>
      </c>
      <c r="C148" s="22" t="s">
        <v>174</v>
      </c>
      <c r="D148"/>
      <c r="E148"/>
      <c r="H148" s="33" t="s">
        <v>2404</v>
      </c>
      <c r="I148" s="66">
        <v>299</v>
      </c>
      <c r="K148" s="33" t="str">
        <f t="shared" si="35"/>
        <v>eg:JJ133 rdf:type qb:Observation ;</v>
      </c>
      <c r="L148" s="21" t="s">
        <v>526</v>
      </c>
      <c r="M148" s="21" t="s">
        <v>527</v>
      </c>
      <c r="N148" s="21" t="s">
        <v>528</v>
      </c>
      <c r="O148" s="51" t="str">
        <f t="shared" si="36"/>
        <v>rdfs:label "number of confirmed cases of Covid in Cotopaxi on 22/05/2020"@en ;</v>
      </c>
      <c r="P148" s="21" t="s">
        <v>554</v>
      </c>
      <c r="Q148" s="21" t="str">
        <f t="shared" si="37"/>
        <v>&lt;https://example.org/ns/casesCovid#Country&gt;&lt;https://example.org/id/concept/Cotopaxi&gt;;</v>
      </c>
      <c r="R148" s="21" t="str">
        <f t="shared" si="38"/>
        <v xml:space="preserve">&lt;https://example.org/ns/casesCovid#numberofcases&gt; 299 ; </v>
      </c>
      <c r="S148" s="33" t="s">
        <v>585</v>
      </c>
      <c r="T148" s="49" t="str">
        <f t="shared" si="34"/>
        <v>eg:JJ133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22/05/2020"@en ;
&lt;https://example.org/ns/casesCovid#typecases&gt;&lt;https://example.org/id/concept/confirmedProvince&gt;;
&lt;https://example.org/ns/casesCovid#Country&gt;&lt;https://example.org/id/concept/Cotopaxi&gt;;
&lt;https://example.org/ns/casesCovid#numberofcases&gt; 299 ; 
.</v>
      </c>
    </row>
    <row r="149" spans="1:20" ht="14.4" thickBot="1">
      <c r="A149" s="16" t="s">
        <v>182</v>
      </c>
      <c r="C149" s="22" t="s">
        <v>182</v>
      </c>
      <c r="D149"/>
      <c r="E149"/>
      <c r="H149" s="33" t="s">
        <v>2405</v>
      </c>
      <c r="I149" s="66">
        <v>179</v>
      </c>
      <c r="K149" s="33" t="str">
        <f t="shared" si="35"/>
        <v>eg:JJ134 rdf:type qb:Observation ;</v>
      </c>
      <c r="L149" s="21" t="s">
        <v>526</v>
      </c>
      <c r="M149" s="21" t="s">
        <v>527</v>
      </c>
      <c r="N149" s="21" t="s">
        <v>528</v>
      </c>
      <c r="O149" s="51" t="str">
        <f t="shared" si="36"/>
        <v>rdfs:label "number of confirmed cases of Covid in Imbabura on 22/05/2020"@en ;</v>
      </c>
      <c r="P149" s="21" t="s">
        <v>554</v>
      </c>
      <c r="Q149" s="21" t="str">
        <f t="shared" si="37"/>
        <v>&lt;https://example.org/ns/casesCovid#Country&gt;&lt;https://example.org/id/concept/Imbabura&gt;;</v>
      </c>
      <c r="R149" s="21" t="str">
        <f t="shared" si="38"/>
        <v xml:space="preserve">&lt;https://example.org/ns/casesCovid#numberofcases&gt; 179 ; </v>
      </c>
      <c r="S149" s="33" t="s">
        <v>585</v>
      </c>
      <c r="T149" s="49" t="str">
        <f t="shared" si="34"/>
        <v>eg:JJ134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22/05/2020"@en ;
&lt;https://example.org/ns/casesCovid#typecases&gt;&lt;https://example.org/id/concept/confirmedProvince&gt;;
&lt;https://example.org/ns/casesCovid#Country&gt;&lt;https://example.org/id/concept/Imbabura&gt;;
&lt;https://example.org/ns/casesCovid#numberofcases&gt; 179 ; 
.</v>
      </c>
    </row>
    <row r="150" spans="1:20" ht="14.4" thickBot="1">
      <c r="A150" s="16" t="s">
        <v>188</v>
      </c>
      <c r="C150" s="22" t="s">
        <v>188</v>
      </c>
      <c r="D150"/>
      <c r="E150"/>
      <c r="H150" s="33" t="s">
        <v>2406</v>
      </c>
      <c r="I150" s="66">
        <v>324</v>
      </c>
      <c r="K150" s="33" t="str">
        <f t="shared" si="35"/>
        <v>eg:JJ135 rdf:type qb:Observation ;</v>
      </c>
      <c r="L150" s="21" t="s">
        <v>526</v>
      </c>
      <c r="M150" s="21" t="s">
        <v>527</v>
      </c>
      <c r="N150" s="21" t="s">
        <v>528</v>
      </c>
      <c r="O150" s="51" t="str">
        <f t="shared" si="36"/>
        <v>rdfs:label "number of confirmed cases of Covid in Loja on 22/05/2020"@en ;</v>
      </c>
      <c r="P150" s="21" t="s">
        <v>554</v>
      </c>
      <c r="Q150" s="21" t="str">
        <f t="shared" si="37"/>
        <v>&lt;https://example.org/ns/casesCovid#Country&gt;&lt;https://example.org/id/concept/Loja&gt;;</v>
      </c>
      <c r="R150" s="21" t="str">
        <f t="shared" si="38"/>
        <v xml:space="preserve">&lt;https://example.org/ns/casesCovid#numberofcases&gt; 324 ; </v>
      </c>
      <c r="S150" s="33" t="s">
        <v>585</v>
      </c>
      <c r="T150" s="49" t="str">
        <f t="shared" si="34"/>
        <v>eg:JJ135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22/05/2020"@en ;
&lt;https://example.org/ns/casesCovid#typecases&gt;&lt;https://example.org/id/concept/confirmedProvince&gt;;
&lt;https://example.org/ns/casesCovid#Country&gt;&lt;https://example.org/id/concept/Loja&gt;;
&lt;https://example.org/ns/casesCovid#numberofcases&gt; 324 ; 
.</v>
      </c>
    </row>
    <row r="151" spans="1:20" ht="14.4" thickBot="1">
      <c r="A151" s="16" t="s">
        <v>120</v>
      </c>
      <c r="C151" s="22" t="s">
        <v>120</v>
      </c>
      <c r="D151"/>
      <c r="E151"/>
      <c r="H151" s="33" t="s">
        <v>2407</v>
      </c>
      <c r="I151" s="66">
        <v>3201</v>
      </c>
      <c r="K151" s="33" t="str">
        <f t="shared" si="35"/>
        <v>eg:JJ136 rdf:type qb:Observation ;</v>
      </c>
      <c r="L151" s="21" t="s">
        <v>526</v>
      </c>
      <c r="M151" s="21" t="s">
        <v>527</v>
      </c>
      <c r="N151" s="21" t="s">
        <v>528</v>
      </c>
      <c r="O151" s="51" t="str">
        <f t="shared" si="36"/>
        <v>rdfs:label "number of confirmed cases of Covid in Pichincha on 22/05/2020"@en ;</v>
      </c>
      <c r="P151" s="21" t="s">
        <v>554</v>
      </c>
      <c r="Q151" s="21" t="str">
        <f t="shared" si="37"/>
        <v>&lt;https://example.org/ns/casesCovid#Country&gt;&lt;https://example.org/id/concept/Pichincha&gt;;</v>
      </c>
      <c r="R151" s="21" t="str">
        <f t="shared" si="38"/>
        <v xml:space="preserve">&lt;https://example.org/ns/casesCovid#numberofcases&gt; 3201 ; </v>
      </c>
      <c r="S151" s="33" t="s">
        <v>585</v>
      </c>
      <c r="T151" s="49" t="str">
        <f t="shared" si="34"/>
        <v>eg:JJ136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22/05/2020"@en ;
&lt;https://example.org/ns/casesCovid#typecases&gt;&lt;https://example.org/id/concept/confirmedProvince&gt;;
&lt;https://example.org/ns/casesCovid#Country&gt;&lt;https://example.org/id/concept/Pichincha&gt;;
&lt;https://example.org/ns/casesCovid#numberofcases&gt; 3201 ; 
.</v>
      </c>
    </row>
    <row r="152" spans="1:20" ht="14.4" thickBot="1">
      <c r="A152" s="16" t="s">
        <v>204</v>
      </c>
      <c r="C152" s="22" t="s">
        <v>204</v>
      </c>
      <c r="D152"/>
      <c r="E152"/>
      <c r="H152" s="33" t="s">
        <v>2408</v>
      </c>
      <c r="I152" s="66">
        <v>416</v>
      </c>
      <c r="K152" s="33" t="str">
        <f t="shared" si="35"/>
        <v>eg:JJ137 rdf:type qb:Observation ;</v>
      </c>
      <c r="L152" s="21" t="s">
        <v>526</v>
      </c>
      <c r="M152" s="21" t="s">
        <v>527</v>
      </c>
      <c r="N152" s="21" t="s">
        <v>528</v>
      </c>
      <c r="O152" s="51" t="str">
        <f t="shared" si="36"/>
        <v>rdfs:label "number of confirmed cases of Covid in Tungurahua on 22/05/2020"@en ;</v>
      </c>
      <c r="P152" s="21" t="s">
        <v>554</v>
      </c>
      <c r="Q152" s="21" t="str">
        <f t="shared" si="37"/>
        <v>&lt;https://example.org/ns/casesCovid#Country&gt;&lt;https://example.org/id/concept/Tungurahua&gt;;</v>
      </c>
      <c r="R152" s="21" t="str">
        <f t="shared" si="38"/>
        <v xml:space="preserve">&lt;https://example.org/ns/casesCovid#numberofcases&gt; 416 ; </v>
      </c>
      <c r="S152" s="33" t="s">
        <v>585</v>
      </c>
      <c r="T152" s="49" t="str">
        <f t="shared" si="34"/>
        <v>eg:JJ137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22/05/2020"@en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416 ; 
.</v>
      </c>
    </row>
    <row r="153" spans="1:20" ht="14.4" thickBot="1">
      <c r="A153" s="16" t="s">
        <v>213</v>
      </c>
      <c r="C153" s="22" t="s">
        <v>213</v>
      </c>
      <c r="D153"/>
      <c r="E153"/>
      <c r="H153" s="33" t="s">
        <v>2409</v>
      </c>
      <c r="I153" s="66">
        <v>76</v>
      </c>
      <c r="K153" s="33" t="str">
        <f t="shared" si="35"/>
        <v>eg:JJ138 rdf:type qb:Observation ;</v>
      </c>
      <c r="L153" s="21" t="s">
        <v>526</v>
      </c>
      <c r="M153" s="21" t="s">
        <v>527</v>
      </c>
      <c r="N153" s="21" t="s">
        <v>528</v>
      </c>
      <c r="O153" s="51" t="str">
        <f t="shared" si="36"/>
        <v>rdfs:label "number of confirmed cases of Covid in Galápagos on 22/05/2020"@en ;</v>
      </c>
      <c r="P153" s="21" t="s">
        <v>554</v>
      </c>
      <c r="Q153" s="21" t="str">
        <f t="shared" si="37"/>
        <v>&lt;https://example.org/ns/casesCovid#Country&gt;&lt;https://example.org/id/concept/Galápagos&gt;;</v>
      </c>
      <c r="R153" s="21" t="str">
        <f t="shared" si="38"/>
        <v xml:space="preserve">&lt;https://example.org/ns/casesCovid#numberofcases&gt; 76 ; </v>
      </c>
      <c r="S153" s="33" t="s">
        <v>585</v>
      </c>
      <c r="T153" s="49" t="str">
        <f t="shared" si="34"/>
        <v>eg:JJ138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22/05/2020"@en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76 ; 
.</v>
      </c>
    </row>
    <row r="154" spans="1:20" ht="14.4" thickBot="1">
      <c r="A154" s="16" t="s">
        <v>218</v>
      </c>
      <c r="C154" s="22" t="s">
        <v>220</v>
      </c>
      <c r="D154" s="23" t="s">
        <v>258</v>
      </c>
      <c r="E154"/>
      <c r="H154" s="33" t="s">
        <v>2410</v>
      </c>
      <c r="I154" s="66">
        <v>84</v>
      </c>
      <c r="K154" s="33" t="str">
        <f t="shared" si="35"/>
        <v>eg:JJ139 rdf:type qb:Observation ;</v>
      </c>
      <c r="L154" s="21" t="s">
        <v>526</v>
      </c>
      <c r="M154" s="21" t="s">
        <v>527</v>
      </c>
      <c r="N154" s="21" t="s">
        <v>528</v>
      </c>
      <c r="O154" s="51" t="str">
        <f t="shared" si="36"/>
        <v>rdfs:label "number of confirmed cases of Covid in Morona Santiago on 22/05/2020"@en ;</v>
      </c>
      <c r="P154" s="21" t="s">
        <v>554</v>
      </c>
      <c r="Q154" s="21" t="str">
        <f t="shared" si="37"/>
        <v>&lt;https://example.org/ns/casesCovid#Country&gt;&lt;https://example.org/id/concept/MoronaSantiago&gt;;</v>
      </c>
      <c r="R154" s="21" t="str">
        <f t="shared" si="38"/>
        <v xml:space="preserve">&lt;https://example.org/ns/casesCovid#numberofcases&gt; 84 ; </v>
      </c>
      <c r="S154" s="33" t="s">
        <v>585</v>
      </c>
      <c r="T154" s="49" t="str">
        <f t="shared" si="34"/>
        <v>eg:JJ139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22/05/2020"@en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84 ; 
.</v>
      </c>
    </row>
    <row r="155" spans="1:20" ht="14.4" thickBot="1">
      <c r="A155" s="16" t="s">
        <v>227</v>
      </c>
      <c r="C155" s="22" t="s">
        <v>227</v>
      </c>
      <c r="D155"/>
      <c r="E155"/>
      <c r="H155" s="33" t="s">
        <v>2411</v>
      </c>
      <c r="I155" s="66">
        <v>145</v>
      </c>
      <c r="K155" s="33" t="str">
        <f t="shared" si="35"/>
        <v>eg:JJ140 rdf:type qb:Observation ;</v>
      </c>
      <c r="L155" s="21" t="s">
        <v>526</v>
      </c>
      <c r="M155" s="21" t="s">
        <v>527</v>
      </c>
      <c r="N155" s="21" t="s">
        <v>528</v>
      </c>
      <c r="O155" s="51" t="str">
        <f t="shared" si="36"/>
        <v>rdfs:label "number of confirmed cases of Covid in Napo on 22/05/2020"@en ;</v>
      </c>
      <c r="P155" s="21" t="s">
        <v>554</v>
      </c>
      <c r="Q155" s="21" t="str">
        <f t="shared" si="37"/>
        <v>&lt;https://example.org/ns/casesCovid#Country&gt;&lt;https://example.org/id/concept/Napo&gt;;</v>
      </c>
      <c r="R155" s="21" t="str">
        <f t="shared" si="38"/>
        <v xml:space="preserve">&lt;https://example.org/ns/casesCovid#numberofcases&gt; 145 ; </v>
      </c>
      <c r="S155" s="33" t="s">
        <v>585</v>
      </c>
      <c r="T155" s="49" t="str">
        <f t="shared" si="34"/>
        <v>eg:JJ140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22/05/2020"@en ;
&lt;https://example.org/ns/casesCovid#typecases&gt;&lt;https://example.org/id/concept/confirmedProvince&gt;;
&lt;https://example.org/ns/casesCovid#Country&gt;&lt;https://example.org/id/concept/Napo&gt;;
&lt;https://example.org/ns/casesCovid#numberofcases&gt; 145 ; 
.</v>
      </c>
    </row>
    <row r="156" spans="1:20" ht="14.4" thickBot="1">
      <c r="A156" s="16" t="s">
        <v>232</v>
      </c>
      <c r="C156" s="22" t="s">
        <v>232</v>
      </c>
      <c r="D156"/>
      <c r="E156"/>
      <c r="H156" s="33" t="s">
        <v>2412</v>
      </c>
      <c r="I156" s="66">
        <v>143</v>
      </c>
      <c r="K156" s="33" t="str">
        <f t="shared" si="35"/>
        <v>eg:JJ141 rdf:type qb:Observation ;</v>
      </c>
      <c r="L156" s="21" t="s">
        <v>526</v>
      </c>
      <c r="M156" s="21" t="s">
        <v>527</v>
      </c>
      <c r="N156" s="21" t="s">
        <v>528</v>
      </c>
      <c r="O156" s="51" t="str">
        <f t="shared" si="36"/>
        <v>rdfs:label "number of confirmed cases of Covid in Orellana on 22/05/2020"@en ;</v>
      </c>
      <c r="P156" s="21" t="s">
        <v>554</v>
      </c>
      <c r="Q156" s="21" t="str">
        <f t="shared" si="37"/>
        <v>&lt;https://example.org/ns/casesCovid#Country&gt;&lt;https://example.org/id/concept/Orellana&gt;;</v>
      </c>
      <c r="R156" s="21" t="str">
        <f t="shared" si="38"/>
        <v xml:space="preserve">&lt;https://example.org/ns/casesCovid#numberofcases&gt; 143 ; </v>
      </c>
      <c r="S156" s="33" t="s">
        <v>585</v>
      </c>
      <c r="T156" s="49" t="str">
        <f t="shared" si="34"/>
        <v>eg:JJ141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22/05/2020"@en ;
&lt;https://example.org/ns/casesCovid#typecases&gt;&lt;https://example.org/id/concept/confirmedProvince&gt;;
&lt;https://example.org/ns/casesCovid#Country&gt;&lt;https://example.org/id/concept/Orellana&gt;;
&lt;https://example.org/ns/casesCovid#numberofcases&gt; 143 ; 
.</v>
      </c>
    </row>
    <row r="157" spans="1:20" ht="14.4" thickBot="1">
      <c r="A157" s="16" t="s">
        <v>235</v>
      </c>
      <c r="C157" s="22" t="s">
        <v>235</v>
      </c>
      <c r="D157"/>
      <c r="E157"/>
      <c r="H157" s="33" t="s">
        <v>2413</v>
      </c>
      <c r="I157" s="66">
        <v>188</v>
      </c>
      <c r="K157" s="33" t="str">
        <f t="shared" si="35"/>
        <v>eg:JJ142 rdf:type qb:Observation ;</v>
      </c>
      <c r="L157" s="21" t="s">
        <v>526</v>
      </c>
      <c r="M157" s="21" t="s">
        <v>527</v>
      </c>
      <c r="N157" s="21" t="s">
        <v>528</v>
      </c>
      <c r="O157" s="51" t="str">
        <f t="shared" si="36"/>
        <v>rdfs:label "number of confirmed cases of Covid in Pastaza on 22/05/2020"@en ;</v>
      </c>
      <c r="P157" s="21" t="s">
        <v>554</v>
      </c>
      <c r="Q157" s="21" t="str">
        <f t="shared" si="37"/>
        <v>&lt;https://example.org/ns/casesCovid#Country&gt;&lt;https://example.org/id/concept/Pastaza&gt;;</v>
      </c>
      <c r="R157" s="21" t="str">
        <f t="shared" si="38"/>
        <v xml:space="preserve">&lt;https://example.org/ns/casesCovid#numberofcases&gt; 188 ; </v>
      </c>
      <c r="S157" s="33" t="s">
        <v>585</v>
      </c>
      <c r="T157" s="49" t="str">
        <f t="shared" si="34"/>
        <v>eg:JJ142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22/05/2020"@en ;
&lt;https://example.org/ns/casesCovid#typecases&gt;&lt;https://example.org/id/concept/confirmedProvince&gt;;
&lt;https://example.org/ns/casesCovid#Country&gt;&lt;https://example.org/id/concept/Pastaza&gt;;
&lt;https://example.org/ns/casesCovid#numberofcases&gt; 188 ; 
.</v>
      </c>
    </row>
    <row r="158" spans="1:20" ht="14.4" thickBot="1">
      <c r="A158" s="16" t="s">
        <v>2367</v>
      </c>
      <c r="C158" s="22" t="s">
        <v>2367</v>
      </c>
      <c r="D158"/>
      <c r="E158"/>
      <c r="H158" s="33" t="s">
        <v>2414</v>
      </c>
      <c r="I158" s="66">
        <v>93</v>
      </c>
      <c r="K158" s="33" t="str">
        <f t="shared" si="35"/>
        <v>eg:JJ143 rdf:type qb:Observation ;</v>
      </c>
      <c r="L158" s="21" t="s">
        <v>526</v>
      </c>
      <c r="M158" s="21" t="s">
        <v>527</v>
      </c>
      <c r="N158" s="21" t="s">
        <v>528</v>
      </c>
      <c r="O158" s="51" t="str">
        <f t="shared" si="36"/>
        <v>rdfs:label "number of confirmed cases of Covid in Sucumbios on 22/05/2020"@en ;</v>
      </c>
      <c r="P158" s="21" t="s">
        <v>554</v>
      </c>
      <c r="Q158" s="21" t="str">
        <f t="shared" si="37"/>
        <v>&lt;https://example.org/ns/casesCovid#Country&gt;&lt;https://example.org/id/concept/Sucumbios&gt;;</v>
      </c>
      <c r="R158" s="21" t="str">
        <f t="shared" si="38"/>
        <v xml:space="preserve">&lt;https://example.org/ns/casesCovid#numberofcases&gt; 93 ; </v>
      </c>
      <c r="S158" s="33" t="s">
        <v>585</v>
      </c>
      <c r="T158" s="49" t="str">
        <f t="shared" si="34"/>
        <v>eg:JJ143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Sucumbios on 22/05/2020"@en ;
&lt;https://example.org/ns/casesCovid#typecases&gt;&lt;https://example.org/id/concept/confirmedProvince&gt;;
&lt;https://example.org/ns/casesCovid#Country&gt;&lt;https://example.org/id/concept/Sucumbios&gt;;
&lt;https://example.org/ns/casesCovid#numberofcases&gt; 93 ; 
.</v>
      </c>
    </row>
    <row r="159" spans="1:20" ht="14.4" thickBot="1">
      <c r="A159" s="16" t="s">
        <v>243</v>
      </c>
      <c r="C159" s="22" t="s">
        <v>246</v>
      </c>
      <c r="D159" s="23" t="s">
        <v>259</v>
      </c>
      <c r="E159"/>
      <c r="H159" s="33" t="s">
        <v>2415</v>
      </c>
      <c r="I159" s="66">
        <v>149</v>
      </c>
      <c r="K159" s="33" t="str">
        <f t="shared" si="35"/>
        <v>eg:JJ144 rdf:type qb:Observation ;</v>
      </c>
      <c r="L159" s="21" t="s">
        <v>526</v>
      </c>
      <c r="M159" s="21" t="s">
        <v>527</v>
      </c>
      <c r="N159" s="21" t="s">
        <v>528</v>
      </c>
      <c r="O159" s="51" t="str">
        <f t="shared" si="36"/>
        <v>rdfs:label "number of confirmed cases of Covid in Zamora Chinchipe on 22/05/2020"@en ;</v>
      </c>
      <c r="P159" s="21" t="s">
        <v>554</v>
      </c>
      <c r="Q159" s="21" t="str">
        <f t="shared" si="37"/>
        <v>&lt;https://example.org/ns/casesCovid#Country&gt;&lt;https://example.org/id/concept/ZamoraChinchipe&gt;;</v>
      </c>
      <c r="R159" s="21" t="str">
        <f t="shared" si="38"/>
        <v xml:space="preserve">&lt;https://example.org/ns/casesCovid#numberofcases&gt; 149 ; </v>
      </c>
      <c r="S159" s="33" t="s">
        <v>585</v>
      </c>
      <c r="T159" s="49" t="str">
        <f t="shared" si="34"/>
        <v>eg:JJ144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22/05/2020"@en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149 ; 
.</v>
      </c>
    </row>
    <row r="160" spans="1:20" ht="13.8">
      <c r="A160"/>
      <c r="C160"/>
      <c r="D160"/>
      <c r="E160"/>
      <c r="H160" s="33"/>
      <c r="I160"/>
      <c r="K160" s="33"/>
      <c r="L160" s="21"/>
      <c r="M160" s="21"/>
      <c r="N160" s="21"/>
      <c r="O160" s="51"/>
      <c r="P160" s="21"/>
      <c r="Q160" s="21"/>
      <c r="R160" s="21"/>
    </row>
    <row r="161" spans="1:20" ht="14.4" thickBot="1">
      <c r="A161" s="65" t="s">
        <v>1567</v>
      </c>
      <c r="C161"/>
      <c r="D161"/>
      <c r="E161"/>
      <c r="H161" s="33"/>
      <c r="I161"/>
      <c r="K161" s="33"/>
      <c r="L161" s="21"/>
      <c r="M161" s="21"/>
      <c r="N161" s="21"/>
      <c r="O161" s="51"/>
      <c r="P161" s="21"/>
      <c r="Q161" s="21"/>
      <c r="R161" s="21"/>
    </row>
    <row r="162" spans="1:20" ht="14.4" thickBot="1">
      <c r="A162" s="16" t="s">
        <v>40</v>
      </c>
      <c r="C162" s="22" t="s">
        <v>249</v>
      </c>
      <c r="D162" s="23" t="s">
        <v>250</v>
      </c>
      <c r="E162"/>
      <c r="H162" s="33" t="s">
        <v>2416</v>
      </c>
      <c r="I162" s="66">
        <v>1025</v>
      </c>
      <c r="K162" s="33" t="str">
        <f t="shared" ref="K162" si="39">_xlfn.CONCAT("eg:",H162," rdf:type qb:Observation ;")</f>
        <v>eg:JJ145 rdf:type qb:Observation ;</v>
      </c>
      <c r="L162" s="21" t="s">
        <v>526</v>
      </c>
      <c r="M162" s="21" t="s">
        <v>527</v>
      </c>
      <c r="N162" s="21" t="s">
        <v>528</v>
      </c>
      <c r="O162" s="51" t="str">
        <f>_xlfn.CONCAT("rdfs:label ""number of confirmed cases of Covid in ",A162," on ", $A$161,"""@en ;")</f>
        <v>rdfs:label "number of confirmed cases of Covid in El Oro on 23/05/2020"@en ;</v>
      </c>
      <c r="P162" s="21" t="s">
        <v>554</v>
      </c>
      <c r="Q162" s="21" t="str">
        <f t="shared" ref="Q162" si="40">_xlfn.CONCAT("&lt;https://example.org/ns/casesCovid#Country&gt;&lt;https://example.org/id/concept/",C162,D162,E168,F162,G162,"&gt;;")</f>
        <v>&lt;https://example.org/ns/casesCovid#Country&gt;&lt;https://example.org/id/concept/ElOroTsáchilas&gt;;</v>
      </c>
      <c r="R162" s="21" t="str">
        <f t="shared" ref="R162" si="41">_xlfn.CONCAT("&lt;https://example.org/ns/casesCovid#numberofcases&gt; ",I162," ; ")</f>
        <v xml:space="preserve">&lt;https://example.org/ns/casesCovid#numberofcases&gt; 1025 ; </v>
      </c>
      <c r="S162" s="33" t="s">
        <v>585</v>
      </c>
      <c r="T162" s="49" t="str">
        <f t="shared" ref="T162:T185" si="42">CONCATENATE(K162,CHAR(10),L162,CHAR(10),M162,CHAR(10),N162,CHAR(10),O162,CHAR(10),P162,CHAR(10),Q162,CHAR(10),R162,CHAR(10),S162)</f>
        <v>eg:JJ145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23/05/2020"@en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1025 ; 
.</v>
      </c>
    </row>
    <row r="163" spans="1:20" ht="14.4" thickBot="1">
      <c r="A163" s="16" t="s">
        <v>57</v>
      </c>
      <c r="C163" s="22" t="s">
        <v>57</v>
      </c>
      <c r="D163"/>
      <c r="E163"/>
      <c r="H163" s="33" t="s">
        <v>2417</v>
      </c>
      <c r="I163" s="66">
        <v>640</v>
      </c>
      <c r="K163" s="33" t="str">
        <f t="shared" ref="K163:K185" si="43">_xlfn.CONCAT("eg:",H163," rdf:type qb:Observation ;")</f>
        <v>eg:JJ146 rdf:type qb:Observation ;</v>
      </c>
      <c r="L163" s="21" t="s">
        <v>526</v>
      </c>
      <c r="M163" s="21" t="s">
        <v>527</v>
      </c>
      <c r="N163" s="21" t="s">
        <v>528</v>
      </c>
      <c r="O163" s="51" t="str">
        <f t="shared" ref="O163:O185" si="44">_xlfn.CONCAT("rdfs:label ""number of confirmed cases of Covid in ",A163," on ", $A$161,"""@en ;")</f>
        <v>rdfs:label "number of confirmed cases of Covid in Esmeraldas on 23/05/2020"@en ;</v>
      </c>
      <c r="P163" s="21" t="s">
        <v>554</v>
      </c>
      <c r="Q163" s="21" t="str">
        <f t="shared" ref="Q163:Q185" si="45">_xlfn.CONCAT("&lt;https://example.org/ns/casesCovid#Country&gt;&lt;https://example.org/id/concept/",C163,D163,E169,F163,G163,"&gt;;")</f>
        <v>&lt;https://example.org/ns/casesCovid#Country&gt;&lt;https://example.org/id/concept/Esmeraldas&gt;;</v>
      </c>
      <c r="R163" s="21" t="str">
        <f t="shared" ref="R163:R185" si="46">_xlfn.CONCAT("&lt;https://example.org/ns/casesCovid#numberofcases&gt; ",I163," ; ")</f>
        <v xml:space="preserve">&lt;https://example.org/ns/casesCovid#numberofcases&gt; 640 ; </v>
      </c>
      <c r="S163" s="33" t="s">
        <v>585</v>
      </c>
      <c r="T163" s="49" t="str">
        <f t="shared" si="42"/>
        <v>eg:JJ146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23/05/2020"@en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640 ; 
.</v>
      </c>
    </row>
    <row r="164" spans="1:20" ht="14.4" thickBot="1">
      <c r="A164" s="16" t="s">
        <v>64</v>
      </c>
      <c r="C164" s="22" t="s">
        <v>64</v>
      </c>
      <c r="D164"/>
      <c r="E164"/>
      <c r="H164" s="33" t="s">
        <v>2418</v>
      </c>
      <c r="I164" s="66">
        <v>13787</v>
      </c>
      <c r="K164" s="33" t="str">
        <f t="shared" si="43"/>
        <v>eg:JJ147 rdf:type qb:Observation ;</v>
      </c>
      <c r="L164" s="21" t="s">
        <v>526</v>
      </c>
      <c r="M164" s="21" t="s">
        <v>527</v>
      </c>
      <c r="N164" s="21" t="s">
        <v>528</v>
      </c>
      <c r="O164" s="51" t="str">
        <f t="shared" si="44"/>
        <v>rdfs:label "number of confirmed cases of Covid in Guayas on 23/05/2020"@en ;</v>
      </c>
      <c r="P164" s="21" t="s">
        <v>554</v>
      </c>
      <c r="Q164" s="21" t="str">
        <f t="shared" si="45"/>
        <v>&lt;https://example.org/ns/casesCovid#Country&gt;&lt;https://example.org/id/concept/Guayas&gt;;</v>
      </c>
      <c r="R164" s="21" t="str">
        <f t="shared" si="46"/>
        <v xml:space="preserve">&lt;https://example.org/ns/casesCovid#numberofcases&gt; 13787 ; </v>
      </c>
      <c r="S164" s="33" t="s">
        <v>585</v>
      </c>
      <c r="T164" s="49" t="str">
        <f t="shared" si="42"/>
        <v>eg:JJ147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23/05/2020"@en ;
&lt;https://example.org/ns/casesCovid#typecases&gt;&lt;https://example.org/id/concept/confirmedProvince&gt;;
&lt;https://example.org/ns/casesCovid#Country&gt;&lt;https://example.org/id/concept/Guayas&gt;;
&lt;https://example.org/ns/casesCovid#numberofcases&gt; 13787 ; 
.</v>
      </c>
    </row>
    <row r="165" spans="1:20" ht="14.4" thickBot="1">
      <c r="A165" s="16" t="s">
        <v>90</v>
      </c>
      <c r="C165" s="22" t="s">
        <v>251</v>
      </c>
      <c r="D165" s="23" t="s">
        <v>252</v>
      </c>
      <c r="E165"/>
      <c r="H165" s="33" t="s">
        <v>2419</v>
      </c>
      <c r="I165" s="66">
        <v>1379</v>
      </c>
      <c r="K165" s="33" t="str">
        <f t="shared" si="43"/>
        <v>eg:JJ148 rdf:type qb:Observation ;</v>
      </c>
      <c r="L165" s="21" t="s">
        <v>526</v>
      </c>
      <c r="M165" s="21" t="s">
        <v>527</v>
      </c>
      <c r="N165" s="21" t="s">
        <v>528</v>
      </c>
      <c r="O165" s="51" t="str">
        <f t="shared" si="44"/>
        <v>rdfs:label "number of confirmed cases of Covid in Los Ríos on 23/05/2020"@en ;</v>
      </c>
      <c r="P165" s="21" t="s">
        <v>554</v>
      </c>
      <c r="Q165" s="21" t="str">
        <f t="shared" si="45"/>
        <v>&lt;https://example.org/ns/casesCovid#Country&gt;&lt;https://example.org/id/concept/LosRíos&gt;;</v>
      </c>
      <c r="R165" s="21" t="str">
        <f t="shared" si="46"/>
        <v xml:space="preserve">&lt;https://example.org/ns/casesCovid#numberofcases&gt; 1379 ; </v>
      </c>
      <c r="S165" s="33" t="s">
        <v>585</v>
      </c>
      <c r="T165" s="49" t="str">
        <f t="shared" si="42"/>
        <v>eg:JJ148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23/05/2020"@en ;
&lt;https://example.org/ns/casesCovid#typecases&gt;&lt;https://example.org/id/concept/confirmedProvince&gt;;
&lt;https://example.org/ns/casesCovid#Country&gt;&lt;https://example.org/id/concept/LosRíos&gt;;
&lt;https://example.org/ns/casesCovid#numberofcases&gt; 1379 ; 
.</v>
      </c>
    </row>
    <row r="166" spans="1:20" ht="14.4" thickBot="1">
      <c r="A166" s="16" t="s">
        <v>104</v>
      </c>
      <c r="C166" s="22" t="s">
        <v>104</v>
      </c>
      <c r="D166"/>
      <c r="E166"/>
      <c r="H166" s="33" t="s">
        <v>2420</v>
      </c>
      <c r="I166" s="66">
        <v>1895</v>
      </c>
      <c r="K166" s="33" t="str">
        <f t="shared" si="43"/>
        <v>eg:JJ149 rdf:type qb:Observation ;</v>
      </c>
      <c r="L166" s="21" t="s">
        <v>526</v>
      </c>
      <c r="M166" s="21" t="s">
        <v>527</v>
      </c>
      <c r="N166" s="21" t="s">
        <v>528</v>
      </c>
      <c r="O166" s="51" t="str">
        <f t="shared" si="44"/>
        <v>rdfs:label "number of confirmed cases of Covid in Manabí on 23/05/2020"@en ;</v>
      </c>
      <c r="P166" s="21" t="s">
        <v>554</v>
      </c>
      <c r="Q166" s="21" t="str">
        <f t="shared" si="45"/>
        <v>&lt;https://example.org/ns/casesCovid#Country&gt;&lt;https://example.org/id/concept/Manabí&gt;;</v>
      </c>
      <c r="R166" s="21" t="str">
        <f t="shared" si="46"/>
        <v xml:space="preserve">&lt;https://example.org/ns/casesCovid#numberofcases&gt; 1895 ; </v>
      </c>
      <c r="S166" s="33" t="s">
        <v>585</v>
      </c>
      <c r="T166" s="49" t="str">
        <f t="shared" si="42"/>
        <v>eg:JJ149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23/05/2020"@en ;
&lt;https://example.org/ns/casesCovid#typecases&gt;&lt;https://example.org/id/concept/confirmedProvince&gt;;
&lt;https://example.org/ns/casesCovid#Country&gt;&lt;https://example.org/id/concept/Manabí&gt;;
&lt;https://example.org/ns/casesCovid#numberofcases&gt; 1895 ; 
.</v>
      </c>
    </row>
    <row r="167" spans="1:20" ht="14.4" thickBot="1">
      <c r="A167" s="16" t="s">
        <v>126</v>
      </c>
      <c r="C167" s="22" t="s">
        <v>253</v>
      </c>
      <c r="D167" s="23" t="s">
        <v>254</v>
      </c>
      <c r="E167"/>
      <c r="H167" s="33" t="s">
        <v>2421</v>
      </c>
      <c r="I167" s="66">
        <v>733</v>
      </c>
      <c r="K167" s="33" t="str">
        <f t="shared" si="43"/>
        <v>eg:JJ150 rdf:type qb:Observation ;</v>
      </c>
      <c r="L167" s="21" t="s">
        <v>526</v>
      </c>
      <c r="M167" s="21" t="s">
        <v>527</v>
      </c>
      <c r="N167" s="21" t="s">
        <v>528</v>
      </c>
      <c r="O167" s="51" t="str">
        <f t="shared" si="44"/>
        <v>rdfs:label "number of confirmed cases of Covid in Santa Elena on 23/05/2020"@en ;</v>
      </c>
      <c r="P167" s="21" t="s">
        <v>554</v>
      </c>
      <c r="Q167" s="21" t="str">
        <f t="shared" si="45"/>
        <v>&lt;https://example.org/ns/casesCovid#Country&gt;&lt;https://example.org/id/concept/SantaElena&gt;;</v>
      </c>
      <c r="R167" s="21" t="str">
        <f t="shared" si="46"/>
        <v xml:space="preserve">&lt;https://example.org/ns/casesCovid#numberofcases&gt; 733 ; </v>
      </c>
      <c r="S167" s="33" t="s">
        <v>585</v>
      </c>
      <c r="T167" s="49" t="str">
        <f t="shared" si="42"/>
        <v>eg:JJ150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23/05/2020"@en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733 ; 
.</v>
      </c>
    </row>
    <row r="168" spans="1:20" ht="14.4" thickBot="1">
      <c r="A168" s="16" t="s">
        <v>129</v>
      </c>
      <c r="C168" s="22" t="s">
        <v>255</v>
      </c>
      <c r="D168" s="23" t="s">
        <v>256</v>
      </c>
      <c r="E168" t="s">
        <v>257</v>
      </c>
      <c r="H168" s="33" t="s">
        <v>2422</v>
      </c>
      <c r="I168" s="66">
        <v>800</v>
      </c>
      <c r="K168" s="33" t="str">
        <f t="shared" si="43"/>
        <v>eg:JJ151 rdf:type qb:Observation ;</v>
      </c>
      <c r="L168" s="21" t="s">
        <v>526</v>
      </c>
      <c r="M168" s="21" t="s">
        <v>527</v>
      </c>
      <c r="N168" s="21" t="s">
        <v>528</v>
      </c>
      <c r="O168" s="51" t="str">
        <f t="shared" si="44"/>
        <v>rdfs:label "number of confirmed cases of Covid in Sto. Domingo Tsáchilas on 23/05/2020"@en ;</v>
      </c>
      <c r="P168" s="21" t="s">
        <v>554</v>
      </c>
      <c r="Q168" s="21" t="str">
        <f t="shared" si="45"/>
        <v>&lt;https://example.org/ns/casesCovid#Country&gt;&lt;https://example.org/id/concept/Sto.Domingo&gt;;</v>
      </c>
      <c r="R168" s="21" t="str">
        <f t="shared" si="46"/>
        <v xml:space="preserve">&lt;https://example.org/ns/casesCovid#numberofcases&gt; 800 ; </v>
      </c>
      <c r="S168" s="33" t="s">
        <v>585</v>
      </c>
      <c r="T168" s="49" t="str">
        <f t="shared" si="42"/>
        <v>eg:JJ151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23/05/2020"@en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800 ; 
.</v>
      </c>
    </row>
    <row r="169" spans="1:20" ht="14.4" thickBot="1">
      <c r="A169" s="16" t="s">
        <v>133</v>
      </c>
      <c r="C169" s="22" t="s">
        <v>133</v>
      </c>
      <c r="D169"/>
      <c r="E169"/>
      <c r="H169" s="33" t="s">
        <v>2423</v>
      </c>
      <c r="I169" s="66">
        <v>797</v>
      </c>
      <c r="K169" s="33" t="str">
        <f t="shared" si="43"/>
        <v>eg:JJ152 rdf:type qb:Observation ;</v>
      </c>
      <c r="L169" s="21" t="s">
        <v>526</v>
      </c>
      <c r="M169" s="21" t="s">
        <v>527</v>
      </c>
      <c r="N169" s="21" t="s">
        <v>528</v>
      </c>
      <c r="O169" s="51" t="str">
        <f t="shared" si="44"/>
        <v>rdfs:label "number of confirmed cases of Covid in Azuay on 23/05/2020"@en ;</v>
      </c>
      <c r="P169" s="21" t="s">
        <v>554</v>
      </c>
      <c r="Q169" s="21" t="str">
        <f t="shared" si="45"/>
        <v>&lt;https://example.org/ns/casesCovid#Country&gt;&lt;https://example.org/id/concept/Azuay&gt;;</v>
      </c>
      <c r="R169" s="21" t="str">
        <f t="shared" si="46"/>
        <v xml:space="preserve">&lt;https://example.org/ns/casesCovid#numberofcases&gt; 797 ; </v>
      </c>
      <c r="S169" s="33" t="s">
        <v>585</v>
      </c>
      <c r="T169" s="49" t="str">
        <f t="shared" si="42"/>
        <v>eg:JJ152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23/05/2020"@en ;
&lt;https://example.org/ns/casesCovid#typecases&gt;&lt;https://example.org/id/concept/confirmedProvince&gt;;
&lt;https://example.org/ns/casesCovid#Country&gt;&lt;https://example.org/id/concept/Azuay&gt;;
&lt;https://example.org/ns/casesCovid#numberofcases&gt; 797 ; 
.</v>
      </c>
    </row>
    <row r="170" spans="1:20" ht="14.4" thickBot="1">
      <c r="A170" s="16" t="s">
        <v>144</v>
      </c>
      <c r="C170" s="22" t="s">
        <v>144</v>
      </c>
      <c r="D170"/>
      <c r="E170"/>
      <c r="H170" s="33" t="s">
        <v>2424</v>
      </c>
      <c r="I170" s="66">
        <v>298</v>
      </c>
      <c r="K170" s="33" t="str">
        <f t="shared" si="43"/>
        <v>eg:JJ153 rdf:type qb:Observation ;</v>
      </c>
      <c r="L170" s="21" t="s">
        <v>526</v>
      </c>
      <c r="M170" s="21" t="s">
        <v>527</v>
      </c>
      <c r="N170" s="21" t="s">
        <v>528</v>
      </c>
      <c r="O170" s="51" t="str">
        <f t="shared" si="44"/>
        <v>rdfs:label "number of confirmed cases of Covid in Bolivar on 23/05/2020"@en ;</v>
      </c>
      <c r="P170" s="21" t="s">
        <v>554</v>
      </c>
      <c r="Q170" s="21" t="str">
        <f t="shared" si="45"/>
        <v>&lt;https://example.org/ns/casesCovid#Country&gt;&lt;https://example.org/id/concept/Bolivar&gt;;</v>
      </c>
      <c r="R170" s="21" t="str">
        <f t="shared" si="46"/>
        <v xml:space="preserve">&lt;https://example.org/ns/casesCovid#numberofcases&gt; 298 ; </v>
      </c>
      <c r="S170" s="33" t="s">
        <v>585</v>
      </c>
      <c r="T170" s="49" t="str">
        <f t="shared" si="42"/>
        <v>eg:JJ153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23/05/2020"@en ;
&lt;https://example.org/ns/casesCovid#typecases&gt;&lt;https://example.org/id/concept/confirmedProvince&gt;;
&lt;https://example.org/ns/casesCovid#Country&gt;&lt;https://example.org/id/concept/Bolivar&gt;;
&lt;https://example.org/ns/casesCovid#numberofcases&gt; 298 ; 
.</v>
      </c>
    </row>
    <row r="171" spans="1:20" ht="14.4" thickBot="1">
      <c r="A171" s="16" t="s">
        <v>152</v>
      </c>
      <c r="C171" s="22" t="s">
        <v>152</v>
      </c>
      <c r="D171"/>
      <c r="E171"/>
      <c r="H171" s="33" t="s">
        <v>2425</v>
      </c>
      <c r="I171" s="66">
        <v>306</v>
      </c>
      <c r="K171" s="33" t="str">
        <f t="shared" si="43"/>
        <v>eg:JJ154 rdf:type qb:Observation ;</v>
      </c>
      <c r="L171" s="21" t="s">
        <v>526</v>
      </c>
      <c r="M171" s="21" t="s">
        <v>527</v>
      </c>
      <c r="N171" s="21" t="s">
        <v>528</v>
      </c>
      <c r="O171" s="51" t="str">
        <f t="shared" si="44"/>
        <v>rdfs:label "number of confirmed cases of Covid in Cañar on 23/05/2020"@en ;</v>
      </c>
      <c r="P171" s="21" t="s">
        <v>554</v>
      </c>
      <c r="Q171" s="21" t="str">
        <f t="shared" si="45"/>
        <v>&lt;https://example.org/ns/casesCovid#Country&gt;&lt;https://example.org/id/concept/Cañar&gt;;</v>
      </c>
      <c r="R171" s="21" t="str">
        <f t="shared" si="46"/>
        <v xml:space="preserve">&lt;https://example.org/ns/casesCovid#numberofcases&gt; 306 ; </v>
      </c>
      <c r="S171" s="33" t="s">
        <v>585</v>
      </c>
      <c r="T171" s="49" t="str">
        <f t="shared" si="42"/>
        <v>eg:JJ154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23/05/2020"@en ;
&lt;https://example.org/ns/casesCovid#typecases&gt;&lt;https://example.org/id/concept/confirmedProvince&gt;;
&lt;https://example.org/ns/casesCovid#Country&gt;&lt;https://example.org/id/concept/Cañar&gt;;
&lt;https://example.org/ns/casesCovid#numberofcases&gt; 306 ; 
.</v>
      </c>
    </row>
    <row r="172" spans="1:20" ht="14.4" thickBot="1">
      <c r="A172" s="16" t="s">
        <v>159</v>
      </c>
      <c r="C172" s="22" t="s">
        <v>159</v>
      </c>
      <c r="D172"/>
      <c r="E172"/>
      <c r="H172" s="33" t="s">
        <v>2426</v>
      </c>
      <c r="I172" s="66">
        <v>137</v>
      </c>
      <c r="K172" s="33" t="str">
        <f t="shared" si="43"/>
        <v>eg:JJ155 rdf:type qb:Observation ;</v>
      </c>
      <c r="L172" s="21" t="s">
        <v>526</v>
      </c>
      <c r="M172" s="21" t="s">
        <v>527</v>
      </c>
      <c r="N172" s="21" t="s">
        <v>528</v>
      </c>
      <c r="O172" s="51" t="str">
        <f t="shared" si="44"/>
        <v>rdfs:label "number of confirmed cases of Covid in Carchi on 23/05/2020"@en ;</v>
      </c>
      <c r="P172" s="21" t="s">
        <v>554</v>
      </c>
      <c r="Q172" s="21" t="str">
        <f t="shared" si="45"/>
        <v>&lt;https://example.org/ns/casesCovid#Country&gt;&lt;https://example.org/id/concept/Carchi&gt;;</v>
      </c>
      <c r="R172" s="21" t="str">
        <f t="shared" si="46"/>
        <v xml:space="preserve">&lt;https://example.org/ns/casesCovid#numberofcases&gt; 137 ; </v>
      </c>
      <c r="S172" s="33" t="s">
        <v>585</v>
      </c>
      <c r="T172" s="49" t="str">
        <f t="shared" si="42"/>
        <v>eg:JJ155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23/05/2020"@en ;
&lt;https://example.org/ns/casesCovid#typecases&gt;&lt;https://example.org/id/concept/confirmedProvince&gt;;
&lt;https://example.org/ns/casesCovid#Country&gt;&lt;https://example.org/id/concept/Carchi&gt;;
&lt;https://example.org/ns/casesCovid#numberofcases&gt; 137 ; 
.</v>
      </c>
    </row>
    <row r="173" spans="1:20" ht="14.4" thickBot="1">
      <c r="A173" s="16" t="s">
        <v>164</v>
      </c>
      <c r="C173" s="22" t="s">
        <v>164</v>
      </c>
      <c r="D173"/>
      <c r="E173"/>
      <c r="H173" s="33" t="s">
        <v>2427</v>
      </c>
      <c r="I173" s="66">
        <v>368</v>
      </c>
      <c r="K173" s="33" t="str">
        <f t="shared" si="43"/>
        <v>eg:JJ156 rdf:type qb:Observation ;</v>
      </c>
      <c r="L173" s="21" t="s">
        <v>526</v>
      </c>
      <c r="M173" s="21" t="s">
        <v>527</v>
      </c>
      <c r="N173" s="21" t="s">
        <v>528</v>
      </c>
      <c r="O173" s="51" t="str">
        <f t="shared" si="44"/>
        <v>rdfs:label "number of confirmed cases of Covid in Chimborazo on 23/05/2020"@en ;</v>
      </c>
      <c r="P173" s="21" t="s">
        <v>554</v>
      </c>
      <c r="Q173" s="21" t="str">
        <f t="shared" si="45"/>
        <v>&lt;https://example.org/ns/casesCovid#Country&gt;&lt;https://example.org/id/concept/Chimborazo&gt;;</v>
      </c>
      <c r="R173" s="21" t="str">
        <f t="shared" si="46"/>
        <v xml:space="preserve">&lt;https://example.org/ns/casesCovid#numberofcases&gt; 368 ; </v>
      </c>
      <c r="S173" s="33" t="s">
        <v>585</v>
      </c>
      <c r="T173" s="49" t="str">
        <f t="shared" si="42"/>
        <v>eg:JJ156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23/05/2020"@en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368 ; 
.</v>
      </c>
    </row>
    <row r="174" spans="1:20" ht="14.4" thickBot="1">
      <c r="A174" s="16" t="s">
        <v>174</v>
      </c>
      <c r="C174" s="22" t="s">
        <v>174</v>
      </c>
      <c r="D174"/>
      <c r="E174"/>
      <c r="H174" s="33" t="s">
        <v>2428</v>
      </c>
      <c r="I174" s="66">
        <v>329</v>
      </c>
      <c r="K174" s="33" t="str">
        <f t="shared" si="43"/>
        <v>eg:JJ157 rdf:type qb:Observation ;</v>
      </c>
      <c r="L174" s="21" t="s">
        <v>526</v>
      </c>
      <c r="M174" s="21" t="s">
        <v>527</v>
      </c>
      <c r="N174" s="21" t="s">
        <v>528</v>
      </c>
      <c r="O174" s="51" t="str">
        <f t="shared" si="44"/>
        <v>rdfs:label "number of confirmed cases of Covid in Cotopaxi on 23/05/2020"@en ;</v>
      </c>
      <c r="P174" s="21" t="s">
        <v>554</v>
      </c>
      <c r="Q174" s="21" t="str">
        <f t="shared" si="45"/>
        <v>&lt;https://example.org/ns/casesCovid#Country&gt;&lt;https://example.org/id/concept/Cotopaxi&gt;;</v>
      </c>
      <c r="R174" s="21" t="str">
        <f t="shared" si="46"/>
        <v xml:space="preserve">&lt;https://example.org/ns/casesCovid#numberofcases&gt; 329 ; </v>
      </c>
      <c r="S174" s="33" t="s">
        <v>585</v>
      </c>
      <c r="T174" s="49" t="str">
        <f t="shared" si="42"/>
        <v>eg:JJ157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23/05/2020"@en ;
&lt;https://example.org/ns/casesCovid#typecases&gt;&lt;https://example.org/id/concept/confirmedProvince&gt;;
&lt;https://example.org/ns/casesCovid#Country&gt;&lt;https://example.org/id/concept/Cotopaxi&gt;;
&lt;https://example.org/ns/casesCovid#numberofcases&gt; 329 ; 
.</v>
      </c>
    </row>
    <row r="175" spans="1:20" ht="14.4" thickBot="1">
      <c r="A175" s="16" t="s">
        <v>182</v>
      </c>
      <c r="C175" s="22" t="s">
        <v>182</v>
      </c>
      <c r="D175"/>
      <c r="E175"/>
      <c r="H175" s="33" t="s">
        <v>2429</v>
      </c>
      <c r="I175" s="66">
        <v>190</v>
      </c>
      <c r="K175" s="33" t="str">
        <f t="shared" si="43"/>
        <v>eg:JJ158 rdf:type qb:Observation ;</v>
      </c>
      <c r="L175" s="21" t="s">
        <v>526</v>
      </c>
      <c r="M175" s="21" t="s">
        <v>527</v>
      </c>
      <c r="N175" s="21" t="s">
        <v>528</v>
      </c>
      <c r="O175" s="51" t="str">
        <f t="shared" si="44"/>
        <v>rdfs:label "number of confirmed cases of Covid in Imbabura on 23/05/2020"@en ;</v>
      </c>
      <c r="P175" s="21" t="s">
        <v>554</v>
      </c>
      <c r="Q175" s="21" t="str">
        <f t="shared" si="45"/>
        <v>&lt;https://example.org/ns/casesCovid#Country&gt;&lt;https://example.org/id/concept/Imbabura&gt;;</v>
      </c>
      <c r="R175" s="21" t="str">
        <f t="shared" si="46"/>
        <v xml:space="preserve">&lt;https://example.org/ns/casesCovid#numberofcases&gt; 190 ; </v>
      </c>
      <c r="S175" s="33" t="s">
        <v>585</v>
      </c>
      <c r="T175" s="49" t="str">
        <f t="shared" si="42"/>
        <v>eg:JJ158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23/05/2020"@en ;
&lt;https://example.org/ns/casesCovid#typecases&gt;&lt;https://example.org/id/concept/confirmedProvince&gt;;
&lt;https://example.org/ns/casesCovid#Country&gt;&lt;https://example.org/id/concept/Imbabura&gt;;
&lt;https://example.org/ns/casesCovid#numberofcases&gt; 190 ; 
.</v>
      </c>
    </row>
    <row r="176" spans="1:20" ht="14.4" thickBot="1">
      <c r="A176" s="16" t="s">
        <v>188</v>
      </c>
      <c r="C176" s="22" t="s">
        <v>188</v>
      </c>
      <c r="D176"/>
      <c r="E176"/>
      <c r="H176" s="33" t="s">
        <v>2430</v>
      </c>
      <c r="I176" s="66">
        <v>334</v>
      </c>
      <c r="K176" s="33" t="str">
        <f t="shared" si="43"/>
        <v>eg:JJ159 rdf:type qb:Observation ;</v>
      </c>
      <c r="L176" s="21" t="s">
        <v>526</v>
      </c>
      <c r="M176" s="21" t="s">
        <v>527</v>
      </c>
      <c r="N176" s="21" t="s">
        <v>528</v>
      </c>
      <c r="O176" s="51" t="str">
        <f t="shared" si="44"/>
        <v>rdfs:label "number of confirmed cases of Covid in Loja on 23/05/2020"@en ;</v>
      </c>
      <c r="P176" s="21" t="s">
        <v>554</v>
      </c>
      <c r="Q176" s="21" t="str">
        <f t="shared" si="45"/>
        <v>&lt;https://example.org/ns/casesCovid#Country&gt;&lt;https://example.org/id/concept/Loja&gt;;</v>
      </c>
      <c r="R176" s="21" t="str">
        <f t="shared" si="46"/>
        <v xml:space="preserve">&lt;https://example.org/ns/casesCovid#numberofcases&gt; 334 ; </v>
      </c>
      <c r="S176" s="33" t="s">
        <v>585</v>
      </c>
      <c r="T176" s="49" t="str">
        <f t="shared" si="42"/>
        <v>eg:JJ159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23/05/2020"@en ;
&lt;https://example.org/ns/casesCovid#typecases&gt;&lt;https://example.org/id/concept/confirmedProvince&gt;;
&lt;https://example.org/ns/casesCovid#Country&gt;&lt;https://example.org/id/concept/Loja&gt;;
&lt;https://example.org/ns/casesCovid#numberofcases&gt; 334 ; 
.</v>
      </c>
    </row>
    <row r="177" spans="1:20" ht="14.4" thickBot="1">
      <c r="A177" s="16" t="s">
        <v>120</v>
      </c>
      <c r="C177" s="22" t="s">
        <v>120</v>
      </c>
      <c r="D177"/>
      <c r="E177"/>
      <c r="H177" s="33" t="s">
        <v>2431</v>
      </c>
      <c r="I177" s="66">
        <v>3405</v>
      </c>
      <c r="K177" s="33" t="str">
        <f t="shared" si="43"/>
        <v>eg:JJ160 rdf:type qb:Observation ;</v>
      </c>
      <c r="L177" s="21" t="s">
        <v>526</v>
      </c>
      <c r="M177" s="21" t="s">
        <v>527</v>
      </c>
      <c r="N177" s="21" t="s">
        <v>528</v>
      </c>
      <c r="O177" s="51" t="str">
        <f t="shared" si="44"/>
        <v>rdfs:label "number of confirmed cases of Covid in Pichincha on 23/05/2020"@en ;</v>
      </c>
      <c r="P177" s="21" t="s">
        <v>554</v>
      </c>
      <c r="Q177" s="21" t="str">
        <f t="shared" si="45"/>
        <v>&lt;https://example.org/ns/casesCovid#Country&gt;&lt;https://example.org/id/concept/Pichincha&gt;;</v>
      </c>
      <c r="R177" s="21" t="str">
        <f t="shared" si="46"/>
        <v xml:space="preserve">&lt;https://example.org/ns/casesCovid#numberofcases&gt; 3405 ; </v>
      </c>
      <c r="S177" s="33" t="s">
        <v>585</v>
      </c>
      <c r="T177" s="49" t="str">
        <f t="shared" si="42"/>
        <v>eg:JJ160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23/05/2020"@en ;
&lt;https://example.org/ns/casesCovid#typecases&gt;&lt;https://example.org/id/concept/confirmedProvince&gt;;
&lt;https://example.org/ns/casesCovid#Country&gt;&lt;https://example.org/id/concept/Pichincha&gt;;
&lt;https://example.org/ns/casesCovid#numberofcases&gt; 3405 ; 
.</v>
      </c>
    </row>
    <row r="178" spans="1:20" ht="14.4" thickBot="1">
      <c r="A178" s="16" t="s">
        <v>204</v>
      </c>
      <c r="C178" s="22" t="s">
        <v>204</v>
      </c>
      <c r="D178"/>
      <c r="E178"/>
      <c r="H178" s="33" t="s">
        <v>2432</v>
      </c>
      <c r="I178" s="66">
        <v>439</v>
      </c>
      <c r="K178" s="33" t="str">
        <f t="shared" si="43"/>
        <v>eg:JJ161 rdf:type qb:Observation ;</v>
      </c>
      <c r="L178" s="21" t="s">
        <v>526</v>
      </c>
      <c r="M178" s="21" t="s">
        <v>527</v>
      </c>
      <c r="N178" s="21" t="s">
        <v>528</v>
      </c>
      <c r="O178" s="51" t="str">
        <f t="shared" si="44"/>
        <v>rdfs:label "number of confirmed cases of Covid in Tungurahua on 23/05/2020"@en ;</v>
      </c>
      <c r="P178" s="21" t="s">
        <v>554</v>
      </c>
      <c r="Q178" s="21" t="str">
        <f t="shared" si="45"/>
        <v>&lt;https://example.org/ns/casesCovid#Country&gt;&lt;https://example.org/id/concept/Tungurahua&gt;;</v>
      </c>
      <c r="R178" s="21" t="str">
        <f t="shared" si="46"/>
        <v xml:space="preserve">&lt;https://example.org/ns/casesCovid#numberofcases&gt; 439 ; </v>
      </c>
      <c r="S178" s="33" t="s">
        <v>585</v>
      </c>
      <c r="T178" s="49" t="str">
        <f t="shared" si="42"/>
        <v>eg:JJ161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23/05/2020"@en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439 ; 
.</v>
      </c>
    </row>
    <row r="179" spans="1:20" ht="14.4" thickBot="1">
      <c r="A179" s="16" t="s">
        <v>213</v>
      </c>
      <c r="C179" s="22" t="s">
        <v>213</v>
      </c>
      <c r="D179"/>
      <c r="E179"/>
      <c r="H179" s="33" t="s">
        <v>2433</v>
      </c>
      <c r="I179" s="66">
        <v>76</v>
      </c>
      <c r="K179" s="33" t="str">
        <f t="shared" si="43"/>
        <v>eg:JJ162 rdf:type qb:Observation ;</v>
      </c>
      <c r="L179" s="21" t="s">
        <v>526</v>
      </c>
      <c r="M179" s="21" t="s">
        <v>527</v>
      </c>
      <c r="N179" s="21" t="s">
        <v>528</v>
      </c>
      <c r="O179" s="51" t="str">
        <f t="shared" si="44"/>
        <v>rdfs:label "number of confirmed cases of Covid in Galápagos on 23/05/2020"@en ;</v>
      </c>
      <c r="P179" s="21" t="s">
        <v>554</v>
      </c>
      <c r="Q179" s="21" t="str">
        <f t="shared" si="45"/>
        <v>&lt;https://example.org/ns/casesCovid#Country&gt;&lt;https://example.org/id/concept/Galápagos&gt;;</v>
      </c>
      <c r="R179" s="21" t="str">
        <f t="shared" si="46"/>
        <v xml:space="preserve">&lt;https://example.org/ns/casesCovid#numberofcases&gt; 76 ; </v>
      </c>
      <c r="S179" s="33" t="s">
        <v>585</v>
      </c>
      <c r="T179" s="49" t="str">
        <f t="shared" si="42"/>
        <v>eg:JJ162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23/05/2020"@en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76 ; 
.</v>
      </c>
    </row>
    <row r="180" spans="1:20" ht="14.4" thickBot="1">
      <c r="A180" s="16" t="s">
        <v>218</v>
      </c>
      <c r="C180" s="22" t="s">
        <v>220</v>
      </c>
      <c r="D180" s="23" t="s">
        <v>258</v>
      </c>
      <c r="E180"/>
      <c r="H180" s="33" t="s">
        <v>2434</v>
      </c>
      <c r="I180" s="66">
        <v>92</v>
      </c>
      <c r="K180" s="33" t="str">
        <f t="shared" si="43"/>
        <v>eg:JJ163 rdf:type qb:Observation ;</v>
      </c>
      <c r="L180" s="21" t="s">
        <v>526</v>
      </c>
      <c r="M180" s="21" t="s">
        <v>527</v>
      </c>
      <c r="N180" s="21" t="s">
        <v>528</v>
      </c>
      <c r="O180" s="51" t="str">
        <f t="shared" si="44"/>
        <v>rdfs:label "number of confirmed cases of Covid in Morona Santiago on 23/05/2020"@en ;</v>
      </c>
      <c r="P180" s="21" t="s">
        <v>554</v>
      </c>
      <c r="Q180" s="21" t="str">
        <f t="shared" si="45"/>
        <v>&lt;https://example.org/ns/casesCovid#Country&gt;&lt;https://example.org/id/concept/MoronaSantiago&gt;;</v>
      </c>
      <c r="R180" s="21" t="str">
        <f t="shared" si="46"/>
        <v xml:space="preserve">&lt;https://example.org/ns/casesCovid#numberofcases&gt; 92 ; </v>
      </c>
      <c r="S180" s="33" t="s">
        <v>585</v>
      </c>
      <c r="T180" s="49" t="str">
        <f t="shared" si="42"/>
        <v>eg:JJ163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23/05/2020"@en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92 ; 
.</v>
      </c>
    </row>
    <row r="181" spans="1:20" ht="14.4" thickBot="1">
      <c r="A181" s="16" t="s">
        <v>227</v>
      </c>
      <c r="C181" s="22" t="s">
        <v>227</v>
      </c>
      <c r="D181"/>
      <c r="E181"/>
      <c r="H181" s="33" t="s">
        <v>2435</v>
      </c>
      <c r="I181" s="66">
        <v>166</v>
      </c>
      <c r="K181" s="33" t="str">
        <f t="shared" si="43"/>
        <v>eg:JJ164 rdf:type qb:Observation ;</v>
      </c>
      <c r="L181" s="21" t="s">
        <v>526</v>
      </c>
      <c r="M181" s="21" t="s">
        <v>527</v>
      </c>
      <c r="N181" s="21" t="s">
        <v>528</v>
      </c>
      <c r="O181" s="51" t="str">
        <f t="shared" si="44"/>
        <v>rdfs:label "number of confirmed cases of Covid in Napo on 23/05/2020"@en ;</v>
      </c>
      <c r="P181" s="21" t="s">
        <v>554</v>
      </c>
      <c r="Q181" s="21" t="str">
        <f t="shared" si="45"/>
        <v>&lt;https://example.org/ns/casesCovid#Country&gt;&lt;https://example.org/id/concept/Napo&gt;;</v>
      </c>
      <c r="R181" s="21" t="str">
        <f t="shared" si="46"/>
        <v xml:space="preserve">&lt;https://example.org/ns/casesCovid#numberofcases&gt; 166 ; </v>
      </c>
      <c r="S181" s="33" t="s">
        <v>585</v>
      </c>
      <c r="T181" s="49" t="str">
        <f t="shared" si="42"/>
        <v>eg:JJ164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23/05/2020"@en ;
&lt;https://example.org/ns/casesCovid#typecases&gt;&lt;https://example.org/id/concept/confirmedProvince&gt;;
&lt;https://example.org/ns/casesCovid#Country&gt;&lt;https://example.org/id/concept/Napo&gt;;
&lt;https://example.org/ns/casesCovid#numberofcases&gt; 166 ; 
.</v>
      </c>
    </row>
    <row r="182" spans="1:20" ht="14.4" thickBot="1">
      <c r="A182" s="16" t="s">
        <v>232</v>
      </c>
      <c r="C182" s="22" t="s">
        <v>232</v>
      </c>
      <c r="D182"/>
      <c r="E182"/>
      <c r="H182" s="33" t="s">
        <v>2436</v>
      </c>
      <c r="I182" s="66">
        <v>163</v>
      </c>
      <c r="K182" s="33" t="str">
        <f t="shared" si="43"/>
        <v>eg:JJ165 rdf:type qb:Observation ;</v>
      </c>
      <c r="L182" s="21" t="s">
        <v>526</v>
      </c>
      <c r="M182" s="21" t="s">
        <v>527</v>
      </c>
      <c r="N182" s="21" t="s">
        <v>528</v>
      </c>
      <c r="O182" s="51" t="str">
        <f t="shared" si="44"/>
        <v>rdfs:label "number of confirmed cases of Covid in Orellana on 23/05/2020"@en ;</v>
      </c>
      <c r="P182" s="21" t="s">
        <v>554</v>
      </c>
      <c r="Q182" s="21" t="str">
        <f t="shared" si="45"/>
        <v>&lt;https://example.org/ns/casesCovid#Country&gt;&lt;https://example.org/id/concept/Orellana&gt;;</v>
      </c>
      <c r="R182" s="21" t="str">
        <f t="shared" si="46"/>
        <v xml:space="preserve">&lt;https://example.org/ns/casesCovid#numberofcases&gt; 163 ; </v>
      </c>
      <c r="S182" s="33" t="s">
        <v>585</v>
      </c>
      <c r="T182" s="49" t="str">
        <f t="shared" si="42"/>
        <v>eg:JJ165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23/05/2020"@en ;
&lt;https://example.org/ns/casesCovid#typecases&gt;&lt;https://example.org/id/concept/confirmedProvince&gt;;
&lt;https://example.org/ns/casesCovid#Country&gt;&lt;https://example.org/id/concept/Orellana&gt;;
&lt;https://example.org/ns/casesCovid#numberofcases&gt; 163 ; 
.</v>
      </c>
    </row>
    <row r="183" spans="1:20" ht="14.4" thickBot="1">
      <c r="A183" s="16" t="s">
        <v>235</v>
      </c>
      <c r="C183" s="22" t="s">
        <v>235</v>
      </c>
      <c r="D183"/>
      <c r="E183"/>
      <c r="H183" s="33" t="s">
        <v>2437</v>
      </c>
      <c r="I183" s="66">
        <v>195</v>
      </c>
      <c r="K183" s="33" t="str">
        <f t="shared" si="43"/>
        <v>eg:JJ166 rdf:type qb:Observation ;</v>
      </c>
      <c r="L183" s="21" t="s">
        <v>526</v>
      </c>
      <c r="M183" s="21" t="s">
        <v>527</v>
      </c>
      <c r="N183" s="21" t="s">
        <v>528</v>
      </c>
      <c r="O183" s="51" t="str">
        <f t="shared" si="44"/>
        <v>rdfs:label "number of confirmed cases of Covid in Pastaza on 23/05/2020"@en ;</v>
      </c>
      <c r="P183" s="21" t="s">
        <v>554</v>
      </c>
      <c r="Q183" s="21" t="str">
        <f t="shared" si="45"/>
        <v>&lt;https://example.org/ns/casesCovid#Country&gt;&lt;https://example.org/id/concept/Pastaza&gt;;</v>
      </c>
      <c r="R183" s="21" t="str">
        <f t="shared" si="46"/>
        <v xml:space="preserve">&lt;https://example.org/ns/casesCovid#numberofcases&gt; 195 ; </v>
      </c>
      <c r="S183" s="33" t="s">
        <v>585</v>
      </c>
      <c r="T183" s="49" t="str">
        <f t="shared" si="42"/>
        <v>eg:JJ166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23/05/2020"@en ;
&lt;https://example.org/ns/casesCovid#typecases&gt;&lt;https://example.org/id/concept/confirmedProvince&gt;;
&lt;https://example.org/ns/casesCovid#Country&gt;&lt;https://example.org/id/concept/Pastaza&gt;;
&lt;https://example.org/ns/casesCovid#numberofcases&gt; 195 ; 
.</v>
      </c>
    </row>
    <row r="184" spans="1:20" ht="14.4" thickBot="1">
      <c r="A184" s="16" t="s">
        <v>2367</v>
      </c>
      <c r="C184" s="22" t="s">
        <v>2367</v>
      </c>
      <c r="D184"/>
      <c r="E184"/>
      <c r="H184" s="33" t="s">
        <v>2438</v>
      </c>
      <c r="I184" s="66">
        <v>97</v>
      </c>
      <c r="K184" s="33" t="str">
        <f t="shared" si="43"/>
        <v>eg:JJ167 rdf:type qb:Observation ;</v>
      </c>
      <c r="L184" s="21" t="s">
        <v>526</v>
      </c>
      <c r="M184" s="21" t="s">
        <v>527</v>
      </c>
      <c r="N184" s="21" t="s">
        <v>528</v>
      </c>
      <c r="O184" s="51" t="str">
        <f t="shared" si="44"/>
        <v>rdfs:label "number of confirmed cases of Covid in Sucumbios on 23/05/2020"@en ;</v>
      </c>
      <c r="P184" s="21" t="s">
        <v>554</v>
      </c>
      <c r="Q184" s="21" t="str">
        <f t="shared" si="45"/>
        <v>&lt;https://example.org/ns/casesCovid#Country&gt;&lt;https://example.org/id/concept/Sucumbios&gt;;</v>
      </c>
      <c r="R184" s="21" t="str">
        <f t="shared" si="46"/>
        <v xml:space="preserve">&lt;https://example.org/ns/casesCovid#numberofcases&gt; 97 ; </v>
      </c>
      <c r="S184" s="33" t="s">
        <v>585</v>
      </c>
      <c r="T184" s="49" t="str">
        <f t="shared" si="42"/>
        <v>eg:JJ167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Sucumbios on 23/05/2020"@en ;
&lt;https://example.org/ns/casesCovid#typecases&gt;&lt;https://example.org/id/concept/confirmedProvince&gt;;
&lt;https://example.org/ns/casesCovid#Country&gt;&lt;https://example.org/id/concept/Sucumbios&gt;;
&lt;https://example.org/ns/casesCovid#numberofcases&gt; 97 ; 
.</v>
      </c>
    </row>
    <row r="185" spans="1:20" ht="14.4" thickBot="1">
      <c r="A185" s="16" t="s">
        <v>243</v>
      </c>
      <c r="C185" s="22" t="s">
        <v>246</v>
      </c>
      <c r="D185" s="23" t="s">
        <v>259</v>
      </c>
      <c r="E185"/>
      <c r="H185" s="33" t="s">
        <v>2439</v>
      </c>
      <c r="I185" s="66">
        <v>149</v>
      </c>
      <c r="K185" s="33" t="str">
        <f t="shared" si="43"/>
        <v>eg:JJ168 rdf:type qb:Observation ;</v>
      </c>
      <c r="L185" s="21" t="s">
        <v>526</v>
      </c>
      <c r="M185" s="21" t="s">
        <v>527</v>
      </c>
      <c r="N185" s="21" t="s">
        <v>528</v>
      </c>
      <c r="O185" s="51" t="str">
        <f t="shared" si="44"/>
        <v>rdfs:label "number of confirmed cases of Covid in Zamora Chinchipe on 23/05/2020"@en ;</v>
      </c>
      <c r="P185" s="21" t="s">
        <v>554</v>
      </c>
      <c r="Q185" s="21" t="str">
        <f t="shared" si="45"/>
        <v>&lt;https://example.org/ns/casesCovid#Country&gt;&lt;https://example.org/id/concept/ZamoraChinchipe&gt;;</v>
      </c>
      <c r="R185" s="21" t="str">
        <f t="shared" si="46"/>
        <v xml:space="preserve">&lt;https://example.org/ns/casesCovid#numberofcases&gt; 149 ; </v>
      </c>
      <c r="S185" s="33" t="s">
        <v>585</v>
      </c>
      <c r="T185" s="49" t="str">
        <f t="shared" si="42"/>
        <v>eg:JJ168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23/05/2020"@en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149 ; 
.</v>
      </c>
    </row>
    <row r="186" spans="1:20" ht="14.4" thickBot="1">
      <c r="A186"/>
      <c r="C186"/>
      <c r="D186"/>
      <c r="E186"/>
      <c r="H186" s="33"/>
      <c r="I186" s="70"/>
      <c r="K186" s="33"/>
      <c r="L186" s="21"/>
      <c r="M186" s="21"/>
      <c r="N186" s="21"/>
      <c r="O186" s="51"/>
      <c r="P186" s="21"/>
      <c r="Q186" s="21"/>
      <c r="R186" s="21"/>
    </row>
    <row r="187" spans="1:20" ht="14.4" thickBot="1">
      <c r="A187" s="65" t="s">
        <v>1767</v>
      </c>
      <c r="C187"/>
      <c r="D187"/>
      <c r="E187"/>
      <c r="H187" s="41"/>
      <c r="I187"/>
      <c r="K187" s="33"/>
      <c r="L187" s="21"/>
      <c r="M187" s="21"/>
      <c r="N187" s="21"/>
      <c r="O187" s="51"/>
      <c r="P187" s="21"/>
      <c r="Q187" s="21"/>
      <c r="R187" s="21"/>
    </row>
    <row r="188" spans="1:20" ht="14.4" thickBot="1">
      <c r="A188" s="16" t="s">
        <v>40</v>
      </c>
      <c r="C188" s="22" t="s">
        <v>249</v>
      </c>
      <c r="D188" s="23" t="s">
        <v>250</v>
      </c>
      <c r="H188" s="33" t="s">
        <v>2440</v>
      </c>
      <c r="I188" s="66">
        <v>1039</v>
      </c>
      <c r="K188" s="33" t="str">
        <f t="shared" ref="K188" si="47">_xlfn.CONCAT("eg:",H188," rdf:type qb:Observation ;")</f>
        <v>eg:JJ169 rdf:type qb:Observation ;</v>
      </c>
      <c r="L188" s="21" t="s">
        <v>526</v>
      </c>
      <c r="M188" s="21" t="s">
        <v>527</v>
      </c>
      <c r="N188" s="21" t="s">
        <v>528</v>
      </c>
      <c r="O188" s="51" t="str">
        <f>_xlfn.CONCAT("rdfs:label ""number of confirmed cases of Covid in ",A188," on ", $A$187,"""@en ;")</f>
        <v>rdfs:label "number of confirmed cases of Covid in El Oro on 24/05/2020"@en ;</v>
      </c>
      <c r="P188" s="21" t="s">
        <v>554</v>
      </c>
      <c r="Q188" s="21" t="str">
        <f t="shared" ref="Q188" si="48">_xlfn.CONCAT("&lt;https://example.org/ns/casesCovid#Country&gt;&lt;https://example.org/id/concept/",C188,D188,E194,F188,G188,"&gt;;")</f>
        <v>&lt;https://example.org/ns/casesCovid#Country&gt;&lt;https://example.org/id/concept/ElOroTsáchilas&gt;;</v>
      </c>
      <c r="R188" s="21" t="str">
        <f t="shared" ref="R188" si="49">_xlfn.CONCAT("&lt;https://example.org/ns/casesCovid#numberofcases&gt; ",I188," ; ")</f>
        <v xml:space="preserve">&lt;https://example.org/ns/casesCovid#numberofcases&gt; 1039 ; </v>
      </c>
      <c r="S188" s="33" t="s">
        <v>585</v>
      </c>
      <c r="T188" s="49" t="str">
        <f t="shared" ref="T188:T211" si="50">CONCATENATE(K188,CHAR(10),L188,CHAR(10),M188,CHAR(10),N188,CHAR(10),O188,CHAR(10),P188,CHAR(10),Q188,CHAR(10),R188,CHAR(10),S188)</f>
        <v>eg:JJ169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24/05/2020"@en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1039 ; 
.</v>
      </c>
    </row>
    <row r="189" spans="1:20" ht="14.4" thickBot="1">
      <c r="A189" s="16" t="s">
        <v>57</v>
      </c>
      <c r="C189" s="22" t="s">
        <v>57</v>
      </c>
      <c r="H189" s="33" t="s">
        <v>2441</v>
      </c>
      <c r="I189" s="66">
        <v>707</v>
      </c>
      <c r="K189" s="33" t="str">
        <f t="shared" ref="K189:K211" si="51">_xlfn.CONCAT("eg:",H189," rdf:type qb:Observation ;")</f>
        <v>eg:JJ170 rdf:type qb:Observation ;</v>
      </c>
      <c r="L189" s="21" t="s">
        <v>526</v>
      </c>
      <c r="M189" s="21" t="s">
        <v>527</v>
      </c>
      <c r="N189" s="21" t="s">
        <v>528</v>
      </c>
      <c r="O189" s="51" t="str">
        <f t="shared" ref="O189:O211" si="52">_xlfn.CONCAT("rdfs:label ""number of confirmed cases of Covid in ",A189," on ", $A$187,"""@en ;")</f>
        <v>rdfs:label "number of confirmed cases of Covid in Esmeraldas on 24/05/2020"@en ;</v>
      </c>
      <c r="P189" s="21" t="s">
        <v>554</v>
      </c>
      <c r="Q189" s="21" t="str">
        <f t="shared" ref="Q189:Q211" si="53">_xlfn.CONCAT("&lt;https://example.org/ns/casesCovid#Country&gt;&lt;https://example.org/id/concept/",C189,D189,E195,F189,G189,"&gt;;")</f>
        <v>&lt;https://example.org/ns/casesCovid#Country&gt;&lt;https://example.org/id/concept/Esmeraldas&gt;;</v>
      </c>
      <c r="R189" s="21" t="str">
        <f t="shared" ref="R189:R211" si="54">_xlfn.CONCAT("&lt;https://example.org/ns/casesCovid#numberofcases&gt; ",I189," ; ")</f>
        <v xml:space="preserve">&lt;https://example.org/ns/casesCovid#numberofcases&gt; 707 ; </v>
      </c>
      <c r="S189" s="33" t="s">
        <v>585</v>
      </c>
      <c r="T189" s="49" t="str">
        <f t="shared" si="50"/>
        <v>eg:JJ170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24/05/2020"@en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707 ; 
.</v>
      </c>
    </row>
    <row r="190" spans="1:20" ht="14.4" thickBot="1">
      <c r="A190" s="16" t="s">
        <v>64</v>
      </c>
      <c r="C190" s="22" t="s">
        <v>64</v>
      </c>
      <c r="H190" s="33" t="s">
        <v>2442</v>
      </c>
      <c r="I190" s="66">
        <v>13833</v>
      </c>
      <c r="K190" s="33" t="str">
        <f t="shared" si="51"/>
        <v>eg:JJ171 rdf:type qb:Observation ;</v>
      </c>
      <c r="L190" s="21" t="s">
        <v>526</v>
      </c>
      <c r="M190" s="21" t="s">
        <v>527</v>
      </c>
      <c r="N190" s="21" t="s">
        <v>528</v>
      </c>
      <c r="O190" s="51" t="str">
        <f t="shared" si="52"/>
        <v>rdfs:label "number of confirmed cases of Covid in Guayas on 24/05/2020"@en ;</v>
      </c>
      <c r="P190" s="21" t="s">
        <v>554</v>
      </c>
      <c r="Q190" s="21" t="str">
        <f t="shared" si="53"/>
        <v>&lt;https://example.org/ns/casesCovid#Country&gt;&lt;https://example.org/id/concept/Guayas&gt;;</v>
      </c>
      <c r="R190" s="21" t="str">
        <f t="shared" si="54"/>
        <v xml:space="preserve">&lt;https://example.org/ns/casesCovid#numberofcases&gt; 13833 ; </v>
      </c>
      <c r="S190" s="33" t="s">
        <v>585</v>
      </c>
      <c r="T190" s="49" t="str">
        <f t="shared" si="50"/>
        <v>eg:JJ171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24/05/2020"@en ;
&lt;https://example.org/ns/casesCovid#typecases&gt;&lt;https://example.org/id/concept/confirmedProvince&gt;;
&lt;https://example.org/ns/casesCovid#Country&gt;&lt;https://example.org/id/concept/Guayas&gt;;
&lt;https://example.org/ns/casesCovid#numberofcases&gt; 13833 ; 
.</v>
      </c>
    </row>
    <row r="191" spans="1:20" ht="14.4" thickBot="1">
      <c r="A191" s="16" t="s">
        <v>90</v>
      </c>
      <c r="C191" s="22" t="s">
        <v>251</v>
      </c>
      <c r="D191" s="23" t="s">
        <v>252</v>
      </c>
      <c r="H191" s="33" t="s">
        <v>2443</v>
      </c>
      <c r="I191" s="66">
        <v>1340</v>
      </c>
      <c r="K191" s="33" t="str">
        <f t="shared" si="51"/>
        <v>eg:JJ172 rdf:type qb:Observation ;</v>
      </c>
      <c r="L191" s="21" t="s">
        <v>526</v>
      </c>
      <c r="M191" s="21" t="s">
        <v>527</v>
      </c>
      <c r="N191" s="21" t="s">
        <v>528</v>
      </c>
      <c r="O191" s="51" t="str">
        <f t="shared" si="52"/>
        <v>rdfs:label "number of confirmed cases of Covid in Los Ríos on 24/05/2020"@en ;</v>
      </c>
      <c r="P191" s="21" t="s">
        <v>554</v>
      </c>
      <c r="Q191" s="21" t="str">
        <f t="shared" si="53"/>
        <v>&lt;https://example.org/ns/casesCovid#Country&gt;&lt;https://example.org/id/concept/LosRíos&gt;;</v>
      </c>
      <c r="R191" s="21" t="str">
        <f t="shared" si="54"/>
        <v xml:space="preserve">&lt;https://example.org/ns/casesCovid#numberofcases&gt; 1340 ; </v>
      </c>
      <c r="S191" s="33" t="s">
        <v>585</v>
      </c>
      <c r="T191" s="49" t="str">
        <f t="shared" si="50"/>
        <v>eg:JJ172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24/05/2020"@en ;
&lt;https://example.org/ns/casesCovid#typecases&gt;&lt;https://example.org/id/concept/confirmedProvince&gt;;
&lt;https://example.org/ns/casesCovid#Country&gt;&lt;https://example.org/id/concept/LosRíos&gt;;
&lt;https://example.org/ns/casesCovid#numberofcases&gt; 1340 ; 
.</v>
      </c>
    </row>
    <row r="192" spans="1:20" ht="14.4" thickBot="1">
      <c r="A192" s="16" t="s">
        <v>104</v>
      </c>
      <c r="C192" s="22" t="s">
        <v>104</v>
      </c>
      <c r="H192" s="33" t="s">
        <v>2444</v>
      </c>
      <c r="I192" s="66">
        <v>1814</v>
      </c>
      <c r="K192" s="33" t="str">
        <f t="shared" si="51"/>
        <v>eg:JJ173 rdf:type qb:Observation ;</v>
      </c>
      <c r="L192" s="21" t="s">
        <v>526</v>
      </c>
      <c r="M192" s="21" t="s">
        <v>527</v>
      </c>
      <c r="N192" s="21" t="s">
        <v>528</v>
      </c>
      <c r="O192" s="51" t="str">
        <f t="shared" si="52"/>
        <v>rdfs:label "number of confirmed cases of Covid in Manabí on 24/05/2020"@en ;</v>
      </c>
      <c r="P192" s="21" t="s">
        <v>554</v>
      </c>
      <c r="Q192" s="21" t="str">
        <f t="shared" si="53"/>
        <v>&lt;https://example.org/ns/casesCovid#Country&gt;&lt;https://example.org/id/concept/Manabí&gt;;</v>
      </c>
      <c r="R192" s="21" t="str">
        <f t="shared" si="54"/>
        <v xml:space="preserve">&lt;https://example.org/ns/casesCovid#numberofcases&gt; 1814 ; </v>
      </c>
      <c r="S192" s="33" t="s">
        <v>585</v>
      </c>
      <c r="T192" s="49" t="str">
        <f t="shared" si="50"/>
        <v>eg:JJ173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24/05/2020"@en ;
&lt;https://example.org/ns/casesCovid#typecases&gt;&lt;https://example.org/id/concept/confirmedProvince&gt;;
&lt;https://example.org/ns/casesCovid#Country&gt;&lt;https://example.org/id/concept/Manabí&gt;;
&lt;https://example.org/ns/casesCovid#numberofcases&gt; 1814 ; 
.</v>
      </c>
    </row>
    <row r="193" spans="1:20" ht="14.4" thickBot="1">
      <c r="A193" s="16" t="s">
        <v>126</v>
      </c>
      <c r="C193" s="22" t="s">
        <v>253</v>
      </c>
      <c r="D193" s="23" t="s">
        <v>254</v>
      </c>
      <c r="H193" s="33" t="s">
        <v>2445</v>
      </c>
      <c r="I193" s="66">
        <v>720</v>
      </c>
      <c r="K193" s="33" t="str">
        <f t="shared" si="51"/>
        <v>eg:JJ174 rdf:type qb:Observation ;</v>
      </c>
      <c r="L193" s="21" t="s">
        <v>526</v>
      </c>
      <c r="M193" s="21" t="s">
        <v>527</v>
      </c>
      <c r="N193" s="21" t="s">
        <v>528</v>
      </c>
      <c r="O193" s="51" t="str">
        <f t="shared" si="52"/>
        <v>rdfs:label "number of confirmed cases of Covid in Santa Elena on 24/05/2020"@en ;</v>
      </c>
      <c r="P193" s="21" t="s">
        <v>554</v>
      </c>
      <c r="Q193" s="21" t="str">
        <f t="shared" si="53"/>
        <v>&lt;https://example.org/ns/casesCovid#Country&gt;&lt;https://example.org/id/concept/SantaElena&gt;;</v>
      </c>
      <c r="R193" s="21" t="str">
        <f t="shared" si="54"/>
        <v xml:space="preserve">&lt;https://example.org/ns/casesCovid#numberofcases&gt; 720 ; </v>
      </c>
      <c r="S193" s="33" t="s">
        <v>585</v>
      </c>
      <c r="T193" s="49" t="str">
        <f t="shared" si="50"/>
        <v>eg:JJ174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24/05/2020"@en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720 ; 
.</v>
      </c>
    </row>
    <row r="194" spans="1:20" ht="14.4" thickBot="1">
      <c r="A194" s="16" t="s">
        <v>129</v>
      </c>
      <c r="C194" s="22" t="s">
        <v>255</v>
      </c>
      <c r="D194" s="23" t="s">
        <v>256</v>
      </c>
      <c r="E194" s="25" t="s">
        <v>257</v>
      </c>
      <c r="H194" s="33" t="s">
        <v>2446</v>
      </c>
      <c r="I194" s="66">
        <v>745</v>
      </c>
      <c r="K194" s="33" t="str">
        <f t="shared" si="51"/>
        <v>eg:JJ175 rdf:type qb:Observation ;</v>
      </c>
      <c r="L194" s="21" t="s">
        <v>526</v>
      </c>
      <c r="M194" s="21" t="s">
        <v>527</v>
      </c>
      <c r="N194" s="21" t="s">
        <v>528</v>
      </c>
      <c r="O194" s="51" t="str">
        <f t="shared" si="52"/>
        <v>rdfs:label "number of confirmed cases of Covid in Sto. Domingo Tsáchilas on 24/05/2020"@en ;</v>
      </c>
      <c r="P194" s="21" t="s">
        <v>554</v>
      </c>
      <c r="Q194" s="21" t="str">
        <f t="shared" si="53"/>
        <v>&lt;https://example.org/ns/casesCovid#Country&gt;&lt;https://example.org/id/concept/Sto.Domingo&gt;;</v>
      </c>
      <c r="R194" s="21" t="str">
        <f t="shared" si="54"/>
        <v xml:space="preserve">&lt;https://example.org/ns/casesCovid#numberofcases&gt; 745 ; </v>
      </c>
      <c r="S194" s="33" t="s">
        <v>585</v>
      </c>
      <c r="T194" s="49" t="str">
        <f t="shared" si="50"/>
        <v>eg:JJ175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24/05/2020"@en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745 ; 
.</v>
      </c>
    </row>
    <row r="195" spans="1:20" ht="14.4" thickBot="1">
      <c r="A195" s="16" t="s">
        <v>133</v>
      </c>
      <c r="C195" s="22" t="s">
        <v>133</v>
      </c>
      <c r="H195" s="33" t="s">
        <v>2447</v>
      </c>
      <c r="I195" s="66">
        <v>782</v>
      </c>
      <c r="K195" s="33" t="str">
        <f t="shared" si="51"/>
        <v>eg:JJ176 rdf:type qb:Observation ;</v>
      </c>
      <c r="L195" s="21" t="s">
        <v>526</v>
      </c>
      <c r="M195" s="21" t="s">
        <v>527</v>
      </c>
      <c r="N195" s="21" t="s">
        <v>528</v>
      </c>
      <c r="O195" s="51" t="str">
        <f t="shared" si="52"/>
        <v>rdfs:label "number of confirmed cases of Covid in Azuay on 24/05/2020"@en ;</v>
      </c>
      <c r="P195" s="21" t="s">
        <v>554</v>
      </c>
      <c r="Q195" s="21" t="str">
        <f t="shared" si="53"/>
        <v>&lt;https://example.org/ns/casesCovid#Country&gt;&lt;https://example.org/id/concept/Azuay&gt;;</v>
      </c>
      <c r="R195" s="21" t="str">
        <f t="shared" si="54"/>
        <v xml:space="preserve">&lt;https://example.org/ns/casesCovid#numberofcases&gt; 782 ; </v>
      </c>
      <c r="S195" s="33" t="s">
        <v>585</v>
      </c>
      <c r="T195" s="49" t="str">
        <f t="shared" si="50"/>
        <v>eg:JJ176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24/05/2020"@en ;
&lt;https://example.org/ns/casesCovid#typecases&gt;&lt;https://example.org/id/concept/confirmedProvince&gt;;
&lt;https://example.org/ns/casesCovid#Country&gt;&lt;https://example.org/id/concept/Azuay&gt;;
&lt;https://example.org/ns/casesCovid#numberofcases&gt; 782 ; 
.</v>
      </c>
    </row>
    <row r="196" spans="1:20" ht="14.4" thickBot="1">
      <c r="A196" s="16" t="s">
        <v>144</v>
      </c>
      <c r="C196" s="22" t="s">
        <v>144</v>
      </c>
      <c r="H196" s="33" t="s">
        <v>2448</v>
      </c>
      <c r="I196" s="66">
        <v>289</v>
      </c>
      <c r="K196" s="33" t="str">
        <f t="shared" si="51"/>
        <v>eg:JJ177 rdf:type qb:Observation ;</v>
      </c>
      <c r="L196" s="21" t="s">
        <v>526</v>
      </c>
      <c r="M196" s="21" t="s">
        <v>527</v>
      </c>
      <c r="N196" s="21" t="s">
        <v>528</v>
      </c>
      <c r="O196" s="51" t="str">
        <f t="shared" si="52"/>
        <v>rdfs:label "number of confirmed cases of Covid in Bolivar on 24/05/2020"@en ;</v>
      </c>
      <c r="P196" s="21" t="s">
        <v>554</v>
      </c>
      <c r="Q196" s="21" t="str">
        <f t="shared" si="53"/>
        <v>&lt;https://example.org/ns/casesCovid#Country&gt;&lt;https://example.org/id/concept/Bolivar&gt;;</v>
      </c>
      <c r="R196" s="21" t="str">
        <f t="shared" si="54"/>
        <v xml:space="preserve">&lt;https://example.org/ns/casesCovid#numberofcases&gt; 289 ; </v>
      </c>
      <c r="S196" s="33" t="s">
        <v>585</v>
      </c>
      <c r="T196" s="49" t="str">
        <f t="shared" si="50"/>
        <v>eg:JJ177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24/05/2020"@en ;
&lt;https://example.org/ns/casesCovid#typecases&gt;&lt;https://example.org/id/concept/confirmedProvince&gt;;
&lt;https://example.org/ns/casesCovid#Country&gt;&lt;https://example.org/id/concept/Bolivar&gt;;
&lt;https://example.org/ns/casesCovid#numberofcases&gt; 289 ; 
.</v>
      </c>
    </row>
    <row r="197" spans="1:20" ht="14.4" thickBot="1">
      <c r="A197" s="16" t="s">
        <v>152</v>
      </c>
      <c r="C197" s="22" t="s">
        <v>152</v>
      </c>
      <c r="H197" s="33" t="s">
        <v>2449</v>
      </c>
      <c r="I197" s="66">
        <v>301</v>
      </c>
      <c r="K197" s="33" t="str">
        <f t="shared" si="51"/>
        <v>eg:JJ178 rdf:type qb:Observation ;</v>
      </c>
      <c r="L197" s="21" t="s">
        <v>526</v>
      </c>
      <c r="M197" s="21" t="s">
        <v>527</v>
      </c>
      <c r="N197" s="21" t="s">
        <v>528</v>
      </c>
      <c r="O197" s="51" t="str">
        <f t="shared" si="52"/>
        <v>rdfs:label "number of confirmed cases of Covid in Cañar on 24/05/2020"@en ;</v>
      </c>
      <c r="P197" s="21" t="s">
        <v>554</v>
      </c>
      <c r="Q197" s="21" t="str">
        <f t="shared" si="53"/>
        <v>&lt;https://example.org/ns/casesCovid#Country&gt;&lt;https://example.org/id/concept/Cañar&gt;;</v>
      </c>
      <c r="R197" s="21" t="str">
        <f t="shared" si="54"/>
        <v xml:space="preserve">&lt;https://example.org/ns/casesCovid#numberofcases&gt; 301 ; </v>
      </c>
      <c r="S197" s="33" t="s">
        <v>585</v>
      </c>
      <c r="T197" s="49" t="str">
        <f t="shared" si="50"/>
        <v>eg:JJ178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24/05/2020"@en ;
&lt;https://example.org/ns/casesCovid#typecases&gt;&lt;https://example.org/id/concept/confirmedProvince&gt;;
&lt;https://example.org/ns/casesCovid#Country&gt;&lt;https://example.org/id/concept/Cañar&gt;;
&lt;https://example.org/ns/casesCovid#numberofcases&gt; 301 ; 
.</v>
      </c>
    </row>
    <row r="198" spans="1:20" ht="14.4" thickBot="1">
      <c r="A198" s="16" t="s">
        <v>159</v>
      </c>
      <c r="C198" s="22" t="s">
        <v>159</v>
      </c>
      <c r="H198" s="33" t="s">
        <v>2450</v>
      </c>
      <c r="I198" s="66">
        <v>133</v>
      </c>
      <c r="K198" s="33" t="str">
        <f t="shared" si="51"/>
        <v>eg:JJ179 rdf:type qb:Observation ;</v>
      </c>
      <c r="L198" s="21" t="s">
        <v>526</v>
      </c>
      <c r="M198" s="21" t="s">
        <v>527</v>
      </c>
      <c r="N198" s="21" t="s">
        <v>528</v>
      </c>
      <c r="O198" s="51" t="str">
        <f t="shared" si="52"/>
        <v>rdfs:label "number of confirmed cases of Covid in Carchi on 24/05/2020"@en ;</v>
      </c>
      <c r="P198" s="21" t="s">
        <v>554</v>
      </c>
      <c r="Q198" s="21" t="str">
        <f t="shared" si="53"/>
        <v>&lt;https://example.org/ns/casesCovid#Country&gt;&lt;https://example.org/id/concept/Carchi&gt;;</v>
      </c>
      <c r="R198" s="21" t="str">
        <f t="shared" si="54"/>
        <v xml:space="preserve">&lt;https://example.org/ns/casesCovid#numberofcases&gt; 133 ; </v>
      </c>
      <c r="S198" s="33" t="s">
        <v>585</v>
      </c>
      <c r="T198" s="49" t="str">
        <f t="shared" si="50"/>
        <v>eg:JJ179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24/05/2020"@en ;
&lt;https://example.org/ns/casesCovid#typecases&gt;&lt;https://example.org/id/concept/confirmedProvince&gt;;
&lt;https://example.org/ns/casesCovid#Country&gt;&lt;https://example.org/id/concept/Carchi&gt;;
&lt;https://example.org/ns/casesCovid#numberofcases&gt; 133 ; 
.</v>
      </c>
    </row>
    <row r="199" spans="1:20" ht="14.4" thickBot="1">
      <c r="A199" s="16" t="s">
        <v>164</v>
      </c>
      <c r="C199" s="22" t="s">
        <v>164</v>
      </c>
      <c r="H199" s="33" t="s">
        <v>2451</v>
      </c>
      <c r="I199" s="66">
        <v>357</v>
      </c>
      <c r="K199" s="33" t="str">
        <f t="shared" si="51"/>
        <v>eg:JJ180 rdf:type qb:Observation ;</v>
      </c>
      <c r="L199" s="21" t="s">
        <v>526</v>
      </c>
      <c r="M199" s="21" t="s">
        <v>527</v>
      </c>
      <c r="N199" s="21" t="s">
        <v>528</v>
      </c>
      <c r="O199" s="51" t="str">
        <f t="shared" si="52"/>
        <v>rdfs:label "number of confirmed cases of Covid in Chimborazo on 24/05/2020"@en ;</v>
      </c>
      <c r="P199" s="21" t="s">
        <v>554</v>
      </c>
      <c r="Q199" s="21" t="str">
        <f t="shared" si="53"/>
        <v>&lt;https://example.org/ns/casesCovid#Country&gt;&lt;https://example.org/id/concept/Chimborazo&gt;;</v>
      </c>
      <c r="R199" s="21" t="str">
        <f t="shared" si="54"/>
        <v xml:space="preserve">&lt;https://example.org/ns/casesCovid#numberofcases&gt; 357 ; </v>
      </c>
      <c r="S199" s="33" t="s">
        <v>585</v>
      </c>
      <c r="T199" s="49" t="str">
        <f t="shared" si="50"/>
        <v>eg:JJ180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24/05/2020"@en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357 ; 
.</v>
      </c>
    </row>
    <row r="200" spans="1:20" ht="14.4" thickBot="1">
      <c r="A200" s="16" t="s">
        <v>174</v>
      </c>
      <c r="C200" s="22" t="s">
        <v>174</v>
      </c>
      <c r="H200" s="33" t="s">
        <v>2452</v>
      </c>
      <c r="I200" s="66">
        <v>299</v>
      </c>
      <c r="K200" s="33" t="str">
        <f t="shared" si="51"/>
        <v>eg:JJ181 rdf:type qb:Observation ;</v>
      </c>
      <c r="L200" s="21" t="s">
        <v>526</v>
      </c>
      <c r="M200" s="21" t="s">
        <v>527</v>
      </c>
      <c r="N200" s="21" t="s">
        <v>528</v>
      </c>
      <c r="O200" s="51" t="str">
        <f t="shared" si="52"/>
        <v>rdfs:label "number of confirmed cases of Covid in Cotopaxi on 24/05/2020"@en ;</v>
      </c>
      <c r="P200" s="21" t="s">
        <v>554</v>
      </c>
      <c r="Q200" s="21" t="str">
        <f t="shared" si="53"/>
        <v>&lt;https://example.org/ns/casesCovid#Country&gt;&lt;https://example.org/id/concept/Cotopaxi&gt;;</v>
      </c>
      <c r="R200" s="21" t="str">
        <f t="shared" si="54"/>
        <v xml:space="preserve">&lt;https://example.org/ns/casesCovid#numberofcases&gt; 299 ; </v>
      </c>
      <c r="S200" s="33" t="s">
        <v>585</v>
      </c>
      <c r="T200" s="49" t="str">
        <f t="shared" si="50"/>
        <v>eg:JJ181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24/05/2020"@en ;
&lt;https://example.org/ns/casesCovid#typecases&gt;&lt;https://example.org/id/concept/confirmedProvince&gt;;
&lt;https://example.org/ns/casesCovid#Country&gt;&lt;https://example.org/id/concept/Cotopaxi&gt;;
&lt;https://example.org/ns/casesCovid#numberofcases&gt; 299 ; 
.</v>
      </c>
    </row>
    <row r="201" spans="1:20" ht="14.4" thickBot="1">
      <c r="A201" s="16" t="s">
        <v>182</v>
      </c>
      <c r="C201" s="22" t="s">
        <v>182</v>
      </c>
      <c r="H201" s="33" t="s">
        <v>2453</v>
      </c>
      <c r="I201" s="66">
        <v>179</v>
      </c>
      <c r="K201" s="33" t="str">
        <f t="shared" si="51"/>
        <v>eg:JJ182 rdf:type qb:Observation ;</v>
      </c>
      <c r="L201" s="21" t="s">
        <v>526</v>
      </c>
      <c r="M201" s="21" t="s">
        <v>527</v>
      </c>
      <c r="N201" s="21" t="s">
        <v>528</v>
      </c>
      <c r="O201" s="51" t="str">
        <f t="shared" si="52"/>
        <v>rdfs:label "number of confirmed cases of Covid in Imbabura on 24/05/2020"@en ;</v>
      </c>
      <c r="P201" s="21" t="s">
        <v>554</v>
      </c>
      <c r="Q201" s="21" t="str">
        <f t="shared" si="53"/>
        <v>&lt;https://example.org/ns/casesCovid#Country&gt;&lt;https://example.org/id/concept/Imbabura&gt;;</v>
      </c>
      <c r="R201" s="21" t="str">
        <f t="shared" si="54"/>
        <v xml:space="preserve">&lt;https://example.org/ns/casesCovid#numberofcases&gt; 179 ; </v>
      </c>
      <c r="S201" s="33" t="s">
        <v>585</v>
      </c>
      <c r="T201" s="49" t="str">
        <f t="shared" si="50"/>
        <v>eg:JJ182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24/05/2020"@en ;
&lt;https://example.org/ns/casesCovid#typecases&gt;&lt;https://example.org/id/concept/confirmedProvince&gt;;
&lt;https://example.org/ns/casesCovid#Country&gt;&lt;https://example.org/id/concept/Imbabura&gt;;
&lt;https://example.org/ns/casesCovid#numberofcases&gt; 179 ; 
.</v>
      </c>
    </row>
    <row r="202" spans="1:20" ht="14.4" thickBot="1">
      <c r="A202" s="16" t="s">
        <v>188</v>
      </c>
      <c r="C202" s="22" t="s">
        <v>188</v>
      </c>
      <c r="H202" s="33" t="s">
        <v>2454</v>
      </c>
      <c r="I202" s="66">
        <v>324</v>
      </c>
      <c r="K202" s="33" t="str">
        <f t="shared" si="51"/>
        <v>eg:JJ183 rdf:type qb:Observation ;</v>
      </c>
      <c r="L202" s="21" t="s">
        <v>526</v>
      </c>
      <c r="M202" s="21" t="s">
        <v>527</v>
      </c>
      <c r="N202" s="21" t="s">
        <v>528</v>
      </c>
      <c r="O202" s="51" t="str">
        <f t="shared" si="52"/>
        <v>rdfs:label "number of confirmed cases of Covid in Loja on 24/05/2020"@en ;</v>
      </c>
      <c r="P202" s="21" t="s">
        <v>554</v>
      </c>
      <c r="Q202" s="21" t="str">
        <f t="shared" si="53"/>
        <v>&lt;https://example.org/ns/casesCovid#Country&gt;&lt;https://example.org/id/concept/Loja&gt;;</v>
      </c>
      <c r="R202" s="21" t="str">
        <f t="shared" si="54"/>
        <v xml:space="preserve">&lt;https://example.org/ns/casesCovid#numberofcases&gt; 324 ; </v>
      </c>
      <c r="S202" s="33" t="s">
        <v>585</v>
      </c>
      <c r="T202" s="49" t="str">
        <f t="shared" si="50"/>
        <v>eg:JJ183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24/05/2020"@en ;
&lt;https://example.org/ns/casesCovid#typecases&gt;&lt;https://example.org/id/concept/confirmedProvince&gt;;
&lt;https://example.org/ns/casesCovid#Country&gt;&lt;https://example.org/id/concept/Loja&gt;;
&lt;https://example.org/ns/casesCovid#numberofcases&gt; 324 ; 
.</v>
      </c>
    </row>
    <row r="203" spans="1:20" ht="14.4" thickBot="1">
      <c r="A203" s="16" t="s">
        <v>120</v>
      </c>
      <c r="C203" s="22" t="s">
        <v>120</v>
      </c>
      <c r="H203" s="33" t="s">
        <v>2455</v>
      </c>
      <c r="I203" s="66">
        <v>3201</v>
      </c>
      <c r="K203" s="33" t="str">
        <f t="shared" si="51"/>
        <v>eg:JJ184 rdf:type qb:Observation ;</v>
      </c>
      <c r="L203" s="21" t="s">
        <v>526</v>
      </c>
      <c r="M203" s="21" t="s">
        <v>527</v>
      </c>
      <c r="N203" s="21" t="s">
        <v>528</v>
      </c>
      <c r="O203" s="51" t="str">
        <f t="shared" si="52"/>
        <v>rdfs:label "number of confirmed cases of Covid in Pichincha on 24/05/2020"@en ;</v>
      </c>
      <c r="P203" s="21" t="s">
        <v>554</v>
      </c>
      <c r="Q203" s="21" t="str">
        <f t="shared" si="53"/>
        <v>&lt;https://example.org/ns/casesCovid#Country&gt;&lt;https://example.org/id/concept/Pichincha&gt;;</v>
      </c>
      <c r="R203" s="21" t="str">
        <f t="shared" si="54"/>
        <v xml:space="preserve">&lt;https://example.org/ns/casesCovid#numberofcases&gt; 3201 ; </v>
      </c>
      <c r="S203" s="33" t="s">
        <v>585</v>
      </c>
      <c r="T203" s="49" t="str">
        <f t="shared" si="50"/>
        <v>eg:JJ184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24/05/2020"@en ;
&lt;https://example.org/ns/casesCovid#typecases&gt;&lt;https://example.org/id/concept/confirmedProvince&gt;;
&lt;https://example.org/ns/casesCovid#Country&gt;&lt;https://example.org/id/concept/Pichincha&gt;;
&lt;https://example.org/ns/casesCovid#numberofcases&gt; 3201 ; 
.</v>
      </c>
    </row>
    <row r="204" spans="1:20" ht="14.4" thickBot="1">
      <c r="A204" s="16" t="s">
        <v>204</v>
      </c>
      <c r="C204" s="22" t="s">
        <v>204</v>
      </c>
      <c r="H204" s="33" t="s">
        <v>2456</v>
      </c>
      <c r="I204" s="66">
        <v>416</v>
      </c>
      <c r="K204" s="33" t="str">
        <f t="shared" si="51"/>
        <v>eg:JJ185 rdf:type qb:Observation ;</v>
      </c>
      <c r="L204" s="21" t="s">
        <v>526</v>
      </c>
      <c r="M204" s="21" t="s">
        <v>527</v>
      </c>
      <c r="N204" s="21" t="s">
        <v>528</v>
      </c>
      <c r="O204" s="51" t="str">
        <f t="shared" si="52"/>
        <v>rdfs:label "number of confirmed cases of Covid in Tungurahua on 24/05/2020"@en ;</v>
      </c>
      <c r="P204" s="21" t="s">
        <v>554</v>
      </c>
      <c r="Q204" s="21" t="str">
        <f t="shared" si="53"/>
        <v>&lt;https://example.org/ns/casesCovid#Country&gt;&lt;https://example.org/id/concept/Tungurahua&gt;;</v>
      </c>
      <c r="R204" s="21" t="str">
        <f t="shared" si="54"/>
        <v xml:space="preserve">&lt;https://example.org/ns/casesCovid#numberofcases&gt; 416 ; </v>
      </c>
      <c r="S204" s="33" t="s">
        <v>585</v>
      </c>
      <c r="T204" s="49" t="str">
        <f t="shared" si="50"/>
        <v>eg:JJ185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24/05/2020"@en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416 ; 
.</v>
      </c>
    </row>
    <row r="205" spans="1:20" ht="14.4" thickBot="1">
      <c r="A205" s="16" t="s">
        <v>213</v>
      </c>
      <c r="C205" s="22" t="s">
        <v>213</v>
      </c>
      <c r="H205" s="33" t="s">
        <v>2457</v>
      </c>
      <c r="I205" s="66">
        <v>76</v>
      </c>
      <c r="K205" s="33" t="str">
        <f t="shared" si="51"/>
        <v>eg:JJ186 rdf:type qb:Observation ;</v>
      </c>
      <c r="L205" s="21" t="s">
        <v>526</v>
      </c>
      <c r="M205" s="21" t="s">
        <v>527</v>
      </c>
      <c r="N205" s="21" t="s">
        <v>528</v>
      </c>
      <c r="O205" s="51" t="str">
        <f t="shared" si="52"/>
        <v>rdfs:label "number of confirmed cases of Covid in Galápagos on 24/05/2020"@en ;</v>
      </c>
      <c r="P205" s="21" t="s">
        <v>554</v>
      </c>
      <c r="Q205" s="21" t="str">
        <f t="shared" si="53"/>
        <v>&lt;https://example.org/ns/casesCovid#Country&gt;&lt;https://example.org/id/concept/Galápagos&gt;;</v>
      </c>
      <c r="R205" s="21" t="str">
        <f t="shared" si="54"/>
        <v xml:space="preserve">&lt;https://example.org/ns/casesCovid#numberofcases&gt; 76 ; </v>
      </c>
      <c r="S205" s="33" t="s">
        <v>585</v>
      </c>
      <c r="T205" s="49" t="str">
        <f t="shared" si="50"/>
        <v>eg:JJ186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24/05/2020"@en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76 ; 
.</v>
      </c>
    </row>
    <row r="206" spans="1:20" ht="14.4" thickBot="1">
      <c r="A206" s="16" t="s">
        <v>218</v>
      </c>
      <c r="C206" s="22" t="s">
        <v>220</v>
      </c>
      <c r="D206" s="23" t="s">
        <v>258</v>
      </c>
      <c r="H206" s="33" t="s">
        <v>2458</v>
      </c>
      <c r="I206" s="66">
        <v>84</v>
      </c>
      <c r="K206" s="33" t="str">
        <f t="shared" si="51"/>
        <v>eg:JJ187 rdf:type qb:Observation ;</v>
      </c>
      <c r="L206" s="21" t="s">
        <v>526</v>
      </c>
      <c r="M206" s="21" t="s">
        <v>527</v>
      </c>
      <c r="N206" s="21" t="s">
        <v>528</v>
      </c>
      <c r="O206" s="51" t="str">
        <f t="shared" si="52"/>
        <v>rdfs:label "number of confirmed cases of Covid in Morona Santiago on 24/05/2020"@en ;</v>
      </c>
      <c r="P206" s="21" t="s">
        <v>554</v>
      </c>
      <c r="Q206" s="21" t="str">
        <f t="shared" si="53"/>
        <v>&lt;https://example.org/ns/casesCovid#Country&gt;&lt;https://example.org/id/concept/MoronaSantiago&gt;;</v>
      </c>
      <c r="R206" s="21" t="str">
        <f t="shared" si="54"/>
        <v xml:space="preserve">&lt;https://example.org/ns/casesCovid#numberofcases&gt; 84 ; </v>
      </c>
      <c r="S206" s="33" t="s">
        <v>585</v>
      </c>
      <c r="T206" s="49" t="str">
        <f t="shared" si="50"/>
        <v>eg:JJ187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24/05/2020"@en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84 ; 
.</v>
      </c>
    </row>
    <row r="207" spans="1:20" ht="14.4" thickBot="1">
      <c r="A207" s="16" t="s">
        <v>227</v>
      </c>
      <c r="C207" s="22" t="s">
        <v>227</v>
      </c>
      <c r="H207" s="33" t="s">
        <v>2459</v>
      </c>
      <c r="I207" s="66">
        <v>145</v>
      </c>
      <c r="K207" s="33" t="str">
        <f t="shared" si="51"/>
        <v>eg:JJ188 rdf:type qb:Observation ;</v>
      </c>
      <c r="L207" s="21" t="s">
        <v>526</v>
      </c>
      <c r="M207" s="21" t="s">
        <v>527</v>
      </c>
      <c r="N207" s="21" t="s">
        <v>528</v>
      </c>
      <c r="O207" s="51" t="str">
        <f t="shared" si="52"/>
        <v>rdfs:label "number of confirmed cases of Covid in Napo on 24/05/2020"@en ;</v>
      </c>
      <c r="P207" s="21" t="s">
        <v>554</v>
      </c>
      <c r="Q207" s="21" t="str">
        <f t="shared" si="53"/>
        <v>&lt;https://example.org/ns/casesCovid#Country&gt;&lt;https://example.org/id/concept/Napo&gt;;</v>
      </c>
      <c r="R207" s="21" t="str">
        <f t="shared" si="54"/>
        <v xml:space="preserve">&lt;https://example.org/ns/casesCovid#numberofcases&gt; 145 ; </v>
      </c>
      <c r="S207" s="33" t="s">
        <v>585</v>
      </c>
      <c r="T207" s="49" t="str">
        <f t="shared" si="50"/>
        <v>eg:JJ188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24/05/2020"@en ;
&lt;https://example.org/ns/casesCovid#typecases&gt;&lt;https://example.org/id/concept/confirmedProvince&gt;;
&lt;https://example.org/ns/casesCovid#Country&gt;&lt;https://example.org/id/concept/Napo&gt;;
&lt;https://example.org/ns/casesCovid#numberofcases&gt; 145 ; 
.</v>
      </c>
    </row>
    <row r="208" spans="1:20" ht="14.4" thickBot="1">
      <c r="A208" s="16" t="s">
        <v>232</v>
      </c>
      <c r="C208" s="22" t="s">
        <v>232</v>
      </c>
      <c r="H208" s="33" t="s">
        <v>2460</v>
      </c>
      <c r="I208" s="66">
        <v>143</v>
      </c>
      <c r="K208" s="33" t="str">
        <f t="shared" si="51"/>
        <v>eg:JJ189 rdf:type qb:Observation ;</v>
      </c>
      <c r="L208" s="21" t="s">
        <v>526</v>
      </c>
      <c r="M208" s="21" t="s">
        <v>527</v>
      </c>
      <c r="N208" s="21" t="s">
        <v>528</v>
      </c>
      <c r="O208" s="51" t="str">
        <f t="shared" si="52"/>
        <v>rdfs:label "number of confirmed cases of Covid in Orellana on 24/05/2020"@en ;</v>
      </c>
      <c r="P208" s="21" t="s">
        <v>554</v>
      </c>
      <c r="Q208" s="21" t="str">
        <f t="shared" si="53"/>
        <v>&lt;https://example.org/ns/casesCovid#Country&gt;&lt;https://example.org/id/concept/Orellana&gt;;</v>
      </c>
      <c r="R208" s="21" t="str">
        <f t="shared" si="54"/>
        <v xml:space="preserve">&lt;https://example.org/ns/casesCovid#numberofcases&gt; 143 ; </v>
      </c>
      <c r="S208" s="33" t="s">
        <v>585</v>
      </c>
      <c r="T208" s="49" t="str">
        <f t="shared" si="50"/>
        <v>eg:JJ189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24/05/2020"@en ;
&lt;https://example.org/ns/casesCovid#typecases&gt;&lt;https://example.org/id/concept/confirmedProvince&gt;;
&lt;https://example.org/ns/casesCovid#Country&gt;&lt;https://example.org/id/concept/Orellana&gt;;
&lt;https://example.org/ns/casesCovid#numberofcases&gt; 143 ; 
.</v>
      </c>
    </row>
    <row r="209" spans="1:20" ht="14.4" thickBot="1">
      <c r="A209" s="16" t="s">
        <v>235</v>
      </c>
      <c r="C209" s="22" t="s">
        <v>235</v>
      </c>
      <c r="H209" s="33" t="s">
        <v>2461</v>
      </c>
      <c r="I209" s="66">
        <v>184</v>
      </c>
      <c r="K209" s="33" t="str">
        <f t="shared" si="51"/>
        <v>eg:JJ190 rdf:type qb:Observation ;</v>
      </c>
      <c r="L209" s="21" t="s">
        <v>526</v>
      </c>
      <c r="M209" s="21" t="s">
        <v>527</v>
      </c>
      <c r="N209" s="21" t="s">
        <v>528</v>
      </c>
      <c r="O209" s="51" t="str">
        <f t="shared" si="52"/>
        <v>rdfs:label "number of confirmed cases of Covid in Pastaza on 24/05/2020"@en ;</v>
      </c>
      <c r="P209" s="21" t="s">
        <v>554</v>
      </c>
      <c r="Q209" s="21" t="str">
        <f t="shared" si="53"/>
        <v>&lt;https://example.org/ns/casesCovid#Country&gt;&lt;https://example.org/id/concept/Pastaza&gt;;</v>
      </c>
      <c r="R209" s="21" t="str">
        <f t="shared" si="54"/>
        <v xml:space="preserve">&lt;https://example.org/ns/casesCovid#numberofcases&gt; 184 ; </v>
      </c>
      <c r="S209" s="33" t="s">
        <v>585</v>
      </c>
      <c r="T209" s="49" t="str">
        <f t="shared" si="50"/>
        <v>eg:JJ190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24/05/2020"@en ;
&lt;https://example.org/ns/casesCovid#typecases&gt;&lt;https://example.org/id/concept/confirmedProvince&gt;;
&lt;https://example.org/ns/casesCovid#Country&gt;&lt;https://example.org/id/concept/Pastaza&gt;;
&lt;https://example.org/ns/casesCovid#numberofcases&gt; 184 ; 
.</v>
      </c>
    </row>
    <row r="210" spans="1:20" ht="14.4" thickBot="1">
      <c r="A210" s="16" t="s">
        <v>2367</v>
      </c>
      <c r="C210" s="22" t="s">
        <v>2367</v>
      </c>
      <c r="H210" s="33" t="s">
        <v>2462</v>
      </c>
      <c r="I210" s="66">
        <v>87</v>
      </c>
      <c r="K210" s="33" t="str">
        <f t="shared" si="51"/>
        <v>eg:JJ191 rdf:type qb:Observation ;</v>
      </c>
      <c r="L210" s="21" t="s">
        <v>526</v>
      </c>
      <c r="M210" s="21" t="s">
        <v>527</v>
      </c>
      <c r="N210" s="21" t="s">
        <v>528</v>
      </c>
      <c r="O210" s="51" t="str">
        <f t="shared" si="52"/>
        <v>rdfs:label "number of confirmed cases of Covid in Sucumbios on 24/05/2020"@en ;</v>
      </c>
      <c r="P210" s="21" t="s">
        <v>554</v>
      </c>
      <c r="Q210" s="21" t="str">
        <f t="shared" si="53"/>
        <v>&lt;https://example.org/ns/casesCovid#Country&gt;&lt;https://example.org/id/concept/Sucumbios&gt;;</v>
      </c>
      <c r="R210" s="21" t="str">
        <f t="shared" si="54"/>
        <v xml:space="preserve">&lt;https://example.org/ns/casesCovid#numberofcases&gt; 87 ; </v>
      </c>
      <c r="S210" s="33" t="s">
        <v>585</v>
      </c>
      <c r="T210" s="49" t="str">
        <f t="shared" si="50"/>
        <v>eg:JJ191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Sucumbios on 24/05/2020"@en ;
&lt;https://example.org/ns/casesCovid#typecases&gt;&lt;https://example.org/id/concept/confirmedProvince&gt;;
&lt;https://example.org/ns/casesCovid#Country&gt;&lt;https://example.org/id/concept/Sucumbios&gt;;
&lt;https://example.org/ns/casesCovid#numberofcases&gt; 87 ; 
.</v>
      </c>
    </row>
    <row r="211" spans="1:20" ht="14.4" thickBot="1">
      <c r="A211" s="16" t="s">
        <v>243</v>
      </c>
      <c r="C211" s="22" t="s">
        <v>246</v>
      </c>
      <c r="D211" s="23" t="s">
        <v>259</v>
      </c>
      <c r="H211" s="33" t="s">
        <v>2463</v>
      </c>
      <c r="I211" s="66">
        <v>148</v>
      </c>
      <c r="K211" s="33" t="str">
        <f t="shared" si="51"/>
        <v>eg:JJ192 rdf:type qb:Observation ;</v>
      </c>
      <c r="L211" s="21" t="s">
        <v>526</v>
      </c>
      <c r="M211" s="21" t="s">
        <v>527</v>
      </c>
      <c r="N211" s="21" t="s">
        <v>528</v>
      </c>
      <c r="O211" s="51" t="str">
        <f t="shared" si="52"/>
        <v>rdfs:label "number of confirmed cases of Covid in Zamora Chinchipe on 24/05/2020"@en ;</v>
      </c>
      <c r="P211" s="21" t="s">
        <v>554</v>
      </c>
      <c r="Q211" s="21" t="str">
        <f t="shared" si="53"/>
        <v>&lt;https://example.org/ns/casesCovid#Country&gt;&lt;https://example.org/id/concept/ZamoraChinchipe&gt;;</v>
      </c>
      <c r="R211" s="21" t="str">
        <f t="shared" si="54"/>
        <v xml:space="preserve">&lt;https://example.org/ns/casesCovid#numberofcases&gt; 148 ; </v>
      </c>
      <c r="S211" s="33" t="s">
        <v>585</v>
      </c>
      <c r="T211" s="49" t="str">
        <f t="shared" si="50"/>
        <v>eg:JJ192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24/05/2020"@en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148 ; 
.</v>
      </c>
    </row>
    <row r="212" spans="1:20">
      <c r="A212"/>
      <c r="H212"/>
      <c r="I212"/>
    </row>
    <row r="213" spans="1:20" ht="13.8" thickBot="1">
      <c r="A213" s="65" t="s">
        <v>1967</v>
      </c>
      <c r="H213"/>
      <c r="I213"/>
    </row>
    <row r="214" spans="1:20" ht="14.4" thickBot="1">
      <c r="A214" s="16" t="s">
        <v>40</v>
      </c>
      <c r="C214" s="22" t="s">
        <v>249</v>
      </c>
      <c r="D214" s="25" t="s">
        <v>250</v>
      </c>
      <c r="H214" s="33" t="s">
        <v>2464</v>
      </c>
      <c r="I214" s="66">
        <v>1004</v>
      </c>
      <c r="K214" s="33" t="str">
        <f t="shared" ref="K214" si="55">_xlfn.CONCAT("eg:",H214," rdf:type qb:Observation ;")</f>
        <v>eg:JJ193 rdf:type qb:Observation ;</v>
      </c>
      <c r="L214" s="21" t="s">
        <v>526</v>
      </c>
      <c r="M214" s="21" t="s">
        <v>527</v>
      </c>
      <c r="N214" s="21" t="s">
        <v>528</v>
      </c>
      <c r="O214" s="51" t="str">
        <f>_xlfn.CONCAT("rdfs:label ""number of confirmed cases of Covid in ",A214," on ", $A$213,"""@en ;")</f>
        <v>rdfs:label "number of confirmed cases of Covid in El Oro on 25/05/2020"@en ;</v>
      </c>
      <c r="P214" s="21" t="s">
        <v>554</v>
      </c>
      <c r="Q214" s="21" t="str">
        <f t="shared" ref="Q214" si="56">_xlfn.CONCAT("&lt;https://example.org/ns/casesCovid#Country&gt;&lt;https://example.org/id/concept/",C214,D214,E220,F214,G214,"&gt;;")</f>
        <v>&lt;https://example.org/ns/casesCovid#Country&gt;&lt;https://example.org/id/concept/ElOroTsáchilas&gt;;</v>
      </c>
      <c r="R214" s="21" t="str">
        <f t="shared" ref="R214" si="57">_xlfn.CONCAT("&lt;https://example.org/ns/casesCovid#numberofcases&gt; ",I214," ; ")</f>
        <v xml:space="preserve">&lt;https://example.org/ns/casesCovid#numberofcases&gt; 1004 ; </v>
      </c>
      <c r="S214" s="33" t="s">
        <v>585</v>
      </c>
      <c r="T214" s="49" t="str">
        <f t="shared" ref="T214:T237" si="58">CONCATENATE(K214,CHAR(10),L214,CHAR(10),M214,CHAR(10),N214,CHAR(10),O214,CHAR(10),P214,CHAR(10),Q214,CHAR(10),R214,CHAR(10),S214)</f>
        <v>eg:JJ193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El Oro on 25/05/2020"@en ;
&lt;https://example.org/ns/casesCovid#typecases&gt;&lt;https://example.org/id/concept/confirmedProvince&gt;;
&lt;https://example.org/ns/casesCovid#Country&gt;&lt;https://example.org/id/concept/ElOroTsáchilas&gt;;
&lt;https://example.org/ns/casesCovid#numberofcases&gt; 1004 ; 
.</v>
      </c>
    </row>
    <row r="215" spans="1:20" ht="14.4" thickBot="1">
      <c r="A215" s="16" t="s">
        <v>57</v>
      </c>
      <c r="C215" s="22" t="s">
        <v>57</v>
      </c>
      <c r="H215" s="33" t="s">
        <v>2465</v>
      </c>
      <c r="I215" s="66">
        <v>585</v>
      </c>
      <c r="K215" s="33" t="str">
        <f t="shared" ref="K215:K237" si="59">_xlfn.CONCAT("eg:",H215," rdf:type qb:Observation ;")</f>
        <v>eg:JJ194 rdf:type qb:Observation ;</v>
      </c>
      <c r="L215" s="21" t="s">
        <v>526</v>
      </c>
      <c r="M215" s="21" t="s">
        <v>527</v>
      </c>
      <c r="N215" s="21" t="s">
        <v>528</v>
      </c>
      <c r="O215" s="51" t="str">
        <f t="shared" ref="O215:O237" si="60">_xlfn.CONCAT("rdfs:label ""number of confirmed cases of Covid in ",A215," on ", $A$213,"""@en ;")</f>
        <v>rdfs:label "number of confirmed cases of Covid in Esmeraldas on 25/05/2020"@en ;</v>
      </c>
      <c r="P215" s="21" t="s">
        <v>554</v>
      </c>
      <c r="Q215" s="21" t="str">
        <f t="shared" ref="Q215:Q237" si="61">_xlfn.CONCAT("&lt;https://example.org/ns/casesCovid#Country&gt;&lt;https://example.org/id/concept/",C215,D215,E221,F215,G215,"&gt;;")</f>
        <v>&lt;https://example.org/ns/casesCovid#Country&gt;&lt;https://example.org/id/concept/Esmeraldas&gt;;</v>
      </c>
      <c r="R215" s="21" t="str">
        <f t="shared" ref="R215:R237" si="62">_xlfn.CONCAT("&lt;https://example.org/ns/casesCovid#numberofcases&gt; ",I215," ; ")</f>
        <v xml:space="preserve">&lt;https://example.org/ns/casesCovid#numberofcases&gt; 585 ; </v>
      </c>
      <c r="S215" s="33" t="s">
        <v>585</v>
      </c>
      <c r="T215" s="49" t="str">
        <f t="shared" si="58"/>
        <v>eg:JJ194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Esmeraldas on 25/05/2020"@en ;
&lt;https://example.org/ns/casesCovid#typecases&gt;&lt;https://example.org/id/concept/confirmedProvince&gt;;
&lt;https://example.org/ns/casesCovid#Country&gt;&lt;https://example.org/id/concept/Esmeraldas&gt;;
&lt;https://example.org/ns/casesCovid#numberofcases&gt; 585 ; 
.</v>
      </c>
    </row>
    <row r="216" spans="1:20" ht="14.4" thickBot="1">
      <c r="A216" s="16" t="s">
        <v>64</v>
      </c>
      <c r="C216" s="22" t="s">
        <v>64</v>
      </c>
      <c r="H216" s="33" t="s">
        <v>2466</v>
      </c>
      <c r="I216" s="66">
        <v>13516</v>
      </c>
      <c r="K216" s="33" t="str">
        <f t="shared" si="59"/>
        <v>eg:JJ195 rdf:type qb:Observation ;</v>
      </c>
      <c r="L216" s="21" t="s">
        <v>526</v>
      </c>
      <c r="M216" s="21" t="s">
        <v>527</v>
      </c>
      <c r="N216" s="21" t="s">
        <v>528</v>
      </c>
      <c r="O216" s="51" t="str">
        <f t="shared" si="60"/>
        <v>rdfs:label "number of confirmed cases of Covid in Guayas on 25/05/2020"@en ;</v>
      </c>
      <c r="P216" s="21" t="s">
        <v>554</v>
      </c>
      <c r="Q216" s="21" t="str">
        <f t="shared" si="61"/>
        <v>&lt;https://example.org/ns/casesCovid#Country&gt;&lt;https://example.org/id/concept/Guayas&gt;;</v>
      </c>
      <c r="R216" s="21" t="str">
        <f t="shared" si="62"/>
        <v xml:space="preserve">&lt;https://example.org/ns/casesCovid#numberofcases&gt; 13516 ; </v>
      </c>
      <c r="S216" s="33" t="s">
        <v>585</v>
      </c>
      <c r="T216" s="49" t="str">
        <f t="shared" si="58"/>
        <v>eg:JJ195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Guayas on 25/05/2020"@en ;
&lt;https://example.org/ns/casesCovid#typecases&gt;&lt;https://example.org/id/concept/confirmedProvince&gt;;
&lt;https://example.org/ns/casesCovid#Country&gt;&lt;https://example.org/id/concept/Guayas&gt;;
&lt;https://example.org/ns/casesCovid#numberofcases&gt; 13516 ; 
.</v>
      </c>
    </row>
    <row r="217" spans="1:20" ht="14.4" thickBot="1">
      <c r="A217" s="16" t="s">
        <v>90</v>
      </c>
      <c r="C217" s="22" t="s">
        <v>251</v>
      </c>
      <c r="D217" s="25" t="s">
        <v>252</v>
      </c>
      <c r="H217" s="33" t="s">
        <v>2467</v>
      </c>
      <c r="I217" s="66">
        <v>1340</v>
      </c>
      <c r="K217" s="33" t="str">
        <f t="shared" si="59"/>
        <v>eg:JJ196 rdf:type qb:Observation ;</v>
      </c>
      <c r="L217" s="21" t="s">
        <v>526</v>
      </c>
      <c r="M217" s="21" t="s">
        <v>527</v>
      </c>
      <c r="N217" s="21" t="s">
        <v>528</v>
      </c>
      <c r="O217" s="51" t="str">
        <f t="shared" si="60"/>
        <v>rdfs:label "number of confirmed cases of Covid in Los Ríos on 25/05/2020"@en ;</v>
      </c>
      <c r="P217" s="21" t="s">
        <v>554</v>
      </c>
      <c r="Q217" s="21" t="str">
        <f t="shared" si="61"/>
        <v>&lt;https://example.org/ns/casesCovid#Country&gt;&lt;https://example.org/id/concept/LosRíos&gt;;</v>
      </c>
      <c r="R217" s="21" t="str">
        <f t="shared" si="62"/>
        <v xml:space="preserve">&lt;https://example.org/ns/casesCovid#numberofcases&gt; 1340 ; </v>
      </c>
      <c r="S217" s="33" t="s">
        <v>585</v>
      </c>
      <c r="T217" s="49" t="str">
        <f t="shared" si="58"/>
        <v>eg:JJ196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Los Ríos on 25/05/2020"@en ;
&lt;https://example.org/ns/casesCovid#typecases&gt;&lt;https://example.org/id/concept/confirmedProvince&gt;;
&lt;https://example.org/ns/casesCovid#Country&gt;&lt;https://example.org/id/concept/LosRíos&gt;;
&lt;https://example.org/ns/casesCovid#numberofcases&gt; 1340 ; 
.</v>
      </c>
    </row>
    <row r="218" spans="1:20" ht="14.4" thickBot="1">
      <c r="A218" s="16" t="s">
        <v>104</v>
      </c>
      <c r="C218" s="22" t="s">
        <v>104</v>
      </c>
      <c r="H218" s="33" t="s">
        <v>2468</v>
      </c>
      <c r="I218" s="66">
        <v>1814</v>
      </c>
      <c r="K218" s="33" t="str">
        <f t="shared" si="59"/>
        <v>eg:JJ197 rdf:type qb:Observation ;</v>
      </c>
      <c r="L218" s="21" t="s">
        <v>526</v>
      </c>
      <c r="M218" s="21" t="s">
        <v>527</v>
      </c>
      <c r="N218" s="21" t="s">
        <v>528</v>
      </c>
      <c r="O218" s="51" t="str">
        <f t="shared" si="60"/>
        <v>rdfs:label "number of confirmed cases of Covid in Manabí on 25/05/2020"@en ;</v>
      </c>
      <c r="P218" s="21" t="s">
        <v>554</v>
      </c>
      <c r="Q218" s="21" t="str">
        <f t="shared" si="61"/>
        <v>&lt;https://example.org/ns/casesCovid#Country&gt;&lt;https://example.org/id/concept/Manabí&gt;;</v>
      </c>
      <c r="R218" s="21" t="str">
        <f t="shared" si="62"/>
        <v xml:space="preserve">&lt;https://example.org/ns/casesCovid#numberofcases&gt; 1814 ; </v>
      </c>
      <c r="S218" s="33" t="s">
        <v>585</v>
      </c>
      <c r="T218" s="49" t="str">
        <f t="shared" si="58"/>
        <v>eg:JJ197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Manabí on 25/05/2020"@en ;
&lt;https://example.org/ns/casesCovid#typecases&gt;&lt;https://example.org/id/concept/confirmedProvince&gt;;
&lt;https://example.org/ns/casesCovid#Country&gt;&lt;https://example.org/id/concept/Manabí&gt;;
&lt;https://example.org/ns/casesCovid#numberofcases&gt; 1814 ; 
.</v>
      </c>
    </row>
    <row r="219" spans="1:20" ht="14.4" thickBot="1">
      <c r="A219" s="16" t="s">
        <v>126</v>
      </c>
      <c r="C219" s="22" t="s">
        <v>253</v>
      </c>
      <c r="D219" s="25" t="s">
        <v>254</v>
      </c>
      <c r="H219" s="33" t="s">
        <v>2469</v>
      </c>
      <c r="I219" s="66">
        <v>720</v>
      </c>
      <c r="K219" s="33" t="str">
        <f t="shared" si="59"/>
        <v>eg:JJ198 rdf:type qb:Observation ;</v>
      </c>
      <c r="L219" s="21" t="s">
        <v>526</v>
      </c>
      <c r="M219" s="21" t="s">
        <v>527</v>
      </c>
      <c r="N219" s="21" t="s">
        <v>528</v>
      </c>
      <c r="O219" s="51" t="str">
        <f t="shared" si="60"/>
        <v>rdfs:label "number of confirmed cases of Covid in Santa Elena on 25/05/2020"@en ;</v>
      </c>
      <c r="P219" s="21" t="s">
        <v>554</v>
      </c>
      <c r="Q219" s="21" t="str">
        <f t="shared" si="61"/>
        <v>&lt;https://example.org/ns/casesCovid#Country&gt;&lt;https://example.org/id/concept/SantaElena&gt;;</v>
      </c>
      <c r="R219" s="21" t="str">
        <f t="shared" si="62"/>
        <v xml:space="preserve">&lt;https://example.org/ns/casesCovid#numberofcases&gt; 720 ; </v>
      </c>
      <c r="S219" s="33" t="s">
        <v>585</v>
      </c>
      <c r="T219" s="49" t="str">
        <f t="shared" si="58"/>
        <v>eg:JJ198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Santa Elena on 25/05/2020"@en ;
&lt;https://example.org/ns/casesCovid#typecases&gt;&lt;https://example.org/id/concept/confirmedProvince&gt;;
&lt;https://example.org/ns/casesCovid#Country&gt;&lt;https://example.org/id/concept/SantaElena&gt;;
&lt;https://example.org/ns/casesCovid#numberofcases&gt; 720 ; 
.</v>
      </c>
    </row>
    <row r="220" spans="1:20" ht="14.4" thickBot="1">
      <c r="A220" s="16" t="s">
        <v>129</v>
      </c>
      <c r="C220" s="22" t="s">
        <v>255</v>
      </c>
      <c r="D220" s="25" t="s">
        <v>256</v>
      </c>
      <c r="E220" s="25" t="s">
        <v>257</v>
      </c>
      <c r="H220" s="33" t="s">
        <v>2470</v>
      </c>
      <c r="I220" s="66">
        <v>745</v>
      </c>
      <c r="K220" s="33" t="str">
        <f t="shared" si="59"/>
        <v>eg:JJ199 rdf:type qb:Observation ;</v>
      </c>
      <c r="L220" s="21" t="s">
        <v>526</v>
      </c>
      <c r="M220" s="21" t="s">
        <v>527</v>
      </c>
      <c r="N220" s="21" t="s">
        <v>528</v>
      </c>
      <c r="O220" s="51" t="str">
        <f t="shared" si="60"/>
        <v>rdfs:label "number of confirmed cases of Covid in Sto. Domingo Tsáchilas on 25/05/2020"@en ;</v>
      </c>
      <c r="P220" s="21" t="s">
        <v>554</v>
      </c>
      <c r="Q220" s="21" t="str">
        <f t="shared" si="61"/>
        <v>&lt;https://example.org/ns/casesCovid#Country&gt;&lt;https://example.org/id/concept/Sto.Domingo&gt;;</v>
      </c>
      <c r="R220" s="21" t="str">
        <f t="shared" si="62"/>
        <v xml:space="preserve">&lt;https://example.org/ns/casesCovid#numberofcases&gt; 745 ; </v>
      </c>
      <c r="S220" s="33" t="s">
        <v>585</v>
      </c>
      <c r="T220" s="49" t="str">
        <f t="shared" si="58"/>
        <v>eg:JJ199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Sto. Domingo Tsáchilas on 25/05/2020"@en ;
&lt;https://example.org/ns/casesCovid#typecases&gt;&lt;https://example.org/id/concept/confirmedProvince&gt;;
&lt;https://example.org/ns/casesCovid#Country&gt;&lt;https://example.org/id/concept/Sto.Domingo&gt;;
&lt;https://example.org/ns/casesCovid#numberofcases&gt; 745 ; 
.</v>
      </c>
    </row>
    <row r="221" spans="1:20" ht="14.4" thickBot="1">
      <c r="A221" s="16" t="s">
        <v>133</v>
      </c>
      <c r="C221" s="22" t="s">
        <v>133</v>
      </c>
      <c r="H221" s="33" t="s">
        <v>2471</v>
      </c>
      <c r="I221" s="66">
        <v>782</v>
      </c>
      <c r="K221" s="33" t="str">
        <f t="shared" si="59"/>
        <v>eg:JJ200 rdf:type qb:Observation ;</v>
      </c>
      <c r="L221" s="21" t="s">
        <v>526</v>
      </c>
      <c r="M221" s="21" t="s">
        <v>527</v>
      </c>
      <c r="N221" s="21" t="s">
        <v>528</v>
      </c>
      <c r="O221" s="51" t="str">
        <f t="shared" si="60"/>
        <v>rdfs:label "number of confirmed cases of Covid in Azuay on 25/05/2020"@en ;</v>
      </c>
      <c r="P221" s="21" t="s">
        <v>554</v>
      </c>
      <c r="Q221" s="21" t="str">
        <f t="shared" si="61"/>
        <v>&lt;https://example.org/ns/casesCovid#Country&gt;&lt;https://example.org/id/concept/Azuay&gt;;</v>
      </c>
      <c r="R221" s="21" t="str">
        <f t="shared" si="62"/>
        <v xml:space="preserve">&lt;https://example.org/ns/casesCovid#numberofcases&gt; 782 ; </v>
      </c>
      <c r="S221" s="33" t="s">
        <v>585</v>
      </c>
      <c r="T221" s="49" t="str">
        <f t="shared" si="58"/>
        <v>eg:JJ200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Azuay on 25/05/2020"@en ;
&lt;https://example.org/ns/casesCovid#typecases&gt;&lt;https://example.org/id/concept/confirmedProvince&gt;;
&lt;https://example.org/ns/casesCovid#Country&gt;&lt;https://example.org/id/concept/Azuay&gt;;
&lt;https://example.org/ns/casesCovid#numberofcases&gt; 782 ; 
.</v>
      </c>
    </row>
    <row r="222" spans="1:20" ht="14.4" thickBot="1">
      <c r="A222" s="16" t="s">
        <v>144</v>
      </c>
      <c r="C222" s="22" t="s">
        <v>144</v>
      </c>
      <c r="H222" s="33" t="s">
        <v>2472</v>
      </c>
      <c r="I222" s="66">
        <v>289</v>
      </c>
      <c r="K222" s="33" t="str">
        <f t="shared" si="59"/>
        <v>eg:JJ201 rdf:type qb:Observation ;</v>
      </c>
      <c r="L222" s="21" t="s">
        <v>526</v>
      </c>
      <c r="M222" s="21" t="s">
        <v>527</v>
      </c>
      <c r="N222" s="21" t="s">
        <v>528</v>
      </c>
      <c r="O222" s="51" t="str">
        <f t="shared" si="60"/>
        <v>rdfs:label "number of confirmed cases of Covid in Bolivar on 25/05/2020"@en ;</v>
      </c>
      <c r="P222" s="21" t="s">
        <v>554</v>
      </c>
      <c r="Q222" s="21" t="str">
        <f t="shared" si="61"/>
        <v>&lt;https://example.org/ns/casesCovid#Country&gt;&lt;https://example.org/id/concept/Bolivar&gt;;</v>
      </c>
      <c r="R222" s="21" t="str">
        <f t="shared" si="62"/>
        <v xml:space="preserve">&lt;https://example.org/ns/casesCovid#numberofcases&gt; 289 ; </v>
      </c>
      <c r="S222" s="33" t="s">
        <v>585</v>
      </c>
      <c r="T222" s="49" t="str">
        <f t="shared" si="58"/>
        <v>eg:JJ201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Bolivar on 25/05/2020"@en ;
&lt;https://example.org/ns/casesCovid#typecases&gt;&lt;https://example.org/id/concept/confirmedProvince&gt;;
&lt;https://example.org/ns/casesCovid#Country&gt;&lt;https://example.org/id/concept/Bolivar&gt;;
&lt;https://example.org/ns/casesCovid#numberofcases&gt; 289 ; 
.</v>
      </c>
    </row>
    <row r="223" spans="1:20" ht="14.4" thickBot="1">
      <c r="A223" s="16" t="s">
        <v>152</v>
      </c>
      <c r="C223" s="22" t="s">
        <v>152</v>
      </c>
      <c r="H223" s="33" t="s">
        <v>2473</v>
      </c>
      <c r="I223" s="66">
        <v>301</v>
      </c>
      <c r="K223" s="33" t="str">
        <f t="shared" si="59"/>
        <v>eg:JJ202 rdf:type qb:Observation ;</v>
      </c>
      <c r="L223" s="21" t="s">
        <v>526</v>
      </c>
      <c r="M223" s="21" t="s">
        <v>527</v>
      </c>
      <c r="N223" s="21" t="s">
        <v>528</v>
      </c>
      <c r="O223" s="51" t="str">
        <f t="shared" si="60"/>
        <v>rdfs:label "number of confirmed cases of Covid in Cañar on 25/05/2020"@en ;</v>
      </c>
      <c r="P223" s="21" t="s">
        <v>554</v>
      </c>
      <c r="Q223" s="21" t="str">
        <f t="shared" si="61"/>
        <v>&lt;https://example.org/ns/casesCovid#Country&gt;&lt;https://example.org/id/concept/Cañar&gt;;</v>
      </c>
      <c r="R223" s="21" t="str">
        <f t="shared" si="62"/>
        <v xml:space="preserve">&lt;https://example.org/ns/casesCovid#numberofcases&gt; 301 ; </v>
      </c>
      <c r="S223" s="33" t="s">
        <v>585</v>
      </c>
      <c r="T223" s="49" t="str">
        <f t="shared" si="58"/>
        <v>eg:JJ202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Cañar on 25/05/2020"@en ;
&lt;https://example.org/ns/casesCovid#typecases&gt;&lt;https://example.org/id/concept/confirmedProvince&gt;;
&lt;https://example.org/ns/casesCovid#Country&gt;&lt;https://example.org/id/concept/Cañar&gt;;
&lt;https://example.org/ns/casesCovid#numberofcases&gt; 301 ; 
.</v>
      </c>
    </row>
    <row r="224" spans="1:20" ht="14.4" thickBot="1">
      <c r="A224" s="16" t="s">
        <v>159</v>
      </c>
      <c r="C224" s="22" t="s">
        <v>159</v>
      </c>
      <c r="H224" s="33" t="s">
        <v>2474</v>
      </c>
      <c r="I224" s="66">
        <v>133</v>
      </c>
      <c r="K224" s="33" t="str">
        <f t="shared" si="59"/>
        <v>eg:JJ203 rdf:type qb:Observation ;</v>
      </c>
      <c r="L224" s="21" t="s">
        <v>526</v>
      </c>
      <c r="M224" s="21" t="s">
        <v>527</v>
      </c>
      <c r="N224" s="21" t="s">
        <v>528</v>
      </c>
      <c r="O224" s="51" t="str">
        <f t="shared" si="60"/>
        <v>rdfs:label "number of confirmed cases of Covid in Carchi on 25/05/2020"@en ;</v>
      </c>
      <c r="P224" s="21" t="s">
        <v>554</v>
      </c>
      <c r="Q224" s="21" t="str">
        <f t="shared" si="61"/>
        <v>&lt;https://example.org/ns/casesCovid#Country&gt;&lt;https://example.org/id/concept/Carchi&gt;;</v>
      </c>
      <c r="R224" s="21" t="str">
        <f t="shared" si="62"/>
        <v xml:space="preserve">&lt;https://example.org/ns/casesCovid#numberofcases&gt; 133 ; </v>
      </c>
      <c r="S224" s="33" t="s">
        <v>585</v>
      </c>
      <c r="T224" s="49" t="str">
        <f t="shared" si="58"/>
        <v>eg:JJ203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Carchi on 25/05/2020"@en ;
&lt;https://example.org/ns/casesCovid#typecases&gt;&lt;https://example.org/id/concept/confirmedProvince&gt;;
&lt;https://example.org/ns/casesCovid#Country&gt;&lt;https://example.org/id/concept/Carchi&gt;;
&lt;https://example.org/ns/casesCovid#numberofcases&gt; 133 ; 
.</v>
      </c>
    </row>
    <row r="225" spans="1:20" ht="14.4" thickBot="1">
      <c r="A225" s="16" t="s">
        <v>164</v>
      </c>
      <c r="C225" s="22" t="s">
        <v>164</v>
      </c>
      <c r="H225" s="33" t="s">
        <v>2475</v>
      </c>
      <c r="I225" s="66">
        <v>357</v>
      </c>
      <c r="K225" s="33" t="str">
        <f t="shared" si="59"/>
        <v>eg:JJ204 rdf:type qb:Observation ;</v>
      </c>
      <c r="L225" s="21" t="s">
        <v>526</v>
      </c>
      <c r="M225" s="21" t="s">
        <v>527</v>
      </c>
      <c r="N225" s="21" t="s">
        <v>528</v>
      </c>
      <c r="O225" s="51" t="str">
        <f t="shared" si="60"/>
        <v>rdfs:label "number of confirmed cases of Covid in Chimborazo on 25/05/2020"@en ;</v>
      </c>
      <c r="P225" s="21" t="s">
        <v>554</v>
      </c>
      <c r="Q225" s="21" t="str">
        <f t="shared" si="61"/>
        <v>&lt;https://example.org/ns/casesCovid#Country&gt;&lt;https://example.org/id/concept/Chimborazo&gt;;</v>
      </c>
      <c r="R225" s="21" t="str">
        <f t="shared" si="62"/>
        <v xml:space="preserve">&lt;https://example.org/ns/casesCovid#numberofcases&gt; 357 ; </v>
      </c>
      <c r="S225" s="33" t="s">
        <v>585</v>
      </c>
      <c r="T225" s="49" t="str">
        <f t="shared" si="58"/>
        <v>eg:JJ204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Chimborazo on 25/05/2020"@en ;
&lt;https://example.org/ns/casesCovid#typecases&gt;&lt;https://example.org/id/concept/confirmedProvince&gt;;
&lt;https://example.org/ns/casesCovid#Country&gt;&lt;https://example.org/id/concept/Chimborazo&gt;;
&lt;https://example.org/ns/casesCovid#numberofcases&gt; 357 ; 
.</v>
      </c>
    </row>
    <row r="226" spans="1:20" ht="14.4" thickBot="1">
      <c r="A226" s="16" t="s">
        <v>174</v>
      </c>
      <c r="C226" s="22" t="s">
        <v>174</v>
      </c>
      <c r="H226" s="33" t="s">
        <v>2476</v>
      </c>
      <c r="I226" s="66">
        <v>299</v>
      </c>
      <c r="K226" s="33" t="str">
        <f t="shared" si="59"/>
        <v>eg:JJ205 rdf:type qb:Observation ;</v>
      </c>
      <c r="L226" s="21" t="s">
        <v>526</v>
      </c>
      <c r="M226" s="21" t="s">
        <v>527</v>
      </c>
      <c r="N226" s="21" t="s">
        <v>528</v>
      </c>
      <c r="O226" s="51" t="str">
        <f t="shared" si="60"/>
        <v>rdfs:label "number of confirmed cases of Covid in Cotopaxi on 25/05/2020"@en ;</v>
      </c>
      <c r="P226" s="21" t="s">
        <v>554</v>
      </c>
      <c r="Q226" s="21" t="str">
        <f t="shared" si="61"/>
        <v>&lt;https://example.org/ns/casesCovid#Country&gt;&lt;https://example.org/id/concept/Cotopaxi&gt;;</v>
      </c>
      <c r="R226" s="21" t="str">
        <f t="shared" si="62"/>
        <v xml:space="preserve">&lt;https://example.org/ns/casesCovid#numberofcases&gt; 299 ; </v>
      </c>
      <c r="S226" s="33" t="s">
        <v>585</v>
      </c>
      <c r="T226" s="49" t="str">
        <f t="shared" si="58"/>
        <v>eg:JJ205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Cotopaxi on 25/05/2020"@en ;
&lt;https://example.org/ns/casesCovid#typecases&gt;&lt;https://example.org/id/concept/confirmedProvince&gt;;
&lt;https://example.org/ns/casesCovid#Country&gt;&lt;https://example.org/id/concept/Cotopaxi&gt;;
&lt;https://example.org/ns/casesCovid#numberofcases&gt; 299 ; 
.</v>
      </c>
    </row>
    <row r="227" spans="1:20" ht="14.4" thickBot="1">
      <c r="A227" s="16" t="s">
        <v>182</v>
      </c>
      <c r="C227" s="22" t="s">
        <v>182</v>
      </c>
      <c r="H227" s="33" t="s">
        <v>2477</v>
      </c>
      <c r="I227" s="66">
        <v>179</v>
      </c>
      <c r="K227" s="33" t="str">
        <f t="shared" si="59"/>
        <v>eg:JJ206 rdf:type qb:Observation ;</v>
      </c>
      <c r="L227" s="21" t="s">
        <v>526</v>
      </c>
      <c r="M227" s="21" t="s">
        <v>527</v>
      </c>
      <c r="N227" s="21" t="s">
        <v>528</v>
      </c>
      <c r="O227" s="51" t="str">
        <f t="shared" si="60"/>
        <v>rdfs:label "number of confirmed cases of Covid in Imbabura on 25/05/2020"@en ;</v>
      </c>
      <c r="P227" s="21" t="s">
        <v>554</v>
      </c>
      <c r="Q227" s="21" t="str">
        <f t="shared" si="61"/>
        <v>&lt;https://example.org/ns/casesCovid#Country&gt;&lt;https://example.org/id/concept/Imbabura&gt;;</v>
      </c>
      <c r="R227" s="21" t="str">
        <f t="shared" si="62"/>
        <v xml:space="preserve">&lt;https://example.org/ns/casesCovid#numberofcases&gt; 179 ; </v>
      </c>
      <c r="S227" s="33" t="s">
        <v>585</v>
      </c>
      <c r="T227" s="49" t="str">
        <f t="shared" si="58"/>
        <v>eg:JJ206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Imbabura on 25/05/2020"@en ;
&lt;https://example.org/ns/casesCovid#typecases&gt;&lt;https://example.org/id/concept/confirmedProvince&gt;;
&lt;https://example.org/ns/casesCovid#Country&gt;&lt;https://example.org/id/concept/Imbabura&gt;;
&lt;https://example.org/ns/casesCovid#numberofcases&gt; 179 ; 
.</v>
      </c>
    </row>
    <row r="228" spans="1:20" ht="14.4" thickBot="1">
      <c r="A228" s="16" t="s">
        <v>188</v>
      </c>
      <c r="C228" s="22" t="s">
        <v>188</v>
      </c>
      <c r="H228" s="33" t="s">
        <v>2478</v>
      </c>
      <c r="I228" s="66">
        <v>324</v>
      </c>
      <c r="K228" s="33" t="str">
        <f t="shared" si="59"/>
        <v>eg:JJ207 rdf:type qb:Observation ;</v>
      </c>
      <c r="L228" s="21" t="s">
        <v>526</v>
      </c>
      <c r="M228" s="21" t="s">
        <v>527</v>
      </c>
      <c r="N228" s="21" t="s">
        <v>528</v>
      </c>
      <c r="O228" s="51" t="str">
        <f t="shared" si="60"/>
        <v>rdfs:label "number of confirmed cases of Covid in Loja on 25/05/2020"@en ;</v>
      </c>
      <c r="P228" s="21" t="s">
        <v>554</v>
      </c>
      <c r="Q228" s="21" t="str">
        <f t="shared" si="61"/>
        <v>&lt;https://example.org/ns/casesCovid#Country&gt;&lt;https://example.org/id/concept/Loja&gt;;</v>
      </c>
      <c r="R228" s="21" t="str">
        <f t="shared" si="62"/>
        <v xml:space="preserve">&lt;https://example.org/ns/casesCovid#numberofcases&gt; 324 ; </v>
      </c>
      <c r="S228" s="33" t="s">
        <v>585</v>
      </c>
      <c r="T228" s="49" t="str">
        <f t="shared" si="58"/>
        <v>eg:JJ207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Loja on 25/05/2020"@en ;
&lt;https://example.org/ns/casesCovid#typecases&gt;&lt;https://example.org/id/concept/confirmedProvince&gt;;
&lt;https://example.org/ns/casesCovid#Country&gt;&lt;https://example.org/id/concept/Loja&gt;;
&lt;https://example.org/ns/casesCovid#numberofcases&gt; 324 ; 
.</v>
      </c>
    </row>
    <row r="229" spans="1:20" ht="14.4" thickBot="1">
      <c r="A229" s="16" t="s">
        <v>120</v>
      </c>
      <c r="C229" s="22" t="s">
        <v>120</v>
      </c>
      <c r="H229" s="33" t="s">
        <v>2479</v>
      </c>
      <c r="I229" s="66">
        <v>3201</v>
      </c>
      <c r="K229" s="33" t="str">
        <f t="shared" si="59"/>
        <v>eg:JJ208 rdf:type qb:Observation ;</v>
      </c>
      <c r="L229" s="21" t="s">
        <v>526</v>
      </c>
      <c r="M229" s="21" t="s">
        <v>527</v>
      </c>
      <c r="N229" s="21" t="s">
        <v>528</v>
      </c>
      <c r="O229" s="51" t="str">
        <f t="shared" si="60"/>
        <v>rdfs:label "number of confirmed cases of Covid in Pichincha on 25/05/2020"@en ;</v>
      </c>
      <c r="P229" s="21" t="s">
        <v>554</v>
      </c>
      <c r="Q229" s="21" t="str">
        <f t="shared" si="61"/>
        <v>&lt;https://example.org/ns/casesCovid#Country&gt;&lt;https://example.org/id/concept/Pichincha&gt;;</v>
      </c>
      <c r="R229" s="21" t="str">
        <f t="shared" si="62"/>
        <v xml:space="preserve">&lt;https://example.org/ns/casesCovid#numberofcases&gt; 3201 ; </v>
      </c>
      <c r="S229" s="33" t="s">
        <v>585</v>
      </c>
      <c r="T229" s="49" t="str">
        <f t="shared" si="58"/>
        <v>eg:JJ208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Pichincha on 25/05/2020"@en ;
&lt;https://example.org/ns/casesCovid#typecases&gt;&lt;https://example.org/id/concept/confirmedProvince&gt;;
&lt;https://example.org/ns/casesCovid#Country&gt;&lt;https://example.org/id/concept/Pichincha&gt;;
&lt;https://example.org/ns/casesCovid#numberofcases&gt; 3201 ; 
.</v>
      </c>
    </row>
    <row r="230" spans="1:20" ht="14.4" thickBot="1">
      <c r="A230" s="16" t="s">
        <v>204</v>
      </c>
      <c r="C230" s="22" t="s">
        <v>204</v>
      </c>
      <c r="H230" s="33" t="s">
        <v>2480</v>
      </c>
      <c r="I230" s="66">
        <v>416</v>
      </c>
      <c r="K230" s="33" t="str">
        <f t="shared" si="59"/>
        <v>eg:JJ209 rdf:type qb:Observation ;</v>
      </c>
      <c r="L230" s="21" t="s">
        <v>526</v>
      </c>
      <c r="M230" s="21" t="s">
        <v>527</v>
      </c>
      <c r="N230" s="21" t="s">
        <v>528</v>
      </c>
      <c r="O230" s="51" t="str">
        <f t="shared" si="60"/>
        <v>rdfs:label "number of confirmed cases of Covid in Tungurahua on 25/05/2020"@en ;</v>
      </c>
      <c r="P230" s="21" t="s">
        <v>554</v>
      </c>
      <c r="Q230" s="21" t="str">
        <f t="shared" si="61"/>
        <v>&lt;https://example.org/ns/casesCovid#Country&gt;&lt;https://example.org/id/concept/Tungurahua&gt;;</v>
      </c>
      <c r="R230" s="21" t="str">
        <f t="shared" si="62"/>
        <v xml:space="preserve">&lt;https://example.org/ns/casesCovid#numberofcases&gt; 416 ; </v>
      </c>
      <c r="S230" s="33" t="s">
        <v>585</v>
      </c>
      <c r="T230" s="49" t="str">
        <f t="shared" si="58"/>
        <v>eg:JJ209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Tungurahua on 25/05/2020"@en ;
&lt;https://example.org/ns/casesCovid#typecases&gt;&lt;https://example.org/id/concept/confirmedProvince&gt;;
&lt;https://example.org/ns/casesCovid#Country&gt;&lt;https://example.org/id/concept/Tungurahua&gt;;
&lt;https://example.org/ns/casesCovid#numberofcases&gt; 416 ; 
.</v>
      </c>
    </row>
    <row r="231" spans="1:20" ht="14.4" thickBot="1">
      <c r="A231" s="16" t="s">
        <v>213</v>
      </c>
      <c r="C231" s="22" t="s">
        <v>213</v>
      </c>
      <c r="H231" s="33" t="s">
        <v>2481</v>
      </c>
      <c r="I231" s="66">
        <v>76</v>
      </c>
      <c r="K231" s="33" t="str">
        <f t="shared" si="59"/>
        <v>eg:JJ210 rdf:type qb:Observation ;</v>
      </c>
      <c r="L231" s="21" t="s">
        <v>526</v>
      </c>
      <c r="M231" s="21" t="s">
        <v>527</v>
      </c>
      <c r="N231" s="21" t="s">
        <v>528</v>
      </c>
      <c r="O231" s="51" t="str">
        <f t="shared" si="60"/>
        <v>rdfs:label "number of confirmed cases of Covid in Galápagos on 25/05/2020"@en ;</v>
      </c>
      <c r="P231" s="21" t="s">
        <v>554</v>
      </c>
      <c r="Q231" s="21" t="str">
        <f t="shared" si="61"/>
        <v>&lt;https://example.org/ns/casesCovid#Country&gt;&lt;https://example.org/id/concept/Galápagos&gt;;</v>
      </c>
      <c r="R231" s="21" t="str">
        <f t="shared" si="62"/>
        <v xml:space="preserve">&lt;https://example.org/ns/casesCovid#numberofcases&gt; 76 ; </v>
      </c>
      <c r="S231" s="33" t="s">
        <v>585</v>
      </c>
      <c r="T231" s="49" t="str">
        <f t="shared" si="58"/>
        <v>eg:JJ210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Galápagos on 25/05/2020"@en ;
&lt;https://example.org/ns/casesCovid#typecases&gt;&lt;https://example.org/id/concept/confirmedProvince&gt;;
&lt;https://example.org/ns/casesCovid#Country&gt;&lt;https://example.org/id/concept/Galápagos&gt;;
&lt;https://example.org/ns/casesCovid#numberofcases&gt; 76 ; 
.</v>
      </c>
    </row>
    <row r="232" spans="1:20" ht="14.4" thickBot="1">
      <c r="A232" s="16" t="s">
        <v>218</v>
      </c>
      <c r="C232" s="22" t="s">
        <v>220</v>
      </c>
      <c r="D232" s="25" t="s">
        <v>258</v>
      </c>
      <c r="H232" s="33" t="s">
        <v>2482</v>
      </c>
      <c r="I232" s="66">
        <v>84</v>
      </c>
      <c r="K232" s="33" t="str">
        <f t="shared" si="59"/>
        <v>eg:JJ211 rdf:type qb:Observation ;</v>
      </c>
      <c r="L232" s="21" t="s">
        <v>526</v>
      </c>
      <c r="M232" s="21" t="s">
        <v>527</v>
      </c>
      <c r="N232" s="21" t="s">
        <v>528</v>
      </c>
      <c r="O232" s="51" t="str">
        <f t="shared" si="60"/>
        <v>rdfs:label "number of confirmed cases of Covid in Morona Santiago on 25/05/2020"@en ;</v>
      </c>
      <c r="P232" s="21" t="s">
        <v>554</v>
      </c>
      <c r="Q232" s="21" t="str">
        <f t="shared" si="61"/>
        <v>&lt;https://example.org/ns/casesCovid#Country&gt;&lt;https://example.org/id/concept/MoronaSantiago&gt;;</v>
      </c>
      <c r="R232" s="21" t="str">
        <f t="shared" si="62"/>
        <v xml:space="preserve">&lt;https://example.org/ns/casesCovid#numberofcases&gt; 84 ; </v>
      </c>
      <c r="S232" s="33" t="s">
        <v>585</v>
      </c>
      <c r="T232" s="49" t="str">
        <f t="shared" si="58"/>
        <v>eg:JJ211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Morona Santiago on 25/05/2020"@en ;
&lt;https://example.org/ns/casesCovid#typecases&gt;&lt;https://example.org/id/concept/confirmedProvince&gt;;
&lt;https://example.org/ns/casesCovid#Country&gt;&lt;https://example.org/id/concept/MoronaSantiago&gt;;
&lt;https://example.org/ns/casesCovid#numberofcases&gt; 84 ; 
.</v>
      </c>
    </row>
    <row r="233" spans="1:20" ht="14.4" thickBot="1">
      <c r="A233" s="16" t="s">
        <v>227</v>
      </c>
      <c r="C233" s="22" t="s">
        <v>227</v>
      </c>
      <c r="H233" s="33" t="s">
        <v>2483</v>
      </c>
      <c r="I233" s="66">
        <v>145</v>
      </c>
      <c r="K233" s="33" t="str">
        <f t="shared" si="59"/>
        <v>eg:JJ212 rdf:type qb:Observation ;</v>
      </c>
      <c r="L233" s="21" t="s">
        <v>526</v>
      </c>
      <c r="M233" s="21" t="s">
        <v>527</v>
      </c>
      <c r="N233" s="21" t="s">
        <v>528</v>
      </c>
      <c r="O233" s="51" t="str">
        <f t="shared" si="60"/>
        <v>rdfs:label "number of confirmed cases of Covid in Napo on 25/05/2020"@en ;</v>
      </c>
      <c r="P233" s="21" t="s">
        <v>554</v>
      </c>
      <c r="Q233" s="21" t="str">
        <f t="shared" si="61"/>
        <v>&lt;https://example.org/ns/casesCovid#Country&gt;&lt;https://example.org/id/concept/Napo&gt;;</v>
      </c>
      <c r="R233" s="21" t="str">
        <f t="shared" si="62"/>
        <v xml:space="preserve">&lt;https://example.org/ns/casesCovid#numberofcases&gt; 145 ; </v>
      </c>
      <c r="S233" s="33" t="s">
        <v>585</v>
      </c>
      <c r="T233" s="49" t="str">
        <f t="shared" si="58"/>
        <v>eg:JJ212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Napo on 25/05/2020"@en ;
&lt;https://example.org/ns/casesCovid#typecases&gt;&lt;https://example.org/id/concept/confirmedProvince&gt;;
&lt;https://example.org/ns/casesCovid#Country&gt;&lt;https://example.org/id/concept/Napo&gt;;
&lt;https://example.org/ns/casesCovid#numberofcases&gt; 145 ; 
.</v>
      </c>
    </row>
    <row r="234" spans="1:20" ht="14.4" thickBot="1">
      <c r="A234" s="16" t="s">
        <v>232</v>
      </c>
      <c r="C234" s="22" t="s">
        <v>232</v>
      </c>
      <c r="H234" s="33" t="s">
        <v>2484</v>
      </c>
      <c r="I234" s="66">
        <v>143</v>
      </c>
      <c r="K234" s="33" t="str">
        <f t="shared" si="59"/>
        <v>eg:JJ213 rdf:type qb:Observation ;</v>
      </c>
      <c r="L234" s="21" t="s">
        <v>526</v>
      </c>
      <c r="M234" s="21" t="s">
        <v>527</v>
      </c>
      <c r="N234" s="21" t="s">
        <v>528</v>
      </c>
      <c r="O234" s="51" t="str">
        <f t="shared" si="60"/>
        <v>rdfs:label "number of confirmed cases of Covid in Orellana on 25/05/2020"@en ;</v>
      </c>
      <c r="P234" s="21" t="s">
        <v>554</v>
      </c>
      <c r="Q234" s="21" t="str">
        <f t="shared" si="61"/>
        <v>&lt;https://example.org/ns/casesCovid#Country&gt;&lt;https://example.org/id/concept/Orellana&gt;;</v>
      </c>
      <c r="R234" s="21" t="str">
        <f t="shared" si="62"/>
        <v xml:space="preserve">&lt;https://example.org/ns/casesCovid#numberofcases&gt; 143 ; </v>
      </c>
      <c r="S234" s="33" t="s">
        <v>585</v>
      </c>
      <c r="T234" s="49" t="str">
        <f t="shared" si="58"/>
        <v>eg:JJ213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Orellana on 25/05/2020"@en ;
&lt;https://example.org/ns/casesCovid#typecases&gt;&lt;https://example.org/id/concept/confirmedProvince&gt;;
&lt;https://example.org/ns/casesCovid#Country&gt;&lt;https://example.org/id/concept/Orellana&gt;;
&lt;https://example.org/ns/casesCovid#numberofcases&gt; 143 ; 
.</v>
      </c>
    </row>
    <row r="235" spans="1:20" ht="14.4" thickBot="1">
      <c r="A235" s="16" t="s">
        <v>235</v>
      </c>
      <c r="C235" s="22" t="s">
        <v>235</v>
      </c>
      <c r="H235" s="33" t="s">
        <v>2485</v>
      </c>
      <c r="I235" s="66">
        <v>184</v>
      </c>
      <c r="K235" s="33" t="str">
        <f t="shared" si="59"/>
        <v>eg:JJ214 rdf:type qb:Observation ;</v>
      </c>
      <c r="L235" s="21" t="s">
        <v>526</v>
      </c>
      <c r="M235" s="21" t="s">
        <v>527</v>
      </c>
      <c r="N235" s="21" t="s">
        <v>528</v>
      </c>
      <c r="O235" s="51" t="str">
        <f t="shared" si="60"/>
        <v>rdfs:label "number of confirmed cases of Covid in Pastaza on 25/05/2020"@en ;</v>
      </c>
      <c r="P235" s="21" t="s">
        <v>554</v>
      </c>
      <c r="Q235" s="21" t="str">
        <f t="shared" si="61"/>
        <v>&lt;https://example.org/ns/casesCovid#Country&gt;&lt;https://example.org/id/concept/Pastaza&gt;;</v>
      </c>
      <c r="R235" s="21" t="str">
        <f t="shared" si="62"/>
        <v xml:space="preserve">&lt;https://example.org/ns/casesCovid#numberofcases&gt; 184 ; </v>
      </c>
      <c r="S235" s="33" t="s">
        <v>585</v>
      </c>
      <c r="T235" s="49" t="str">
        <f t="shared" si="58"/>
        <v>eg:JJ214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Pastaza on 25/05/2020"@en ;
&lt;https://example.org/ns/casesCovid#typecases&gt;&lt;https://example.org/id/concept/confirmedProvince&gt;;
&lt;https://example.org/ns/casesCovid#Country&gt;&lt;https://example.org/id/concept/Pastaza&gt;;
&lt;https://example.org/ns/casesCovid#numberofcases&gt; 184 ; 
.</v>
      </c>
    </row>
    <row r="236" spans="1:20" ht="14.4" thickBot="1">
      <c r="A236" s="16" t="s">
        <v>2367</v>
      </c>
      <c r="C236" s="22" t="s">
        <v>2367</v>
      </c>
      <c r="H236" s="33" t="s">
        <v>2486</v>
      </c>
      <c r="I236" s="66">
        <v>87</v>
      </c>
      <c r="K236" s="33" t="str">
        <f t="shared" si="59"/>
        <v>eg:JJ215 rdf:type qb:Observation ;</v>
      </c>
      <c r="L236" s="21" t="s">
        <v>526</v>
      </c>
      <c r="M236" s="21" t="s">
        <v>527</v>
      </c>
      <c r="N236" s="21" t="s">
        <v>528</v>
      </c>
      <c r="O236" s="51" t="str">
        <f t="shared" si="60"/>
        <v>rdfs:label "number of confirmed cases of Covid in Sucumbios on 25/05/2020"@en ;</v>
      </c>
      <c r="P236" s="21" t="s">
        <v>554</v>
      </c>
      <c r="Q236" s="21" t="str">
        <f t="shared" si="61"/>
        <v>&lt;https://example.org/ns/casesCovid#Country&gt;&lt;https://example.org/id/concept/Sucumbios&gt;;</v>
      </c>
      <c r="R236" s="21" t="str">
        <f t="shared" si="62"/>
        <v xml:space="preserve">&lt;https://example.org/ns/casesCovid#numberofcases&gt; 87 ; </v>
      </c>
      <c r="S236" s="33" t="s">
        <v>585</v>
      </c>
      <c r="T236" s="49" t="str">
        <f t="shared" si="58"/>
        <v>eg:JJ215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Sucumbios on 25/05/2020"@en ;
&lt;https://example.org/ns/casesCovid#typecases&gt;&lt;https://example.org/id/concept/confirmedProvince&gt;;
&lt;https://example.org/ns/casesCovid#Country&gt;&lt;https://example.org/id/concept/Sucumbios&gt;;
&lt;https://example.org/ns/casesCovid#numberofcases&gt; 87 ; 
.</v>
      </c>
    </row>
    <row r="237" spans="1:20" ht="14.4" thickBot="1">
      <c r="A237" s="16" t="s">
        <v>243</v>
      </c>
      <c r="C237" s="22" t="s">
        <v>246</v>
      </c>
      <c r="D237" s="25" t="s">
        <v>259</v>
      </c>
      <c r="H237" s="33" t="s">
        <v>2487</v>
      </c>
      <c r="I237" s="66">
        <v>148</v>
      </c>
      <c r="K237" s="33" t="str">
        <f t="shared" si="59"/>
        <v>eg:JJ216 rdf:type qb:Observation ;</v>
      </c>
      <c r="L237" s="21" t="s">
        <v>526</v>
      </c>
      <c r="M237" s="21" t="s">
        <v>527</v>
      </c>
      <c r="N237" s="21" t="s">
        <v>528</v>
      </c>
      <c r="O237" s="51" t="str">
        <f t="shared" si="60"/>
        <v>rdfs:label "number of confirmed cases of Covid in Zamora Chinchipe on 25/05/2020"@en ;</v>
      </c>
      <c r="P237" s="21" t="s">
        <v>554</v>
      </c>
      <c r="Q237" s="21" t="str">
        <f t="shared" si="61"/>
        <v>&lt;https://example.org/ns/casesCovid#Country&gt;&lt;https://example.org/id/concept/ZamoraChinchipe&gt;;</v>
      </c>
      <c r="R237" s="21" t="str">
        <f t="shared" si="62"/>
        <v xml:space="preserve">&lt;https://example.org/ns/casesCovid#numberofcases&gt; 148 ; </v>
      </c>
      <c r="S237" s="33" t="s">
        <v>585</v>
      </c>
      <c r="T237" s="49" t="str">
        <f t="shared" si="58"/>
        <v>eg:JJ216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Zamora Chinchipe on 25/05/2020"@en ;
&lt;https://example.org/ns/casesCovid#typecases&gt;&lt;https://example.org/id/concept/confirmedProvince&gt;;
&lt;https://example.org/ns/casesCovid#Country&gt;&lt;https://example.org/id/concept/ZamoraChinchipe&gt;;
&lt;https://example.org/ns/casesCovid#numberofcases&gt; 148 ; 
.</v>
      </c>
    </row>
    <row r="238" spans="1:20">
      <c r="A238"/>
      <c r="H238"/>
      <c r="I238"/>
    </row>
    <row r="239" spans="1:20">
      <c r="A239"/>
      <c r="H239"/>
      <c r="I239"/>
    </row>
    <row r="240" spans="1:20">
      <c r="A240"/>
      <c r="H240"/>
      <c r="I240"/>
    </row>
    <row r="241" spans="1:9">
      <c r="A241"/>
      <c r="H241"/>
      <c r="I241"/>
    </row>
    <row r="242" spans="1:9">
      <c r="A242"/>
      <c r="H242"/>
      <c r="I242"/>
    </row>
    <row r="243" spans="1:9">
      <c r="A243"/>
      <c r="H243"/>
      <c r="I243"/>
    </row>
    <row r="244" spans="1:9">
      <c r="A244"/>
      <c r="H244"/>
      <c r="I244"/>
    </row>
    <row r="245" spans="1:9">
      <c r="A245"/>
      <c r="H245"/>
      <c r="I245"/>
    </row>
    <row r="246" spans="1:9">
      <c r="A246"/>
      <c r="H246"/>
      <c r="I246"/>
    </row>
    <row r="247" spans="1:9">
      <c r="A247"/>
      <c r="H247"/>
      <c r="I247"/>
    </row>
    <row r="248" spans="1:9">
      <c r="A248"/>
      <c r="H248"/>
      <c r="I248"/>
    </row>
    <row r="249" spans="1:9">
      <c r="A249"/>
      <c r="H249"/>
      <c r="I249"/>
    </row>
    <row r="250" spans="1:9">
      <c r="A250"/>
      <c r="H250"/>
      <c r="I250"/>
    </row>
    <row r="251" spans="1:9">
      <c r="A251"/>
      <c r="H251"/>
      <c r="I251"/>
    </row>
    <row r="252" spans="1:9">
      <c r="A252"/>
      <c r="H252"/>
      <c r="I252"/>
    </row>
    <row r="253" spans="1:9">
      <c r="A253"/>
      <c r="H253"/>
      <c r="I253"/>
    </row>
    <row r="254" spans="1:9">
      <c r="A254"/>
      <c r="H254"/>
      <c r="I254"/>
    </row>
    <row r="255" spans="1:9">
      <c r="A255"/>
      <c r="H255"/>
      <c r="I255"/>
    </row>
    <row r="256" spans="1:9">
      <c r="A256"/>
      <c r="H256"/>
      <c r="I256"/>
    </row>
    <row r="257" spans="1:9">
      <c r="A257"/>
      <c r="H257"/>
      <c r="I257"/>
    </row>
    <row r="258" spans="1:9">
      <c r="A258"/>
      <c r="H258"/>
      <c r="I258"/>
    </row>
    <row r="259" spans="1:9">
      <c r="A259"/>
      <c r="H259"/>
      <c r="I259"/>
    </row>
    <row r="260" spans="1:9">
      <c r="A260"/>
      <c r="H260"/>
      <c r="I260"/>
    </row>
    <row r="261" spans="1:9">
      <c r="A261"/>
      <c r="H261"/>
      <c r="I261"/>
    </row>
    <row r="262" spans="1:9">
      <c r="A262"/>
      <c r="H262"/>
      <c r="I262"/>
    </row>
    <row r="263" spans="1:9">
      <c r="A263"/>
      <c r="H263"/>
      <c r="I263"/>
    </row>
    <row r="264" spans="1:9">
      <c r="A264"/>
      <c r="H264"/>
      <c r="I264"/>
    </row>
    <row r="265" spans="1:9">
      <c r="A265"/>
      <c r="H265"/>
      <c r="I265"/>
    </row>
    <row r="266" spans="1:9">
      <c r="A266"/>
      <c r="H266"/>
      <c r="I266"/>
    </row>
    <row r="267" spans="1:9">
      <c r="A267"/>
      <c r="H267"/>
      <c r="I267"/>
    </row>
    <row r="268" spans="1:9">
      <c r="A268"/>
      <c r="H268"/>
      <c r="I268"/>
    </row>
    <row r="269" spans="1:9">
      <c r="A269"/>
      <c r="H269"/>
      <c r="I269"/>
    </row>
    <row r="270" spans="1:9">
      <c r="A270"/>
      <c r="H270"/>
      <c r="I270"/>
    </row>
    <row r="271" spans="1:9">
      <c r="A271"/>
      <c r="H271"/>
      <c r="I271"/>
    </row>
    <row r="272" spans="1:9">
      <c r="A272"/>
      <c r="H272"/>
      <c r="I272"/>
    </row>
    <row r="273" spans="1:9">
      <c r="A273"/>
      <c r="H273"/>
      <c r="I273"/>
    </row>
    <row r="274" spans="1:9">
      <c r="A274"/>
      <c r="H274"/>
      <c r="I274"/>
    </row>
    <row r="275" spans="1:9">
      <c r="A275"/>
      <c r="H275"/>
      <c r="I275"/>
    </row>
    <row r="276" spans="1:9">
      <c r="A276"/>
      <c r="H276"/>
      <c r="I276"/>
    </row>
    <row r="277" spans="1:9">
      <c r="A277"/>
      <c r="H277"/>
      <c r="I277"/>
    </row>
    <row r="278" spans="1:9">
      <c r="A278"/>
      <c r="H278"/>
      <c r="I278"/>
    </row>
    <row r="279" spans="1:9">
      <c r="A279"/>
      <c r="H279"/>
      <c r="I279"/>
    </row>
    <row r="280" spans="1:9">
      <c r="A280"/>
      <c r="H280"/>
      <c r="I280"/>
    </row>
    <row r="281" spans="1:9">
      <c r="A281"/>
      <c r="H281"/>
      <c r="I281"/>
    </row>
    <row r="282" spans="1:9">
      <c r="A282"/>
      <c r="H282"/>
      <c r="I282"/>
    </row>
    <row r="283" spans="1:9">
      <c r="A283"/>
      <c r="H283"/>
      <c r="I283"/>
    </row>
    <row r="284" spans="1:9">
      <c r="A284"/>
      <c r="H284"/>
      <c r="I284"/>
    </row>
    <row r="285" spans="1:9">
      <c r="A285"/>
      <c r="H285"/>
      <c r="I285"/>
    </row>
    <row r="286" spans="1:9">
      <c r="A286"/>
      <c r="H286"/>
      <c r="I286"/>
    </row>
    <row r="287" spans="1:9">
      <c r="A287"/>
      <c r="H287"/>
      <c r="I287"/>
    </row>
    <row r="288" spans="1:9">
      <c r="A288"/>
      <c r="H288"/>
      <c r="I288"/>
    </row>
    <row r="289" spans="1:9">
      <c r="A289"/>
      <c r="H289"/>
      <c r="I289"/>
    </row>
    <row r="290" spans="1:9">
      <c r="A290"/>
      <c r="H290"/>
      <c r="I290"/>
    </row>
    <row r="291" spans="1:9">
      <c r="A291"/>
      <c r="H291"/>
      <c r="I291"/>
    </row>
    <row r="292" spans="1:9">
      <c r="A292"/>
      <c r="H292"/>
      <c r="I292"/>
    </row>
    <row r="293" spans="1:9">
      <c r="A293"/>
      <c r="H293"/>
      <c r="I293"/>
    </row>
    <row r="294" spans="1:9">
      <c r="A294"/>
      <c r="H294"/>
      <c r="I294"/>
    </row>
    <row r="295" spans="1:9">
      <c r="A295"/>
      <c r="H295"/>
      <c r="I295"/>
    </row>
    <row r="296" spans="1:9">
      <c r="A296"/>
      <c r="H296"/>
      <c r="I296"/>
    </row>
    <row r="297" spans="1:9">
      <c r="A297"/>
      <c r="H297"/>
      <c r="I297"/>
    </row>
    <row r="298" spans="1:9">
      <c r="A298"/>
      <c r="H298"/>
      <c r="I298"/>
    </row>
    <row r="299" spans="1:9">
      <c r="A299"/>
      <c r="H299"/>
      <c r="I299"/>
    </row>
    <row r="300" spans="1:9">
      <c r="A300"/>
      <c r="H300"/>
      <c r="I300"/>
    </row>
    <row r="301" spans="1:9">
      <c r="A301"/>
      <c r="H301"/>
      <c r="I301"/>
    </row>
    <row r="302" spans="1:9">
      <c r="A302"/>
      <c r="H302"/>
      <c r="I302"/>
    </row>
    <row r="303" spans="1:9">
      <c r="A303"/>
      <c r="H303"/>
      <c r="I303"/>
    </row>
    <row r="304" spans="1:9">
      <c r="A304"/>
      <c r="H304"/>
      <c r="I304"/>
    </row>
    <row r="305" spans="1:9">
      <c r="A305"/>
      <c r="H305"/>
      <c r="I305"/>
    </row>
    <row r="306" spans="1:9">
      <c r="A306"/>
      <c r="H306"/>
      <c r="I306"/>
    </row>
    <row r="307" spans="1:9">
      <c r="A307"/>
      <c r="H307"/>
      <c r="I307"/>
    </row>
    <row r="308" spans="1:9">
      <c r="A308"/>
      <c r="H308"/>
      <c r="I308"/>
    </row>
    <row r="309" spans="1:9">
      <c r="A309"/>
      <c r="H309"/>
      <c r="I309"/>
    </row>
    <row r="310" spans="1:9">
      <c r="A310"/>
      <c r="H310"/>
      <c r="I310"/>
    </row>
    <row r="311" spans="1:9">
      <c r="A311"/>
      <c r="H311"/>
      <c r="I311"/>
    </row>
    <row r="312" spans="1:9">
      <c r="A312"/>
      <c r="H312"/>
      <c r="I312"/>
    </row>
    <row r="313" spans="1:9">
      <c r="A313"/>
      <c r="H313"/>
      <c r="I313"/>
    </row>
    <row r="314" spans="1:9">
      <c r="A314"/>
      <c r="H314"/>
      <c r="I314"/>
    </row>
    <row r="315" spans="1:9">
      <c r="A315"/>
      <c r="H315"/>
      <c r="I315"/>
    </row>
    <row r="316" spans="1:9">
      <c r="A316"/>
      <c r="H316"/>
      <c r="I316"/>
    </row>
    <row r="317" spans="1:9">
      <c r="A317"/>
      <c r="H317"/>
      <c r="I317"/>
    </row>
    <row r="318" spans="1:9">
      <c r="A318"/>
      <c r="H318"/>
      <c r="I318"/>
    </row>
    <row r="319" spans="1:9">
      <c r="A319"/>
      <c r="H319"/>
      <c r="I319"/>
    </row>
    <row r="320" spans="1:9">
      <c r="A320"/>
      <c r="H320"/>
      <c r="I320"/>
    </row>
    <row r="321" spans="1:9">
      <c r="A321"/>
      <c r="H321"/>
      <c r="I321"/>
    </row>
    <row r="322" spans="1:9">
      <c r="A322"/>
      <c r="H322"/>
      <c r="I322"/>
    </row>
    <row r="323" spans="1:9">
      <c r="A323"/>
      <c r="H323"/>
      <c r="I323"/>
    </row>
    <row r="324" spans="1:9">
      <c r="A324"/>
      <c r="H324"/>
      <c r="I324"/>
    </row>
    <row r="325" spans="1:9">
      <c r="A325"/>
      <c r="H325"/>
      <c r="I325"/>
    </row>
    <row r="326" spans="1:9">
      <c r="A326"/>
      <c r="H326"/>
      <c r="I326"/>
    </row>
    <row r="327" spans="1:9">
      <c r="A327"/>
      <c r="H327"/>
      <c r="I327"/>
    </row>
    <row r="328" spans="1:9">
      <c r="A328"/>
      <c r="H328"/>
      <c r="I328"/>
    </row>
    <row r="329" spans="1:9">
      <c r="A329"/>
      <c r="H329"/>
      <c r="I329"/>
    </row>
    <row r="330" spans="1:9">
      <c r="A330"/>
      <c r="H330"/>
      <c r="I330"/>
    </row>
    <row r="331" spans="1:9">
      <c r="A331"/>
      <c r="H331"/>
      <c r="I331"/>
    </row>
    <row r="332" spans="1:9">
      <c r="A332"/>
      <c r="H332"/>
      <c r="I332"/>
    </row>
    <row r="333" spans="1:9">
      <c r="A333"/>
      <c r="H333"/>
      <c r="I333"/>
    </row>
    <row r="334" spans="1:9">
      <c r="A334"/>
      <c r="H334"/>
      <c r="I334"/>
    </row>
    <row r="335" spans="1:9">
      <c r="A335"/>
      <c r="H335"/>
      <c r="I335"/>
    </row>
    <row r="336" spans="1:9">
      <c r="A336"/>
      <c r="H336"/>
      <c r="I336"/>
    </row>
    <row r="337" spans="1:9">
      <c r="A337"/>
      <c r="H337"/>
      <c r="I337"/>
    </row>
    <row r="338" spans="1:9">
      <c r="A338"/>
      <c r="H338"/>
      <c r="I338"/>
    </row>
    <row r="339" spans="1:9">
      <c r="A339"/>
      <c r="H339"/>
      <c r="I339"/>
    </row>
    <row r="340" spans="1:9">
      <c r="A340"/>
      <c r="H340"/>
      <c r="I340"/>
    </row>
    <row r="341" spans="1:9">
      <c r="A341"/>
      <c r="H341"/>
      <c r="I341"/>
    </row>
    <row r="342" spans="1:9">
      <c r="A342"/>
      <c r="H342"/>
      <c r="I342"/>
    </row>
    <row r="343" spans="1:9">
      <c r="A343"/>
      <c r="H343"/>
      <c r="I343"/>
    </row>
    <row r="344" spans="1:9">
      <c r="A344"/>
      <c r="H344"/>
      <c r="I344"/>
    </row>
    <row r="345" spans="1:9">
      <c r="A345"/>
      <c r="H345"/>
      <c r="I345"/>
    </row>
    <row r="346" spans="1:9">
      <c r="A346"/>
      <c r="H346"/>
      <c r="I346"/>
    </row>
    <row r="347" spans="1:9">
      <c r="A347"/>
      <c r="H347"/>
      <c r="I347"/>
    </row>
    <row r="348" spans="1:9">
      <c r="A348"/>
      <c r="H348"/>
      <c r="I348"/>
    </row>
    <row r="349" spans="1:9">
      <c r="A349"/>
      <c r="H349"/>
      <c r="I349"/>
    </row>
    <row r="350" spans="1:9">
      <c r="A350"/>
      <c r="H350"/>
      <c r="I350"/>
    </row>
    <row r="351" spans="1:9">
      <c r="A351"/>
      <c r="H351"/>
      <c r="I351"/>
    </row>
    <row r="352" spans="1:9">
      <c r="A352"/>
      <c r="H352"/>
      <c r="I352"/>
    </row>
    <row r="353" spans="1:9">
      <c r="A353"/>
      <c r="H353"/>
      <c r="I353"/>
    </row>
    <row r="354" spans="1:9">
      <c r="A354"/>
      <c r="H354"/>
      <c r="I354"/>
    </row>
    <row r="355" spans="1:9">
      <c r="A355"/>
      <c r="H355"/>
      <c r="I355"/>
    </row>
    <row r="356" spans="1:9">
      <c r="A356"/>
      <c r="H356"/>
      <c r="I356"/>
    </row>
    <row r="357" spans="1:9">
      <c r="A357"/>
      <c r="H357"/>
      <c r="I357"/>
    </row>
    <row r="358" spans="1:9">
      <c r="A358"/>
      <c r="H358"/>
      <c r="I358"/>
    </row>
    <row r="359" spans="1:9">
      <c r="A359"/>
      <c r="H359"/>
      <c r="I359"/>
    </row>
    <row r="360" spans="1:9">
      <c r="A360"/>
      <c r="H360"/>
      <c r="I360"/>
    </row>
    <row r="361" spans="1:9">
      <c r="A361"/>
      <c r="I361"/>
    </row>
    <row r="362" spans="1:9">
      <c r="A362"/>
      <c r="I362"/>
    </row>
    <row r="363" spans="1:9">
      <c r="A363"/>
      <c r="I363"/>
    </row>
    <row r="364" spans="1:9">
      <c r="A364"/>
      <c r="I364"/>
    </row>
    <row r="365" spans="1:9">
      <c r="A365"/>
      <c r="I365"/>
    </row>
    <row r="366" spans="1:9">
      <c r="A366"/>
      <c r="I366"/>
    </row>
    <row r="367" spans="1:9">
      <c r="A367"/>
      <c r="I367"/>
    </row>
    <row r="368" spans="1:9">
      <c r="A368"/>
      <c r="I368"/>
    </row>
    <row r="369" spans="1:9">
      <c r="A369"/>
      <c r="I369"/>
    </row>
    <row r="370" spans="1:9">
      <c r="A370"/>
      <c r="I370"/>
    </row>
    <row r="371" spans="1:9">
      <c r="A371"/>
      <c r="I371"/>
    </row>
    <row r="372" spans="1:9">
      <c r="A372"/>
      <c r="I372"/>
    </row>
    <row r="373" spans="1:9">
      <c r="A373"/>
      <c r="I373"/>
    </row>
    <row r="374" spans="1:9">
      <c r="A374"/>
      <c r="I374"/>
    </row>
    <row r="375" spans="1:9">
      <c r="A375"/>
      <c r="I375"/>
    </row>
    <row r="376" spans="1:9">
      <c r="A376"/>
      <c r="I376"/>
    </row>
    <row r="377" spans="1:9">
      <c r="A377"/>
      <c r="I377"/>
    </row>
    <row r="378" spans="1:9">
      <c r="A378"/>
      <c r="I378"/>
    </row>
    <row r="379" spans="1:9">
      <c r="A379"/>
      <c r="I379"/>
    </row>
    <row r="380" spans="1:9">
      <c r="A380"/>
      <c r="I380"/>
    </row>
    <row r="381" spans="1:9">
      <c r="A381"/>
      <c r="I381"/>
    </row>
    <row r="382" spans="1:9">
      <c r="A382"/>
      <c r="I382"/>
    </row>
    <row r="383" spans="1:9">
      <c r="A383"/>
      <c r="I383"/>
    </row>
    <row r="384" spans="1:9">
      <c r="A384"/>
      <c r="I384"/>
    </row>
    <row r="385" spans="1:9">
      <c r="A385"/>
      <c r="I385"/>
    </row>
    <row r="386" spans="1:9">
      <c r="A386"/>
      <c r="I386"/>
    </row>
    <row r="387" spans="1:9">
      <c r="A387"/>
      <c r="I387"/>
    </row>
    <row r="388" spans="1:9">
      <c r="A388"/>
      <c r="I388"/>
    </row>
    <row r="389" spans="1:9">
      <c r="A389"/>
      <c r="I389"/>
    </row>
    <row r="390" spans="1:9">
      <c r="A390"/>
      <c r="I390"/>
    </row>
    <row r="391" spans="1:9">
      <c r="A391"/>
      <c r="I391"/>
    </row>
    <row r="392" spans="1:9">
      <c r="A392"/>
      <c r="I392"/>
    </row>
    <row r="393" spans="1:9">
      <c r="A393"/>
      <c r="I393"/>
    </row>
    <row r="394" spans="1:9">
      <c r="A394"/>
      <c r="I394"/>
    </row>
    <row r="395" spans="1:9">
      <c r="A395"/>
      <c r="I395"/>
    </row>
    <row r="396" spans="1:9">
      <c r="A396"/>
      <c r="I396"/>
    </row>
    <row r="397" spans="1:9">
      <c r="A397"/>
      <c r="I397"/>
    </row>
    <row r="398" spans="1:9">
      <c r="A398"/>
      <c r="I398"/>
    </row>
    <row r="399" spans="1:9">
      <c r="A399"/>
      <c r="I399"/>
    </row>
    <row r="400" spans="1:9">
      <c r="A400"/>
      <c r="I400"/>
    </row>
    <row r="401" spans="1:9">
      <c r="A401"/>
      <c r="I401"/>
    </row>
    <row r="402" spans="1:9">
      <c r="A402"/>
      <c r="I402"/>
    </row>
    <row r="403" spans="1:9">
      <c r="A403"/>
      <c r="I403"/>
    </row>
    <row r="404" spans="1:9">
      <c r="A404"/>
      <c r="I404"/>
    </row>
    <row r="405" spans="1:9">
      <c r="A405"/>
      <c r="I405"/>
    </row>
    <row r="406" spans="1:9">
      <c r="A406"/>
      <c r="I406"/>
    </row>
    <row r="407" spans="1:9">
      <c r="A407"/>
      <c r="I407"/>
    </row>
    <row r="408" spans="1:9">
      <c r="A408"/>
      <c r="I408"/>
    </row>
    <row r="409" spans="1:9">
      <c r="A409"/>
      <c r="I409"/>
    </row>
    <row r="410" spans="1:9">
      <c r="A410"/>
      <c r="I410"/>
    </row>
    <row r="411" spans="1:9">
      <c r="A411"/>
      <c r="I411"/>
    </row>
    <row r="412" spans="1:9">
      <c r="A412"/>
      <c r="I412"/>
    </row>
  </sheetData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89D6-578F-49BF-A684-4551E4128A21}">
  <dimension ref="A1:T228"/>
  <sheetViews>
    <sheetView topLeftCell="R34" zoomScale="79" zoomScaleNormal="79" workbookViewId="0">
      <selection activeCell="T31" sqref="T31:T62"/>
    </sheetView>
  </sheetViews>
  <sheetFormatPr baseColWidth="10" defaultColWidth="11.44140625" defaultRowHeight="13.2"/>
  <cols>
    <col min="1" max="10" width="11.44140625" style="25"/>
    <col min="11" max="11" width="27.109375" style="25" bestFit="1" customWidth="1"/>
    <col min="12" max="12" width="57" style="25" bestFit="1" customWidth="1"/>
    <col min="13" max="13" width="63.109375" style="25" bestFit="1" customWidth="1"/>
    <col min="14" max="14" width="68.33203125" style="25" bestFit="1" customWidth="1"/>
    <col min="15" max="15" width="76.6640625" style="50" bestFit="1" customWidth="1"/>
    <col min="16" max="16" width="96.33203125" style="25" bestFit="1" customWidth="1"/>
    <col min="17" max="17" width="85.5546875" style="25" bestFit="1" customWidth="1"/>
    <col min="18" max="18" width="55.44140625" style="25" bestFit="1" customWidth="1"/>
    <col min="19" max="19" width="11.44140625" style="25"/>
    <col min="20" max="20" width="99.6640625" style="25" customWidth="1"/>
    <col min="21" max="16384" width="11.44140625" style="25"/>
  </cols>
  <sheetData>
    <row r="1" spans="1:20" s="40" customFormat="1">
      <c r="A1" s="61" t="s">
        <v>613</v>
      </c>
      <c r="O1" s="50"/>
    </row>
    <row r="2" spans="1:20">
      <c r="A2" s="4" t="s">
        <v>18</v>
      </c>
      <c r="C2" s="4" t="s">
        <v>18</v>
      </c>
      <c r="D2" s="32"/>
      <c r="E2" s="32"/>
      <c r="I2" s="6" t="s">
        <v>23</v>
      </c>
    </row>
    <row r="3" spans="1:20" ht="13.8">
      <c r="A3" s="15" t="s">
        <v>39</v>
      </c>
      <c r="C3" s="15" t="s">
        <v>39</v>
      </c>
      <c r="D3" s="23"/>
      <c r="H3" s="33" t="s">
        <v>555</v>
      </c>
      <c r="I3" s="12">
        <v>14939</v>
      </c>
      <c r="K3" s="33" t="str">
        <f>_xlfn.CONCAT("eg:",H3," rdf:type qb:Observation ;")</f>
        <v>eg:OR1 rdf:type qb:Observation ;</v>
      </c>
      <c r="L3" s="21" t="s">
        <v>526</v>
      </c>
      <c r="M3" s="21" t="s">
        <v>527</v>
      </c>
      <c r="N3" s="21" t="s">
        <v>528</v>
      </c>
      <c r="O3" s="51" t="str">
        <f>_xlfn.CONCAT("rdfs:label ""number of confirmed cases of Covid in ",A3," on ", $A$1,"""@en ;")</f>
        <v>rdfs:label "number of confirmed cases of Covid in Costa on 02/05/2020"@en ;</v>
      </c>
      <c r="P3" s="21" t="s">
        <v>559</v>
      </c>
      <c r="Q3" s="21" t="str">
        <f>_xlfn.CONCAT("&lt;https://example.org/ns/casesCovid#Country&gt;&lt;https://example.org/id/concept/",C3,D3,E3,F3,G3,"&gt;;")</f>
        <v>&lt;https://example.org/ns/casesCovid#Country&gt;&lt;https://example.org/id/concept/Costa&gt;;</v>
      </c>
      <c r="R3" s="21" t="str">
        <f>_xlfn.CONCAT("&lt;https://example.org/ns/casesCovid#numberofcases&gt; ",I3," ; ")</f>
        <v xml:space="preserve">&lt;https://example.org/ns/casesCovid#numberofcases&gt; 14939 ; </v>
      </c>
      <c r="S3" s="33" t="s">
        <v>585</v>
      </c>
      <c r="T3" s="49" t="str">
        <f>CONCATENATE(K3,CHAR(10),L3,CHAR(10),M3,CHAR(10),N3,CHAR(10),O3,CHAR(10),P3,CHAR(10),Q3,CHAR(10),R3,CHAR(10),S3)</f>
        <v>eg:OR1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02/05/2020"@en ;
&lt;https://example.org/ns/casesCovid#typecases&gt;&lt;https://example.org/id/concept/confirmedRegion&gt;;
&lt;https://example.org/ns/casesCovid#Country&gt;&lt;https://example.org/id/concept/Costa&gt;;
&lt;https://example.org/ns/casesCovid#numberofcases&gt; 14939 ; 
.</v>
      </c>
    </row>
    <row r="4" spans="1:20" ht="13.8">
      <c r="A4" s="16" t="s">
        <v>132</v>
      </c>
      <c r="C4" s="16" t="s">
        <v>132</v>
      </c>
      <c r="D4" s="23"/>
      <c r="H4" s="33" t="s">
        <v>556</v>
      </c>
      <c r="I4" s="12">
        <v>3550</v>
      </c>
      <c r="K4" s="33" t="str">
        <f t="shared" ref="K4:K6" si="0">_xlfn.CONCAT("eg:",H4," rdf:type qb:Observation ;")</f>
        <v>eg:OR2 rdf:type qb:Observation ;</v>
      </c>
      <c r="L4" s="21" t="s">
        <v>526</v>
      </c>
      <c r="M4" s="21" t="s">
        <v>527</v>
      </c>
      <c r="N4" s="21" t="s">
        <v>528</v>
      </c>
      <c r="O4" s="51" t="str">
        <f t="shared" ref="O4:O6" si="1">_xlfn.CONCAT("rdfs:label ""number of confirmed cases of Covid in ",A4," on ", $A$1,"""@en ;")</f>
        <v>rdfs:label "number of confirmed cases of Covid in Sierra on 02/05/2020"@en ;</v>
      </c>
      <c r="P4" s="21" t="s">
        <v>559</v>
      </c>
      <c r="Q4" s="21" t="str">
        <f t="shared" ref="Q4:Q6" si="2">_xlfn.CONCAT("&lt;https://example.org/ns/casesCovid#Country&gt;&lt;https://example.org/id/concept/",C4,D4,E4,F4,G4,"&gt;;")</f>
        <v>&lt;https://example.org/ns/casesCovid#Country&gt;&lt;https://example.org/id/concept/Sierra&gt;;</v>
      </c>
      <c r="R4" s="21" t="str">
        <f t="shared" ref="R4:R6" si="3">_xlfn.CONCAT("&lt;https://example.org/ns/casesCovid#numberofcases&gt; ",I4," ; ")</f>
        <v xml:space="preserve">&lt;https://example.org/ns/casesCovid#numberofcases&gt; 3550 ; </v>
      </c>
      <c r="S4" s="33" t="s">
        <v>585</v>
      </c>
      <c r="T4" s="49" t="str">
        <f t="shared" ref="T4:T6" si="4">CONCATENATE(K4,CHAR(10),L4,CHAR(10),M4,CHAR(10),N4,CHAR(10),O4,CHAR(10),P4,CHAR(10),Q4,CHAR(10),R4,CHAR(10),S4)</f>
        <v>eg:OR2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02/05/2020"@en ;
&lt;https://example.org/ns/casesCovid#typecases&gt;&lt;https://example.org/id/concept/confirmedRegion&gt;;
&lt;https://example.org/ns/casesCovid#Country&gt;&lt;https://example.org/id/concept/Sierra&gt;;
&lt;https://example.org/ns/casesCovid#numberofcases&gt; 3550 ; 
.</v>
      </c>
    </row>
    <row r="5" spans="1:20" ht="13.8">
      <c r="A5" s="15" t="s">
        <v>212</v>
      </c>
      <c r="C5" s="15" t="s">
        <v>212</v>
      </c>
      <c r="D5" s="23"/>
      <c r="H5" s="33" t="s">
        <v>557</v>
      </c>
      <c r="I5" s="12">
        <v>70</v>
      </c>
      <c r="K5" s="33" t="str">
        <f t="shared" si="0"/>
        <v>eg:OR3 rdf:type qb:Observation ;</v>
      </c>
      <c r="L5" s="21" t="s">
        <v>526</v>
      </c>
      <c r="M5" s="21" t="s">
        <v>527</v>
      </c>
      <c r="N5" s="21" t="s">
        <v>528</v>
      </c>
      <c r="O5" s="51" t="str">
        <f t="shared" si="1"/>
        <v>rdfs:label "number of confirmed cases of Covid in Insular on 02/05/2020"@en ;</v>
      </c>
      <c r="P5" s="21" t="s">
        <v>559</v>
      </c>
      <c r="Q5" s="21" t="str">
        <f t="shared" si="2"/>
        <v>&lt;https://example.org/ns/casesCovid#Country&gt;&lt;https://example.org/id/concept/Insular&gt;;</v>
      </c>
      <c r="R5" s="21" t="str">
        <f t="shared" si="3"/>
        <v xml:space="preserve">&lt;https://example.org/ns/casesCovid#numberofcases&gt; 70 ; </v>
      </c>
      <c r="S5" s="33" t="s">
        <v>585</v>
      </c>
      <c r="T5" s="49" t="str">
        <f t="shared" si="4"/>
        <v>eg:OR3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02/05/2020"@en ;
&lt;https://example.org/ns/casesCovid#typecases&gt;&lt;https://example.org/id/concept/confirmedRegion&gt;;
&lt;https://example.org/ns/casesCovid#Country&gt;&lt;https://example.org/id/concept/Insular&gt;;
&lt;https://example.org/ns/casesCovid#numberofcases&gt; 70 ; 
.</v>
      </c>
    </row>
    <row r="6" spans="1:20" ht="13.8">
      <c r="A6" s="15" t="s">
        <v>217</v>
      </c>
      <c r="C6" s="15" t="s">
        <v>217</v>
      </c>
      <c r="D6" s="23"/>
      <c r="H6" s="33" t="s">
        <v>558</v>
      </c>
      <c r="I6" s="12">
        <v>304</v>
      </c>
      <c r="K6" s="33" t="str">
        <f t="shared" si="0"/>
        <v>eg:OR4 rdf:type qb:Observation ;</v>
      </c>
      <c r="L6" s="21" t="s">
        <v>526</v>
      </c>
      <c r="M6" s="21" t="s">
        <v>527</v>
      </c>
      <c r="N6" s="21" t="s">
        <v>528</v>
      </c>
      <c r="O6" s="51" t="str">
        <f t="shared" si="1"/>
        <v>rdfs:label "number of confirmed cases of Covid in Amazónica on 02/05/2020"@en ;</v>
      </c>
      <c r="P6" s="21" t="s">
        <v>559</v>
      </c>
      <c r="Q6" s="21" t="str">
        <f t="shared" si="2"/>
        <v>&lt;https://example.org/ns/casesCovid#Country&gt;&lt;https://example.org/id/concept/Amazónica&gt;;</v>
      </c>
      <c r="R6" s="21" t="str">
        <f t="shared" si="3"/>
        <v xml:space="preserve">&lt;https://example.org/ns/casesCovid#numberofcases&gt; 304 ; </v>
      </c>
      <c r="S6" s="33" t="s">
        <v>585</v>
      </c>
      <c r="T6" s="49" t="str">
        <f t="shared" si="4"/>
        <v>eg:OR4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02/05/2020"@en ;
&lt;https://example.org/ns/casesCovid#typecases&gt;&lt;https://example.org/id/concept/confirmedRegion&gt;;
&lt;https://example.org/ns/casesCovid#Country&gt;&lt;https://example.org/id/concept/Amazónica&gt;;
&lt;https://example.org/ns/casesCovid#numberofcases&gt; 304 ; 
.</v>
      </c>
    </row>
    <row r="7" spans="1:20" ht="13.8">
      <c r="A7"/>
      <c r="C7"/>
      <c r="D7" s="23"/>
      <c r="H7" s="33"/>
      <c r="I7"/>
      <c r="K7" s="33"/>
      <c r="L7" s="21"/>
      <c r="M7" s="21"/>
      <c r="N7" s="21"/>
      <c r="O7" s="51"/>
      <c r="P7" s="21"/>
      <c r="Q7" s="21"/>
      <c r="R7" s="21"/>
    </row>
    <row r="8" spans="1:20" ht="13.8">
      <c r="A8" s="61" t="s">
        <v>612</v>
      </c>
      <c r="C8"/>
      <c r="D8" s="23"/>
      <c r="H8" s="33"/>
      <c r="I8"/>
      <c r="K8" s="33"/>
      <c r="L8" s="21"/>
      <c r="M8" s="21"/>
      <c r="N8" s="21"/>
      <c r="O8" s="51"/>
      <c r="P8" s="21"/>
      <c r="Q8" s="21"/>
      <c r="R8" s="21"/>
    </row>
    <row r="9" spans="1:20" ht="14.4" thickBot="1">
      <c r="A9" s="4" t="s">
        <v>18</v>
      </c>
      <c r="B9" s="41"/>
      <c r="C9" s="4" t="s">
        <v>18</v>
      </c>
      <c r="D9" s="32"/>
      <c r="E9" s="32"/>
      <c r="H9" s="33"/>
      <c r="I9" s="6" t="s">
        <v>23</v>
      </c>
      <c r="K9" s="33"/>
      <c r="L9" s="21"/>
      <c r="M9" s="21"/>
      <c r="N9" s="21"/>
      <c r="O9" s="51"/>
      <c r="P9" s="21"/>
      <c r="Q9" s="21"/>
      <c r="R9" s="21"/>
    </row>
    <row r="10" spans="1:20" ht="14.4" thickBot="1">
      <c r="A10" s="15" t="s">
        <v>39</v>
      </c>
      <c r="B10" s="41"/>
      <c r="C10" s="15" t="s">
        <v>39</v>
      </c>
      <c r="D10" s="23"/>
      <c r="E10" s="41"/>
      <c r="H10" s="33" t="s">
        <v>1258</v>
      </c>
      <c r="I10" s="62">
        <v>16672</v>
      </c>
      <c r="K10" s="33" t="str">
        <f>_xlfn.CONCAT("eg:",H10," rdf:type qb:Observation ;")</f>
        <v>eg:OR5 rdf:type qb:Observation ;</v>
      </c>
      <c r="L10" s="21" t="s">
        <v>526</v>
      </c>
      <c r="M10" s="21" t="s">
        <v>527</v>
      </c>
      <c r="N10" s="21" t="s">
        <v>528</v>
      </c>
      <c r="O10" s="51" t="str">
        <f>_xlfn.CONCAT("rdfs:label ""number of confirmed cases of Covid in ",A10," on ", $A$8,"""@en ;")</f>
        <v>rdfs:label "number of confirmed cases of Covid in Costa on 03/05/2020"@en ;</v>
      </c>
      <c r="P10" s="21" t="s">
        <v>559</v>
      </c>
      <c r="Q10" s="21" t="str">
        <f>_xlfn.CONCAT("&lt;https://example.org/ns/casesCovid#Country&gt;&lt;https://example.org/id/concept/",C10,D10,E10,F10,G10,"&gt;;")</f>
        <v>&lt;https://example.org/ns/casesCovid#Country&gt;&lt;https://example.org/id/concept/Costa&gt;;</v>
      </c>
      <c r="R10" s="21" t="str">
        <f>_xlfn.CONCAT("&lt;https://example.org/ns/casesCovid#numberofcases&gt; ",I10," ; ")</f>
        <v xml:space="preserve">&lt;https://example.org/ns/casesCovid#numberofcases&gt; 16672 ; </v>
      </c>
      <c r="S10" s="33" t="s">
        <v>585</v>
      </c>
      <c r="T10" s="49" t="str">
        <f t="shared" ref="T10:T13" si="5">CONCATENATE(K10,CHAR(10),L10,CHAR(10),M10,CHAR(10),N10,CHAR(10),O10,CHAR(10),P10,CHAR(10),Q10,CHAR(10),R10,CHAR(10),S10)</f>
        <v>eg:OR5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03/05/2020"@en ;
&lt;https://example.org/ns/casesCovid#typecases&gt;&lt;https://example.org/id/concept/confirmedRegion&gt;;
&lt;https://example.org/ns/casesCovid#Country&gt;&lt;https://example.org/id/concept/Costa&gt;;
&lt;https://example.org/ns/casesCovid#numberofcases&gt; 16672 ; 
.</v>
      </c>
    </row>
    <row r="11" spans="1:20" ht="14.4" thickBot="1">
      <c r="A11" s="16" t="s">
        <v>132</v>
      </c>
      <c r="B11" s="41"/>
      <c r="C11" s="16" t="s">
        <v>132</v>
      </c>
      <c r="D11" s="23"/>
      <c r="E11" s="41"/>
      <c r="H11" s="33" t="s">
        <v>1259</v>
      </c>
      <c r="I11" s="62">
        <v>3851</v>
      </c>
      <c r="K11" s="33" t="str">
        <f t="shared" ref="K11:K13" si="6">_xlfn.CONCAT("eg:",H11," rdf:type qb:Observation ;")</f>
        <v>eg:OR6 rdf:type qb:Observation ;</v>
      </c>
      <c r="L11" s="21" t="s">
        <v>526</v>
      </c>
      <c r="M11" s="21" t="s">
        <v>527</v>
      </c>
      <c r="N11" s="21" t="s">
        <v>528</v>
      </c>
      <c r="O11" s="51" t="str">
        <f t="shared" ref="O11:O13" si="7">_xlfn.CONCAT("rdfs:label ""number of confirmed cases of Covid in ",A11," on ", $A$8,"""@en ;")</f>
        <v>rdfs:label "number of confirmed cases of Covid in Sierra on 03/05/2020"@en ;</v>
      </c>
      <c r="P11" s="21" t="s">
        <v>559</v>
      </c>
      <c r="Q11" s="21" t="str">
        <f t="shared" ref="Q11:Q13" si="8">_xlfn.CONCAT("&lt;https://example.org/ns/casesCovid#Country&gt;&lt;https://example.org/id/concept/",C11,D11,E11,F11,G11,"&gt;;")</f>
        <v>&lt;https://example.org/ns/casesCovid#Country&gt;&lt;https://example.org/id/concept/Sierra&gt;;</v>
      </c>
      <c r="R11" s="21" t="str">
        <f t="shared" ref="R11:R13" si="9">_xlfn.CONCAT("&lt;https://example.org/ns/casesCovid#numberofcases&gt; ",I11," ; ")</f>
        <v xml:space="preserve">&lt;https://example.org/ns/casesCovid#numberofcases&gt; 3851 ; </v>
      </c>
      <c r="S11" s="33" t="s">
        <v>585</v>
      </c>
      <c r="T11" s="49" t="str">
        <f t="shared" si="5"/>
        <v>eg:OR6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03/05/2020"@en ;
&lt;https://example.org/ns/casesCovid#typecases&gt;&lt;https://example.org/id/concept/confirmedRegion&gt;;
&lt;https://example.org/ns/casesCovid#Country&gt;&lt;https://example.org/id/concept/Sierra&gt;;
&lt;https://example.org/ns/casesCovid#numberofcases&gt; 3851 ; 
.</v>
      </c>
    </row>
    <row r="12" spans="1:20" ht="14.4" thickBot="1">
      <c r="A12" s="15" t="s">
        <v>212</v>
      </c>
      <c r="B12" s="41"/>
      <c r="C12" s="15" t="s">
        <v>212</v>
      </c>
      <c r="D12" s="23"/>
      <c r="E12" s="41"/>
      <c r="H12" s="33" t="s">
        <v>1260</v>
      </c>
      <c r="I12" s="62">
        <v>71</v>
      </c>
      <c r="K12" s="33" t="str">
        <f t="shared" si="6"/>
        <v>eg:OR7 rdf:type qb:Observation ;</v>
      </c>
      <c r="L12" s="21" t="s">
        <v>526</v>
      </c>
      <c r="M12" s="21" t="s">
        <v>527</v>
      </c>
      <c r="N12" s="21" t="s">
        <v>528</v>
      </c>
      <c r="O12" s="51" t="str">
        <f t="shared" si="7"/>
        <v>rdfs:label "number of confirmed cases of Covid in Insular on 03/05/2020"@en ;</v>
      </c>
      <c r="P12" s="21" t="s">
        <v>559</v>
      </c>
      <c r="Q12" s="21" t="str">
        <f t="shared" si="8"/>
        <v>&lt;https://example.org/ns/casesCovid#Country&gt;&lt;https://example.org/id/concept/Insular&gt;;</v>
      </c>
      <c r="R12" s="21" t="str">
        <f t="shared" si="9"/>
        <v xml:space="preserve">&lt;https://example.org/ns/casesCovid#numberofcases&gt; 71 ; </v>
      </c>
      <c r="S12" s="33" t="s">
        <v>585</v>
      </c>
      <c r="T12" s="49" t="str">
        <f t="shared" si="5"/>
        <v>eg:OR7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03/05/2020"@en ;
&lt;https://example.org/ns/casesCovid#typecases&gt;&lt;https://example.org/id/concept/confirmedRegion&gt;;
&lt;https://example.org/ns/casesCovid#Country&gt;&lt;https://example.org/id/concept/Insular&gt;;
&lt;https://example.org/ns/casesCovid#numberofcases&gt; 71 ; 
.</v>
      </c>
    </row>
    <row r="13" spans="1:20" ht="14.4" thickBot="1">
      <c r="A13" s="15" t="s">
        <v>217</v>
      </c>
      <c r="B13" s="41"/>
      <c r="C13" s="15" t="s">
        <v>217</v>
      </c>
      <c r="D13" s="23"/>
      <c r="E13" s="41"/>
      <c r="H13" s="33" t="s">
        <v>1261</v>
      </c>
      <c r="I13" s="62">
        <v>343</v>
      </c>
      <c r="K13" s="33" t="str">
        <f t="shared" si="6"/>
        <v>eg:OR8 rdf:type qb:Observation ;</v>
      </c>
      <c r="L13" s="21" t="s">
        <v>526</v>
      </c>
      <c r="M13" s="21" t="s">
        <v>527</v>
      </c>
      <c r="N13" s="21" t="s">
        <v>528</v>
      </c>
      <c r="O13" s="51" t="str">
        <f t="shared" si="7"/>
        <v>rdfs:label "number of confirmed cases of Covid in Amazónica on 03/05/2020"@en ;</v>
      </c>
      <c r="P13" s="21" t="s">
        <v>559</v>
      </c>
      <c r="Q13" s="21" t="str">
        <f t="shared" si="8"/>
        <v>&lt;https://example.org/ns/casesCovid#Country&gt;&lt;https://example.org/id/concept/Amazónica&gt;;</v>
      </c>
      <c r="R13" s="21" t="str">
        <f t="shared" si="9"/>
        <v xml:space="preserve">&lt;https://example.org/ns/casesCovid#numberofcases&gt; 343 ; </v>
      </c>
      <c r="S13" s="33" t="s">
        <v>585</v>
      </c>
      <c r="T13" s="49" t="str">
        <f t="shared" si="5"/>
        <v>eg:OR8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03/05/2020"@en ;
&lt;https://example.org/ns/casesCovid#typecases&gt;&lt;https://example.org/id/concept/confirmedRegion&gt;;
&lt;https://example.org/ns/casesCovid#Country&gt;&lt;https://example.org/id/concept/Amazónica&gt;;
&lt;https://example.org/ns/casesCovid#numberofcases&gt; 343 ; 
.</v>
      </c>
    </row>
    <row r="14" spans="1:20" ht="13.8">
      <c r="A14"/>
      <c r="C14"/>
      <c r="H14" s="33"/>
      <c r="I14"/>
      <c r="K14" s="33"/>
      <c r="L14" s="21"/>
      <c r="M14" s="21"/>
      <c r="N14" s="21"/>
      <c r="O14" s="51"/>
      <c r="P14" s="21"/>
      <c r="Q14" s="21"/>
      <c r="R14" s="21"/>
    </row>
    <row r="15" spans="1:20" ht="13.8">
      <c r="A15" s="61" t="s">
        <v>802</v>
      </c>
      <c r="B15" s="41"/>
      <c r="C15" s="41"/>
      <c r="D15" s="23"/>
      <c r="E15" s="41"/>
      <c r="H15" s="33"/>
      <c r="I15"/>
      <c r="K15" s="33"/>
      <c r="L15" s="21"/>
      <c r="M15" s="21"/>
      <c r="N15" s="21"/>
      <c r="O15" s="51"/>
      <c r="P15" s="21"/>
      <c r="Q15" s="21"/>
      <c r="R15" s="21"/>
    </row>
    <row r="16" spans="1:20" ht="14.4" thickBot="1">
      <c r="A16" s="4" t="s">
        <v>18</v>
      </c>
      <c r="B16" s="41"/>
      <c r="C16" s="4" t="s">
        <v>18</v>
      </c>
      <c r="D16" s="32"/>
      <c r="E16" s="32"/>
      <c r="H16" s="33"/>
      <c r="I16" s="6" t="s">
        <v>23</v>
      </c>
      <c r="K16" s="33"/>
      <c r="L16" s="21"/>
      <c r="M16" s="21"/>
      <c r="N16" s="21"/>
      <c r="O16" s="51"/>
      <c r="P16" s="21"/>
      <c r="Q16" s="21"/>
      <c r="R16" s="21"/>
    </row>
    <row r="17" spans="1:20" ht="14.4" thickBot="1">
      <c r="A17" s="15" t="s">
        <v>39</v>
      </c>
      <c r="B17" s="41"/>
      <c r="C17" s="15" t="s">
        <v>39</v>
      </c>
      <c r="D17" s="23"/>
      <c r="E17" s="41"/>
      <c r="H17" s="33" t="s">
        <v>1262</v>
      </c>
      <c r="I17" s="62">
        <v>18652</v>
      </c>
      <c r="K17" s="33" t="str">
        <f>_xlfn.CONCAT("eg:",H17," rdf:type qb:Observation ;")</f>
        <v>eg:OR9 rdf:type qb:Observation ;</v>
      </c>
      <c r="L17" s="21" t="s">
        <v>526</v>
      </c>
      <c r="M17" s="21" t="s">
        <v>527</v>
      </c>
      <c r="N17" s="21" t="s">
        <v>528</v>
      </c>
      <c r="O17" s="51" t="str">
        <f>_xlfn.CONCAT("rdfs:label ""number of confirmed cases of Covid in ",A17," on ", $A$15,"""@en ;")</f>
        <v>rdfs:label "number of confirmed cases of Covid in Costa on 04/05/2020"@en ;</v>
      </c>
      <c r="P17" s="21" t="s">
        <v>559</v>
      </c>
      <c r="Q17" s="21" t="str">
        <f>_xlfn.CONCAT("&lt;https://example.org/ns/casesCovid#Country&gt;&lt;https://example.org/id/concept/",C17,D17,E17,F17,G17,"&gt;;")</f>
        <v>&lt;https://example.org/ns/casesCovid#Country&gt;&lt;https://example.org/id/concept/Costa&gt;;</v>
      </c>
      <c r="R17" s="21" t="str">
        <f>_xlfn.CONCAT("&lt;https://example.org/ns/casesCovid#numberofcases&gt; ",I17," ; ")</f>
        <v xml:space="preserve">&lt;https://example.org/ns/casesCovid#numberofcases&gt; 18652 ; </v>
      </c>
      <c r="S17" s="33" t="s">
        <v>585</v>
      </c>
      <c r="T17" s="49" t="str">
        <f t="shared" ref="T17:T20" si="10">CONCATENATE(K17,CHAR(10),L17,CHAR(10),M17,CHAR(10),N17,CHAR(10),O17,CHAR(10),P17,CHAR(10),Q17,CHAR(10),R17,CHAR(10),S17)</f>
        <v>eg:OR9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04/05/2020"@en ;
&lt;https://example.org/ns/casesCovid#typecases&gt;&lt;https://example.org/id/concept/confirmedRegion&gt;;
&lt;https://example.org/ns/casesCovid#Country&gt;&lt;https://example.org/id/concept/Costa&gt;;
&lt;https://example.org/ns/casesCovid#numberofcases&gt; 18652 ; 
.</v>
      </c>
    </row>
    <row r="18" spans="1:20" ht="14.4" thickBot="1">
      <c r="A18" s="16" t="s">
        <v>132</v>
      </c>
      <c r="B18" s="41"/>
      <c r="C18" s="16" t="s">
        <v>132</v>
      </c>
      <c r="D18" s="23"/>
      <c r="E18" s="41"/>
      <c r="H18" s="33" t="s">
        <v>1263</v>
      </c>
      <c r="I18" s="62">
        <v>3913</v>
      </c>
      <c r="K18" s="33" t="str">
        <f t="shared" ref="K18:K20" si="11">_xlfn.CONCAT("eg:",H18," rdf:type qb:Observation ;")</f>
        <v>eg:OR10 rdf:type qb:Observation ;</v>
      </c>
      <c r="L18" s="21" t="s">
        <v>526</v>
      </c>
      <c r="M18" s="21" t="s">
        <v>527</v>
      </c>
      <c r="N18" s="21" t="s">
        <v>528</v>
      </c>
      <c r="O18" s="51" t="str">
        <f t="shared" ref="O18:O20" si="12">_xlfn.CONCAT("rdfs:label ""number of confirmed cases of Covid in ",A18," on ", $A$15,"""@en ;")</f>
        <v>rdfs:label "number of confirmed cases of Covid in Sierra on 04/05/2020"@en ;</v>
      </c>
      <c r="P18" s="21" t="s">
        <v>559</v>
      </c>
      <c r="Q18" s="21" t="str">
        <f t="shared" ref="Q18:Q20" si="13">_xlfn.CONCAT("&lt;https://example.org/ns/casesCovid#Country&gt;&lt;https://example.org/id/concept/",C18,D18,E18,F18,G18,"&gt;;")</f>
        <v>&lt;https://example.org/ns/casesCovid#Country&gt;&lt;https://example.org/id/concept/Sierra&gt;;</v>
      </c>
      <c r="R18" s="21" t="str">
        <f t="shared" ref="R18:R20" si="14">_xlfn.CONCAT("&lt;https://example.org/ns/casesCovid#numberofcases&gt; ",I18," ; ")</f>
        <v xml:space="preserve">&lt;https://example.org/ns/casesCovid#numberofcases&gt; 3913 ; </v>
      </c>
      <c r="T18" s="49" t="str">
        <f t="shared" si="10"/>
        <v xml:space="preserve">eg:OR10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04/05/2020"@en ;
&lt;https://example.org/ns/casesCovid#typecases&gt;&lt;https://example.org/id/concept/confirmedRegion&gt;;
&lt;https://example.org/ns/casesCovid#Country&gt;&lt;https://example.org/id/concept/Sierra&gt;;
&lt;https://example.org/ns/casesCovid#numberofcases&gt; 3913 ; 
</v>
      </c>
    </row>
    <row r="19" spans="1:20" ht="14.4" thickBot="1">
      <c r="A19" s="15" t="s">
        <v>212</v>
      </c>
      <c r="B19" s="41"/>
      <c r="C19" s="15" t="s">
        <v>212</v>
      </c>
      <c r="D19" s="23"/>
      <c r="E19" s="41"/>
      <c r="H19" s="33" t="s">
        <v>1264</v>
      </c>
      <c r="I19" s="62">
        <v>71</v>
      </c>
      <c r="K19" s="33" t="str">
        <f t="shared" si="11"/>
        <v>eg:OR11 rdf:type qb:Observation ;</v>
      </c>
      <c r="L19" s="21" t="s">
        <v>526</v>
      </c>
      <c r="M19" s="21" t="s">
        <v>527</v>
      </c>
      <c r="N19" s="21" t="s">
        <v>528</v>
      </c>
      <c r="O19" s="51" t="str">
        <f t="shared" si="12"/>
        <v>rdfs:label "number of confirmed cases of Covid in Insular on 04/05/2020"@en ;</v>
      </c>
      <c r="P19" s="21" t="s">
        <v>559</v>
      </c>
      <c r="Q19" s="21" t="str">
        <f t="shared" si="13"/>
        <v>&lt;https://example.org/ns/casesCovid#Country&gt;&lt;https://example.org/id/concept/Insular&gt;;</v>
      </c>
      <c r="R19" s="21" t="str">
        <f t="shared" si="14"/>
        <v xml:space="preserve">&lt;https://example.org/ns/casesCovid#numberofcases&gt; 71 ; </v>
      </c>
      <c r="T19" s="49" t="str">
        <f t="shared" si="10"/>
        <v xml:space="preserve">eg:OR11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04/05/2020"@en ;
&lt;https://example.org/ns/casesCovid#typecases&gt;&lt;https://example.org/id/concept/confirmedRegion&gt;;
&lt;https://example.org/ns/casesCovid#Country&gt;&lt;https://example.org/id/concept/Insular&gt;;
&lt;https://example.org/ns/casesCovid#numberofcases&gt; 71 ; 
</v>
      </c>
    </row>
    <row r="20" spans="1:20" ht="14.4" thickBot="1">
      <c r="A20" s="15" t="s">
        <v>217</v>
      </c>
      <c r="B20" s="41"/>
      <c r="C20" s="15" t="s">
        <v>217</v>
      </c>
      <c r="D20" s="23"/>
      <c r="E20" s="41"/>
      <c r="H20" s="33" t="s">
        <v>1265</v>
      </c>
      <c r="I20" s="62">
        <v>345</v>
      </c>
      <c r="K20" s="33" t="str">
        <f t="shared" si="11"/>
        <v>eg:OR12 rdf:type qb:Observation ;</v>
      </c>
      <c r="L20" s="21" t="s">
        <v>526</v>
      </c>
      <c r="M20" s="21" t="s">
        <v>527</v>
      </c>
      <c r="N20" s="21" t="s">
        <v>528</v>
      </c>
      <c r="O20" s="51" t="str">
        <f t="shared" si="12"/>
        <v>rdfs:label "number of confirmed cases of Covid in Amazónica on 04/05/2020"@en ;</v>
      </c>
      <c r="P20" s="21" t="s">
        <v>559</v>
      </c>
      <c r="Q20" s="21" t="str">
        <f t="shared" si="13"/>
        <v>&lt;https://example.org/ns/casesCovid#Country&gt;&lt;https://example.org/id/concept/Amazónica&gt;;</v>
      </c>
      <c r="R20" s="21" t="str">
        <f t="shared" si="14"/>
        <v xml:space="preserve">&lt;https://example.org/ns/casesCovid#numberofcases&gt; 345 ; </v>
      </c>
      <c r="T20" s="49" t="str">
        <f t="shared" si="10"/>
        <v xml:space="preserve">eg:OR12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04/05/2020"@en ;
&lt;https://example.org/ns/casesCovid#typecases&gt;&lt;https://example.org/id/concept/confirmedRegion&gt;;
&lt;https://example.org/ns/casesCovid#Country&gt;&lt;https://example.org/id/concept/Amazónica&gt;;
&lt;https://example.org/ns/casesCovid#numberofcases&gt; 345 ; 
</v>
      </c>
    </row>
    <row r="21" spans="1:20" ht="13.8">
      <c r="A21"/>
      <c r="C21"/>
      <c r="D21" s="23"/>
      <c r="H21" s="33"/>
      <c r="I21"/>
      <c r="K21" s="33"/>
      <c r="L21" s="21"/>
      <c r="M21" s="21"/>
      <c r="N21" s="21"/>
      <c r="O21" s="51"/>
      <c r="P21" s="21"/>
      <c r="Q21" s="21"/>
      <c r="R21" s="21"/>
    </row>
    <row r="22" spans="1:20" ht="13.8">
      <c r="A22" s="61" t="s">
        <v>1179</v>
      </c>
      <c r="B22" s="41"/>
      <c r="C22" s="41"/>
      <c r="D22" s="23"/>
      <c r="E22" s="41"/>
      <c r="H22" s="33"/>
      <c r="I22"/>
      <c r="K22" s="33"/>
      <c r="L22" s="21"/>
      <c r="M22" s="21"/>
      <c r="N22" s="21"/>
      <c r="O22" s="51"/>
      <c r="P22" s="21"/>
      <c r="Q22" s="21"/>
      <c r="R22" s="21"/>
    </row>
    <row r="23" spans="1:20" ht="14.4" thickBot="1">
      <c r="A23" s="4" t="s">
        <v>18</v>
      </c>
      <c r="B23" s="41"/>
      <c r="C23" s="4" t="s">
        <v>18</v>
      </c>
      <c r="D23" s="32"/>
      <c r="E23" s="32"/>
      <c r="H23" s="33"/>
      <c r="I23"/>
      <c r="K23" s="33"/>
      <c r="L23" s="21"/>
      <c r="M23" s="21"/>
      <c r="N23" s="21"/>
      <c r="O23" s="51"/>
      <c r="P23" s="21"/>
      <c r="Q23" s="21"/>
      <c r="R23" s="21"/>
    </row>
    <row r="24" spans="1:20" ht="14.4" thickBot="1">
      <c r="A24" s="15" t="s">
        <v>39</v>
      </c>
      <c r="B24" s="41"/>
      <c r="C24" s="15" t="s">
        <v>39</v>
      </c>
      <c r="D24" s="23"/>
      <c r="E24" s="41"/>
      <c r="H24" s="33" t="s">
        <v>1266</v>
      </c>
      <c r="I24" s="62">
        <v>16251</v>
      </c>
      <c r="K24" s="33" t="str">
        <f>_xlfn.CONCAT("eg:",H24," rdf:type qb:Observation ;")</f>
        <v>eg:OR13 rdf:type qb:Observation ;</v>
      </c>
      <c r="L24" s="21" t="s">
        <v>526</v>
      </c>
      <c r="M24" s="21" t="s">
        <v>527</v>
      </c>
      <c r="N24" s="21" t="s">
        <v>528</v>
      </c>
      <c r="O24" s="51" t="str">
        <f>_xlfn.CONCAT("rdfs:label ""number of confirmed cases of Covid in ",A24," on ", $A$22,"""@en ;")</f>
        <v>rdfs:label "number of confirmed cases of Covid in Costa on 06/05/2020"@en ;</v>
      </c>
      <c r="P24" s="21" t="s">
        <v>559</v>
      </c>
      <c r="Q24" s="21" t="str">
        <f>_xlfn.CONCAT("&lt;https://example.org/ns/casesCovid#Country&gt;&lt;https://example.org/id/concept/",C24,D24,E24,F24,G24,"&gt;;")</f>
        <v>&lt;https://example.org/ns/casesCovid#Country&gt;&lt;https://example.org/id/concept/Costa&gt;;</v>
      </c>
      <c r="R24" s="21" t="str">
        <f>_xlfn.CONCAT("&lt;https://example.org/ns/casesCovid#numberofcases&gt; ",I24," ; ")</f>
        <v xml:space="preserve">&lt;https://example.org/ns/casesCovid#numberofcases&gt; 16251 ; </v>
      </c>
      <c r="S24" s="33" t="s">
        <v>585</v>
      </c>
      <c r="T24" s="49" t="str">
        <f t="shared" ref="T24:T27" si="15">CONCATENATE(K24,CHAR(10),L24,CHAR(10),M24,CHAR(10),N24,CHAR(10),O24,CHAR(10),P24,CHAR(10),Q24,CHAR(10),R24,CHAR(10),S24)</f>
        <v>eg:OR13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06/05/2020"@en ;
&lt;https://example.org/ns/casesCovid#typecases&gt;&lt;https://example.org/id/concept/confirmedRegion&gt;;
&lt;https://example.org/ns/casesCovid#Country&gt;&lt;https://example.org/id/concept/Costa&gt;;
&lt;https://example.org/ns/casesCovid#numberofcases&gt; 16251 ; 
.</v>
      </c>
    </row>
    <row r="25" spans="1:20" ht="14.4" thickBot="1">
      <c r="A25" s="16" t="s">
        <v>132</v>
      </c>
      <c r="B25" s="41"/>
      <c r="C25" s="16" t="s">
        <v>132</v>
      </c>
      <c r="D25" s="23"/>
      <c r="E25" s="41"/>
      <c r="H25" s="33" t="s">
        <v>1267</v>
      </c>
      <c r="I25" s="62">
        <v>3858</v>
      </c>
      <c r="K25" s="33" t="str">
        <f t="shared" ref="K25:K27" si="16">_xlfn.CONCAT("eg:",H25," rdf:type qb:Observation ;")</f>
        <v>eg:OR14 rdf:type qb:Observation ;</v>
      </c>
      <c r="L25" s="21" t="s">
        <v>526</v>
      </c>
      <c r="M25" s="21" t="s">
        <v>527</v>
      </c>
      <c r="N25" s="21" t="s">
        <v>528</v>
      </c>
      <c r="O25" s="51" t="str">
        <f t="shared" ref="O25:O27" si="17">_xlfn.CONCAT("rdfs:label ""number of confirmed cases of Covid in ",A25," on ", $A$22,"""@en ;")</f>
        <v>rdfs:label "number of confirmed cases of Covid in Sierra on 06/05/2020"@en ;</v>
      </c>
      <c r="P25" s="21" t="s">
        <v>559</v>
      </c>
      <c r="Q25" s="21" t="str">
        <f t="shared" ref="Q25:Q27" si="18">_xlfn.CONCAT("&lt;https://example.org/ns/casesCovid#Country&gt;&lt;https://example.org/id/concept/",C25,D25,E25,F25,G25,"&gt;;")</f>
        <v>&lt;https://example.org/ns/casesCovid#Country&gt;&lt;https://example.org/id/concept/Sierra&gt;;</v>
      </c>
      <c r="R25" s="21" t="str">
        <f t="shared" ref="R25:R27" si="19">_xlfn.CONCAT("&lt;https://example.org/ns/casesCovid#numberofcases&gt; ",I25," ; ")</f>
        <v xml:space="preserve">&lt;https://example.org/ns/casesCovid#numberofcases&gt; 3858 ; </v>
      </c>
      <c r="S25" s="33" t="s">
        <v>585</v>
      </c>
      <c r="T25" s="49" t="str">
        <f t="shared" si="15"/>
        <v>eg:OR14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06/05/2020"@en ;
&lt;https://example.org/ns/casesCovid#typecases&gt;&lt;https://example.org/id/concept/confirmedRegion&gt;;
&lt;https://example.org/ns/casesCovid#Country&gt;&lt;https://example.org/id/concept/Sierra&gt;;
&lt;https://example.org/ns/casesCovid#numberofcases&gt; 3858 ; 
.</v>
      </c>
    </row>
    <row r="26" spans="1:20" ht="14.4" thickBot="1">
      <c r="A26" s="15" t="s">
        <v>212</v>
      </c>
      <c r="B26" s="41"/>
      <c r="C26" s="15" t="s">
        <v>212</v>
      </c>
      <c r="D26" s="23"/>
      <c r="E26" s="41"/>
      <c r="H26" s="33" t="s">
        <v>1268</v>
      </c>
      <c r="I26" s="62">
        <v>70</v>
      </c>
      <c r="K26" s="33" t="str">
        <f t="shared" si="16"/>
        <v>eg:OR15 rdf:type qb:Observation ;</v>
      </c>
      <c r="L26" s="21" t="s">
        <v>526</v>
      </c>
      <c r="M26" s="21" t="s">
        <v>527</v>
      </c>
      <c r="N26" s="21" t="s">
        <v>528</v>
      </c>
      <c r="O26" s="51" t="str">
        <f t="shared" si="17"/>
        <v>rdfs:label "number of confirmed cases of Covid in Insular on 06/05/2020"@en ;</v>
      </c>
      <c r="P26" s="21" t="s">
        <v>559</v>
      </c>
      <c r="Q26" s="21" t="str">
        <f t="shared" si="18"/>
        <v>&lt;https://example.org/ns/casesCovid#Country&gt;&lt;https://example.org/id/concept/Insular&gt;;</v>
      </c>
      <c r="R26" s="21" t="str">
        <f t="shared" si="19"/>
        <v xml:space="preserve">&lt;https://example.org/ns/casesCovid#numberofcases&gt; 70 ; </v>
      </c>
      <c r="S26" s="33" t="s">
        <v>585</v>
      </c>
      <c r="T26" s="49" t="str">
        <f t="shared" si="15"/>
        <v>eg:OR15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06/05/2020"@en ;
&lt;https://example.org/ns/casesCovid#typecases&gt;&lt;https://example.org/id/concept/confirmedRegion&gt;;
&lt;https://example.org/ns/casesCovid#Country&gt;&lt;https://example.org/id/concept/Insular&gt;;
&lt;https://example.org/ns/casesCovid#numberofcases&gt; 70 ; 
.</v>
      </c>
    </row>
    <row r="27" spans="1:20" ht="14.4" thickBot="1">
      <c r="A27" s="15" t="s">
        <v>217</v>
      </c>
      <c r="B27" s="41"/>
      <c r="C27" s="15" t="s">
        <v>217</v>
      </c>
      <c r="D27" s="23"/>
      <c r="E27" s="41"/>
      <c r="H27" s="33" t="s">
        <v>1269</v>
      </c>
      <c r="I27" s="62">
        <v>304</v>
      </c>
      <c r="K27" s="33" t="str">
        <f t="shared" si="16"/>
        <v>eg:OR16 rdf:type qb:Observation ;</v>
      </c>
      <c r="L27" s="21" t="s">
        <v>526</v>
      </c>
      <c r="M27" s="21" t="s">
        <v>527</v>
      </c>
      <c r="N27" s="21" t="s">
        <v>528</v>
      </c>
      <c r="O27" s="51" t="str">
        <f t="shared" si="17"/>
        <v>rdfs:label "number of confirmed cases of Covid in Amazónica on 06/05/2020"@en ;</v>
      </c>
      <c r="P27" s="21" t="s">
        <v>559</v>
      </c>
      <c r="Q27" s="21" t="str">
        <f t="shared" si="18"/>
        <v>&lt;https://example.org/ns/casesCovid#Country&gt;&lt;https://example.org/id/concept/Amazónica&gt;;</v>
      </c>
      <c r="R27" s="21" t="str">
        <f t="shared" si="19"/>
        <v xml:space="preserve">&lt;https://example.org/ns/casesCovid#numberofcases&gt; 304 ; </v>
      </c>
      <c r="S27" s="33" t="s">
        <v>585</v>
      </c>
      <c r="T27" s="49" t="str">
        <f t="shared" si="15"/>
        <v>eg:OR16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06/05/2020"@en ;
&lt;https://example.org/ns/casesCovid#typecases&gt;&lt;https://example.org/id/concept/confirmedRegion&gt;;
&lt;https://example.org/ns/casesCovid#Country&gt;&lt;https://example.org/id/concept/Amazónica&gt;;
&lt;https://example.org/ns/casesCovid#numberofcases&gt; 304 ; 
.</v>
      </c>
    </row>
    <row r="28" spans="1:20" ht="13.8">
      <c r="A28"/>
      <c r="C28"/>
      <c r="H28" s="33"/>
      <c r="I28"/>
      <c r="K28" s="33"/>
      <c r="L28" s="21"/>
      <c r="M28" s="21"/>
      <c r="N28" s="21"/>
      <c r="O28" s="51"/>
      <c r="P28" s="21"/>
      <c r="Q28" s="21"/>
      <c r="R28" s="21"/>
    </row>
    <row r="29" spans="1:20" ht="13.8">
      <c r="A29" s="65" t="s">
        <v>2167</v>
      </c>
      <c r="C29"/>
      <c r="H29" s="33"/>
      <c r="I29"/>
      <c r="K29" s="33"/>
      <c r="L29" s="21"/>
      <c r="M29" s="21"/>
      <c r="N29" s="21"/>
      <c r="O29" s="51"/>
      <c r="P29" s="21"/>
      <c r="Q29" s="21"/>
      <c r="R29" s="21"/>
    </row>
    <row r="30" spans="1:20" ht="13.8">
      <c r="A30" s="4" t="s">
        <v>18</v>
      </c>
      <c r="B30" s="41"/>
      <c r="C30" s="4" t="s">
        <v>18</v>
      </c>
      <c r="D30" s="32"/>
      <c r="E30" s="32"/>
      <c r="H30" s="68"/>
      <c r="I30" s="71"/>
      <c r="K30" s="33"/>
      <c r="L30" s="21"/>
      <c r="M30" s="21"/>
      <c r="N30" s="21"/>
      <c r="O30" s="51"/>
      <c r="P30" s="21"/>
      <c r="Q30" s="21"/>
      <c r="R30" s="21"/>
      <c r="S30" s="33"/>
      <c r="T30" s="49"/>
    </row>
    <row r="31" spans="1:20" ht="13.8">
      <c r="A31" s="15" t="s">
        <v>39</v>
      </c>
      <c r="B31" s="41"/>
      <c r="C31" s="15" t="s">
        <v>39</v>
      </c>
      <c r="D31" s="23"/>
      <c r="E31" s="41"/>
      <c r="H31" s="68" t="s">
        <v>2488</v>
      </c>
      <c r="I31" s="71">
        <v>0</v>
      </c>
      <c r="K31" s="33" t="str">
        <f t="shared" ref="K31:K34" si="20">_xlfn.CONCAT("eg:",H31," rdf:type qb:Observation ;")</f>
        <v>eg:JJ18 rdf:type qb:Observation ;</v>
      </c>
      <c r="L31" s="21" t="s">
        <v>526</v>
      </c>
      <c r="M31" s="21" t="s">
        <v>527</v>
      </c>
      <c r="N31" s="21" t="s">
        <v>528</v>
      </c>
      <c r="O31" s="51" t="str">
        <f t="shared" ref="O31:O34" si="21">_xlfn.CONCAT("rdfs:label ""number of confirmed cases of Covid in ",A31," on ", $A$29,"""@en ;")</f>
        <v>rdfs:label "number of confirmed cases of Covid in Costa on 21/05/2020"@en ;</v>
      </c>
      <c r="P31" s="21" t="s">
        <v>559</v>
      </c>
      <c r="Q31" s="21" t="str">
        <f t="shared" ref="Q31:Q34" si="22">_xlfn.CONCAT("&lt;https://example.org/ns/casesCovid#Country&gt;&lt;https://example.org/id/concept/",C31,D31,E31,F31,G31,"&gt;;")</f>
        <v>&lt;https://example.org/ns/casesCovid#Country&gt;&lt;https://example.org/id/concept/Costa&gt;;</v>
      </c>
      <c r="R31" s="21" t="str">
        <f t="shared" ref="R31:R34" si="23">_xlfn.CONCAT("&lt;https://example.org/ns/casesCovid#numberofcases&gt; ",I31," ; ")</f>
        <v xml:space="preserve">&lt;https://example.org/ns/casesCovid#numberofcases&gt; 0 ; </v>
      </c>
      <c r="S31" s="33" t="s">
        <v>585</v>
      </c>
      <c r="T31" s="49" t="str">
        <f t="shared" ref="T30:T41" si="24">CONCATENATE(K31,CHAR(10),L31,CHAR(10),M31,CHAR(10),N31,CHAR(10),O31,CHAR(10),P31,CHAR(10),Q31,CHAR(10),R31,CHAR(10),S31)</f>
        <v>eg:JJ18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21/05/2020"@en ;
&lt;https://example.org/ns/casesCovid#typecases&gt;&lt;https://example.org/id/concept/confirmedRegion&gt;;
&lt;https://example.org/ns/casesCovid#Country&gt;&lt;https://example.org/id/concept/Costa&gt;;
&lt;https://example.org/ns/casesCovid#numberofcases&gt; 0 ; 
.</v>
      </c>
    </row>
    <row r="32" spans="1:20" ht="13.8">
      <c r="A32" s="16" t="s">
        <v>132</v>
      </c>
      <c r="B32" s="41"/>
      <c r="C32" s="16" t="s">
        <v>132</v>
      </c>
      <c r="D32" s="23"/>
      <c r="E32" s="41"/>
      <c r="H32" s="68" t="s">
        <v>2489</v>
      </c>
      <c r="I32" s="71">
        <v>0</v>
      </c>
      <c r="K32" s="33" t="str">
        <f t="shared" si="20"/>
        <v>eg:JJ19 rdf:type qb:Observation ;</v>
      </c>
      <c r="L32" s="21" t="s">
        <v>526</v>
      </c>
      <c r="M32" s="21" t="s">
        <v>527</v>
      </c>
      <c r="N32" s="21" t="s">
        <v>528</v>
      </c>
      <c r="O32" s="51" t="str">
        <f t="shared" si="21"/>
        <v>rdfs:label "number of confirmed cases of Covid in Sierra on 21/05/2020"@en ;</v>
      </c>
      <c r="P32" s="21" t="s">
        <v>559</v>
      </c>
      <c r="Q32" s="21" t="str">
        <f t="shared" si="22"/>
        <v>&lt;https://example.org/ns/casesCovid#Country&gt;&lt;https://example.org/id/concept/Sierra&gt;;</v>
      </c>
      <c r="R32" s="21" t="str">
        <f t="shared" si="23"/>
        <v xml:space="preserve">&lt;https://example.org/ns/casesCovid#numberofcases&gt; 0 ; </v>
      </c>
      <c r="S32" s="33" t="s">
        <v>585</v>
      </c>
      <c r="T32" s="49" t="str">
        <f t="shared" si="24"/>
        <v>eg:JJ19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21/05/2020"@en ;
&lt;https://example.org/ns/casesCovid#typecases&gt;&lt;https://example.org/id/concept/confirmedRegion&gt;;
&lt;https://example.org/ns/casesCovid#Country&gt;&lt;https://example.org/id/concept/Sierra&gt;;
&lt;https://example.org/ns/casesCovid#numberofcases&gt; 0 ; 
.</v>
      </c>
    </row>
    <row r="33" spans="1:20" ht="13.8">
      <c r="A33" s="15" t="s">
        <v>212</v>
      </c>
      <c r="B33" s="41"/>
      <c r="C33" s="15" t="s">
        <v>212</v>
      </c>
      <c r="D33" s="23"/>
      <c r="E33" s="41"/>
      <c r="H33" s="68" t="s">
        <v>2490</v>
      </c>
      <c r="I33" s="71">
        <v>0</v>
      </c>
      <c r="K33" s="33" t="str">
        <f t="shared" si="20"/>
        <v>eg:JJ20 rdf:type qb:Observation ;</v>
      </c>
      <c r="L33" s="21" t="s">
        <v>526</v>
      </c>
      <c r="M33" s="21" t="s">
        <v>527</v>
      </c>
      <c r="N33" s="21" t="s">
        <v>528</v>
      </c>
      <c r="O33" s="51" t="str">
        <f t="shared" si="21"/>
        <v>rdfs:label "number of confirmed cases of Covid in Insular on 21/05/2020"@en ;</v>
      </c>
      <c r="P33" s="21" t="s">
        <v>559</v>
      </c>
      <c r="Q33" s="21" t="str">
        <f t="shared" si="22"/>
        <v>&lt;https://example.org/ns/casesCovid#Country&gt;&lt;https://example.org/id/concept/Insular&gt;;</v>
      </c>
      <c r="R33" s="21" t="str">
        <f t="shared" si="23"/>
        <v xml:space="preserve">&lt;https://example.org/ns/casesCovid#numberofcases&gt; 0 ; </v>
      </c>
      <c r="S33" s="33" t="s">
        <v>585</v>
      </c>
      <c r="T33" s="49" t="str">
        <f t="shared" si="24"/>
        <v>eg:JJ20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21/05/2020"@en ;
&lt;https://example.org/ns/casesCovid#typecases&gt;&lt;https://example.org/id/concept/confirmedRegion&gt;;
&lt;https://example.org/ns/casesCovid#Country&gt;&lt;https://example.org/id/concept/Insular&gt;;
&lt;https://example.org/ns/casesCovid#numberofcases&gt; 0 ; 
.</v>
      </c>
    </row>
    <row r="34" spans="1:20" ht="13.8">
      <c r="A34" s="15" t="s">
        <v>217</v>
      </c>
      <c r="B34" s="41"/>
      <c r="C34" s="15" t="s">
        <v>217</v>
      </c>
      <c r="D34" s="23"/>
      <c r="E34" s="41"/>
      <c r="H34" s="68" t="s">
        <v>2491</v>
      </c>
      <c r="I34" s="71">
        <v>0</v>
      </c>
      <c r="K34" s="33" t="str">
        <f t="shared" si="20"/>
        <v>eg:JJ21 rdf:type qb:Observation ;</v>
      </c>
      <c r="L34" s="21" t="s">
        <v>526</v>
      </c>
      <c r="M34" s="21" t="s">
        <v>527</v>
      </c>
      <c r="N34" s="21" t="s">
        <v>528</v>
      </c>
      <c r="O34" s="51" t="str">
        <f t="shared" si="21"/>
        <v>rdfs:label "number of confirmed cases of Covid in Amazónica on 21/05/2020"@en ;</v>
      </c>
      <c r="P34" s="21" t="s">
        <v>559</v>
      </c>
      <c r="Q34" s="21" t="str">
        <f t="shared" si="22"/>
        <v>&lt;https://example.org/ns/casesCovid#Country&gt;&lt;https://example.org/id/concept/Amazónica&gt;;</v>
      </c>
      <c r="R34" s="21" t="str">
        <f t="shared" si="23"/>
        <v xml:space="preserve">&lt;https://example.org/ns/casesCovid#numberofcases&gt; 0 ; </v>
      </c>
      <c r="S34" s="33" t="s">
        <v>585</v>
      </c>
      <c r="T34" s="49" t="str">
        <f t="shared" si="24"/>
        <v>eg:JJ21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21/05/2020"@en ;
&lt;https://example.org/ns/casesCovid#typecases&gt;&lt;https://example.org/id/concept/confirmedRegion&gt;;
&lt;https://example.org/ns/casesCovid#Country&gt;&lt;https://example.org/id/concept/Amazónica&gt;;
&lt;https://example.org/ns/casesCovid#numberofcases&gt; 0 ; 
.</v>
      </c>
    </row>
    <row r="35" spans="1:20" ht="13.8">
      <c r="A35"/>
      <c r="C35"/>
      <c r="H35" s="33"/>
      <c r="I35"/>
      <c r="K35" s="33"/>
      <c r="L35" s="21"/>
      <c r="M35" s="21"/>
      <c r="N35" s="21"/>
      <c r="O35" s="51"/>
      <c r="P35" s="21"/>
      <c r="Q35" s="21"/>
      <c r="R35" s="21"/>
    </row>
    <row r="36" spans="1:20" ht="13.8">
      <c r="A36" s="65" t="s">
        <v>1342</v>
      </c>
      <c r="C36"/>
      <c r="D36" s="23"/>
      <c r="H36" s="68"/>
      <c r="I36" s="71"/>
      <c r="K36" s="33"/>
      <c r="L36" s="21"/>
      <c r="M36" s="21"/>
      <c r="N36" s="21"/>
      <c r="O36" s="51"/>
      <c r="P36" s="21"/>
      <c r="Q36" s="21"/>
      <c r="R36" s="21"/>
    </row>
    <row r="37" spans="1:20" ht="13.8">
      <c r="A37" s="4" t="s">
        <v>18</v>
      </c>
      <c r="B37" s="41"/>
      <c r="C37" s="4" t="s">
        <v>18</v>
      </c>
      <c r="D37" s="32"/>
      <c r="E37" s="32"/>
      <c r="H37" s="68"/>
      <c r="I37" s="71"/>
      <c r="K37" s="33"/>
      <c r="L37" s="21"/>
      <c r="M37" s="21"/>
      <c r="N37" s="21"/>
      <c r="O37" s="51"/>
      <c r="P37" s="21"/>
      <c r="Q37" s="21"/>
      <c r="R37" s="21"/>
      <c r="S37" s="33"/>
      <c r="T37" s="49"/>
    </row>
    <row r="38" spans="1:20" ht="13.8">
      <c r="A38" s="15" t="s">
        <v>39</v>
      </c>
      <c r="B38" s="41"/>
      <c r="C38" s="15" t="s">
        <v>39</v>
      </c>
      <c r="D38" s="23"/>
      <c r="E38" s="41"/>
      <c r="H38" s="68" t="s">
        <v>2492</v>
      </c>
      <c r="I38" s="71">
        <v>0</v>
      </c>
      <c r="K38" s="33" t="str">
        <f t="shared" ref="K38:K41" si="25">_xlfn.CONCAT("eg:",H38," rdf:type qb:Observation ;")</f>
        <v>eg:JJ24 rdf:type qb:Observation ;</v>
      </c>
      <c r="L38" s="21" t="s">
        <v>526</v>
      </c>
      <c r="M38" s="21" t="s">
        <v>527</v>
      </c>
      <c r="N38" s="21" t="s">
        <v>528</v>
      </c>
      <c r="O38" s="51" t="str">
        <f t="shared" ref="O38:O41" si="26">_xlfn.CONCAT("rdfs:label ""number of confirmed cases of Covid in ",A38," on ", $A$36,"""@en ;")</f>
        <v>rdfs:label "number of confirmed cases of Covid in Costa on 22/05/2020"@en ;</v>
      </c>
      <c r="P38" s="21" t="s">
        <v>559</v>
      </c>
      <c r="Q38" s="21" t="str">
        <f t="shared" ref="Q38:Q41" si="27">_xlfn.CONCAT("&lt;https://example.org/ns/casesCovid#Country&gt;&lt;https://example.org/id/concept/",C38,D38,E38,F38,G38,"&gt;;")</f>
        <v>&lt;https://example.org/ns/casesCovid#Country&gt;&lt;https://example.org/id/concept/Costa&gt;;</v>
      </c>
      <c r="R38" s="21" t="str">
        <f t="shared" ref="R38:R41" si="28">_xlfn.CONCAT("&lt;https://example.org/ns/casesCovid#numberofcases&gt; ",I38," ; ")</f>
        <v xml:space="preserve">&lt;https://example.org/ns/casesCovid#numberofcases&gt; 0 ; </v>
      </c>
      <c r="S38" s="33" t="s">
        <v>585</v>
      </c>
      <c r="T38" s="49" t="str">
        <f t="shared" si="24"/>
        <v>eg:JJ24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22/05/2020"@en ;
&lt;https://example.org/ns/casesCovid#typecases&gt;&lt;https://example.org/id/concept/confirmedRegion&gt;;
&lt;https://example.org/ns/casesCovid#Country&gt;&lt;https://example.org/id/concept/Costa&gt;;
&lt;https://example.org/ns/casesCovid#numberofcases&gt; 0 ; 
.</v>
      </c>
    </row>
    <row r="39" spans="1:20" ht="13.8">
      <c r="A39" s="16" t="s">
        <v>132</v>
      </c>
      <c r="B39" s="41"/>
      <c r="C39" s="16" t="s">
        <v>132</v>
      </c>
      <c r="D39" s="23"/>
      <c r="E39" s="41"/>
      <c r="H39" s="68" t="s">
        <v>2493</v>
      </c>
      <c r="I39" s="71">
        <v>0</v>
      </c>
      <c r="K39" s="33" t="str">
        <f t="shared" si="25"/>
        <v>eg:JJ25 rdf:type qb:Observation ;</v>
      </c>
      <c r="L39" s="21" t="s">
        <v>526</v>
      </c>
      <c r="M39" s="21" t="s">
        <v>527</v>
      </c>
      <c r="N39" s="21" t="s">
        <v>528</v>
      </c>
      <c r="O39" s="51" t="str">
        <f t="shared" si="26"/>
        <v>rdfs:label "number of confirmed cases of Covid in Sierra on 22/05/2020"@en ;</v>
      </c>
      <c r="P39" s="21" t="s">
        <v>559</v>
      </c>
      <c r="Q39" s="21" t="str">
        <f t="shared" si="27"/>
        <v>&lt;https://example.org/ns/casesCovid#Country&gt;&lt;https://example.org/id/concept/Sierra&gt;;</v>
      </c>
      <c r="R39" s="21" t="str">
        <f t="shared" si="28"/>
        <v xml:space="preserve">&lt;https://example.org/ns/casesCovid#numberofcases&gt; 0 ; </v>
      </c>
      <c r="S39" s="33" t="s">
        <v>585</v>
      </c>
      <c r="T39" s="49" t="str">
        <f t="shared" si="24"/>
        <v>eg:JJ25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22/05/2020"@en ;
&lt;https://example.org/ns/casesCovid#typecases&gt;&lt;https://example.org/id/concept/confirmedRegion&gt;;
&lt;https://example.org/ns/casesCovid#Country&gt;&lt;https://example.org/id/concept/Sierra&gt;;
&lt;https://example.org/ns/casesCovid#numberofcases&gt; 0 ; 
.</v>
      </c>
    </row>
    <row r="40" spans="1:20" ht="13.8">
      <c r="A40" s="15" t="s">
        <v>212</v>
      </c>
      <c r="B40" s="41"/>
      <c r="C40" s="15" t="s">
        <v>212</v>
      </c>
      <c r="D40" s="23"/>
      <c r="E40" s="41"/>
      <c r="H40" s="68" t="s">
        <v>2494</v>
      </c>
      <c r="I40" s="71">
        <v>0</v>
      </c>
      <c r="K40" s="33" t="str">
        <f t="shared" si="25"/>
        <v>eg:JJ26 rdf:type qb:Observation ;</v>
      </c>
      <c r="L40" s="21" t="s">
        <v>526</v>
      </c>
      <c r="M40" s="21" t="s">
        <v>527</v>
      </c>
      <c r="N40" s="21" t="s">
        <v>528</v>
      </c>
      <c r="O40" s="51" t="str">
        <f t="shared" si="26"/>
        <v>rdfs:label "number of confirmed cases of Covid in Insular on 22/05/2020"@en ;</v>
      </c>
      <c r="P40" s="21" t="s">
        <v>559</v>
      </c>
      <c r="Q40" s="21" t="str">
        <f t="shared" si="27"/>
        <v>&lt;https://example.org/ns/casesCovid#Country&gt;&lt;https://example.org/id/concept/Insular&gt;;</v>
      </c>
      <c r="R40" s="21" t="str">
        <f t="shared" si="28"/>
        <v xml:space="preserve">&lt;https://example.org/ns/casesCovid#numberofcases&gt; 0 ; </v>
      </c>
      <c r="S40" s="33" t="s">
        <v>585</v>
      </c>
      <c r="T40" s="49" t="str">
        <f t="shared" si="24"/>
        <v>eg:JJ26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22/05/2020"@en ;
&lt;https://example.org/ns/casesCovid#typecases&gt;&lt;https://example.org/id/concept/confirmedRegion&gt;;
&lt;https://example.org/ns/casesCovid#Country&gt;&lt;https://example.org/id/concept/Insular&gt;;
&lt;https://example.org/ns/casesCovid#numberofcases&gt; 0 ; 
.</v>
      </c>
    </row>
    <row r="41" spans="1:20" ht="13.8">
      <c r="A41" s="15" t="s">
        <v>217</v>
      </c>
      <c r="B41" s="41"/>
      <c r="C41" s="15" t="s">
        <v>217</v>
      </c>
      <c r="D41" s="23"/>
      <c r="E41" s="41"/>
      <c r="H41" s="68" t="s">
        <v>2495</v>
      </c>
      <c r="I41" s="71">
        <v>0</v>
      </c>
      <c r="K41" s="33" t="str">
        <f t="shared" si="25"/>
        <v>eg:JJ27 rdf:type qb:Observation ;</v>
      </c>
      <c r="L41" s="21" t="s">
        <v>526</v>
      </c>
      <c r="M41" s="21" t="s">
        <v>527</v>
      </c>
      <c r="N41" s="21" t="s">
        <v>528</v>
      </c>
      <c r="O41" s="51" t="str">
        <f t="shared" si="26"/>
        <v>rdfs:label "number of confirmed cases of Covid in Amazónica on 22/05/2020"@en ;</v>
      </c>
      <c r="P41" s="21" t="s">
        <v>559</v>
      </c>
      <c r="Q41" s="21" t="str">
        <f t="shared" si="27"/>
        <v>&lt;https://example.org/ns/casesCovid#Country&gt;&lt;https://example.org/id/concept/Amazónica&gt;;</v>
      </c>
      <c r="R41" s="21" t="str">
        <f t="shared" si="28"/>
        <v xml:space="preserve">&lt;https://example.org/ns/casesCovid#numberofcases&gt; 0 ; </v>
      </c>
      <c r="S41" s="33" t="s">
        <v>585</v>
      </c>
      <c r="T41" s="49" t="str">
        <f t="shared" si="24"/>
        <v>eg:JJ27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22/05/2020"@en ;
&lt;https://example.org/ns/casesCovid#typecases&gt;&lt;https://example.org/id/concept/confirmedRegion&gt;;
&lt;https://example.org/ns/casesCovid#Country&gt;&lt;https://example.org/id/concept/Amazónica&gt;;
&lt;https://example.org/ns/casesCovid#numberofcases&gt; 0 ; 
.</v>
      </c>
    </row>
    <row r="42" spans="1:20" ht="13.8">
      <c r="A42"/>
      <c r="C42"/>
      <c r="D42" s="23"/>
      <c r="H42" s="33"/>
      <c r="I42"/>
      <c r="K42" s="33"/>
      <c r="L42" s="21"/>
      <c r="M42" s="21"/>
      <c r="N42" s="21"/>
      <c r="O42" s="51"/>
      <c r="P42" s="21"/>
      <c r="Q42" s="21"/>
      <c r="R42" s="21"/>
    </row>
    <row r="43" spans="1:20" ht="13.8">
      <c r="A43" s="65" t="s">
        <v>1567</v>
      </c>
      <c r="C43"/>
      <c r="H43" s="33"/>
      <c r="I43"/>
      <c r="K43" s="33"/>
      <c r="L43" s="21"/>
      <c r="M43" s="21"/>
      <c r="N43" s="21"/>
      <c r="O43" s="51"/>
      <c r="P43" s="21"/>
      <c r="Q43" s="21"/>
      <c r="R43" s="21"/>
    </row>
    <row r="44" spans="1:20" ht="13.8">
      <c r="A44" s="4" t="s">
        <v>18</v>
      </c>
      <c r="B44" s="41"/>
      <c r="C44" s="4" t="s">
        <v>18</v>
      </c>
      <c r="D44" s="32"/>
      <c r="E44" s="32"/>
      <c r="H44" s="33"/>
      <c r="I44"/>
      <c r="K44" s="33"/>
      <c r="L44" s="21"/>
      <c r="M44" s="21"/>
      <c r="N44" s="21"/>
      <c r="O44" s="51"/>
      <c r="P44" s="21"/>
      <c r="Q44" s="21"/>
      <c r="R44" s="21"/>
    </row>
    <row r="45" spans="1:20" ht="13.8">
      <c r="A45" s="15" t="s">
        <v>39</v>
      </c>
      <c r="B45" s="41"/>
      <c r="C45" s="15" t="s">
        <v>39</v>
      </c>
      <c r="D45" s="23"/>
      <c r="E45" s="41"/>
      <c r="H45" s="68" t="s">
        <v>2496</v>
      </c>
      <c r="I45">
        <v>0</v>
      </c>
      <c r="K45" s="33" t="str">
        <f t="shared" ref="K45" si="29">_xlfn.CONCAT("eg:",H45," rdf:type qb:Observation ;")</f>
        <v>eg:JJ28 rdf:type qb:Observation ;</v>
      </c>
      <c r="L45" s="21" t="s">
        <v>526</v>
      </c>
      <c r="M45" s="21" t="s">
        <v>527</v>
      </c>
      <c r="N45" s="21" t="s">
        <v>528</v>
      </c>
      <c r="O45" s="51" t="str">
        <f>_xlfn.CONCAT("rdfs:label ""number of confirmed cases of Covid in ",A45," on ", $A$43,"""@en ;")</f>
        <v>rdfs:label "number of confirmed cases of Covid in Costa on 23/05/2020"@en ;</v>
      </c>
      <c r="P45" s="21" t="s">
        <v>559</v>
      </c>
      <c r="Q45" s="21" t="str">
        <f t="shared" ref="Q45" si="30">_xlfn.CONCAT("&lt;https://example.org/ns/casesCovid#Country&gt;&lt;https://example.org/id/concept/",C45,D45,E45,F45,G45,"&gt;;")</f>
        <v>&lt;https://example.org/ns/casesCovid#Country&gt;&lt;https://example.org/id/concept/Costa&gt;;</v>
      </c>
      <c r="R45" s="21" t="str">
        <f t="shared" ref="R45" si="31">_xlfn.CONCAT("&lt;https://example.org/ns/casesCovid#numberofcases&gt; ",I45," ; ")</f>
        <v xml:space="preserve">&lt;https://example.org/ns/casesCovid#numberofcases&gt; 0 ; </v>
      </c>
      <c r="S45" s="33" t="s">
        <v>585</v>
      </c>
      <c r="T45" s="49" t="str">
        <f t="shared" ref="T45:T48" si="32">CONCATENATE(K45,CHAR(10),L45,CHAR(10),M45,CHAR(10),N45,CHAR(10),O45,CHAR(10),P45,CHAR(10),Q45,CHAR(10),R45,CHAR(10),S45)</f>
        <v>eg:JJ28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23/05/2020"@en ;
&lt;https://example.org/ns/casesCovid#typecases&gt;&lt;https://example.org/id/concept/confirmedRegion&gt;;
&lt;https://example.org/ns/casesCovid#Country&gt;&lt;https://example.org/id/concept/Costa&gt;;
&lt;https://example.org/ns/casesCovid#numberofcases&gt; 0 ; 
.</v>
      </c>
    </row>
    <row r="46" spans="1:20" ht="13.8">
      <c r="A46" s="16" t="s">
        <v>132</v>
      </c>
      <c r="B46" s="41"/>
      <c r="C46" s="16" t="s">
        <v>132</v>
      </c>
      <c r="D46" s="23"/>
      <c r="E46" s="41"/>
      <c r="H46" s="68" t="s">
        <v>2497</v>
      </c>
      <c r="I46" s="41">
        <v>0</v>
      </c>
      <c r="K46" s="33" t="str">
        <f t="shared" ref="K46:K48" si="33">_xlfn.CONCAT("eg:",H46," rdf:type qb:Observation ;")</f>
        <v>eg:JJ29 rdf:type qb:Observation ;</v>
      </c>
      <c r="L46" s="21" t="s">
        <v>526</v>
      </c>
      <c r="M46" s="21" t="s">
        <v>527</v>
      </c>
      <c r="N46" s="21" t="s">
        <v>528</v>
      </c>
      <c r="O46" s="51" t="str">
        <f t="shared" ref="O46:O48" si="34">_xlfn.CONCAT("rdfs:label ""number of confirmed cases of Covid in ",A46," on ", $A$43,"""@en ;")</f>
        <v>rdfs:label "number of confirmed cases of Covid in Sierra on 23/05/2020"@en ;</v>
      </c>
      <c r="P46" s="21" t="s">
        <v>559</v>
      </c>
      <c r="Q46" s="21" t="str">
        <f t="shared" ref="Q46:Q48" si="35">_xlfn.CONCAT("&lt;https://example.org/ns/casesCovid#Country&gt;&lt;https://example.org/id/concept/",C46,D46,E46,F46,G46,"&gt;;")</f>
        <v>&lt;https://example.org/ns/casesCovid#Country&gt;&lt;https://example.org/id/concept/Sierra&gt;;</v>
      </c>
      <c r="R46" s="21" t="str">
        <f t="shared" ref="R46:R48" si="36">_xlfn.CONCAT("&lt;https://example.org/ns/casesCovid#numberofcases&gt; ",I46," ; ")</f>
        <v xml:space="preserve">&lt;https://example.org/ns/casesCovid#numberofcases&gt; 0 ; </v>
      </c>
      <c r="S46" s="33" t="s">
        <v>585</v>
      </c>
      <c r="T46" s="49" t="str">
        <f t="shared" si="32"/>
        <v>eg:JJ29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23/05/2020"@en ;
&lt;https://example.org/ns/casesCovid#typecases&gt;&lt;https://example.org/id/concept/confirmedRegion&gt;;
&lt;https://example.org/ns/casesCovid#Country&gt;&lt;https://example.org/id/concept/Sierra&gt;;
&lt;https://example.org/ns/casesCovid#numberofcases&gt; 0 ; 
.</v>
      </c>
    </row>
    <row r="47" spans="1:20" ht="13.8">
      <c r="A47" s="15" t="s">
        <v>212</v>
      </c>
      <c r="B47" s="41"/>
      <c r="C47" s="15" t="s">
        <v>212</v>
      </c>
      <c r="D47" s="23"/>
      <c r="E47" s="41"/>
      <c r="H47" s="68" t="s">
        <v>2498</v>
      </c>
      <c r="I47" s="41">
        <v>0</v>
      </c>
      <c r="K47" s="33" t="str">
        <f t="shared" si="33"/>
        <v>eg:JJ30 rdf:type qb:Observation ;</v>
      </c>
      <c r="L47" s="21" t="s">
        <v>526</v>
      </c>
      <c r="M47" s="21" t="s">
        <v>527</v>
      </c>
      <c r="N47" s="21" t="s">
        <v>528</v>
      </c>
      <c r="O47" s="51" t="str">
        <f t="shared" si="34"/>
        <v>rdfs:label "number of confirmed cases of Covid in Insular on 23/05/2020"@en ;</v>
      </c>
      <c r="P47" s="21" t="s">
        <v>559</v>
      </c>
      <c r="Q47" s="21" t="str">
        <f t="shared" si="35"/>
        <v>&lt;https://example.org/ns/casesCovid#Country&gt;&lt;https://example.org/id/concept/Insular&gt;;</v>
      </c>
      <c r="R47" s="21" t="str">
        <f t="shared" si="36"/>
        <v xml:space="preserve">&lt;https://example.org/ns/casesCovid#numberofcases&gt; 0 ; </v>
      </c>
      <c r="S47" s="33" t="s">
        <v>585</v>
      </c>
      <c r="T47" s="49" t="str">
        <f t="shared" si="32"/>
        <v>eg:JJ30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23/05/2020"@en ;
&lt;https://example.org/ns/casesCovid#typecases&gt;&lt;https://example.org/id/concept/confirmedRegion&gt;;
&lt;https://example.org/ns/casesCovid#Country&gt;&lt;https://example.org/id/concept/Insular&gt;;
&lt;https://example.org/ns/casesCovid#numberofcases&gt; 0 ; 
.</v>
      </c>
    </row>
    <row r="48" spans="1:20" ht="13.8">
      <c r="A48" s="15" t="s">
        <v>217</v>
      </c>
      <c r="B48" s="41"/>
      <c r="C48" s="15" t="s">
        <v>217</v>
      </c>
      <c r="D48" s="23"/>
      <c r="E48" s="41"/>
      <c r="H48" s="68" t="s">
        <v>2499</v>
      </c>
      <c r="I48" s="41">
        <v>0</v>
      </c>
      <c r="K48" s="33" t="str">
        <f t="shared" si="33"/>
        <v>eg:JJ31 rdf:type qb:Observation ;</v>
      </c>
      <c r="L48" s="21" t="s">
        <v>526</v>
      </c>
      <c r="M48" s="21" t="s">
        <v>527</v>
      </c>
      <c r="N48" s="21" t="s">
        <v>528</v>
      </c>
      <c r="O48" s="51" t="str">
        <f t="shared" si="34"/>
        <v>rdfs:label "number of confirmed cases of Covid in Amazónica on 23/05/2020"@en ;</v>
      </c>
      <c r="P48" s="21" t="s">
        <v>559</v>
      </c>
      <c r="Q48" s="21" t="str">
        <f t="shared" si="35"/>
        <v>&lt;https://example.org/ns/casesCovid#Country&gt;&lt;https://example.org/id/concept/Amazónica&gt;;</v>
      </c>
      <c r="R48" s="21" t="str">
        <f t="shared" si="36"/>
        <v xml:space="preserve">&lt;https://example.org/ns/casesCovid#numberofcases&gt; 0 ; </v>
      </c>
      <c r="S48" s="33" t="s">
        <v>585</v>
      </c>
      <c r="T48" s="49" t="str">
        <f t="shared" si="32"/>
        <v>eg:JJ31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23/05/2020"@en ;
&lt;https://example.org/ns/casesCovid#typecases&gt;&lt;https://example.org/id/concept/confirmedRegion&gt;;
&lt;https://example.org/ns/casesCovid#Country&gt;&lt;https://example.org/id/concept/Amazónica&gt;;
&lt;https://example.org/ns/casesCovid#numberofcases&gt; 0 ; 
.</v>
      </c>
    </row>
    <row r="49" spans="1:20" ht="13.8">
      <c r="A49"/>
      <c r="C49"/>
      <c r="D49" s="23"/>
      <c r="H49" s="33"/>
      <c r="I49"/>
      <c r="K49" s="33"/>
      <c r="L49" s="21"/>
      <c r="M49" s="21"/>
      <c r="N49" s="21"/>
      <c r="O49" s="51"/>
      <c r="P49" s="21"/>
      <c r="Q49" s="21"/>
      <c r="R49" s="21"/>
    </row>
    <row r="50" spans="1:20" ht="13.8">
      <c r="A50" s="65" t="s">
        <v>1767</v>
      </c>
      <c r="C50"/>
      <c r="D50" s="23"/>
      <c r="H50" s="33"/>
      <c r="I50"/>
      <c r="K50" s="33"/>
      <c r="L50" s="21"/>
      <c r="M50" s="21"/>
      <c r="N50" s="21"/>
      <c r="O50" s="51"/>
      <c r="P50" s="21"/>
      <c r="Q50" s="21"/>
      <c r="R50" s="21"/>
    </row>
    <row r="51" spans="1:20" ht="13.8">
      <c r="A51" s="4" t="s">
        <v>18</v>
      </c>
      <c r="B51" s="41"/>
      <c r="C51" s="4" t="s">
        <v>18</v>
      </c>
      <c r="D51" s="32"/>
      <c r="E51" s="32"/>
      <c r="H51" s="68"/>
      <c r="I51"/>
      <c r="K51" s="33"/>
      <c r="L51" s="21"/>
      <c r="M51" s="21"/>
      <c r="N51" s="21"/>
      <c r="O51" s="51"/>
      <c r="P51" s="21"/>
      <c r="Q51" s="21"/>
      <c r="R51" s="21"/>
    </row>
    <row r="52" spans="1:20" ht="13.8">
      <c r="A52" s="15" t="s">
        <v>39</v>
      </c>
      <c r="B52" s="41"/>
      <c r="C52" s="15" t="s">
        <v>39</v>
      </c>
      <c r="D52" s="23"/>
      <c r="E52" s="41"/>
      <c r="H52" s="68" t="s">
        <v>2500</v>
      </c>
      <c r="I52">
        <v>0</v>
      </c>
      <c r="K52" s="33" t="str">
        <f t="shared" ref="K52" si="37">_xlfn.CONCAT("eg:",H52," rdf:type qb:Observation ;")</f>
        <v>eg:JJ33 rdf:type qb:Observation ;</v>
      </c>
      <c r="L52" s="21" t="s">
        <v>526</v>
      </c>
      <c r="M52" s="21" t="s">
        <v>527</v>
      </c>
      <c r="N52" s="21" t="s">
        <v>528</v>
      </c>
      <c r="O52" s="51" t="str">
        <f>_xlfn.CONCAT("rdfs:label ""number of confirmed cases of Covid in ",A52," on ", $A$50,"""@en ;")</f>
        <v>rdfs:label "number of confirmed cases of Covid in Costa on 24/05/2020"@en ;</v>
      </c>
      <c r="P52" s="21" t="s">
        <v>559</v>
      </c>
      <c r="Q52" s="21" t="str">
        <f t="shared" ref="Q52" si="38">_xlfn.CONCAT("&lt;https://example.org/ns/casesCovid#Country&gt;&lt;https://example.org/id/concept/",C52,D52,E52,F52,G52,"&gt;;")</f>
        <v>&lt;https://example.org/ns/casesCovid#Country&gt;&lt;https://example.org/id/concept/Costa&gt;;</v>
      </c>
      <c r="R52" s="21" t="str">
        <f t="shared" ref="R52" si="39">_xlfn.CONCAT("&lt;https://example.org/ns/casesCovid#numberofcases&gt; ",I52," ; ")</f>
        <v xml:space="preserve">&lt;https://example.org/ns/casesCovid#numberofcases&gt; 0 ; </v>
      </c>
      <c r="S52" s="33" t="s">
        <v>585</v>
      </c>
      <c r="T52" s="49" t="str">
        <f t="shared" ref="T52:T55" si="40">CONCATENATE(K52,CHAR(10),L52,CHAR(10),M52,CHAR(10),N52,CHAR(10),O52,CHAR(10),P52,CHAR(10),Q52,CHAR(10),R52,CHAR(10),S52)</f>
        <v>eg:JJ33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24/05/2020"@en ;
&lt;https://example.org/ns/casesCovid#typecases&gt;&lt;https://example.org/id/concept/confirmedRegion&gt;;
&lt;https://example.org/ns/casesCovid#Country&gt;&lt;https://example.org/id/concept/Costa&gt;;
&lt;https://example.org/ns/casesCovid#numberofcases&gt; 0 ; 
.</v>
      </c>
    </row>
    <row r="53" spans="1:20" ht="13.8">
      <c r="A53" s="16" t="s">
        <v>132</v>
      </c>
      <c r="B53" s="41"/>
      <c r="C53" s="16" t="s">
        <v>132</v>
      </c>
      <c r="D53" s="23"/>
      <c r="E53" s="41"/>
      <c r="H53" s="68" t="s">
        <v>2501</v>
      </c>
      <c r="I53">
        <v>0</v>
      </c>
      <c r="K53" s="33" t="str">
        <f t="shared" ref="K53:K55" si="41">_xlfn.CONCAT("eg:",H53," rdf:type qb:Observation ;")</f>
        <v>eg:JJ34 rdf:type qb:Observation ;</v>
      </c>
      <c r="L53" s="21" t="s">
        <v>526</v>
      </c>
      <c r="M53" s="21" t="s">
        <v>527</v>
      </c>
      <c r="N53" s="21" t="s">
        <v>528</v>
      </c>
      <c r="O53" s="51" t="str">
        <f t="shared" ref="O53:O55" si="42">_xlfn.CONCAT("rdfs:label ""number of confirmed cases of Covid in ",A53," on ", $A$50,"""@en ;")</f>
        <v>rdfs:label "number of confirmed cases of Covid in Sierra on 24/05/2020"@en ;</v>
      </c>
      <c r="P53" s="21" t="s">
        <v>559</v>
      </c>
      <c r="Q53" s="21" t="str">
        <f t="shared" ref="Q53:Q55" si="43">_xlfn.CONCAT("&lt;https://example.org/ns/casesCovid#Country&gt;&lt;https://example.org/id/concept/",C53,D53,E53,F53,G53,"&gt;;")</f>
        <v>&lt;https://example.org/ns/casesCovid#Country&gt;&lt;https://example.org/id/concept/Sierra&gt;;</v>
      </c>
      <c r="R53" s="21" t="str">
        <f t="shared" ref="R53:R55" si="44">_xlfn.CONCAT("&lt;https://example.org/ns/casesCovid#numberofcases&gt; ",I53," ; ")</f>
        <v xml:space="preserve">&lt;https://example.org/ns/casesCovid#numberofcases&gt; 0 ; </v>
      </c>
      <c r="S53" s="33" t="s">
        <v>585</v>
      </c>
      <c r="T53" s="49" t="str">
        <f t="shared" si="40"/>
        <v>eg:JJ34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24/05/2020"@en ;
&lt;https://example.org/ns/casesCovid#typecases&gt;&lt;https://example.org/id/concept/confirmedRegion&gt;;
&lt;https://example.org/ns/casesCovid#Country&gt;&lt;https://example.org/id/concept/Sierra&gt;;
&lt;https://example.org/ns/casesCovid#numberofcases&gt; 0 ; 
.</v>
      </c>
    </row>
    <row r="54" spans="1:20" ht="13.8">
      <c r="A54" s="15" t="s">
        <v>212</v>
      </c>
      <c r="B54" s="41"/>
      <c r="C54" s="15" t="s">
        <v>212</v>
      </c>
      <c r="D54" s="23"/>
      <c r="E54" s="41"/>
      <c r="H54" s="68" t="s">
        <v>2502</v>
      </c>
      <c r="I54">
        <v>0</v>
      </c>
      <c r="K54" s="33" t="str">
        <f t="shared" si="41"/>
        <v>eg:JJ35 rdf:type qb:Observation ;</v>
      </c>
      <c r="L54" s="21" t="s">
        <v>526</v>
      </c>
      <c r="M54" s="21" t="s">
        <v>527</v>
      </c>
      <c r="N54" s="21" t="s">
        <v>528</v>
      </c>
      <c r="O54" s="51" t="str">
        <f t="shared" si="42"/>
        <v>rdfs:label "number of confirmed cases of Covid in Insular on 24/05/2020"@en ;</v>
      </c>
      <c r="P54" s="21" t="s">
        <v>559</v>
      </c>
      <c r="Q54" s="21" t="str">
        <f t="shared" si="43"/>
        <v>&lt;https://example.org/ns/casesCovid#Country&gt;&lt;https://example.org/id/concept/Insular&gt;;</v>
      </c>
      <c r="R54" s="21" t="str">
        <f t="shared" si="44"/>
        <v xml:space="preserve">&lt;https://example.org/ns/casesCovid#numberofcases&gt; 0 ; </v>
      </c>
      <c r="S54" s="33" t="s">
        <v>585</v>
      </c>
      <c r="T54" s="49" t="str">
        <f t="shared" si="40"/>
        <v>eg:JJ35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24/05/2020"@en ;
&lt;https://example.org/ns/casesCovid#typecases&gt;&lt;https://example.org/id/concept/confirmedRegion&gt;;
&lt;https://example.org/ns/casesCovid#Country&gt;&lt;https://example.org/id/concept/Insular&gt;;
&lt;https://example.org/ns/casesCovid#numberofcases&gt; 0 ; 
.</v>
      </c>
    </row>
    <row r="55" spans="1:20" ht="13.8">
      <c r="A55" s="15" t="s">
        <v>217</v>
      </c>
      <c r="B55" s="41"/>
      <c r="C55" s="15" t="s">
        <v>217</v>
      </c>
      <c r="D55" s="23"/>
      <c r="E55" s="41"/>
      <c r="H55" s="68" t="s">
        <v>2503</v>
      </c>
      <c r="I55">
        <v>0</v>
      </c>
      <c r="K55" s="33" t="str">
        <f t="shared" si="41"/>
        <v>eg:JJ36 rdf:type qb:Observation ;</v>
      </c>
      <c r="L55" s="21" t="s">
        <v>526</v>
      </c>
      <c r="M55" s="21" t="s">
        <v>527</v>
      </c>
      <c r="N55" s="21" t="s">
        <v>528</v>
      </c>
      <c r="O55" s="51" t="str">
        <f t="shared" si="42"/>
        <v>rdfs:label "number of confirmed cases of Covid in Amazónica on 24/05/2020"@en ;</v>
      </c>
      <c r="P55" s="21" t="s">
        <v>559</v>
      </c>
      <c r="Q55" s="21" t="str">
        <f t="shared" si="43"/>
        <v>&lt;https://example.org/ns/casesCovid#Country&gt;&lt;https://example.org/id/concept/Amazónica&gt;;</v>
      </c>
      <c r="R55" s="21" t="str">
        <f t="shared" si="44"/>
        <v xml:space="preserve">&lt;https://example.org/ns/casesCovid#numberofcases&gt; 0 ; </v>
      </c>
      <c r="S55" s="33" t="s">
        <v>585</v>
      </c>
      <c r="T55" s="49" t="str">
        <f t="shared" si="40"/>
        <v>eg:JJ36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24/05/2020"@en ;
&lt;https://example.org/ns/casesCovid#typecases&gt;&lt;https://example.org/id/concept/confirmedRegion&gt;;
&lt;https://example.org/ns/casesCovid#Country&gt;&lt;https://example.org/id/concept/Amazónica&gt;;
&lt;https://example.org/ns/casesCovid#numberofcases&gt; 0 ; 
.</v>
      </c>
    </row>
    <row r="56" spans="1:20" ht="13.8">
      <c r="A56"/>
      <c r="C56"/>
      <c r="D56" s="23"/>
      <c r="H56" s="33"/>
      <c r="I56"/>
      <c r="K56" s="33"/>
      <c r="L56" s="21"/>
      <c r="M56" s="21"/>
      <c r="N56" s="21"/>
      <c r="O56" s="51"/>
      <c r="P56" s="21"/>
      <c r="Q56" s="21"/>
      <c r="R56" s="21"/>
    </row>
    <row r="57" spans="1:20" ht="13.8">
      <c r="A57" s="65" t="s">
        <v>1967</v>
      </c>
      <c r="C57"/>
      <c r="D57" s="23"/>
      <c r="H57" s="33"/>
      <c r="I57"/>
      <c r="K57" s="33"/>
      <c r="L57" s="21"/>
      <c r="M57" s="21"/>
      <c r="N57" s="21"/>
      <c r="O57" s="51"/>
      <c r="P57" s="21"/>
      <c r="Q57" s="21"/>
      <c r="R57" s="21"/>
    </row>
    <row r="58" spans="1:20" ht="13.8">
      <c r="A58" s="4" t="s">
        <v>18</v>
      </c>
      <c r="B58" s="41"/>
      <c r="C58" s="4" t="s">
        <v>18</v>
      </c>
      <c r="D58" s="32"/>
      <c r="E58" s="32"/>
      <c r="H58" s="33"/>
      <c r="I58"/>
      <c r="K58" s="33"/>
      <c r="L58" s="21"/>
      <c r="M58" s="21"/>
      <c r="N58" s="21"/>
      <c r="O58" s="51"/>
      <c r="P58" s="21"/>
      <c r="Q58" s="21"/>
      <c r="R58" s="21"/>
    </row>
    <row r="59" spans="1:20" ht="13.8">
      <c r="A59" s="15" t="s">
        <v>39</v>
      </c>
      <c r="B59" s="41"/>
      <c r="C59" s="15" t="s">
        <v>39</v>
      </c>
      <c r="D59" s="23"/>
      <c r="E59" s="41"/>
      <c r="H59" s="68" t="s">
        <v>2504</v>
      </c>
      <c r="I59">
        <v>0</v>
      </c>
      <c r="K59" s="33" t="str">
        <f t="shared" ref="K59" si="45">_xlfn.CONCAT("eg:",H59," rdf:type qb:Observation ;")</f>
        <v>eg:JJ37 rdf:type qb:Observation ;</v>
      </c>
      <c r="L59" s="21" t="s">
        <v>526</v>
      </c>
      <c r="M59" s="21" t="s">
        <v>527</v>
      </c>
      <c r="N59" s="21" t="s">
        <v>528</v>
      </c>
      <c r="O59" s="51" t="str">
        <f>_xlfn.CONCAT("rdfs:label ""number of confirmed cases of Covid in ",A59," on ", $A$57,"""@en ;")</f>
        <v>rdfs:label "number of confirmed cases of Covid in Costa on 25/05/2020"@en ;</v>
      </c>
      <c r="P59" s="21" t="s">
        <v>559</v>
      </c>
      <c r="Q59" s="21" t="str">
        <f t="shared" ref="Q59" si="46">_xlfn.CONCAT("&lt;https://example.org/ns/casesCovid#Country&gt;&lt;https://example.org/id/concept/",C59,D59,E59,F59,G59,"&gt;;")</f>
        <v>&lt;https://example.org/ns/casesCovid#Country&gt;&lt;https://example.org/id/concept/Costa&gt;;</v>
      </c>
      <c r="R59" s="21" t="str">
        <f t="shared" ref="R59" si="47">_xlfn.CONCAT("&lt;https://example.org/ns/casesCovid#numberofcases&gt; ",I59," ; ")</f>
        <v xml:space="preserve">&lt;https://example.org/ns/casesCovid#numberofcases&gt; 0 ; </v>
      </c>
      <c r="S59" s="33" t="s">
        <v>585</v>
      </c>
      <c r="T59" s="49" t="str">
        <f t="shared" ref="T59:T62" si="48">CONCATENATE(K59,CHAR(10),L59,CHAR(10),M59,CHAR(10),N59,CHAR(10),O59,CHAR(10),P59,CHAR(10),Q59,CHAR(10),R59,CHAR(10),S59)</f>
        <v>eg:JJ37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Costa on 25/05/2020"@en ;
&lt;https://example.org/ns/casesCovid#typecases&gt;&lt;https://example.org/id/concept/confirmedRegion&gt;;
&lt;https://example.org/ns/casesCovid#Country&gt;&lt;https://example.org/id/concept/Costa&gt;;
&lt;https://example.org/ns/casesCovid#numberofcases&gt; 0 ; 
.</v>
      </c>
    </row>
    <row r="60" spans="1:20" ht="13.8">
      <c r="A60" s="16" t="s">
        <v>132</v>
      </c>
      <c r="B60" s="41"/>
      <c r="C60" s="16" t="s">
        <v>132</v>
      </c>
      <c r="D60" s="23"/>
      <c r="E60" s="41"/>
      <c r="H60" s="68" t="s">
        <v>2505</v>
      </c>
      <c r="I60" s="41">
        <v>0</v>
      </c>
      <c r="K60" s="33" t="str">
        <f t="shared" ref="K60:K62" si="49">_xlfn.CONCAT("eg:",H60," rdf:type qb:Observation ;")</f>
        <v>eg:JJ38 rdf:type qb:Observation ;</v>
      </c>
      <c r="L60" s="21" t="s">
        <v>526</v>
      </c>
      <c r="M60" s="21" t="s">
        <v>527</v>
      </c>
      <c r="N60" s="21" t="s">
        <v>528</v>
      </c>
      <c r="O60" s="51" t="str">
        <f t="shared" ref="O60:O62" si="50">_xlfn.CONCAT("rdfs:label ""number of confirmed cases of Covid in ",A60," on ", $A$57,"""@en ;")</f>
        <v>rdfs:label "number of confirmed cases of Covid in Sierra on 25/05/2020"@en ;</v>
      </c>
      <c r="P60" s="21" t="s">
        <v>559</v>
      </c>
      <c r="Q60" s="21" t="str">
        <f t="shared" ref="Q60:Q62" si="51">_xlfn.CONCAT("&lt;https://example.org/ns/casesCovid#Country&gt;&lt;https://example.org/id/concept/",C60,D60,E60,F60,G60,"&gt;;")</f>
        <v>&lt;https://example.org/ns/casesCovid#Country&gt;&lt;https://example.org/id/concept/Sierra&gt;;</v>
      </c>
      <c r="R60" s="21" t="str">
        <f t="shared" ref="R60:R62" si="52">_xlfn.CONCAT("&lt;https://example.org/ns/casesCovid#numberofcases&gt; ",I60," ; ")</f>
        <v xml:space="preserve">&lt;https://example.org/ns/casesCovid#numberofcases&gt; 0 ; </v>
      </c>
      <c r="S60" s="33" t="s">
        <v>585</v>
      </c>
      <c r="T60" s="49" t="str">
        <f t="shared" si="48"/>
        <v>eg:JJ38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Sierra on 25/05/2020"@en ;
&lt;https://example.org/ns/casesCovid#typecases&gt;&lt;https://example.org/id/concept/confirmedRegion&gt;;
&lt;https://example.org/ns/casesCovid#Country&gt;&lt;https://example.org/id/concept/Sierra&gt;;
&lt;https://example.org/ns/casesCovid#numberofcases&gt; 0 ; 
.</v>
      </c>
    </row>
    <row r="61" spans="1:20" ht="13.8">
      <c r="A61" s="15" t="s">
        <v>212</v>
      </c>
      <c r="B61" s="41"/>
      <c r="C61" s="15" t="s">
        <v>212</v>
      </c>
      <c r="D61" s="23"/>
      <c r="E61" s="41"/>
      <c r="H61" s="68" t="s">
        <v>2506</v>
      </c>
      <c r="I61" s="41">
        <v>0</v>
      </c>
      <c r="K61" s="33" t="str">
        <f t="shared" si="49"/>
        <v>eg:JJ39 rdf:type qb:Observation ;</v>
      </c>
      <c r="L61" s="21" t="s">
        <v>526</v>
      </c>
      <c r="M61" s="21" t="s">
        <v>527</v>
      </c>
      <c r="N61" s="21" t="s">
        <v>528</v>
      </c>
      <c r="O61" s="51" t="str">
        <f t="shared" si="50"/>
        <v>rdfs:label "number of confirmed cases of Covid in Insular on 25/05/2020"@en ;</v>
      </c>
      <c r="P61" s="21" t="s">
        <v>559</v>
      </c>
      <c r="Q61" s="21" t="str">
        <f t="shared" si="51"/>
        <v>&lt;https://example.org/ns/casesCovid#Country&gt;&lt;https://example.org/id/concept/Insular&gt;;</v>
      </c>
      <c r="R61" s="21" t="str">
        <f t="shared" si="52"/>
        <v xml:space="preserve">&lt;https://example.org/ns/casesCovid#numberofcases&gt; 0 ; </v>
      </c>
      <c r="S61" s="33" t="s">
        <v>585</v>
      </c>
      <c r="T61" s="49" t="str">
        <f t="shared" si="48"/>
        <v>eg:JJ39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Insular on 25/05/2020"@en ;
&lt;https://example.org/ns/casesCovid#typecases&gt;&lt;https://example.org/id/concept/confirmedRegion&gt;;
&lt;https://example.org/ns/casesCovid#Country&gt;&lt;https://example.org/id/concept/Insular&gt;;
&lt;https://example.org/ns/casesCovid#numberofcases&gt; 0 ; 
.</v>
      </c>
    </row>
    <row r="62" spans="1:20" ht="13.8">
      <c r="A62" s="15" t="s">
        <v>217</v>
      </c>
      <c r="B62" s="41"/>
      <c r="C62" s="15" t="s">
        <v>217</v>
      </c>
      <c r="D62" s="23"/>
      <c r="E62" s="41"/>
      <c r="H62" s="68" t="s">
        <v>2507</v>
      </c>
      <c r="I62" s="41">
        <v>0</v>
      </c>
      <c r="K62" s="33" t="str">
        <f t="shared" si="49"/>
        <v>eg:JJ40 rdf:type qb:Observation ;</v>
      </c>
      <c r="L62" s="21" t="s">
        <v>526</v>
      </c>
      <c r="M62" s="21" t="s">
        <v>527</v>
      </c>
      <c r="N62" s="21" t="s">
        <v>528</v>
      </c>
      <c r="O62" s="51" t="str">
        <f t="shared" si="50"/>
        <v>rdfs:label "number of confirmed cases of Covid in Amazónica on 25/05/2020"@en ;</v>
      </c>
      <c r="P62" s="21" t="s">
        <v>559</v>
      </c>
      <c r="Q62" s="21" t="str">
        <f t="shared" si="51"/>
        <v>&lt;https://example.org/ns/casesCovid#Country&gt;&lt;https://example.org/id/concept/Amazónica&gt;;</v>
      </c>
      <c r="R62" s="21" t="str">
        <f t="shared" si="52"/>
        <v xml:space="preserve">&lt;https://example.org/ns/casesCovid#numberofcases&gt; 0 ; </v>
      </c>
      <c r="S62" s="33" t="s">
        <v>585</v>
      </c>
      <c r="T62" s="49" t="str">
        <f t="shared" si="48"/>
        <v>eg:JJ40 rdf:type qb:Observation ;
qb:dataSet &lt;https://example.org/id/datacube/casesCovid&gt; ;
sdmx-attribute:unitMeasure &lt;http://qudt.org/vocab/unit#Number&gt; ;
sdmx-dimension:refPeriod &lt;http://reference.data.gov.uk/id/year/2012&gt; ;
rdfs:label "number of confirmed cases of Covid in Amazónica on 25/05/2020"@en ;
&lt;https://example.org/ns/casesCovid#typecases&gt;&lt;https://example.org/id/concept/confirmedRegion&gt;;
&lt;https://example.org/ns/casesCovid#Country&gt;&lt;https://example.org/id/concept/Amazónica&gt;;
&lt;https://example.org/ns/casesCovid#numberofcases&gt; 0 ; 
.</v>
      </c>
    </row>
    <row r="63" spans="1:20" ht="13.8">
      <c r="A63"/>
      <c r="C63"/>
      <c r="H63" s="33"/>
      <c r="I63"/>
      <c r="K63" s="33"/>
      <c r="L63" s="21"/>
      <c r="M63" s="21"/>
      <c r="N63" s="21"/>
      <c r="O63" s="51"/>
      <c r="P63" s="21"/>
      <c r="Q63" s="21"/>
      <c r="R63" s="21"/>
    </row>
    <row r="64" spans="1:20" ht="13.8">
      <c r="A64"/>
      <c r="C64"/>
      <c r="H64" s="33"/>
      <c r="I64"/>
      <c r="K64" s="33"/>
      <c r="L64" s="21"/>
      <c r="M64" s="21"/>
      <c r="N64" s="21"/>
      <c r="O64" s="51"/>
      <c r="P64" s="21"/>
      <c r="Q64" s="21"/>
      <c r="R64" s="21"/>
    </row>
    <row r="65" spans="1:18" ht="13.8">
      <c r="A65"/>
      <c r="C65"/>
      <c r="H65" s="33"/>
      <c r="I65"/>
      <c r="K65" s="33"/>
      <c r="L65" s="21"/>
      <c r="M65" s="21"/>
      <c r="N65" s="21"/>
      <c r="O65" s="51"/>
      <c r="P65" s="21"/>
      <c r="Q65" s="21"/>
      <c r="R65" s="21"/>
    </row>
    <row r="66" spans="1:18" ht="13.8">
      <c r="A66"/>
      <c r="C66"/>
      <c r="D66" s="23"/>
      <c r="H66" s="33"/>
      <c r="I66"/>
      <c r="K66" s="33"/>
      <c r="L66" s="21"/>
      <c r="M66" s="21"/>
      <c r="N66" s="21"/>
      <c r="O66" s="51"/>
      <c r="P66" s="21"/>
      <c r="Q66" s="21"/>
      <c r="R66" s="21"/>
    </row>
    <row r="67" spans="1:18" ht="13.8">
      <c r="A67"/>
      <c r="C67"/>
      <c r="H67" s="33"/>
      <c r="I67"/>
      <c r="K67" s="33"/>
      <c r="L67" s="21"/>
      <c r="M67" s="21"/>
      <c r="N67" s="21"/>
      <c r="O67" s="51"/>
      <c r="P67" s="21"/>
      <c r="Q67" s="21"/>
      <c r="R67" s="21"/>
    </row>
    <row r="68" spans="1:18" ht="13.8">
      <c r="A68"/>
      <c r="C68"/>
      <c r="H68" s="33"/>
      <c r="I68"/>
      <c r="K68" s="33"/>
      <c r="L68" s="21"/>
      <c r="M68" s="21"/>
      <c r="N68" s="21"/>
      <c r="O68" s="51"/>
      <c r="P68" s="21"/>
      <c r="Q68" s="21"/>
      <c r="R68" s="21"/>
    </row>
    <row r="69" spans="1:18" ht="13.8">
      <c r="A69"/>
      <c r="C69"/>
      <c r="H69" s="33"/>
      <c r="I69"/>
      <c r="K69" s="33"/>
      <c r="L69" s="21"/>
      <c r="M69" s="21"/>
      <c r="N69" s="21"/>
      <c r="O69" s="51"/>
      <c r="P69" s="21"/>
      <c r="Q69" s="21"/>
      <c r="R69" s="21"/>
    </row>
    <row r="70" spans="1:18" ht="13.8">
      <c r="A70"/>
      <c r="C70"/>
      <c r="H70" s="33"/>
      <c r="I70"/>
      <c r="K70" s="33"/>
      <c r="L70" s="21"/>
      <c r="M70" s="21"/>
      <c r="N70" s="21"/>
      <c r="O70" s="51"/>
      <c r="P70" s="21"/>
      <c r="Q70" s="21"/>
      <c r="R70" s="21"/>
    </row>
    <row r="71" spans="1:18" ht="13.8">
      <c r="A71"/>
      <c r="C71"/>
      <c r="H71" s="33"/>
      <c r="I71"/>
      <c r="K71" s="33"/>
      <c r="L71" s="21"/>
      <c r="M71" s="21"/>
      <c r="N71" s="21"/>
      <c r="O71" s="51"/>
      <c r="P71" s="21"/>
      <c r="Q71" s="21"/>
      <c r="R71" s="21"/>
    </row>
    <row r="72" spans="1:18" ht="13.8">
      <c r="A72"/>
      <c r="C72"/>
      <c r="D72" s="23"/>
      <c r="H72" s="33"/>
      <c r="I72"/>
      <c r="K72" s="33"/>
      <c r="L72" s="21"/>
      <c r="M72" s="21"/>
      <c r="N72" s="21"/>
      <c r="O72" s="51"/>
      <c r="P72" s="21"/>
      <c r="Q72" s="21"/>
      <c r="R72" s="21"/>
    </row>
    <row r="73" spans="1:18" ht="13.8">
      <c r="A73"/>
      <c r="C73"/>
      <c r="D73" s="23"/>
      <c r="H73" s="33"/>
      <c r="I73"/>
      <c r="K73" s="33"/>
      <c r="L73" s="21"/>
      <c r="M73" s="21"/>
      <c r="N73" s="21"/>
      <c r="O73" s="51"/>
      <c r="P73" s="21"/>
      <c r="Q73" s="21"/>
      <c r="R73" s="21"/>
    </row>
    <row r="74" spans="1:18" ht="13.8">
      <c r="A74"/>
      <c r="C74"/>
      <c r="H74" s="33"/>
      <c r="I74"/>
      <c r="K74" s="33"/>
      <c r="L74" s="21"/>
      <c r="M74" s="21"/>
      <c r="N74" s="21"/>
      <c r="O74" s="51"/>
      <c r="P74" s="21"/>
      <c r="Q74" s="21"/>
      <c r="R74" s="21"/>
    </row>
    <row r="75" spans="1:18" ht="13.8">
      <c r="A75"/>
      <c r="C75"/>
      <c r="H75" s="33"/>
      <c r="I75"/>
      <c r="K75" s="33"/>
      <c r="L75" s="21"/>
      <c r="M75" s="21"/>
      <c r="N75" s="21"/>
      <c r="O75" s="51"/>
      <c r="P75" s="21"/>
      <c r="Q75" s="21"/>
      <c r="R75" s="21"/>
    </row>
    <row r="76" spans="1:18" ht="13.8">
      <c r="A76"/>
      <c r="C76"/>
      <c r="D76" s="23"/>
      <c r="H76" s="33"/>
      <c r="I76"/>
      <c r="K76" s="33"/>
      <c r="L76" s="21"/>
      <c r="M76" s="21"/>
      <c r="N76" s="21"/>
      <c r="O76" s="51"/>
      <c r="P76" s="21"/>
      <c r="Q76" s="21"/>
      <c r="R76" s="21"/>
    </row>
    <row r="77" spans="1:18" ht="13.8">
      <c r="A77"/>
      <c r="C77"/>
      <c r="H77" s="33"/>
      <c r="I77"/>
      <c r="K77" s="33"/>
      <c r="L77" s="21"/>
      <c r="M77" s="21"/>
      <c r="N77" s="21"/>
      <c r="O77" s="51"/>
      <c r="P77" s="21"/>
      <c r="Q77" s="21"/>
      <c r="R77" s="21"/>
    </row>
    <row r="78" spans="1:18" ht="13.8">
      <c r="A78"/>
      <c r="C78"/>
      <c r="H78" s="33"/>
      <c r="I78"/>
      <c r="K78" s="33"/>
      <c r="L78" s="21"/>
      <c r="M78" s="21"/>
      <c r="N78" s="21"/>
      <c r="O78" s="51"/>
      <c r="P78" s="21"/>
      <c r="Q78" s="21"/>
      <c r="R78" s="21"/>
    </row>
    <row r="79" spans="1:18" ht="13.8">
      <c r="A79"/>
      <c r="C79"/>
      <c r="D79" s="23"/>
      <c r="H79" s="33"/>
      <c r="I79"/>
      <c r="K79" s="33"/>
      <c r="L79" s="21"/>
      <c r="M79" s="21"/>
      <c r="N79" s="21"/>
      <c r="O79" s="51"/>
      <c r="P79" s="21"/>
      <c r="Q79" s="21"/>
      <c r="R79" s="21"/>
    </row>
    <row r="80" spans="1:18" ht="13.8">
      <c r="A80"/>
      <c r="C80"/>
      <c r="D80" s="23"/>
      <c r="H80" s="33"/>
      <c r="I80"/>
      <c r="K80" s="33"/>
      <c r="L80" s="21"/>
      <c r="M80" s="21"/>
      <c r="N80" s="21"/>
      <c r="O80" s="51"/>
      <c r="P80" s="21"/>
      <c r="Q80" s="21"/>
      <c r="R80" s="21"/>
    </row>
    <row r="81" spans="1:18" ht="13.8">
      <c r="A81"/>
      <c r="C81"/>
      <c r="D81" s="23"/>
      <c r="H81" s="33"/>
      <c r="I81"/>
      <c r="K81" s="33"/>
      <c r="L81" s="21"/>
      <c r="M81" s="21"/>
      <c r="N81" s="21"/>
      <c r="O81" s="51"/>
      <c r="P81" s="21"/>
      <c r="Q81" s="21"/>
      <c r="R81" s="21"/>
    </row>
    <row r="82" spans="1:18" ht="13.8">
      <c r="A82"/>
      <c r="C82"/>
      <c r="D82" s="23"/>
      <c r="H82" s="33"/>
      <c r="I82"/>
      <c r="K82" s="33"/>
      <c r="L82" s="21"/>
      <c r="M82" s="21"/>
      <c r="N82" s="21"/>
      <c r="O82" s="51"/>
      <c r="P82" s="21"/>
      <c r="Q82" s="21"/>
      <c r="R82" s="21"/>
    </row>
    <row r="83" spans="1:18" ht="13.8">
      <c r="A83"/>
      <c r="C83"/>
      <c r="D83" s="23"/>
      <c r="H83" s="33"/>
      <c r="I83"/>
      <c r="K83" s="33"/>
      <c r="L83" s="21"/>
      <c r="M83" s="21"/>
      <c r="N83" s="21"/>
      <c r="O83" s="51"/>
      <c r="P83" s="21"/>
      <c r="Q83" s="21"/>
      <c r="R83" s="21"/>
    </row>
    <row r="84" spans="1:18" ht="13.8">
      <c r="A84"/>
      <c r="C84"/>
      <c r="D84" s="23"/>
      <c r="H84" s="33"/>
      <c r="I84"/>
      <c r="K84" s="33"/>
      <c r="L84" s="21"/>
      <c r="M84" s="21"/>
      <c r="N84" s="21"/>
      <c r="O84" s="51"/>
      <c r="P84" s="21"/>
      <c r="Q84" s="21"/>
      <c r="R84" s="21"/>
    </row>
    <row r="85" spans="1:18" ht="13.8">
      <c r="A85"/>
      <c r="C85"/>
      <c r="D85" s="23"/>
      <c r="H85" s="33"/>
      <c r="I85"/>
      <c r="K85" s="33"/>
      <c r="L85" s="21"/>
      <c r="M85" s="21"/>
      <c r="N85" s="21"/>
      <c r="O85" s="51"/>
      <c r="P85" s="21"/>
      <c r="Q85" s="21"/>
      <c r="R85" s="21"/>
    </row>
    <row r="86" spans="1:18" ht="13.8">
      <c r="A86"/>
      <c r="C86"/>
      <c r="H86" s="33"/>
      <c r="I86"/>
      <c r="K86" s="33"/>
      <c r="L86" s="21"/>
      <c r="M86" s="21"/>
      <c r="N86" s="21"/>
      <c r="O86" s="51"/>
      <c r="P86" s="21"/>
      <c r="Q86" s="21"/>
      <c r="R86" s="21"/>
    </row>
    <row r="87" spans="1:18" ht="13.8">
      <c r="A87"/>
      <c r="C87"/>
      <c r="H87" s="33"/>
      <c r="I87"/>
      <c r="K87" s="33"/>
      <c r="L87" s="21"/>
      <c r="M87" s="21"/>
      <c r="N87" s="21"/>
      <c r="O87" s="51"/>
      <c r="P87" s="21"/>
      <c r="Q87" s="21"/>
      <c r="R87" s="21"/>
    </row>
    <row r="88" spans="1:18" ht="13.8">
      <c r="A88"/>
      <c r="C88"/>
      <c r="D88" s="23"/>
      <c r="H88" s="33"/>
      <c r="I88"/>
      <c r="K88" s="33"/>
      <c r="L88" s="21"/>
      <c r="M88" s="21"/>
      <c r="N88" s="21"/>
      <c r="O88" s="51"/>
      <c r="P88" s="21"/>
      <c r="Q88" s="21"/>
      <c r="R88" s="21"/>
    </row>
    <row r="89" spans="1:18" ht="13.8">
      <c r="A89"/>
      <c r="C89"/>
      <c r="H89" s="33"/>
      <c r="I89"/>
      <c r="K89" s="33"/>
      <c r="L89" s="21"/>
      <c r="M89" s="21"/>
      <c r="N89" s="21"/>
      <c r="O89" s="51"/>
      <c r="P89" s="21"/>
      <c r="Q89" s="21"/>
      <c r="R89" s="21"/>
    </row>
    <row r="90" spans="1:18" ht="13.8">
      <c r="A90"/>
      <c r="C90"/>
      <c r="H90" s="33"/>
      <c r="I90"/>
      <c r="K90" s="33"/>
      <c r="L90" s="21"/>
      <c r="M90" s="21"/>
      <c r="N90" s="21"/>
      <c r="O90" s="51"/>
      <c r="P90" s="21"/>
      <c r="Q90" s="21"/>
      <c r="R90" s="21"/>
    </row>
    <row r="91" spans="1:18" ht="13.8">
      <c r="A91"/>
      <c r="C91"/>
      <c r="H91" s="33"/>
      <c r="I91"/>
      <c r="K91" s="33"/>
      <c r="L91" s="21"/>
      <c r="M91" s="21"/>
      <c r="N91" s="21"/>
      <c r="O91" s="51"/>
      <c r="P91" s="21"/>
      <c r="Q91" s="21"/>
      <c r="R91" s="21"/>
    </row>
    <row r="92" spans="1:18" ht="13.8">
      <c r="A92"/>
      <c r="C92"/>
      <c r="D92" s="23"/>
      <c r="H92" s="33"/>
      <c r="I92"/>
      <c r="K92" s="33"/>
      <c r="L92" s="21"/>
      <c r="M92" s="21"/>
      <c r="N92" s="21"/>
      <c r="O92" s="51"/>
      <c r="P92" s="21"/>
      <c r="Q92" s="21"/>
      <c r="R92" s="21"/>
    </row>
    <row r="93" spans="1:18" ht="13.8">
      <c r="A93"/>
      <c r="C93"/>
      <c r="H93" s="33"/>
      <c r="I93"/>
      <c r="K93" s="33"/>
      <c r="L93" s="21"/>
      <c r="M93" s="21"/>
      <c r="N93" s="21"/>
      <c r="O93" s="51"/>
      <c r="P93" s="21"/>
      <c r="Q93" s="21"/>
      <c r="R93" s="21"/>
    </row>
    <row r="94" spans="1:18" ht="13.8">
      <c r="A94"/>
      <c r="C94"/>
      <c r="H94" s="33"/>
      <c r="I94"/>
      <c r="K94" s="33"/>
      <c r="L94" s="21"/>
      <c r="M94" s="21"/>
      <c r="N94" s="21"/>
      <c r="O94" s="51"/>
      <c r="P94" s="21"/>
      <c r="Q94" s="21"/>
      <c r="R94" s="21"/>
    </row>
    <row r="95" spans="1:18" ht="13.8">
      <c r="A95"/>
      <c r="C95"/>
      <c r="H95" s="33"/>
      <c r="I95"/>
      <c r="K95" s="33"/>
      <c r="L95" s="21"/>
      <c r="M95" s="21"/>
      <c r="N95" s="21"/>
      <c r="O95" s="51"/>
      <c r="P95" s="21"/>
      <c r="Q95" s="21"/>
      <c r="R95" s="21"/>
    </row>
    <row r="96" spans="1:18" ht="13.8">
      <c r="A96"/>
      <c r="C96"/>
      <c r="H96" s="33"/>
      <c r="I96"/>
      <c r="K96" s="33"/>
      <c r="L96" s="21"/>
      <c r="M96" s="21"/>
      <c r="N96" s="21"/>
      <c r="O96" s="51"/>
      <c r="P96" s="21"/>
      <c r="Q96" s="21"/>
      <c r="R96" s="21"/>
    </row>
    <row r="97" spans="1:18" ht="13.8">
      <c r="A97"/>
      <c r="C97"/>
      <c r="H97" s="33"/>
      <c r="I97"/>
      <c r="K97" s="33"/>
      <c r="L97" s="21"/>
      <c r="M97" s="21"/>
      <c r="N97" s="21"/>
      <c r="O97" s="51"/>
      <c r="P97" s="21"/>
      <c r="Q97" s="21"/>
      <c r="R97" s="21"/>
    </row>
    <row r="98" spans="1:18" ht="13.8">
      <c r="A98"/>
      <c r="C98"/>
      <c r="D98" s="23"/>
      <c r="H98" s="33"/>
      <c r="I98"/>
      <c r="K98" s="33"/>
      <c r="L98" s="21"/>
      <c r="M98" s="21"/>
      <c r="N98" s="21"/>
      <c r="O98" s="51"/>
      <c r="P98" s="21"/>
      <c r="Q98" s="21"/>
      <c r="R98" s="21"/>
    </row>
    <row r="99" spans="1:18" ht="13.8">
      <c r="A99"/>
      <c r="C99"/>
      <c r="H99" s="33"/>
      <c r="I99"/>
      <c r="K99" s="33"/>
      <c r="L99" s="21"/>
      <c r="M99" s="21"/>
      <c r="N99" s="21"/>
      <c r="O99" s="51"/>
      <c r="P99" s="21"/>
      <c r="Q99" s="21"/>
      <c r="R99" s="21"/>
    </row>
    <row r="100" spans="1:18" ht="13.8">
      <c r="A100"/>
      <c r="C100"/>
      <c r="H100" s="33"/>
      <c r="I100"/>
      <c r="K100" s="33"/>
      <c r="L100" s="21"/>
      <c r="M100" s="21"/>
      <c r="N100" s="21"/>
      <c r="O100" s="51"/>
      <c r="P100" s="21"/>
      <c r="Q100" s="21"/>
      <c r="R100" s="21"/>
    </row>
    <row r="101" spans="1:18" ht="13.8">
      <c r="A101"/>
      <c r="C101"/>
      <c r="D101" s="23"/>
      <c r="H101" s="33"/>
      <c r="I101"/>
      <c r="K101" s="33"/>
      <c r="L101" s="21"/>
      <c r="M101" s="21"/>
      <c r="N101" s="21"/>
      <c r="O101" s="51"/>
      <c r="P101" s="21"/>
      <c r="Q101" s="21"/>
      <c r="R101" s="21"/>
    </row>
    <row r="102" spans="1:18" ht="13.8">
      <c r="A102"/>
      <c r="C102"/>
      <c r="H102" s="33"/>
      <c r="I102"/>
      <c r="K102" s="33"/>
      <c r="L102" s="21"/>
      <c r="M102" s="21"/>
      <c r="N102" s="21"/>
      <c r="O102" s="51"/>
      <c r="P102" s="21"/>
      <c r="Q102" s="21"/>
      <c r="R102" s="21"/>
    </row>
    <row r="103" spans="1:18" ht="13.8">
      <c r="A103"/>
      <c r="C103"/>
      <c r="H103" s="33"/>
      <c r="I103"/>
      <c r="K103" s="33"/>
      <c r="L103" s="21"/>
      <c r="M103" s="21"/>
      <c r="N103" s="21"/>
      <c r="O103" s="51"/>
      <c r="P103" s="21"/>
      <c r="Q103" s="21"/>
      <c r="R103" s="21"/>
    </row>
    <row r="104" spans="1:18" ht="13.8">
      <c r="A104"/>
      <c r="C104"/>
      <c r="D104" s="23"/>
      <c r="H104" s="33"/>
      <c r="I104"/>
      <c r="K104" s="33"/>
      <c r="L104" s="21"/>
      <c r="M104" s="21"/>
      <c r="N104" s="21"/>
      <c r="O104" s="51"/>
      <c r="P104" s="21"/>
      <c r="Q104" s="21"/>
      <c r="R104" s="21"/>
    </row>
    <row r="105" spans="1:18" ht="13.8">
      <c r="A105"/>
      <c r="C105"/>
      <c r="D105" s="23"/>
      <c r="H105" s="33"/>
      <c r="I105"/>
      <c r="K105" s="33"/>
      <c r="L105" s="21"/>
      <c r="M105" s="21"/>
      <c r="N105" s="21"/>
      <c r="O105" s="51"/>
      <c r="P105" s="21"/>
      <c r="Q105" s="21"/>
      <c r="R105" s="21"/>
    </row>
    <row r="106" spans="1:18" ht="13.8">
      <c r="A106"/>
      <c r="C106"/>
      <c r="H106" s="33"/>
      <c r="I106"/>
      <c r="K106" s="33"/>
      <c r="L106" s="21"/>
      <c r="M106" s="21"/>
      <c r="N106" s="21"/>
      <c r="O106" s="51"/>
      <c r="P106" s="21"/>
      <c r="Q106" s="21"/>
      <c r="R106" s="21"/>
    </row>
    <row r="107" spans="1:18" ht="13.8">
      <c r="A107"/>
      <c r="C107"/>
      <c r="H107" s="33"/>
      <c r="I107"/>
      <c r="K107" s="33"/>
      <c r="L107" s="21"/>
      <c r="M107" s="21"/>
      <c r="N107" s="21"/>
      <c r="O107" s="51"/>
      <c r="P107" s="21"/>
      <c r="Q107" s="21"/>
      <c r="R107" s="21"/>
    </row>
    <row r="108" spans="1:18" ht="13.8">
      <c r="A108"/>
      <c r="C108"/>
      <c r="H108" s="33"/>
      <c r="I108"/>
      <c r="K108" s="33"/>
      <c r="L108" s="21"/>
      <c r="M108" s="21"/>
      <c r="N108" s="21"/>
      <c r="O108" s="51"/>
      <c r="P108" s="21"/>
      <c r="Q108" s="21"/>
      <c r="R108" s="21"/>
    </row>
    <row r="109" spans="1:18" ht="13.8">
      <c r="A109"/>
      <c r="C109"/>
      <c r="H109" s="33"/>
      <c r="I109"/>
      <c r="K109" s="33"/>
      <c r="L109" s="21"/>
      <c r="M109" s="21"/>
      <c r="N109" s="21"/>
      <c r="O109" s="51"/>
      <c r="P109" s="21"/>
      <c r="Q109" s="21"/>
      <c r="R109" s="21"/>
    </row>
    <row r="110" spans="1:18" ht="13.8">
      <c r="A110"/>
      <c r="C110"/>
      <c r="H110" s="33"/>
      <c r="I110"/>
      <c r="K110" s="33"/>
      <c r="L110" s="21"/>
      <c r="M110" s="21"/>
      <c r="N110" s="21"/>
      <c r="O110" s="51"/>
      <c r="P110" s="21"/>
      <c r="Q110" s="21"/>
      <c r="R110" s="21"/>
    </row>
    <row r="111" spans="1:18" ht="13.8">
      <c r="A111"/>
      <c r="C111"/>
      <c r="H111" s="33"/>
      <c r="I111"/>
      <c r="K111" s="33"/>
      <c r="L111" s="21"/>
      <c r="M111" s="21"/>
      <c r="N111" s="21"/>
      <c r="O111" s="51"/>
      <c r="P111" s="21"/>
      <c r="Q111" s="21"/>
      <c r="R111" s="21"/>
    </row>
    <row r="112" spans="1:18" ht="13.8">
      <c r="A112"/>
      <c r="C112"/>
      <c r="H112" s="33"/>
      <c r="I112"/>
      <c r="K112" s="33"/>
      <c r="L112" s="21"/>
      <c r="M112" s="21"/>
      <c r="N112" s="21"/>
      <c r="O112" s="51"/>
      <c r="P112" s="21"/>
      <c r="Q112" s="21"/>
      <c r="R112" s="21"/>
    </row>
    <row r="113" spans="1:18" ht="13.8">
      <c r="A113"/>
      <c r="C113"/>
      <c r="D113" s="23"/>
      <c r="H113" s="33"/>
      <c r="I113"/>
      <c r="K113" s="33"/>
      <c r="L113" s="21"/>
      <c r="M113" s="21"/>
      <c r="N113" s="21"/>
      <c r="O113" s="51"/>
      <c r="P113" s="21"/>
      <c r="Q113" s="21"/>
      <c r="R113" s="21"/>
    </row>
    <row r="114" spans="1:18" ht="13.8">
      <c r="A114"/>
      <c r="C114"/>
      <c r="H114" s="33"/>
      <c r="I114"/>
      <c r="K114" s="33"/>
      <c r="L114" s="21"/>
      <c r="M114" s="21"/>
      <c r="N114" s="21"/>
      <c r="O114" s="51"/>
      <c r="P114" s="21"/>
      <c r="Q114" s="21"/>
      <c r="R114" s="21"/>
    </row>
    <row r="115" spans="1:18" ht="13.8">
      <c r="A115"/>
      <c r="C115"/>
      <c r="H115" s="33"/>
      <c r="I115"/>
      <c r="K115" s="33"/>
      <c r="L115" s="21"/>
      <c r="M115" s="21"/>
      <c r="N115" s="21"/>
      <c r="O115" s="51"/>
      <c r="P115" s="21"/>
      <c r="Q115" s="21"/>
      <c r="R115" s="21"/>
    </row>
    <row r="116" spans="1:18" ht="13.8">
      <c r="A116"/>
      <c r="C116"/>
      <c r="H116" s="33"/>
      <c r="I116"/>
      <c r="K116" s="33"/>
      <c r="L116" s="21"/>
      <c r="M116" s="21"/>
      <c r="N116" s="21"/>
      <c r="O116" s="51"/>
      <c r="P116" s="21"/>
      <c r="Q116" s="21"/>
      <c r="R116" s="21"/>
    </row>
    <row r="117" spans="1:18" ht="13.8">
      <c r="A117"/>
      <c r="C117"/>
      <c r="H117" s="33"/>
      <c r="I117"/>
      <c r="K117" s="33"/>
      <c r="L117" s="21"/>
      <c r="M117" s="21"/>
      <c r="N117" s="21"/>
      <c r="O117" s="51"/>
      <c r="P117" s="21"/>
      <c r="Q117" s="21"/>
      <c r="R117" s="21"/>
    </row>
    <row r="118" spans="1:18" ht="13.8">
      <c r="A118"/>
      <c r="C118"/>
      <c r="H118" s="33"/>
      <c r="I118"/>
      <c r="K118" s="33"/>
      <c r="L118" s="21"/>
      <c r="M118" s="21"/>
      <c r="N118" s="21"/>
      <c r="O118" s="51"/>
      <c r="P118" s="21"/>
      <c r="Q118" s="21"/>
      <c r="R118" s="21"/>
    </row>
    <row r="119" spans="1:18" ht="13.8">
      <c r="A119"/>
      <c r="C119"/>
      <c r="H119" s="33"/>
      <c r="I119"/>
      <c r="K119" s="33"/>
      <c r="L119" s="21"/>
      <c r="M119" s="21"/>
      <c r="N119" s="21"/>
      <c r="O119" s="51"/>
      <c r="P119" s="21"/>
      <c r="Q119" s="21"/>
      <c r="R119" s="21"/>
    </row>
    <row r="120" spans="1:18" ht="13.8">
      <c r="A120"/>
      <c r="C120"/>
      <c r="H120" s="33"/>
      <c r="I120"/>
      <c r="K120" s="33"/>
      <c r="L120" s="21"/>
      <c r="M120" s="21"/>
      <c r="N120" s="21"/>
      <c r="O120" s="51"/>
      <c r="P120" s="21"/>
      <c r="Q120" s="21"/>
      <c r="R120" s="21"/>
    </row>
    <row r="121" spans="1:18" ht="13.8">
      <c r="A121"/>
      <c r="C121"/>
      <c r="H121" s="33"/>
      <c r="I121"/>
      <c r="K121" s="33"/>
      <c r="L121" s="21"/>
      <c r="M121" s="21"/>
      <c r="N121" s="21"/>
      <c r="O121" s="51"/>
      <c r="P121" s="21"/>
      <c r="Q121" s="21"/>
      <c r="R121" s="21"/>
    </row>
    <row r="122" spans="1:18" ht="13.8">
      <c r="A122"/>
      <c r="C122"/>
      <c r="H122" s="33"/>
      <c r="I122"/>
      <c r="K122" s="33"/>
      <c r="L122" s="21"/>
      <c r="M122" s="21"/>
      <c r="N122" s="21"/>
      <c r="O122" s="51"/>
      <c r="P122" s="21"/>
      <c r="Q122" s="21"/>
      <c r="R122" s="21"/>
    </row>
    <row r="123" spans="1:18" ht="13.8">
      <c r="A123"/>
      <c r="C123"/>
      <c r="H123" s="33"/>
      <c r="I123"/>
      <c r="K123" s="33"/>
      <c r="L123" s="21"/>
      <c r="M123" s="21"/>
      <c r="N123" s="21"/>
      <c r="O123" s="51"/>
      <c r="P123" s="21"/>
      <c r="Q123" s="21"/>
      <c r="R123" s="21"/>
    </row>
    <row r="124" spans="1:18" ht="13.8">
      <c r="A124"/>
      <c r="C124"/>
      <c r="H124" s="33"/>
      <c r="I124"/>
      <c r="K124" s="33"/>
      <c r="L124" s="21"/>
      <c r="M124" s="21"/>
      <c r="N124" s="21"/>
      <c r="O124" s="51"/>
      <c r="P124" s="21"/>
      <c r="Q124" s="21"/>
      <c r="R124" s="21"/>
    </row>
    <row r="125" spans="1:18" ht="13.8">
      <c r="A125"/>
      <c r="C125"/>
      <c r="H125" s="33"/>
      <c r="I125"/>
      <c r="K125" s="33"/>
      <c r="L125" s="21"/>
      <c r="M125" s="21"/>
      <c r="N125" s="21"/>
      <c r="O125" s="51"/>
      <c r="P125" s="21"/>
      <c r="Q125" s="21"/>
      <c r="R125" s="21"/>
    </row>
    <row r="126" spans="1:18" ht="13.8">
      <c r="A126"/>
      <c r="C126"/>
      <c r="D126" s="23"/>
      <c r="H126" s="33"/>
      <c r="I126"/>
      <c r="K126" s="33"/>
      <c r="L126" s="21"/>
      <c r="M126" s="21"/>
      <c r="N126" s="21"/>
      <c r="O126" s="51"/>
      <c r="P126" s="21"/>
      <c r="Q126" s="21"/>
      <c r="R126" s="21"/>
    </row>
    <row r="127" spans="1:18" ht="13.8">
      <c r="A127"/>
      <c r="C127"/>
      <c r="H127" s="33"/>
      <c r="I127"/>
      <c r="K127" s="33"/>
      <c r="L127" s="21"/>
      <c r="M127" s="21"/>
      <c r="N127" s="21"/>
      <c r="O127" s="51"/>
      <c r="P127" s="21"/>
      <c r="Q127" s="21"/>
      <c r="R127" s="21"/>
    </row>
    <row r="128" spans="1:18" ht="13.8">
      <c r="A128"/>
      <c r="C128"/>
      <c r="H128" s="33"/>
      <c r="I128"/>
      <c r="K128" s="33"/>
      <c r="L128" s="21"/>
      <c r="M128" s="21"/>
      <c r="N128" s="21"/>
      <c r="O128" s="51"/>
      <c r="P128" s="21"/>
      <c r="Q128" s="21"/>
      <c r="R128" s="21"/>
    </row>
    <row r="129" spans="1:18" ht="13.8">
      <c r="A129"/>
      <c r="C129"/>
      <c r="H129" s="33"/>
      <c r="I129"/>
      <c r="K129" s="33"/>
      <c r="L129" s="21"/>
      <c r="M129" s="21"/>
      <c r="N129" s="21"/>
      <c r="O129" s="51"/>
      <c r="P129" s="21"/>
      <c r="Q129" s="21"/>
      <c r="R129" s="21"/>
    </row>
    <row r="130" spans="1:18" ht="13.8">
      <c r="A130"/>
      <c r="C130"/>
      <c r="H130" s="33"/>
      <c r="I130"/>
      <c r="K130" s="33"/>
      <c r="L130" s="21"/>
      <c r="M130" s="21"/>
      <c r="N130" s="21"/>
      <c r="O130" s="51"/>
      <c r="P130" s="21"/>
      <c r="Q130" s="21"/>
      <c r="R130" s="21"/>
    </row>
    <row r="131" spans="1:18" ht="13.8">
      <c r="A131"/>
      <c r="C131"/>
      <c r="H131" s="33"/>
      <c r="I131"/>
      <c r="K131" s="33"/>
      <c r="L131" s="21"/>
      <c r="M131" s="21"/>
      <c r="N131" s="21"/>
      <c r="O131" s="51"/>
      <c r="P131" s="21"/>
      <c r="Q131" s="21"/>
      <c r="R131" s="21"/>
    </row>
    <row r="132" spans="1:18" ht="13.8">
      <c r="A132"/>
      <c r="C132"/>
      <c r="H132" s="33"/>
      <c r="I132"/>
      <c r="K132" s="33"/>
      <c r="L132" s="21"/>
      <c r="M132" s="21"/>
      <c r="N132" s="21"/>
      <c r="O132" s="51"/>
      <c r="P132" s="21"/>
      <c r="Q132" s="21"/>
      <c r="R132" s="21"/>
    </row>
    <row r="133" spans="1:18" ht="13.8">
      <c r="A133"/>
      <c r="C133"/>
      <c r="D133" s="23"/>
      <c r="H133" s="33"/>
      <c r="I133"/>
      <c r="K133" s="33"/>
      <c r="L133" s="21"/>
      <c r="M133" s="21"/>
      <c r="N133" s="21"/>
      <c r="O133" s="51"/>
      <c r="P133" s="21"/>
      <c r="Q133" s="21"/>
      <c r="R133" s="21"/>
    </row>
    <row r="134" spans="1:18" ht="13.8">
      <c r="A134"/>
      <c r="C134"/>
      <c r="H134" s="33"/>
      <c r="I134"/>
      <c r="K134" s="33"/>
      <c r="L134" s="21"/>
      <c r="M134" s="21"/>
      <c r="N134" s="21"/>
      <c r="O134" s="51"/>
      <c r="P134" s="21"/>
      <c r="Q134" s="21"/>
      <c r="R134" s="21"/>
    </row>
    <row r="135" spans="1:18" ht="13.8">
      <c r="A135"/>
      <c r="C135"/>
      <c r="H135" s="33"/>
      <c r="I135"/>
      <c r="K135" s="33"/>
      <c r="L135" s="21"/>
      <c r="M135" s="21"/>
      <c r="N135" s="21"/>
      <c r="O135" s="51"/>
      <c r="P135" s="21"/>
      <c r="Q135" s="21"/>
      <c r="R135" s="21"/>
    </row>
    <row r="136" spans="1:18" ht="13.8">
      <c r="A136"/>
      <c r="C136"/>
      <c r="H136" s="33"/>
      <c r="I136"/>
      <c r="K136" s="33"/>
      <c r="L136" s="21"/>
      <c r="M136" s="21"/>
      <c r="N136" s="21"/>
      <c r="O136" s="51"/>
      <c r="P136" s="21"/>
      <c r="Q136" s="21"/>
      <c r="R136" s="21"/>
    </row>
    <row r="137" spans="1:18" ht="13.8">
      <c r="A137"/>
      <c r="C137"/>
      <c r="H137" s="33"/>
      <c r="I137"/>
      <c r="K137" s="33"/>
      <c r="L137" s="21"/>
      <c r="M137" s="21"/>
      <c r="N137" s="21"/>
      <c r="O137" s="51"/>
      <c r="P137" s="21"/>
      <c r="Q137" s="21"/>
      <c r="R137" s="21"/>
    </row>
    <row r="138" spans="1:18" ht="13.8">
      <c r="A138"/>
      <c r="C138"/>
      <c r="H138" s="33"/>
      <c r="I138"/>
      <c r="K138" s="33"/>
      <c r="L138" s="21"/>
      <c r="M138" s="21"/>
      <c r="N138" s="21"/>
      <c r="O138" s="51"/>
      <c r="P138" s="21"/>
      <c r="Q138" s="21"/>
      <c r="R138" s="21"/>
    </row>
    <row r="139" spans="1:18" ht="13.8">
      <c r="A139"/>
      <c r="C139"/>
      <c r="H139" s="33"/>
      <c r="I139"/>
      <c r="K139" s="33"/>
      <c r="L139" s="21"/>
      <c r="M139" s="21"/>
      <c r="N139" s="21"/>
      <c r="O139" s="51"/>
      <c r="P139" s="21"/>
      <c r="Q139" s="21"/>
      <c r="R139" s="21"/>
    </row>
    <row r="140" spans="1:18" ht="13.8">
      <c r="A140"/>
      <c r="C140"/>
      <c r="H140" s="33"/>
      <c r="I140"/>
      <c r="K140" s="33"/>
      <c r="L140" s="21"/>
      <c r="M140" s="21"/>
      <c r="N140" s="21"/>
      <c r="O140" s="51"/>
      <c r="P140" s="21"/>
      <c r="Q140" s="21"/>
      <c r="R140" s="21"/>
    </row>
    <row r="141" spans="1:18" ht="13.8">
      <c r="A141"/>
      <c r="C141"/>
      <c r="H141" s="33"/>
      <c r="I141"/>
      <c r="K141" s="33"/>
      <c r="L141" s="21"/>
      <c r="M141" s="21"/>
      <c r="N141" s="21"/>
      <c r="O141" s="51"/>
      <c r="P141" s="21"/>
      <c r="Q141" s="21"/>
      <c r="R141" s="21"/>
    </row>
    <row r="142" spans="1:18" ht="13.8">
      <c r="A142"/>
      <c r="C142"/>
      <c r="H142" s="33"/>
      <c r="I142"/>
      <c r="K142" s="33"/>
      <c r="L142" s="21"/>
      <c r="M142" s="21"/>
      <c r="N142" s="21"/>
      <c r="O142" s="51"/>
      <c r="P142" s="21"/>
      <c r="Q142" s="21"/>
      <c r="R142" s="21"/>
    </row>
    <row r="143" spans="1:18" ht="13.8">
      <c r="A143"/>
      <c r="C143"/>
      <c r="H143" s="33"/>
      <c r="I143"/>
      <c r="K143" s="33"/>
      <c r="L143" s="21"/>
      <c r="M143" s="21"/>
      <c r="N143" s="21"/>
      <c r="O143" s="51"/>
      <c r="P143" s="21"/>
      <c r="Q143" s="21"/>
      <c r="R143" s="21"/>
    </row>
    <row r="144" spans="1:18" ht="13.8">
      <c r="A144"/>
      <c r="C144"/>
      <c r="D144" s="23"/>
      <c r="H144" s="33"/>
      <c r="I144"/>
      <c r="K144" s="33"/>
      <c r="L144" s="21"/>
      <c r="M144" s="21"/>
      <c r="N144" s="21"/>
      <c r="O144" s="51"/>
      <c r="P144" s="21"/>
      <c r="Q144" s="21"/>
      <c r="R144" s="21"/>
    </row>
    <row r="145" spans="1:18" ht="13.8">
      <c r="A145"/>
      <c r="C145"/>
      <c r="H145" s="33"/>
      <c r="I145"/>
      <c r="K145" s="33"/>
      <c r="L145" s="21"/>
      <c r="M145" s="21"/>
      <c r="N145" s="21"/>
      <c r="O145" s="51"/>
      <c r="P145" s="21"/>
      <c r="Q145" s="21"/>
      <c r="R145" s="21"/>
    </row>
    <row r="146" spans="1:18" ht="13.8">
      <c r="A146"/>
      <c r="C146"/>
      <c r="D146" s="23"/>
      <c r="H146" s="33"/>
      <c r="I146"/>
      <c r="K146" s="33"/>
      <c r="L146" s="21"/>
      <c r="M146" s="21"/>
      <c r="N146" s="21"/>
      <c r="O146" s="51"/>
      <c r="P146" s="21"/>
      <c r="Q146" s="21"/>
      <c r="R146" s="21"/>
    </row>
    <row r="147" spans="1:18" ht="13.8">
      <c r="A147"/>
      <c r="C147"/>
      <c r="D147" s="23"/>
      <c r="H147" s="33"/>
      <c r="I147"/>
      <c r="K147" s="33"/>
      <c r="L147" s="21"/>
      <c r="M147" s="21"/>
      <c r="N147" s="21"/>
      <c r="O147" s="51"/>
      <c r="P147" s="21"/>
      <c r="Q147" s="21"/>
      <c r="R147" s="21"/>
    </row>
    <row r="148" spans="1:18" ht="13.8">
      <c r="A148"/>
      <c r="C148"/>
      <c r="H148" s="33"/>
      <c r="I148"/>
      <c r="K148" s="33"/>
      <c r="L148" s="21"/>
      <c r="M148" s="21"/>
      <c r="N148" s="21"/>
      <c r="O148" s="51"/>
      <c r="P148" s="21"/>
      <c r="Q148" s="21"/>
      <c r="R148" s="21"/>
    </row>
    <row r="149" spans="1:18" ht="13.8">
      <c r="A149"/>
      <c r="C149"/>
      <c r="D149" s="23"/>
      <c r="H149" s="33"/>
      <c r="I149"/>
      <c r="K149" s="33"/>
      <c r="L149" s="21"/>
      <c r="M149" s="21"/>
      <c r="N149" s="21"/>
      <c r="O149" s="51"/>
      <c r="P149" s="21"/>
      <c r="Q149" s="21"/>
      <c r="R149" s="21"/>
    </row>
    <row r="150" spans="1:18" ht="13.8">
      <c r="A150"/>
      <c r="C150"/>
      <c r="H150" s="33"/>
      <c r="I150"/>
      <c r="K150" s="33"/>
      <c r="L150" s="21"/>
      <c r="M150" s="21"/>
      <c r="N150" s="21"/>
      <c r="O150" s="51"/>
      <c r="P150" s="21"/>
      <c r="Q150" s="21"/>
      <c r="R150" s="21"/>
    </row>
    <row r="151" spans="1:18" ht="13.8">
      <c r="A151"/>
      <c r="C151"/>
      <c r="H151" s="33"/>
      <c r="I151"/>
      <c r="K151" s="33"/>
      <c r="L151" s="21"/>
      <c r="M151" s="21"/>
      <c r="N151" s="21"/>
      <c r="O151" s="51"/>
      <c r="P151" s="21"/>
      <c r="Q151" s="21"/>
      <c r="R151" s="21"/>
    </row>
    <row r="152" spans="1:18" ht="13.8">
      <c r="A152"/>
      <c r="C152"/>
      <c r="D152" s="23"/>
      <c r="H152" s="33"/>
      <c r="I152"/>
      <c r="K152" s="33"/>
      <c r="L152" s="21"/>
      <c r="M152" s="21"/>
      <c r="N152" s="21"/>
      <c r="O152" s="51"/>
      <c r="P152" s="21"/>
      <c r="Q152" s="21"/>
      <c r="R152" s="21"/>
    </row>
    <row r="153" spans="1:18" ht="13.8">
      <c r="A153"/>
      <c r="C153"/>
      <c r="D153" s="23"/>
      <c r="H153" s="33"/>
      <c r="I153"/>
      <c r="K153" s="33"/>
      <c r="L153" s="21"/>
      <c r="M153" s="21"/>
      <c r="N153" s="21"/>
      <c r="O153" s="51"/>
      <c r="P153" s="21"/>
      <c r="Q153" s="21"/>
      <c r="R153" s="21"/>
    </row>
    <row r="154" spans="1:18" ht="13.8">
      <c r="A154"/>
      <c r="C154"/>
      <c r="H154" s="33"/>
      <c r="I154"/>
      <c r="K154" s="33"/>
      <c r="L154" s="21"/>
      <c r="M154" s="21"/>
      <c r="N154" s="21"/>
      <c r="O154" s="51"/>
      <c r="P154" s="21"/>
      <c r="Q154" s="21"/>
      <c r="R154" s="21"/>
    </row>
    <row r="155" spans="1:18" ht="13.8">
      <c r="A155"/>
      <c r="C155"/>
      <c r="H155" s="33"/>
      <c r="I155"/>
      <c r="K155" s="33"/>
      <c r="L155" s="21"/>
      <c r="M155" s="21"/>
      <c r="N155" s="21"/>
      <c r="O155" s="51"/>
      <c r="P155" s="21"/>
      <c r="Q155" s="21"/>
      <c r="R155" s="21"/>
    </row>
    <row r="156" spans="1:18" ht="13.8">
      <c r="A156"/>
      <c r="C156"/>
      <c r="H156" s="33"/>
      <c r="I156"/>
      <c r="K156" s="33"/>
      <c r="L156" s="21"/>
      <c r="M156" s="21"/>
      <c r="N156" s="21"/>
      <c r="O156" s="51"/>
      <c r="P156" s="21"/>
      <c r="Q156" s="21"/>
      <c r="R156" s="21"/>
    </row>
    <row r="157" spans="1:18" ht="13.8">
      <c r="A157"/>
      <c r="C157"/>
      <c r="D157" s="23"/>
      <c r="H157" s="33"/>
      <c r="I157"/>
      <c r="K157" s="33"/>
      <c r="L157" s="21"/>
      <c r="M157" s="21"/>
      <c r="N157" s="21"/>
      <c r="O157" s="51"/>
      <c r="P157" s="21"/>
      <c r="Q157" s="21"/>
      <c r="R157" s="21"/>
    </row>
    <row r="158" spans="1:18" ht="13.8">
      <c r="A158"/>
      <c r="C158"/>
      <c r="D158" s="23"/>
      <c r="H158" s="33"/>
      <c r="I158"/>
      <c r="K158" s="33"/>
      <c r="L158" s="21"/>
      <c r="M158" s="21"/>
      <c r="N158" s="21"/>
      <c r="O158" s="51"/>
      <c r="P158" s="21"/>
      <c r="Q158" s="21"/>
      <c r="R158" s="21"/>
    </row>
    <row r="159" spans="1:18" ht="13.8">
      <c r="A159"/>
      <c r="C159"/>
      <c r="H159" s="33"/>
      <c r="I159"/>
      <c r="K159" s="33"/>
      <c r="L159" s="21"/>
      <c r="M159" s="21"/>
      <c r="N159" s="21"/>
      <c r="O159" s="51"/>
      <c r="P159" s="21"/>
      <c r="Q159" s="21"/>
      <c r="R159" s="21"/>
    </row>
    <row r="160" spans="1:18" ht="13.8">
      <c r="A160"/>
      <c r="C160"/>
      <c r="D160" s="23"/>
      <c r="H160" s="33"/>
      <c r="I160"/>
      <c r="K160" s="33"/>
      <c r="L160" s="21"/>
      <c r="M160" s="21"/>
      <c r="N160" s="21"/>
      <c r="O160" s="51"/>
      <c r="P160" s="21"/>
      <c r="Q160" s="21"/>
      <c r="R160" s="21"/>
    </row>
    <row r="161" spans="1:18" ht="13.8">
      <c r="A161"/>
      <c r="C161"/>
      <c r="D161" s="23"/>
      <c r="H161" s="33"/>
      <c r="I161"/>
      <c r="K161" s="33"/>
      <c r="L161" s="21"/>
      <c r="M161" s="21"/>
      <c r="N161" s="21"/>
      <c r="O161" s="51"/>
      <c r="P161" s="21"/>
      <c r="Q161" s="21"/>
      <c r="R161" s="21"/>
    </row>
    <row r="162" spans="1:18" ht="13.8">
      <c r="A162"/>
      <c r="C162"/>
      <c r="D162" s="23"/>
      <c r="H162" s="33"/>
      <c r="I162"/>
      <c r="K162" s="33"/>
      <c r="L162" s="21"/>
      <c r="M162" s="21"/>
      <c r="N162" s="21"/>
      <c r="O162" s="51"/>
      <c r="P162" s="21"/>
      <c r="Q162" s="21"/>
      <c r="R162" s="21"/>
    </row>
    <row r="163" spans="1:18" ht="13.8">
      <c r="A163"/>
      <c r="C163"/>
      <c r="D163" s="23"/>
      <c r="H163" s="33"/>
      <c r="I163"/>
      <c r="K163" s="33"/>
      <c r="L163" s="21"/>
      <c r="M163" s="21"/>
      <c r="N163" s="21"/>
      <c r="O163" s="51"/>
      <c r="P163" s="21"/>
      <c r="Q163" s="21"/>
      <c r="R163" s="21"/>
    </row>
    <row r="164" spans="1:18" ht="13.8">
      <c r="A164"/>
      <c r="C164"/>
      <c r="D164" s="23"/>
      <c r="H164" s="33"/>
      <c r="I164"/>
      <c r="K164" s="33"/>
      <c r="L164" s="21"/>
      <c r="M164" s="21"/>
      <c r="N164" s="21"/>
      <c r="O164" s="51"/>
      <c r="P164" s="21"/>
      <c r="Q164" s="21"/>
      <c r="R164" s="21"/>
    </row>
    <row r="165" spans="1:18" ht="13.8">
      <c r="A165"/>
      <c r="C165"/>
      <c r="D165" s="23"/>
      <c r="H165" s="33"/>
      <c r="I165"/>
      <c r="K165" s="33"/>
      <c r="L165" s="21"/>
      <c r="M165" s="21"/>
      <c r="N165" s="21"/>
      <c r="O165" s="51"/>
      <c r="P165" s="21"/>
      <c r="Q165" s="21"/>
      <c r="R165" s="21"/>
    </row>
    <row r="166" spans="1:18" ht="13.8">
      <c r="A166"/>
      <c r="C166"/>
      <c r="D166" s="23"/>
      <c r="H166" s="33"/>
      <c r="I166"/>
      <c r="K166" s="33"/>
      <c r="L166" s="21"/>
      <c r="M166" s="21"/>
      <c r="N166" s="21"/>
      <c r="O166" s="51"/>
      <c r="P166" s="21"/>
      <c r="Q166" s="21"/>
      <c r="R166" s="21"/>
    </row>
    <row r="167" spans="1:18" ht="13.8">
      <c r="A167"/>
      <c r="C167"/>
      <c r="D167" s="23"/>
      <c r="H167" s="33"/>
      <c r="I167"/>
      <c r="K167" s="33"/>
      <c r="L167" s="21"/>
      <c r="M167" s="21"/>
      <c r="N167" s="21"/>
      <c r="O167" s="51"/>
      <c r="P167" s="21"/>
      <c r="Q167" s="21"/>
      <c r="R167" s="21"/>
    </row>
    <row r="168" spans="1:18" ht="13.8">
      <c r="A168"/>
      <c r="C168"/>
      <c r="D168" s="23"/>
      <c r="H168" s="33"/>
      <c r="I168"/>
      <c r="K168" s="33"/>
      <c r="L168" s="21"/>
      <c r="M168" s="21"/>
      <c r="N168" s="21"/>
      <c r="O168" s="51"/>
      <c r="P168" s="21"/>
      <c r="Q168" s="21"/>
      <c r="R168" s="21"/>
    </row>
    <row r="169" spans="1:18" ht="13.8">
      <c r="A169"/>
      <c r="C169"/>
      <c r="H169" s="33"/>
      <c r="I169"/>
      <c r="K169" s="33"/>
      <c r="L169" s="21"/>
      <c r="M169" s="21"/>
      <c r="N169" s="21"/>
      <c r="O169" s="51"/>
      <c r="P169" s="21"/>
      <c r="Q169" s="21"/>
      <c r="R169" s="21"/>
    </row>
    <row r="170" spans="1:18" ht="13.8">
      <c r="A170"/>
      <c r="C170"/>
      <c r="H170" s="33"/>
      <c r="I170"/>
      <c r="K170" s="33"/>
      <c r="L170" s="21"/>
      <c r="M170" s="21"/>
      <c r="N170" s="21"/>
      <c r="O170" s="51"/>
      <c r="P170" s="21"/>
      <c r="Q170" s="21"/>
      <c r="R170" s="21"/>
    </row>
    <row r="171" spans="1:18" ht="13.8">
      <c r="A171"/>
      <c r="C171"/>
      <c r="H171" s="33"/>
      <c r="I171"/>
      <c r="K171" s="33"/>
      <c r="L171" s="21"/>
      <c r="M171" s="21"/>
      <c r="N171" s="21"/>
      <c r="O171" s="51"/>
      <c r="P171" s="21"/>
      <c r="Q171" s="21"/>
      <c r="R171" s="21"/>
    </row>
    <row r="172" spans="1:18" ht="13.8">
      <c r="A172"/>
      <c r="C172"/>
      <c r="D172" s="23"/>
      <c r="H172" s="33"/>
      <c r="I172"/>
      <c r="K172" s="33"/>
      <c r="L172" s="21"/>
      <c r="M172" s="21"/>
      <c r="N172" s="21"/>
      <c r="O172" s="51"/>
      <c r="P172" s="21"/>
      <c r="Q172" s="21"/>
      <c r="R172" s="21"/>
    </row>
    <row r="173" spans="1:18" ht="13.8">
      <c r="A173"/>
      <c r="C173"/>
      <c r="H173" s="33"/>
      <c r="I173"/>
      <c r="K173" s="33"/>
      <c r="L173" s="21"/>
      <c r="M173" s="21"/>
      <c r="N173" s="21"/>
      <c r="O173" s="51"/>
      <c r="P173" s="21"/>
      <c r="Q173" s="21"/>
      <c r="R173" s="21"/>
    </row>
    <row r="174" spans="1:18" ht="13.8">
      <c r="A174"/>
      <c r="C174"/>
      <c r="D174" s="23"/>
      <c r="H174" s="33"/>
      <c r="I174"/>
      <c r="K174" s="33"/>
      <c r="L174" s="21"/>
      <c r="M174" s="21"/>
      <c r="N174" s="21"/>
      <c r="O174" s="51"/>
      <c r="P174" s="21"/>
      <c r="Q174" s="21"/>
      <c r="R174" s="21"/>
    </row>
    <row r="175" spans="1:18" ht="13.8">
      <c r="A175"/>
      <c r="C175"/>
      <c r="H175" s="33"/>
      <c r="I175"/>
      <c r="K175" s="33"/>
      <c r="L175" s="21"/>
      <c r="M175" s="21"/>
      <c r="N175" s="21"/>
      <c r="O175" s="51"/>
      <c r="P175" s="21"/>
      <c r="Q175" s="21"/>
      <c r="R175" s="21"/>
    </row>
    <row r="176" spans="1:18" ht="13.8">
      <c r="A176"/>
      <c r="C176"/>
      <c r="H176" s="33"/>
      <c r="I176"/>
      <c r="K176" s="33"/>
      <c r="L176" s="21"/>
      <c r="M176" s="21"/>
      <c r="N176" s="21"/>
      <c r="O176" s="51"/>
      <c r="P176" s="21"/>
      <c r="Q176" s="21"/>
      <c r="R176" s="21"/>
    </row>
    <row r="177" spans="1:18" ht="13.8">
      <c r="A177"/>
      <c r="C177"/>
      <c r="H177" s="33"/>
      <c r="I177"/>
      <c r="K177" s="33"/>
      <c r="L177" s="21"/>
      <c r="M177" s="21"/>
      <c r="N177" s="21"/>
      <c r="O177" s="51"/>
      <c r="P177" s="21"/>
      <c r="Q177" s="21"/>
      <c r="R177" s="21"/>
    </row>
    <row r="178" spans="1:18" ht="13.8">
      <c r="A178"/>
      <c r="C178"/>
      <c r="D178" s="23"/>
      <c r="H178" s="33"/>
      <c r="I178"/>
      <c r="K178" s="33"/>
      <c r="L178" s="21"/>
      <c r="M178" s="21"/>
      <c r="N178" s="21"/>
      <c r="O178" s="51"/>
      <c r="P178" s="21"/>
      <c r="Q178" s="21"/>
      <c r="R178" s="21"/>
    </row>
    <row r="179" spans="1:18" ht="13.8">
      <c r="A179"/>
      <c r="C179"/>
      <c r="H179" s="33"/>
      <c r="I179"/>
      <c r="K179" s="33"/>
      <c r="L179" s="21"/>
      <c r="M179" s="21"/>
      <c r="N179" s="21"/>
      <c r="O179" s="51"/>
      <c r="P179" s="21"/>
      <c r="Q179" s="21"/>
      <c r="R179" s="21"/>
    </row>
    <row r="180" spans="1:18" ht="13.8">
      <c r="A180"/>
      <c r="C180"/>
      <c r="H180" s="33"/>
      <c r="I180"/>
      <c r="K180" s="33"/>
      <c r="L180" s="21"/>
      <c r="M180" s="21"/>
      <c r="N180" s="21"/>
      <c r="O180" s="51"/>
      <c r="P180" s="21"/>
      <c r="Q180" s="21"/>
      <c r="R180" s="21"/>
    </row>
    <row r="181" spans="1:18" ht="13.8">
      <c r="A181"/>
      <c r="C181"/>
      <c r="D181" s="23"/>
      <c r="H181" s="33"/>
      <c r="I181"/>
      <c r="K181" s="33"/>
      <c r="L181" s="21"/>
      <c r="M181" s="21"/>
      <c r="N181" s="21"/>
      <c r="O181" s="51"/>
      <c r="P181" s="21"/>
      <c r="Q181" s="21"/>
      <c r="R181" s="21"/>
    </row>
    <row r="182" spans="1:18" ht="13.8">
      <c r="A182"/>
      <c r="C182"/>
      <c r="H182" s="33"/>
      <c r="I182"/>
      <c r="K182" s="33"/>
      <c r="L182" s="21"/>
      <c r="M182" s="21"/>
      <c r="N182" s="21"/>
      <c r="O182" s="51"/>
      <c r="P182" s="21"/>
      <c r="Q182" s="21"/>
      <c r="R182" s="21"/>
    </row>
    <row r="183" spans="1:18" ht="13.8">
      <c r="A183"/>
      <c r="C183"/>
      <c r="D183" s="23"/>
      <c r="H183" s="33"/>
      <c r="I183"/>
      <c r="K183" s="33"/>
      <c r="L183" s="21"/>
      <c r="M183" s="21"/>
      <c r="N183" s="21"/>
      <c r="O183" s="51"/>
      <c r="P183" s="21"/>
      <c r="Q183" s="21"/>
      <c r="R183" s="21"/>
    </row>
    <row r="184" spans="1:18" ht="13.8">
      <c r="A184"/>
      <c r="C184"/>
      <c r="D184" s="23"/>
      <c r="H184" s="33"/>
      <c r="I184"/>
      <c r="K184" s="33"/>
      <c r="L184" s="21"/>
      <c r="M184" s="21"/>
      <c r="N184" s="21"/>
      <c r="O184" s="51"/>
      <c r="P184" s="21"/>
      <c r="Q184" s="21"/>
      <c r="R184" s="21"/>
    </row>
    <row r="185" spans="1:18" ht="13.8">
      <c r="A185"/>
      <c r="C185"/>
      <c r="D185" s="23"/>
      <c r="H185" s="33"/>
      <c r="I185"/>
      <c r="K185" s="33"/>
      <c r="L185" s="21"/>
      <c r="M185" s="21"/>
      <c r="N185" s="21"/>
      <c r="O185" s="51"/>
      <c r="P185" s="21"/>
      <c r="Q185" s="21"/>
      <c r="R185" s="21"/>
    </row>
    <row r="186" spans="1:18" ht="13.8">
      <c r="A186"/>
      <c r="C186"/>
      <c r="D186" s="23"/>
      <c r="H186" s="33"/>
      <c r="I186"/>
      <c r="K186" s="33"/>
      <c r="L186" s="21"/>
      <c r="M186" s="21"/>
      <c r="N186" s="21"/>
      <c r="O186" s="51"/>
      <c r="P186" s="21"/>
      <c r="Q186" s="21"/>
      <c r="R186" s="21"/>
    </row>
    <row r="187" spans="1:18" ht="13.8">
      <c r="A187"/>
      <c r="C187"/>
      <c r="D187" s="23"/>
      <c r="H187" s="33"/>
      <c r="I187"/>
      <c r="K187" s="33"/>
      <c r="L187" s="21"/>
      <c r="M187" s="21"/>
      <c r="N187" s="21"/>
      <c r="O187" s="51"/>
      <c r="P187" s="21"/>
      <c r="Q187" s="21"/>
      <c r="R187" s="21"/>
    </row>
    <row r="188" spans="1:18">
      <c r="A188"/>
      <c r="I188"/>
    </row>
    <row r="189" spans="1:18">
      <c r="A189"/>
      <c r="I189"/>
    </row>
    <row r="190" spans="1:18">
      <c r="A190"/>
      <c r="I190"/>
    </row>
    <row r="191" spans="1:18">
      <c r="A191"/>
      <c r="I191"/>
    </row>
    <row r="192" spans="1:18">
      <c r="A192"/>
      <c r="I192"/>
    </row>
    <row r="193" spans="1:9">
      <c r="A193"/>
      <c r="I193"/>
    </row>
    <row r="194" spans="1:9">
      <c r="A194"/>
      <c r="I194"/>
    </row>
    <row r="195" spans="1:9">
      <c r="A195"/>
      <c r="I195"/>
    </row>
    <row r="196" spans="1:9">
      <c r="A196"/>
      <c r="I196"/>
    </row>
    <row r="197" spans="1:9">
      <c r="A197"/>
      <c r="I197"/>
    </row>
    <row r="198" spans="1:9">
      <c r="A198"/>
      <c r="I198"/>
    </row>
    <row r="199" spans="1:9">
      <c r="A199"/>
      <c r="I199"/>
    </row>
    <row r="200" spans="1:9">
      <c r="A200"/>
      <c r="I200"/>
    </row>
    <row r="201" spans="1:9">
      <c r="A201"/>
      <c r="I201"/>
    </row>
    <row r="202" spans="1:9">
      <c r="A202"/>
      <c r="I202"/>
    </row>
    <row r="203" spans="1:9">
      <c r="A203"/>
      <c r="I203"/>
    </row>
    <row r="204" spans="1:9">
      <c r="A204"/>
      <c r="I204"/>
    </row>
    <row r="205" spans="1:9">
      <c r="A205"/>
      <c r="I205"/>
    </row>
    <row r="206" spans="1:9">
      <c r="A206"/>
      <c r="I206"/>
    </row>
    <row r="207" spans="1:9">
      <c r="A207"/>
      <c r="I207"/>
    </row>
    <row r="208" spans="1:9">
      <c r="A208"/>
      <c r="I208"/>
    </row>
    <row r="209" spans="1:9">
      <c r="A209"/>
      <c r="I209"/>
    </row>
    <row r="210" spans="1:9">
      <c r="A210"/>
      <c r="I210"/>
    </row>
    <row r="211" spans="1:9">
      <c r="A211"/>
    </row>
    <row r="212" spans="1:9">
      <c r="A212"/>
    </row>
    <row r="213" spans="1:9">
      <c r="A213"/>
    </row>
    <row r="214" spans="1:9">
      <c r="A214"/>
    </row>
    <row r="215" spans="1:9">
      <c r="A215"/>
    </row>
    <row r="216" spans="1:9">
      <c r="A216"/>
    </row>
    <row r="217" spans="1:9">
      <c r="A217"/>
    </row>
    <row r="218" spans="1:9">
      <c r="A218"/>
    </row>
    <row r="219" spans="1:9">
      <c r="A219"/>
    </row>
    <row r="220" spans="1:9">
      <c r="A220"/>
    </row>
    <row r="221" spans="1:9">
      <c r="A221"/>
    </row>
    <row r="222" spans="1:9">
      <c r="A222"/>
    </row>
    <row r="223" spans="1:9">
      <c r="A223"/>
    </row>
    <row r="224" spans="1:9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C40F-5455-4898-ABA6-7EFEE12C1512}">
  <dimension ref="A1:T412"/>
  <sheetViews>
    <sheetView tabSelected="1" topLeftCell="Q218" zoomScale="70" zoomScaleNormal="70" workbookViewId="0">
      <selection activeCell="R251" sqref="R251"/>
    </sheetView>
  </sheetViews>
  <sheetFormatPr baseColWidth="10" defaultColWidth="11.44140625" defaultRowHeight="13.2"/>
  <cols>
    <col min="1" max="10" width="11.44140625" style="25"/>
    <col min="11" max="11" width="31.109375" style="25" bestFit="1" customWidth="1"/>
    <col min="12" max="12" width="57" style="25" bestFit="1" customWidth="1"/>
    <col min="13" max="13" width="63.109375" style="25" bestFit="1" customWidth="1"/>
    <col min="14" max="14" width="68.33203125" style="25" bestFit="1" customWidth="1"/>
    <col min="15" max="15" width="76.6640625" style="25" bestFit="1" customWidth="1"/>
    <col min="16" max="16" width="96.33203125" style="25" bestFit="1" customWidth="1"/>
    <col min="17" max="17" width="85.5546875" style="25" bestFit="1" customWidth="1"/>
    <col min="18" max="18" width="55.44140625" style="25" bestFit="1" customWidth="1"/>
    <col min="19" max="19" width="11.44140625" style="25"/>
    <col min="20" max="20" width="92.5546875" style="25" customWidth="1"/>
    <col min="21" max="16384" width="11.44140625" style="25"/>
  </cols>
  <sheetData>
    <row r="1" spans="1:20" s="40" customFormat="1">
      <c r="A1" s="61" t="s">
        <v>613</v>
      </c>
    </row>
    <row r="2" spans="1:20">
      <c r="A2" s="4" t="s">
        <v>19</v>
      </c>
      <c r="C2" s="32" t="s">
        <v>19</v>
      </c>
      <c r="D2" s="32"/>
      <c r="E2" s="32"/>
      <c r="I2" s="5" t="s">
        <v>24</v>
      </c>
    </row>
    <row r="3" spans="1:20" ht="13.8">
      <c r="A3" s="16" t="s">
        <v>40</v>
      </c>
      <c r="C3" s="22" t="s">
        <v>249</v>
      </c>
      <c r="D3" s="23" t="s">
        <v>250</v>
      </c>
      <c r="H3" s="33" t="s">
        <v>560</v>
      </c>
      <c r="I3" s="12">
        <v>103</v>
      </c>
      <c r="K3" s="33" t="str">
        <f>_xlfn.CONCAT("eg:",H3," rdf:type qb:Observation ;")</f>
        <v>eg:ODF1 rdf:type qb:Observation ;</v>
      </c>
      <c r="L3" s="21" t="s">
        <v>526</v>
      </c>
      <c r="M3" s="21" t="s">
        <v>527</v>
      </c>
      <c r="N3" s="21" t="s">
        <v>528</v>
      </c>
      <c r="O3" s="21" t="str">
        <f>_xlfn.CONCAT("rdfs:label ""number of deceased cases of Covid in ",A3," on ", $A$1,"""@en ;")</f>
        <v>rdfs:label "number of deceased cases of Covid in El Oro on 02/05/2020"@en ;</v>
      </c>
      <c r="P3" s="21" t="s">
        <v>584</v>
      </c>
      <c r="Q3" s="21" t="str">
        <f>_xlfn.CONCAT("&lt;https://example.org/ns/casesCovid#Country&gt;&lt;https://example.org/id/concept/",C3,D3,E9,F3,G3,"&gt;;")</f>
        <v>&lt;https://example.org/ns/casesCovid#Country&gt;&lt;https://example.org/id/concept/ElOroTsáchilas&gt;;</v>
      </c>
      <c r="R3" s="21" t="str">
        <f>_xlfn.CONCAT("&lt;https://example.org/ns/casesCovid#numberofcases&gt; ",I3," ; ")</f>
        <v xml:space="preserve">&lt;https://example.org/ns/casesCovid#numberofcases&gt; 103 ; </v>
      </c>
      <c r="S3" s="33" t="s">
        <v>585</v>
      </c>
      <c r="T3" s="49" t="str">
        <f>CONCATENATE(K3,CHAR(10),L3,CHAR(10),M3,CHAR(10),N3,CHAR(10),O3,CHAR(10),P3,CHAR(10),Q3,CHAR(10),R3,CHAR(10),S3)</f>
        <v>eg:ODF1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02/05/2020"@en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103 ; 
.</v>
      </c>
    </row>
    <row r="4" spans="1:20" ht="13.8">
      <c r="A4" s="16" t="s">
        <v>57</v>
      </c>
      <c r="C4" s="22" t="s">
        <v>57</v>
      </c>
      <c r="H4" s="33" t="s">
        <v>561</v>
      </c>
      <c r="I4" s="12">
        <v>28</v>
      </c>
      <c r="K4" s="33" t="str">
        <f t="shared" ref="K4:K26" si="0">_xlfn.CONCAT("eg:",H4," rdf:type qb:Observation ;")</f>
        <v>eg:ODF2 rdf:type qb:Observation ;</v>
      </c>
      <c r="L4" s="21" t="s">
        <v>526</v>
      </c>
      <c r="M4" s="21" t="s">
        <v>527</v>
      </c>
      <c r="N4" s="21" t="s">
        <v>528</v>
      </c>
      <c r="O4" s="21" t="str">
        <f t="shared" ref="O4:O26" si="1">_xlfn.CONCAT("rdfs:label ""number of deceased cases of Covid in ",A4," on ", $A$1,"""@en ;")</f>
        <v>rdfs:label "number of deceased cases of Covid in Esmeraldas on 02/05/2020"@en ;</v>
      </c>
      <c r="P4" s="21" t="s">
        <v>584</v>
      </c>
      <c r="Q4" s="21" t="str">
        <f t="shared" ref="Q4:Q26" si="2">_xlfn.CONCAT("&lt;https://example.org/ns/casesCovid#Country&gt;&lt;https://example.org/id/concept/",C4,D4,E10,F4,G4,"&gt;;")</f>
        <v>&lt;https://example.org/ns/casesCovid#Country&gt;&lt;https://example.org/id/concept/Esmeraldas&gt;;</v>
      </c>
      <c r="R4" s="21" t="str">
        <f t="shared" ref="R4:R26" si="3">_xlfn.CONCAT("&lt;https://example.org/ns/casesCovid#numberofcases&gt; ",I4," ; ")</f>
        <v xml:space="preserve">&lt;https://example.org/ns/casesCovid#numberofcases&gt; 28 ; </v>
      </c>
      <c r="S4" s="33" t="s">
        <v>585</v>
      </c>
      <c r="T4" s="49" t="str">
        <f t="shared" ref="T4:T26" si="4">CONCATENATE(K4,CHAR(10),L4,CHAR(10),M4,CHAR(10),N4,CHAR(10),O4,CHAR(10),P4,CHAR(10),Q4,CHAR(10),R4,CHAR(10),S4)</f>
        <v>eg:ODF2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02/05/2020"@en ;
&lt;https://example.org/ns/casesCovid#typecases&gt;&lt;https://example.org/id/concept/deceasedProvince&gt;;
&lt;https://example.org/ns/casesCovid#Country&gt;&lt;https://example.org/id/concept/Esmeraldas&gt;;
&lt;https://example.org/ns/casesCovid#numberofcases&gt; 28 ; 
.</v>
      </c>
    </row>
    <row r="5" spans="1:20" ht="13.8">
      <c r="A5" s="16" t="s">
        <v>64</v>
      </c>
      <c r="C5" s="22" t="s">
        <v>64</v>
      </c>
      <c r="H5" s="33" t="s">
        <v>562</v>
      </c>
      <c r="I5" s="12">
        <v>665</v>
      </c>
      <c r="K5" s="33" t="str">
        <f t="shared" si="0"/>
        <v>eg:ODF3 rdf:type qb:Observation ;</v>
      </c>
      <c r="L5" s="21" t="s">
        <v>526</v>
      </c>
      <c r="M5" s="21" t="s">
        <v>527</v>
      </c>
      <c r="N5" s="21" t="s">
        <v>528</v>
      </c>
      <c r="O5" s="21" t="str">
        <f t="shared" si="1"/>
        <v>rdfs:label "number of deceased cases of Covid in Guayas on 02/05/2020"@en ;</v>
      </c>
      <c r="P5" s="21" t="s">
        <v>584</v>
      </c>
      <c r="Q5" s="21" t="str">
        <f t="shared" si="2"/>
        <v>&lt;https://example.org/ns/casesCovid#Country&gt;&lt;https://example.org/id/concept/Guayas&gt;;</v>
      </c>
      <c r="R5" s="21" t="str">
        <f t="shared" si="3"/>
        <v xml:space="preserve">&lt;https://example.org/ns/casesCovid#numberofcases&gt; 665 ; </v>
      </c>
      <c r="S5" s="33" t="s">
        <v>585</v>
      </c>
      <c r="T5" s="49" t="str">
        <f t="shared" si="4"/>
        <v>eg:ODF3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02/05/2020"@en ;
&lt;https://example.org/ns/casesCovid#typecases&gt;&lt;https://example.org/id/concept/deceasedProvince&gt;;
&lt;https://example.org/ns/casesCovid#Country&gt;&lt;https://example.org/id/concept/Guayas&gt;;
&lt;https://example.org/ns/casesCovid#numberofcases&gt; 665 ; 
.</v>
      </c>
    </row>
    <row r="6" spans="1:20" ht="13.8">
      <c r="A6" s="16" t="s">
        <v>90</v>
      </c>
      <c r="C6" s="22" t="s">
        <v>251</v>
      </c>
      <c r="D6" s="23" t="s">
        <v>252</v>
      </c>
      <c r="H6" s="33" t="s">
        <v>563</v>
      </c>
      <c r="I6" s="12">
        <v>58</v>
      </c>
      <c r="K6" s="33" t="str">
        <f t="shared" si="0"/>
        <v>eg:ODF4 rdf:type qb:Observation ;</v>
      </c>
      <c r="L6" s="21" t="s">
        <v>526</v>
      </c>
      <c r="M6" s="21" t="s">
        <v>527</v>
      </c>
      <c r="N6" s="21" t="s">
        <v>528</v>
      </c>
      <c r="O6" s="21" t="str">
        <f t="shared" si="1"/>
        <v>rdfs:label "number of deceased cases of Covid in Los Ríos on 02/05/2020"@en ;</v>
      </c>
      <c r="P6" s="21" t="s">
        <v>584</v>
      </c>
      <c r="Q6" s="21" t="str">
        <f t="shared" si="2"/>
        <v>&lt;https://example.org/ns/casesCovid#Country&gt;&lt;https://example.org/id/concept/LosRíos&gt;;</v>
      </c>
      <c r="R6" s="21" t="str">
        <f t="shared" si="3"/>
        <v xml:space="preserve">&lt;https://example.org/ns/casesCovid#numberofcases&gt; 58 ; </v>
      </c>
      <c r="S6" s="33" t="s">
        <v>585</v>
      </c>
      <c r="T6" s="49" t="str">
        <f t="shared" si="4"/>
        <v>eg:ODF4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02/05/2020"@en ;
&lt;https://example.org/ns/casesCovid#typecases&gt;&lt;https://example.org/id/concept/deceasedProvince&gt;;
&lt;https://example.org/ns/casesCovid#Country&gt;&lt;https://example.org/id/concept/LosRíos&gt;;
&lt;https://example.org/ns/casesCovid#numberofcases&gt; 58 ; 
.</v>
      </c>
    </row>
    <row r="7" spans="1:20" ht="13.8">
      <c r="A7" s="16" t="s">
        <v>104</v>
      </c>
      <c r="C7" s="22" t="s">
        <v>104</v>
      </c>
      <c r="H7" s="33" t="s">
        <v>564</v>
      </c>
      <c r="I7" s="12">
        <v>125</v>
      </c>
      <c r="K7" s="33" t="str">
        <f t="shared" si="0"/>
        <v>eg:ODF5 rdf:type qb:Observation ;</v>
      </c>
      <c r="L7" s="21" t="s">
        <v>526</v>
      </c>
      <c r="M7" s="21" t="s">
        <v>527</v>
      </c>
      <c r="N7" s="21" t="s">
        <v>528</v>
      </c>
      <c r="O7" s="21" t="str">
        <f t="shared" si="1"/>
        <v>rdfs:label "number of deceased cases of Covid in Manabí on 02/05/2020"@en ;</v>
      </c>
      <c r="P7" s="21" t="s">
        <v>584</v>
      </c>
      <c r="Q7" s="21" t="str">
        <f t="shared" si="2"/>
        <v>&lt;https://example.org/ns/casesCovid#Country&gt;&lt;https://example.org/id/concept/Manabí&gt;;</v>
      </c>
      <c r="R7" s="21" t="str">
        <f t="shared" si="3"/>
        <v xml:space="preserve">&lt;https://example.org/ns/casesCovid#numberofcases&gt; 125 ; </v>
      </c>
      <c r="S7" s="33" t="s">
        <v>585</v>
      </c>
      <c r="T7" s="49" t="str">
        <f t="shared" si="4"/>
        <v>eg:ODF5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02/05/2020"@en ;
&lt;https://example.org/ns/casesCovid#typecases&gt;&lt;https://example.org/id/concept/deceasedProvince&gt;;
&lt;https://example.org/ns/casesCovid#Country&gt;&lt;https://example.org/id/concept/Manabí&gt;;
&lt;https://example.org/ns/casesCovid#numberofcases&gt; 125 ; 
.</v>
      </c>
    </row>
    <row r="8" spans="1:20" ht="13.8">
      <c r="A8" s="16" t="s">
        <v>126</v>
      </c>
      <c r="C8" s="22" t="s">
        <v>253</v>
      </c>
      <c r="D8" s="23" t="s">
        <v>254</v>
      </c>
      <c r="H8" s="33" t="s">
        <v>565</v>
      </c>
      <c r="I8" s="12">
        <v>85</v>
      </c>
      <c r="K8" s="33" t="str">
        <f t="shared" si="0"/>
        <v>eg:ODF6 rdf:type qb:Observation ;</v>
      </c>
      <c r="L8" s="21" t="s">
        <v>526</v>
      </c>
      <c r="M8" s="21" t="s">
        <v>527</v>
      </c>
      <c r="N8" s="21" t="s">
        <v>528</v>
      </c>
      <c r="O8" s="21" t="str">
        <f t="shared" si="1"/>
        <v>rdfs:label "number of deceased cases of Covid in Santa Elena on 02/05/2020"@en ;</v>
      </c>
      <c r="P8" s="21" t="s">
        <v>584</v>
      </c>
      <c r="Q8" s="21" t="str">
        <f t="shared" si="2"/>
        <v>&lt;https://example.org/ns/casesCovid#Country&gt;&lt;https://example.org/id/concept/SantaElena&gt;;</v>
      </c>
      <c r="R8" s="21" t="str">
        <f t="shared" si="3"/>
        <v xml:space="preserve">&lt;https://example.org/ns/casesCovid#numberofcases&gt; 85 ; </v>
      </c>
      <c r="S8" s="33" t="s">
        <v>585</v>
      </c>
      <c r="T8" s="49" t="str">
        <f t="shared" si="4"/>
        <v>eg:ODF6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02/05/2020"@en ;
&lt;https://example.org/ns/casesCovid#typecases&gt;&lt;https://example.org/id/concept/deceasedProvince&gt;;
&lt;https://example.org/ns/casesCovid#Country&gt;&lt;https://example.org/id/concept/SantaElena&gt;;
&lt;https://example.org/ns/casesCovid#numberofcases&gt; 85 ; 
.</v>
      </c>
    </row>
    <row r="9" spans="1:20" ht="13.8">
      <c r="A9" s="16" t="s">
        <v>129</v>
      </c>
      <c r="C9" s="22" t="s">
        <v>255</v>
      </c>
      <c r="D9" s="23" t="s">
        <v>256</v>
      </c>
      <c r="E9" s="25" t="s">
        <v>257</v>
      </c>
      <c r="H9" s="33" t="s">
        <v>566</v>
      </c>
      <c r="I9" s="12">
        <v>34</v>
      </c>
      <c r="K9" s="33" t="str">
        <f t="shared" si="0"/>
        <v>eg:ODF7 rdf:type qb:Observation ;</v>
      </c>
      <c r="L9" s="21" t="s">
        <v>526</v>
      </c>
      <c r="M9" s="21" t="s">
        <v>527</v>
      </c>
      <c r="N9" s="21" t="s">
        <v>528</v>
      </c>
      <c r="O9" s="21" t="str">
        <f t="shared" si="1"/>
        <v>rdfs:label "number of deceased cases of Covid in Sto. Domingo Tsáchilas on 02/05/2020"@en ;</v>
      </c>
      <c r="P9" s="21" t="s">
        <v>584</v>
      </c>
      <c r="Q9" s="21" t="str">
        <f t="shared" si="2"/>
        <v>&lt;https://example.org/ns/casesCovid#Country&gt;&lt;https://example.org/id/concept/Sto.Domingo&gt;;</v>
      </c>
      <c r="R9" s="21" t="str">
        <f t="shared" si="3"/>
        <v xml:space="preserve">&lt;https://example.org/ns/casesCovid#numberofcases&gt; 34 ; </v>
      </c>
      <c r="S9" s="33" t="s">
        <v>585</v>
      </c>
      <c r="T9" s="49" t="str">
        <f t="shared" si="4"/>
        <v>eg:ODF7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02/05/2020"@en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34 ; 
.</v>
      </c>
    </row>
    <row r="10" spans="1:20" ht="13.8">
      <c r="A10" s="16" t="s">
        <v>133</v>
      </c>
      <c r="C10" s="22" t="s">
        <v>133</v>
      </c>
      <c r="H10" s="33" t="s">
        <v>567</v>
      </c>
      <c r="I10" s="12">
        <v>16</v>
      </c>
      <c r="K10" s="33" t="str">
        <f t="shared" si="0"/>
        <v>eg:ODF8 rdf:type qb:Observation ;</v>
      </c>
      <c r="L10" s="21" t="s">
        <v>526</v>
      </c>
      <c r="M10" s="21" t="s">
        <v>527</v>
      </c>
      <c r="N10" s="21" t="s">
        <v>528</v>
      </c>
      <c r="O10" s="21" t="str">
        <f t="shared" si="1"/>
        <v>rdfs:label "number of deceased cases of Covid in Azuay on 02/05/2020"@en ;</v>
      </c>
      <c r="P10" s="21" t="s">
        <v>584</v>
      </c>
      <c r="Q10" s="21" t="str">
        <f t="shared" si="2"/>
        <v>&lt;https://example.org/ns/casesCovid#Country&gt;&lt;https://example.org/id/concept/Azuay&gt;;</v>
      </c>
      <c r="R10" s="21" t="str">
        <f t="shared" si="3"/>
        <v xml:space="preserve">&lt;https://example.org/ns/casesCovid#numberofcases&gt; 16 ; </v>
      </c>
      <c r="S10" s="33" t="s">
        <v>585</v>
      </c>
      <c r="T10" s="49" t="str">
        <f t="shared" si="4"/>
        <v>eg:ODF8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02/05/2020"@en ;
&lt;https://example.org/ns/casesCovid#typecases&gt;&lt;https://example.org/id/concept/deceasedProvince&gt;;
&lt;https://example.org/ns/casesCovid#Country&gt;&lt;https://example.org/id/concept/Azuay&gt;;
&lt;https://example.org/ns/casesCovid#numberofcases&gt; 16 ; 
.</v>
      </c>
    </row>
    <row r="11" spans="1:20" ht="13.8">
      <c r="A11" s="16" t="s">
        <v>144</v>
      </c>
      <c r="C11" s="22" t="s">
        <v>144</v>
      </c>
      <c r="H11" s="33" t="s">
        <v>568</v>
      </c>
      <c r="I11" s="12">
        <v>13</v>
      </c>
      <c r="K11" s="33" t="str">
        <f t="shared" si="0"/>
        <v>eg:ODF9 rdf:type qb:Observation ;</v>
      </c>
      <c r="L11" s="21" t="s">
        <v>526</v>
      </c>
      <c r="M11" s="21" t="s">
        <v>527</v>
      </c>
      <c r="N11" s="21" t="s">
        <v>528</v>
      </c>
      <c r="O11" s="21" t="str">
        <f t="shared" si="1"/>
        <v>rdfs:label "number of deceased cases of Covid in Bolivar on 02/05/2020"@en ;</v>
      </c>
      <c r="P11" s="21" t="s">
        <v>584</v>
      </c>
      <c r="Q11" s="21" t="str">
        <f t="shared" si="2"/>
        <v>&lt;https://example.org/ns/casesCovid#Country&gt;&lt;https://example.org/id/concept/Bolivar&gt;;</v>
      </c>
      <c r="R11" s="21" t="str">
        <f t="shared" si="3"/>
        <v xml:space="preserve">&lt;https://example.org/ns/casesCovid#numberofcases&gt; 13 ; </v>
      </c>
      <c r="S11" s="33" t="s">
        <v>585</v>
      </c>
      <c r="T11" s="49" t="str">
        <f t="shared" si="4"/>
        <v>eg:ODF9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02/05/2020"@en ;
&lt;https://example.org/ns/casesCovid#typecases&gt;&lt;https://example.org/id/concept/deceasedProvince&gt;;
&lt;https://example.org/ns/casesCovid#Country&gt;&lt;https://example.org/id/concept/Bolivar&gt;;
&lt;https://example.org/ns/casesCovid#numberofcases&gt; 13 ; 
.</v>
      </c>
    </row>
    <row r="12" spans="1:20" ht="13.8">
      <c r="A12" s="16" t="s">
        <v>152</v>
      </c>
      <c r="C12" s="22" t="s">
        <v>152</v>
      </c>
      <c r="H12" s="33" t="s">
        <v>569</v>
      </c>
      <c r="I12" s="12">
        <v>10</v>
      </c>
      <c r="K12" s="33" t="str">
        <f t="shared" si="0"/>
        <v>eg:ODF10 rdf:type qb:Observation ;</v>
      </c>
      <c r="L12" s="21" t="s">
        <v>526</v>
      </c>
      <c r="M12" s="21" t="s">
        <v>527</v>
      </c>
      <c r="N12" s="21" t="s">
        <v>528</v>
      </c>
      <c r="O12" s="21" t="str">
        <f t="shared" si="1"/>
        <v>rdfs:label "number of deceased cases of Covid in Cañar on 02/05/2020"@en ;</v>
      </c>
      <c r="P12" s="21" t="s">
        <v>584</v>
      </c>
      <c r="Q12" s="21" t="str">
        <f t="shared" si="2"/>
        <v>&lt;https://example.org/ns/casesCovid#Country&gt;&lt;https://example.org/id/concept/Cañar&gt;;</v>
      </c>
      <c r="R12" s="21" t="str">
        <f t="shared" si="3"/>
        <v xml:space="preserve">&lt;https://example.org/ns/casesCovid#numberofcases&gt; 10 ; </v>
      </c>
      <c r="S12" s="33" t="s">
        <v>585</v>
      </c>
      <c r="T12" s="49" t="str">
        <f t="shared" si="4"/>
        <v>eg:ODF10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02/05/2020"@en ;
&lt;https://example.org/ns/casesCovid#typecases&gt;&lt;https://example.org/id/concept/deceasedProvince&gt;;
&lt;https://example.org/ns/casesCovid#Country&gt;&lt;https://example.org/id/concept/Cañar&gt;;
&lt;https://example.org/ns/casesCovid#numberofcases&gt; 10 ; 
.</v>
      </c>
    </row>
    <row r="13" spans="1:20" ht="13.8">
      <c r="A13" s="16" t="s">
        <v>159</v>
      </c>
      <c r="C13" s="22" t="s">
        <v>159</v>
      </c>
      <c r="H13" s="33" t="s">
        <v>570</v>
      </c>
      <c r="I13" s="12">
        <v>6</v>
      </c>
      <c r="K13" s="33" t="str">
        <f t="shared" si="0"/>
        <v>eg:ODF11 rdf:type qb:Observation ;</v>
      </c>
      <c r="L13" s="21" t="s">
        <v>526</v>
      </c>
      <c r="M13" s="21" t="s">
        <v>527</v>
      </c>
      <c r="N13" s="21" t="s">
        <v>528</v>
      </c>
      <c r="O13" s="21" t="str">
        <f t="shared" si="1"/>
        <v>rdfs:label "number of deceased cases of Covid in Carchi on 02/05/2020"@en ;</v>
      </c>
      <c r="P13" s="21" t="s">
        <v>584</v>
      </c>
      <c r="Q13" s="21" t="str">
        <f t="shared" si="2"/>
        <v>&lt;https://example.org/ns/casesCovid#Country&gt;&lt;https://example.org/id/concept/Carchi&gt;;</v>
      </c>
      <c r="R13" s="21" t="str">
        <f t="shared" si="3"/>
        <v xml:space="preserve">&lt;https://example.org/ns/casesCovid#numberofcases&gt; 6 ; </v>
      </c>
      <c r="S13" s="33" t="s">
        <v>585</v>
      </c>
      <c r="T13" s="49" t="str">
        <f t="shared" si="4"/>
        <v>eg:ODF11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02/05/2020"@en ;
&lt;https://example.org/ns/casesCovid#typecases&gt;&lt;https://example.org/id/concept/deceasedProvince&gt;;
&lt;https://example.org/ns/casesCovid#Country&gt;&lt;https://example.org/id/concept/Carchi&gt;;
&lt;https://example.org/ns/casesCovid#numberofcases&gt; 6 ; 
.</v>
      </c>
    </row>
    <row r="14" spans="1:20" ht="13.8">
      <c r="A14" s="16" t="s">
        <v>164</v>
      </c>
      <c r="C14" s="22" t="s">
        <v>164</v>
      </c>
      <c r="H14" s="33" t="s">
        <v>571</v>
      </c>
      <c r="I14" s="12">
        <v>45</v>
      </c>
      <c r="K14" s="33" t="str">
        <f t="shared" si="0"/>
        <v>eg:ODF12 rdf:type qb:Observation ;</v>
      </c>
      <c r="L14" s="21" t="s">
        <v>526</v>
      </c>
      <c r="M14" s="21" t="s">
        <v>527</v>
      </c>
      <c r="N14" s="21" t="s">
        <v>528</v>
      </c>
      <c r="O14" s="21" t="str">
        <f t="shared" si="1"/>
        <v>rdfs:label "number of deceased cases of Covid in Chimborazo on 02/05/2020"@en ;</v>
      </c>
      <c r="P14" s="21" t="s">
        <v>584</v>
      </c>
      <c r="Q14" s="21" t="str">
        <f t="shared" si="2"/>
        <v>&lt;https://example.org/ns/casesCovid#Country&gt;&lt;https://example.org/id/concept/Chimborazo&gt;;</v>
      </c>
      <c r="R14" s="21" t="str">
        <f t="shared" si="3"/>
        <v xml:space="preserve">&lt;https://example.org/ns/casesCovid#numberofcases&gt; 45 ; </v>
      </c>
      <c r="S14" s="33" t="s">
        <v>585</v>
      </c>
      <c r="T14" s="49" t="str">
        <f t="shared" si="4"/>
        <v>eg:ODF12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02/05/2020"@en ;
&lt;https://example.org/ns/casesCovid#typecases&gt;&lt;https://example.org/id/concept/deceasedProvince&gt;;
&lt;https://example.org/ns/casesCovid#Country&gt;&lt;https://example.org/id/concept/Chimborazo&gt;;
&lt;https://example.org/ns/casesCovid#numberofcases&gt; 45 ; 
.</v>
      </c>
    </row>
    <row r="15" spans="1:20" ht="13.8">
      <c r="A15" s="16" t="s">
        <v>174</v>
      </c>
      <c r="C15" s="22" t="s">
        <v>174</v>
      </c>
      <c r="H15" s="33" t="s">
        <v>572</v>
      </c>
      <c r="I15" s="12">
        <v>25</v>
      </c>
      <c r="K15" s="33" t="str">
        <f t="shared" si="0"/>
        <v>eg:ODF13 rdf:type qb:Observation ;</v>
      </c>
      <c r="L15" s="21" t="s">
        <v>526</v>
      </c>
      <c r="M15" s="21" t="s">
        <v>527</v>
      </c>
      <c r="N15" s="21" t="s">
        <v>528</v>
      </c>
      <c r="O15" s="21" t="str">
        <f t="shared" si="1"/>
        <v>rdfs:label "number of deceased cases of Covid in Cotopaxi on 02/05/2020"@en ;</v>
      </c>
      <c r="P15" s="21" t="s">
        <v>584</v>
      </c>
      <c r="Q15" s="21" t="str">
        <f t="shared" si="2"/>
        <v>&lt;https://example.org/ns/casesCovid#Country&gt;&lt;https://example.org/id/concept/Cotopaxi&gt;;</v>
      </c>
      <c r="R15" s="21" t="str">
        <f t="shared" si="3"/>
        <v xml:space="preserve">&lt;https://example.org/ns/casesCovid#numberofcases&gt; 25 ; </v>
      </c>
      <c r="S15" s="33" t="s">
        <v>585</v>
      </c>
      <c r="T15" s="49" t="str">
        <f t="shared" si="4"/>
        <v>eg:ODF13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02/05/2020"@en ;
&lt;https://example.org/ns/casesCovid#typecases&gt;&lt;https://example.org/id/concept/deceasedProvince&gt;;
&lt;https://example.org/ns/casesCovid#Country&gt;&lt;https://example.org/id/concept/Cotopaxi&gt;;
&lt;https://example.org/ns/casesCovid#numberofcases&gt; 25 ; 
.</v>
      </c>
    </row>
    <row r="16" spans="1:20" ht="13.8">
      <c r="A16" s="16" t="s">
        <v>182</v>
      </c>
      <c r="C16" s="22" t="s">
        <v>182</v>
      </c>
      <c r="H16" s="33" t="s">
        <v>573</v>
      </c>
      <c r="I16" s="12">
        <v>9</v>
      </c>
      <c r="K16" s="33" t="str">
        <f t="shared" si="0"/>
        <v>eg:ODF14 rdf:type qb:Observation ;</v>
      </c>
      <c r="L16" s="21" t="s">
        <v>526</v>
      </c>
      <c r="M16" s="21" t="s">
        <v>527</v>
      </c>
      <c r="N16" s="21" t="s">
        <v>528</v>
      </c>
      <c r="O16" s="21" t="str">
        <f t="shared" si="1"/>
        <v>rdfs:label "number of deceased cases of Covid in Imbabura on 02/05/2020"@en ;</v>
      </c>
      <c r="P16" s="21" t="s">
        <v>584</v>
      </c>
      <c r="Q16" s="21" t="str">
        <f t="shared" si="2"/>
        <v>&lt;https://example.org/ns/casesCovid#Country&gt;&lt;https://example.org/id/concept/Imbabura&gt;;</v>
      </c>
      <c r="R16" s="21" t="str">
        <f t="shared" si="3"/>
        <v xml:space="preserve">&lt;https://example.org/ns/casesCovid#numberofcases&gt; 9 ; </v>
      </c>
      <c r="S16" s="33" t="s">
        <v>585</v>
      </c>
      <c r="T16" s="49" t="str">
        <f t="shared" si="4"/>
        <v>eg:ODF14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02/05/2020"@en ;
&lt;https://example.org/ns/casesCovid#typecases&gt;&lt;https://example.org/id/concept/deceasedProvince&gt;;
&lt;https://example.org/ns/casesCovid#Country&gt;&lt;https://example.org/id/concept/Imbabura&gt;;
&lt;https://example.org/ns/casesCovid#numberofcases&gt; 9 ; 
.</v>
      </c>
    </row>
    <row r="17" spans="1:20" ht="13.8">
      <c r="A17" s="16" t="s">
        <v>188</v>
      </c>
      <c r="C17" s="22" t="s">
        <v>188</v>
      </c>
      <c r="H17" s="33" t="s">
        <v>574</v>
      </c>
      <c r="I17" s="12">
        <v>16</v>
      </c>
      <c r="K17" s="33" t="str">
        <f t="shared" si="0"/>
        <v>eg:ODF15 rdf:type qb:Observation ;</v>
      </c>
      <c r="L17" s="21" t="s">
        <v>526</v>
      </c>
      <c r="M17" s="21" t="s">
        <v>527</v>
      </c>
      <c r="N17" s="21" t="s">
        <v>528</v>
      </c>
      <c r="O17" s="21" t="str">
        <f t="shared" si="1"/>
        <v>rdfs:label "number of deceased cases of Covid in Loja on 02/05/2020"@en ;</v>
      </c>
      <c r="P17" s="21" t="s">
        <v>584</v>
      </c>
      <c r="Q17" s="21" t="str">
        <f t="shared" si="2"/>
        <v>&lt;https://example.org/ns/casesCovid#Country&gt;&lt;https://example.org/id/concept/Loja&gt;;</v>
      </c>
      <c r="R17" s="21" t="str">
        <f t="shared" si="3"/>
        <v xml:space="preserve">&lt;https://example.org/ns/casesCovid#numberofcases&gt; 16 ; </v>
      </c>
      <c r="S17" s="33" t="s">
        <v>585</v>
      </c>
      <c r="T17" s="49" t="str">
        <f t="shared" si="4"/>
        <v>eg:ODF15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02/05/2020"@en ;
&lt;https://example.org/ns/casesCovid#typecases&gt;&lt;https://example.org/id/concept/deceasedProvince&gt;;
&lt;https://example.org/ns/casesCovid#Country&gt;&lt;https://example.org/id/concept/Loja&gt;;
&lt;https://example.org/ns/casesCovid#numberofcases&gt; 16 ; 
.</v>
      </c>
    </row>
    <row r="18" spans="1:20" ht="13.8">
      <c r="A18" s="16" t="s">
        <v>120</v>
      </c>
      <c r="C18" s="22" t="s">
        <v>120</v>
      </c>
      <c r="H18" s="33" t="s">
        <v>575</v>
      </c>
      <c r="I18" s="12">
        <v>88</v>
      </c>
      <c r="K18" s="33" t="str">
        <f t="shared" si="0"/>
        <v>eg:ODF16 rdf:type qb:Observation ;</v>
      </c>
      <c r="L18" s="21" t="s">
        <v>526</v>
      </c>
      <c r="M18" s="21" t="s">
        <v>527</v>
      </c>
      <c r="N18" s="21" t="s">
        <v>528</v>
      </c>
      <c r="O18" s="21" t="str">
        <f t="shared" si="1"/>
        <v>rdfs:label "number of deceased cases of Covid in Pichincha on 02/05/2020"@en ;</v>
      </c>
      <c r="P18" s="21" t="s">
        <v>584</v>
      </c>
      <c r="Q18" s="21" t="str">
        <f t="shared" si="2"/>
        <v>&lt;https://example.org/ns/casesCovid#Country&gt;&lt;https://example.org/id/concept/Pichincha&gt;;</v>
      </c>
      <c r="R18" s="21" t="str">
        <f t="shared" si="3"/>
        <v xml:space="preserve">&lt;https://example.org/ns/casesCovid#numberofcases&gt; 88 ; </v>
      </c>
      <c r="S18" s="33" t="s">
        <v>585</v>
      </c>
      <c r="T18" s="49" t="str">
        <f t="shared" si="4"/>
        <v>eg:ODF16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02/05/2020"@en ;
&lt;https://example.org/ns/casesCovid#typecases&gt;&lt;https://example.org/id/concept/deceasedProvince&gt;;
&lt;https://example.org/ns/casesCovid#Country&gt;&lt;https://example.org/id/concept/Pichincha&gt;;
&lt;https://example.org/ns/casesCovid#numberofcases&gt; 88 ; 
.</v>
      </c>
    </row>
    <row r="19" spans="1:20" ht="13.8">
      <c r="A19" s="16" t="s">
        <v>204</v>
      </c>
      <c r="C19" s="22" t="s">
        <v>204</v>
      </c>
      <c r="H19" s="33" t="s">
        <v>576</v>
      </c>
      <c r="I19" s="12">
        <v>32</v>
      </c>
      <c r="K19" s="33" t="str">
        <f t="shared" si="0"/>
        <v>eg:ODF17 rdf:type qb:Observation ;</v>
      </c>
      <c r="L19" s="21" t="s">
        <v>526</v>
      </c>
      <c r="M19" s="21" t="s">
        <v>527</v>
      </c>
      <c r="N19" s="21" t="s">
        <v>528</v>
      </c>
      <c r="O19" s="21" t="str">
        <f t="shared" si="1"/>
        <v>rdfs:label "number of deceased cases of Covid in Tungurahua on 02/05/2020"@en ;</v>
      </c>
      <c r="P19" s="21" t="s">
        <v>584</v>
      </c>
      <c r="Q19" s="21" t="str">
        <f t="shared" si="2"/>
        <v>&lt;https://example.org/ns/casesCovid#Country&gt;&lt;https://example.org/id/concept/Tungurahua&gt;;</v>
      </c>
      <c r="R19" s="21" t="str">
        <f t="shared" si="3"/>
        <v xml:space="preserve">&lt;https://example.org/ns/casesCovid#numberofcases&gt; 32 ; </v>
      </c>
      <c r="S19" s="33" t="s">
        <v>585</v>
      </c>
      <c r="T19" s="49" t="str">
        <f t="shared" si="4"/>
        <v>eg:ODF17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02/05/2020"@en ;
&lt;https://example.org/ns/casesCovid#typecases&gt;&lt;https://example.org/id/concept/deceasedProvince&gt;;
&lt;https://example.org/ns/casesCovid#Country&gt;&lt;https://example.org/id/concept/Tungurahua&gt;;
&lt;https://example.org/ns/casesCovid#numberofcases&gt; 32 ; 
.</v>
      </c>
    </row>
    <row r="20" spans="1:20" ht="13.8">
      <c r="A20" s="16" t="s">
        <v>213</v>
      </c>
      <c r="C20" s="22" t="s">
        <v>213</v>
      </c>
      <c r="H20" s="33" t="s">
        <v>577</v>
      </c>
      <c r="I20" s="12">
        <v>0</v>
      </c>
      <c r="K20" s="33" t="str">
        <f t="shared" si="0"/>
        <v>eg:ODF18 rdf:type qb:Observation ;</v>
      </c>
      <c r="L20" s="21" t="s">
        <v>526</v>
      </c>
      <c r="M20" s="21" t="s">
        <v>527</v>
      </c>
      <c r="N20" s="21" t="s">
        <v>528</v>
      </c>
      <c r="O20" s="21" t="str">
        <f t="shared" si="1"/>
        <v>rdfs:label "number of deceased cases of Covid in Galápagos on 02/05/2020"@en ;</v>
      </c>
      <c r="P20" s="21" t="s">
        <v>584</v>
      </c>
      <c r="Q20" s="21" t="str">
        <f t="shared" si="2"/>
        <v>&lt;https://example.org/ns/casesCovid#Country&gt;&lt;https://example.org/id/concept/Galápagos&gt;;</v>
      </c>
      <c r="R20" s="21" t="str">
        <f t="shared" si="3"/>
        <v xml:space="preserve">&lt;https://example.org/ns/casesCovid#numberofcases&gt; 0 ; </v>
      </c>
      <c r="S20" s="33" t="s">
        <v>585</v>
      </c>
      <c r="T20" s="49" t="str">
        <f t="shared" si="4"/>
        <v>eg:ODF18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02/05/2020"@en ;
&lt;https://example.org/ns/casesCovid#typecases&gt;&lt;https://example.org/id/concept/deceasedProvince&gt;;
&lt;https://example.org/ns/casesCovid#Country&gt;&lt;https://example.org/id/concept/Galápagos&gt;;
&lt;https://example.org/ns/casesCovid#numberofcases&gt; 0 ; 
.</v>
      </c>
    </row>
    <row r="21" spans="1:20" ht="13.8">
      <c r="A21" s="16" t="s">
        <v>218</v>
      </c>
      <c r="C21" s="22" t="s">
        <v>220</v>
      </c>
      <c r="D21" s="23" t="s">
        <v>258</v>
      </c>
      <c r="H21" s="33" t="s">
        <v>578</v>
      </c>
      <c r="I21" s="12">
        <v>1</v>
      </c>
      <c r="K21" s="33" t="str">
        <f t="shared" si="0"/>
        <v>eg:ODF19 rdf:type qb:Observation ;</v>
      </c>
      <c r="L21" s="21" t="s">
        <v>526</v>
      </c>
      <c r="M21" s="21" t="s">
        <v>527</v>
      </c>
      <c r="N21" s="21" t="s">
        <v>528</v>
      </c>
      <c r="O21" s="21" t="str">
        <f t="shared" si="1"/>
        <v>rdfs:label "number of deceased cases of Covid in Morona Santiago on 02/05/2020"@en ;</v>
      </c>
      <c r="P21" s="21" t="s">
        <v>584</v>
      </c>
      <c r="Q21" s="21" t="str">
        <f t="shared" si="2"/>
        <v>&lt;https://example.org/ns/casesCovid#Country&gt;&lt;https://example.org/id/concept/MoronaSantiago&gt;;</v>
      </c>
      <c r="R21" s="21" t="str">
        <f t="shared" si="3"/>
        <v xml:space="preserve">&lt;https://example.org/ns/casesCovid#numberofcases&gt; 1 ; </v>
      </c>
      <c r="S21" s="33" t="s">
        <v>585</v>
      </c>
      <c r="T21" s="49" t="str">
        <f t="shared" si="4"/>
        <v>eg:ODF19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02/05/2020"@en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1 ; 
.</v>
      </c>
    </row>
    <row r="22" spans="1:20" ht="13.8">
      <c r="A22" s="16" t="s">
        <v>227</v>
      </c>
      <c r="C22" s="22" t="s">
        <v>227</v>
      </c>
      <c r="H22" s="33" t="s">
        <v>579</v>
      </c>
      <c r="I22" s="12">
        <v>3</v>
      </c>
      <c r="K22" s="33" t="str">
        <f t="shared" si="0"/>
        <v>eg:ODF20 rdf:type qb:Observation ;</v>
      </c>
      <c r="L22" s="21" t="s">
        <v>526</v>
      </c>
      <c r="M22" s="21" t="s">
        <v>527</v>
      </c>
      <c r="N22" s="21" t="s">
        <v>528</v>
      </c>
      <c r="O22" s="21" t="str">
        <f t="shared" si="1"/>
        <v>rdfs:label "number of deceased cases of Covid in Napo on 02/05/2020"@en ;</v>
      </c>
      <c r="P22" s="21" t="s">
        <v>584</v>
      </c>
      <c r="Q22" s="21" t="str">
        <f t="shared" si="2"/>
        <v>&lt;https://example.org/ns/casesCovid#Country&gt;&lt;https://example.org/id/concept/Napo&gt;;</v>
      </c>
      <c r="R22" s="21" t="str">
        <f t="shared" si="3"/>
        <v xml:space="preserve">&lt;https://example.org/ns/casesCovid#numberofcases&gt; 3 ; </v>
      </c>
      <c r="S22" s="33" t="s">
        <v>585</v>
      </c>
      <c r="T22" s="49" t="str">
        <f t="shared" si="4"/>
        <v>eg:ODF20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02/05/2020"@en ;
&lt;https://example.org/ns/casesCovid#typecases&gt;&lt;https://example.org/id/concept/deceasedProvince&gt;;
&lt;https://example.org/ns/casesCovid#Country&gt;&lt;https://example.org/id/concept/Napo&gt;;
&lt;https://example.org/ns/casesCovid#numberofcases&gt; 3 ; 
.</v>
      </c>
    </row>
    <row r="23" spans="1:20" ht="13.8">
      <c r="A23" s="16" t="s">
        <v>232</v>
      </c>
      <c r="C23" s="22" t="s">
        <v>232</v>
      </c>
      <c r="H23" s="33" t="s">
        <v>580</v>
      </c>
      <c r="I23" s="12">
        <v>1</v>
      </c>
      <c r="K23" s="33" t="str">
        <f t="shared" si="0"/>
        <v>eg:ODF21 rdf:type qb:Observation ;</v>
      </c>
      <c r="L23" s="21" t="s">
        <v>526</v>
      </c>
      <c r="M23" s="21" t="s">
        <v>527</v>
      </c>
      <c r="N23" s="21" t="s">
        <v>528</v>
      </c>
      <c r="O23" s="21" t="str">
        <f t="shared" si="1"/>
        <v>rdfs:label "number of deceased cases of Covid in Orellana on 02/05/2020"@en ;</v>
      </c>
      <c r="P23" s="21" t="s">
        <v>584</v>
      </c>
      <c r="Q23" s="21" t="str">
        <f t="shared" si="2"/>
        <v>&lt;https://example.org/ns/casesCovid#Country&gt;&lt;https://example.org/id/concept/Orellana&gt;;</v>
      </c>
      <c r="R23" s="21" t="str">
        <f t="shared" si="3"/>
        <v xml:space="preserve">&lt;https://example.org/ns/casesCovid#numberofcases&gt; 1 ; </v>
      </c>
      <c r="S23" s="33" t="s">
        <v>585</v>
      </c>
      <c r="T23" s="49" t="str">
        <f t="shared" si="4"/>
        <v>eg:ODF21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02/05/2020"@en ;
&lt;https://example.org/ns/casesCovid#typecases&gt;&lt;https://example.org/id/concept/deceasedProvince&gt;;
&lt;https://example.org/ns/casesCovid#Country&gt;&lt;https://example.org/id/concept/Orellana&gt;;
&lt;https://example.org/ns/casesCovid#numberofcases&gt; 1 ; 
.</v>
      </c>
    </row>
    <row r="24" spans="1:20" ht="13.8">
      <c r="A24" s="16" t="s">
        <v>235</v>
      </c>
      <c r="C24" s="22" t="s">
        <v>235</v>
      </c>
      <c r="H24" s="33" t="s">
        <v>581</v>
      </c>
      <c r="I24" s="12">
        <v>3</v>
      </c>
      <c r="K24" s="33" t="str">
        <f t="shared" si="0"/>
        <v>eg:ODF22 rdf:type qb:Observation ;</v>
      </c>
      <c r="L24" s="21" t="s">
        <v>526</v>
      </c>
      <c r="M24" s="21" t="s">
        <v>527</v>
      </c>
      <c r="N24" s="21" t="s">
        <v>528</v>
      </c>
      <c r="O24" s="21" t="str">
        <f t="shared" si="1"/>
        <v>rdfs:label "number of deceased cases of Covid in Pastaza on 02/05/2020"@en ;</v>
      </c>
      <c r="P24" s="21" t="s">
        <v>584</v>
      </c>
      <c r="Q24" s="21" t="str">
        <f t="shared" si="2"/>
        <v>&lt;https://example.org/ns/casesCovid#Country&gt;&lt;https://example.org/id/concept/Pastaza&gt;;</v>
      </c>
      <c r="R24" s="21" t="str">
        <f t="shared" si="3"/>
        <v xml:space="preserve">&lt;https://example.org/ns/casesCovid#numberofcases&gt; 3 ; </v>
      </c>
      <c r="S24" s="33" t="s">
        <v>585</v>
      </c>
      <c r="T24" s="49" t="str">
        <f t="shared" si="4"/>
        <v>eg:ODF22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02/05/2020"@en ;
&lt;https://example.org/ns/casesCovid#typecases&gt;&lt;https://example.org/id/concept/deceasedProvince&gt;;
&lt;https://example.org/ns/casesCovid#Country&gt;&lt;https://example.org/id/concept/Pastaza&gt;;
&lt;https://example.org/ns/casesCovid#numberofcases&gt; 3 ; 
.</v>
      </c>
    </row>
    <row r="25" spans="1:20" ht="13.8">
      <c r="A25" s="16" t="s">
        <v>239</v>
      </c>
      <c r="C25" s="22" t="s">
        <v>239</v>
      </c>
      <c r="H25" s="33" t="s">
        <v>582</v>
      </c>
      <c r="I25" s="12">
        <v>2</v>
      </c>
      <c r="K25" s="33" t="str">
        <f t="shared" si="0"/>
        <v>eg:ODF23 rdf:type qb:Observation ;</v>
      </c>
      <c r="L25" s="21" t="s">
        <v>526</v>
      </c>
      <c r="M25" s="21" t="s">
        <v>527</v>
      </c>
      <c r="N25" s="21" t="s">
        <v>528</v>
      </c>
      <c r="O25" s="21" t="str">
        <f t="shared" si="1"/>
        <v>rdfs:label "number of deceased cases of Covid in Sucumbíos on 02/05/2020"@en ;</v>
      </c>
      <c r="P25" s="21" t="s">
        <v>584</v>
      </c>
      <c r="Q25" s="21" t="str">
        <f t="shared" si="2"/>
        <v>&lt;https://example.org/ns/casesCovid#Country&gt;&lt;https://example.org/id/concept/Sucumbíos&gt;;</v>
      </c>
      <c r="R25" s="21" t="str">
        <f t="shared" si="3"/>
        <v xml:space="preserve">&lt;https://example.org/ns/casesCovid#numberofcases&gt; 2 ; </v>
      </c>
      <c r="S25" s="33" t="s">
        <v>585</v>
      </c>
      <c r="T25" s="49" t="str">
        <f t="shared" si="4"/>
        <v>eg:ODF23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Sucumbíos on 02/05/2020"@en ;
&lt;https://example.org/ns/casesCovid#typecases&gt;&lt;https://example.org/id/concept/deceasedProvince&gt;;
&lt;https://example.org/ns/casesCovid#Country&gt;&lt;https://example.org/id/concept/Sucumbíos&gt;;
&lt;https://example.org/ns/casesCovid#numberofcases&gt; 2 ; 
.</v>
      </c>
    </row>
    <row r="26" spans="1:20" ht="13.8">
      <c r="A26" s="16" t="s">
        <v>243</v>
      </c>
      <c r="C26" s="22" t="s">
        <v>246</v>
      </c>
      <c r="D26" s="23" t="s">
        <v>259</v>
      </c>
      <c r="H26" s="33" t="s">
        <v>583</v>
      </c>
      <c r="I26" s="12">
        <v>2</v>
      </c>
      <c r="K26" s="33" t="str">
        <f t="shared" si="0"/>
        <v>eg:ODF24 rdf:type qb:Observation ;</v>
      </c>
      <c r="L26" s="21" t="s">
        <v>526</v>
      </c>
      <c r="M26" s="21" t="s">
        <v>527</v>
      </c>
      <c r="N26" s="21" t="s">
        <v>528</v>
      </c>
      <c r="O26" s="21" t="str">
        <f t="shared" si="1"/>
        <v>rdfs:label "number of deceased cases of Covid in Zamora Chinchipe on 02/05/2020"@en ;</v>
      </c>
      <c r="P26" s="21" t="s">
        <v>584</v>
      </c>
      <c r="Q26" s="21" t="str">
        <f t="shared" si="2"/>
        <v>&lt;https://example.org/ns/casesCovid#Country&gt;&lt;https://example.org/id/concept/ZamoraChinchipe&gt;;</v>
      </c>
      <c r="R26" s="21" t="str">
        <f t="shared" si="3"/>
        <v xml:space="preserve">&lt;https://example.org/ns/casesCovid#numberofcases&gt; 2 ; </v>
      </c>
      <c r="S26" s="33" t="s">
        <v>585</v>
      </c>
      <c r="T26" s="49" t="str">
        <f t="shared" si="4"/>
        <v>eg:ODF24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02/05/2020"@en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2 ; 
.</v>
      </c>
    </row>
    <row r="27" spans="1:20" ht="13.8">
      <c r="H27" s="33"/>
      <c r="K27" s="33"/>
      <c r="L27" s="21"/>
      <c r="M27" s="21"/>
      <c r="N27" s="21"/>
      <c r="O27" s="21"/>
      <c r="P27" s="21"/>
      <c r="Q27" s="21"/>
      <c r="R27" s="21"/>
    </row>
    <row r="28" spans="1:20" ht="13.8">
      <c r="A28" s="52" t="s">
        <v>612</v>
      </c>
      <c r="B28" s="41"/>
      <c r="C28" s="41"/>
      <c r="D28" s="41"/>
      <c r="E28" s="41"/>
      <c r="H28" s="33"/>
      <c r="K28" s="33"/>
      <c r="L28" s="21"/>
      <c r="M28" s="21"/>
      <c r="N28" s="21"/>
      <c r="O28" s="21"/>
      <c r="P28" s="21"/>
      <c r="Q28" s="21"/>
      <c r="R28" s="21"/>
    </row>
    <row r="29" spans="1:20" ht="13.8">
      <c r="A29" s="4" t="s">
        <v>19</v>
      </c>
      <c r="B29" s="41"/>
      <c r="C29" s="32" t="s">
        <v>19</v>
      </c>
      <c r="D29" s="32"/>
      <c r="E29" s="32"/>
      <c r="H29" s="33"/>
      <c r="K29" s="33"/>
      <c r="L29" s="21"/>
      <c r="M29" s="21"/>
      <c r="N29" s="21"/>
      <c r="O29" s="21"/>
      <c r="P29" s="21"/>
      <c r="Q29" s="21"/>
      <c r="R29" s="21"/>
    </row>
    <row r="30" spans="1:20" ht="14.4" thickBot="1">
      <c r="A30" s="16" t="s">
        <v>40</v>
      </c>
      <c r="B30" s="41"/>
      <c r="C30" s="22" t="s">
        <v>249</v>
      </c>
      <c r="D30" s="23" t="s">
        <v>250</v>
      </c>
      <c r="E30" s="41"/>
      <c r="H30" s="33" t="s">
        <v>1270</v>
      </c>
      <c r="I30" s="25">
        <v>106</v>
      </c>
      <c r="K30" s="33" t="str">
        <f t="shared" ref="K30" si="5">_xlfn.CONCAT("eg:",H30," rdf:type qb:Observation ;")</f>
        <v>eg:ODF25 rdf:type qb:Observation ;</v>
      </c>
      <c r="L30" s="21" t="s">
        <v>526</v>
      </c>
      <c r="M30" s="21" t="s">
        <v>527</v>
      </c>
      <c r="N30" s="21" t="s">
        <v>528</v>
      </c>
      <c r="O30" s="21" t="str">
        <f>_xlfn.CONCAT("rdfs:label ""number of deceased cases of Covid in ",A30," on ", $A$28,"""@en ;")</f>
        <v>rdfs:label "number of deceased cases of Covid in El Oro on 03/05/2020"@en ;</v>
      </c>
      <c r="P30" s="21" t="s">
        <v>584</v>
      </c>
      <c r="Q30" s="21" t="str">
        <f t="shared" ref="Q30" si="6">_xlfn.CONCAT("&lt;https://example.org/ns/casesCovid#Country&gt;&lt;https://example.org/id/concept/",C30,D30,E36,F30,G30,"&gt;;")</f>
        <v>&lt;https://example.org/ns/casesCovid#Country&gt;&lt;https://example.org/id/concept/ElOroTsáchilas&gt;;</v>
      </c>
      <c r="R30" s="21" t="str">
        <f t="shared" ref="R30" si="7">_xlfn.CONCAT("&lt;https://example.org/ns/casesCovid#numberofcases&gt; ",I30," ; ")</f>
        <v xml:space="preserve">&lt;https://example.org/ns/casesCovid#numberofcases&gt; 106 ; </v>
      </c>
      <c r="S30" s="33" t="s">
        <v>585</v>
      </c>
      <c r="T30" s="49" t="str">
        <f t="shared" ref="T30:T53" si="8">CONCATENATE(K30,CHAR(10),L30,CHAR(10),M30,CHAR(10),N30,CHAR(10),O30,CHAR(10),P30,CHAR(10),Q30,CHAR(10),R30,CHAR(10),S30)</f>
        <v>eg:ODF25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03/05/2020"@en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106 ; 
.</v>
      </c>
    </row>
    <row r="31" spans="1:20" ht="14.4" thickBot="1">
      <c r="A31" s="16" t="s">
        <v>57</v>
      </c>
      <c r="B31" s="41"/>
      <c r="C31" s="22" t="s">
        <v>57</v>
      </c>
      <c r="D31" s="41"/>
      <c r="E31" s="41"/>
      <c r="H31" s="33" t="s">
        <v>1271</v>
      </c>
      <c r="I31" s="62">
        <v>28</v>
      </c>
      <c r="K31" s="33" t="str">
        <f t="shared" ref="K31:K53" si="9">_xlfn.CONCAT("eg:",H31," rdf:type qb:Observation ;")</f>
        <v>eg:ODF26 rdf:type qb:Observation ;</v>
      </c>
      <c r="L31" s="21" t="s">
        <v>526</v>
      </c>
      <c r="M31" s="21" t="s">
        <v>527</v>
      </c>
      <c r="N31" s="21" t="s">
        <v>528</v>
      </c>
      <c r="O31" s="21" t="str">
        <f t="shared" ref="O31:O53" si="10">_xlfn.CONCAT("rdfs:label ""number of deceased cases of Covid in ",A31," on ", $A$28,"""@en ;")</f>
        <v>rdfs:label "number of deceased cases of Covid in Esmeraldas on 03/05/2020"@en ;</v>
      </c>
      <c r="P31" s="21" t="s">
        <v>584</v>
      </c>
      <c r="Q31" s="21" t="str">
        <f t="shared" ref="Q31:Q53" si="11">_xlfn.CONCAT("&lt;https://example.org/ns/casesCovid#Country&gt;&lt;https://example.org/id/concept/",C31,D31,E37,F31,G31,"&gt;;")</f>
        <v>&lt;https://example.org/ns/casesCovid#Country&gt;&lt;https://example.org/id/concept/Esmeraldas&gt;;</v>
      </c>
      <c r="R31" s="21" t="str">
        <f t="shared" ref="R31:R53" si="12">_xlfn.CONCAT("&lt;https://example.org/ns/casesCovid#numberofcases&gt; ",I31," ; ")</f>
        <v xml:space="preserve">&lt;https://example.org/ns/casesCovid#numberofcases&gt; 28 ; </v>
      </c>
      <c r="S31" s="33" t="s">
        <v>585</v>
      </c>
      <c r="T31" s="49" t="str">
        <f t="shared" si="8"/>
        <v>eg:ODF26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03/05/2020"@en ;
&lt;https://example.org/ns/casesCovid#typecases&gt;&lt;https://example.org/id/concept/deceasedProvince&gt;;
&lt;https://example.org/ns/casesCovid#Country&gt;&lt;https://example.org/id/concept/Esmeraldas&gt;;
&lt;https://example.org/ns/casesCovid#numberofcases&gt; 28 ; 
.</v>
      </c>
    </row>
    <row r="32" spans="1:20" ht="14.4" thickBot="1">
      <c r="A32" s="16" t="s">
        <v>64</v>
      </c>
      <c r="B32" s="41"/>
      <c r="C32" s="22" t="s">
        <v>64</v>
      </c>
      <c r="D32" s="41"/>
      <c r="E32" s="41"/>
      <c r="H32" s="33" t="s">
        <v>1272</v>
      </c>
      <c r="I32" s="62">
        <v>683</v>
      </c>
      <c r="K32" s="33" t="str">
        <f t="shared" si="9"/>
        <v>eg:ODF27 rdf:type qb:Observation ;</v>
      </c>
      <c r="L32" s="21" t="s">
        <v>526</v>
      </c>
      <c r="M32" s="21" t="s">
        <v>527</v>
      </c>
      <c r="N32" s="21" t="s">
        <v>528</v>
      </c>
      <c r="O32" s="21" t="str">
        <f t="shared" si="10"/>
        <v>rdfs:label "number of deceased cases of Covid in Guayas on 03/05/2020"@en ;</v>
      </c>
      <c r="P32" s="21" t="s">
        <v>584</v>
      </c>
      <c r="Q32" s="21" t="str">
        <f t="shared" si="11"/>
        <v>&lt;https://example.org/ns/casesCovid#Country&gt;&lt;https://example.org/id/concept/Guayas&gt;;</v>
      </c>
      <c r="R32" s="21" t="str">
        <f t="shared" si="12"/>
        <v xml:space="preserve">&lt;https://example.org/ns/casesCovid#numberofcases&gt; 683 ; </v>
      </c>
      <c r="S32" s="33" t="s">
        <v>585</v>
      </c>
      <c r="T32" s="49" t="str">
        <f t="shared" si="8"/>
        <v>eg:ODF27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03/05/2020"@en ;
&lt;https://example.org/ns/casesCovid#typecases&gt;&lt;https://example.org/id/concept/deceasedProvince&gt;;
&lt;https://example.org/ns/casesCovid#Country&gt;&lt;https://example.org/id/concept/Guayas&gt;;
&lt;https://example.org/ns/casesCovid#numberofcases&gt; 683 ; 
.</v>
      </c>
    </row>
    <row r="33" spans="1:20" ht="14.4" thickBot="1">
      <c r="A33" s="16" t="s">
        <v>90</v>
      </c>
      <c r="B33" s="41"/>
      <c r="C33" s="22" t="s">
        <v>251</v>
      </c>
      <c r="D33" s="23" t="s">
        <v>252</v>
      </c>
      <c r="E33" s="41"/>
      <c r="H33" s="33" t="s">
        <v>1273</v>
      </c>
      <c r="I33" s="62">
        <v>59</v>
      </c>
      <c r="K33" s="33" t="str">
        <f t="shared" si="9"/>
        <v>eg:ODF28 rdf:type qb:Observation ;</v>
      </c>
      <c r="L33" s="21" t="s">
        <v>526</v>
      </c>
      <c r="M33" s="21" t="s">
        <v>527</v>
      </c>
      <c r="N33" s="21" t="s">
        <v>528</v>
      </c>
      <c r="O33" s="21" t="str">
        <f t="shared" si="10"/>
        <v>rdfs:label "number of deceased cases of Covid in Los Ríos on 03/05/2020"@en ;</v>
      </c>
      <c r="P33" s="21" t="s">
        <v>584</v>
      </c>
      <c r="Q33" s="21" t="str">
        <f t="shared" si="11"/>
        <v>&lt;https://example.org/ns/casesCovid#Country&gt;&lt;https://example.org/id/concept/LosRíos&gt;;</v>
      </c>
      <c r="R33" s="21" t="str">
        <f t="shared" si="12"/>
        <v xml:space="preserve">&lt;https://example.org/ns/casesCovid#numberofcases&gt; 59 ; </v>
      </c>
      <c r="S33" s="33" t="s">
        <v>585</v>
      </c>
      <c r="T33" s="49" t="str">
        <f t="shared" si="8"/>
        <v>eg:ODF28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03/05/2020"@en ;
&lt;https://example.org/ns/casesCovid#typecases&gt;&lt;https://example.org/id/concept/deceasedProvince&gt;;
&lt;https://example.org/ns/casesCovid#Country&gt;&lt;https://example.org/id/concept/LosRíos&gt;;
&lt;https://example.org/ns/casesCovid#numberofcases&gt; 59 ; 
.</v>
      </c>
    </row>
    <row r="34" spans="1:20" ht="14.4" thickBot="1">
      <c r="A34" s="16" t="s">
        <v>104</v>
      </c>
      <c r="B34" s="41"/>
      <c r="C34" s="22" t="s">
        <v>104</v>
      </c>
      <c r="D34" s="41"/>
      <c r="E34" s="41"/>
      <c r="H34" s="33" t="s">
        <v>1274</v>
      </c>
      <c r="I34" s="62">
        <v>206</v>
      </c>
      <c r="K34" s="33" t="str">
        <f t="shared" si="9"/>
        <v>eg:ODF29 rdf:type qb:Observation ;</v>
      </c>
      <c r="L34" s="21" t="s">
        <v>526</v>
      </c>
      <c r="M34" s="21" t="s">
        <v>527</v>
      </c>
      <c r="N34" s="21" t="s">
        <v>528</v>
      </c>
      <c r="O34" s="21" t="str">
        <f t="shared" si="10"/>
        <v>rdfs:label "number of deceased cases of Covid in Manabí on 03/05/2020"@en ;</v>
      </c>
      <c r="P34" s="21" t="s">
        <v>584</v>
      </c>
      <c r="Q34" s="21" t="str">
        <f t="shared" si="11"/>
        <v>&lt;https://example.org/ns/casesCovid#Country&gt;&lt;https://example.org/id/concept/Manabí&gt;;</v>
      </c>
      <c r="R34" s="21" t="str">
        <f t="shared" si="12"/>
        <v xml:space="preserve">&lt;https://example.org/ns/casesCovid#numberofcases&gt; 206 ; </v>
      </c>
      <c r="S34" s="33" t="s">
        <v>585</v>
      </c>
      <c r="T34" s="49" t="str">
        <f t="shared" si="8"/>
        <v>eg:ODF29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03/05/2020"@en ;
&lt;https://example.org/ns/casesCovid#typecases&gt;&lt;https://example.org/id/concept/deceasedProvince&gt;;
&lt;https://example.org/ns/casesCovid#Country&gt;&lt;https://example.org/id/concept/Manabí&gt;;
&lt;https://example.org/ns/casesCovid#numberofcases&gt; 206 ; 
.</v>
      </c>
    </row>
    <row r="35" spans="1:20" ht="14.4" thickBot="1">
      <c r="A35" s="16" t="s">
        <v>126</v>
      </c>
      <c r="B35" s="41"/>
      <c r="C35" s="22" t="s">
        <v>253</v>
      </c>
      <c r="D35" s="23" t="s">
        <v>254</v>
      </c>
      <c r="E35" s="41"/>
      <c r="H35" s="33" t="s">
        <v>1275</v>
      </c>
      <c r="I35" s="62">
        <v>164</v>
      </c>
      <c r="K35" s="33" t="str">
        <f t="shared" si="9"/>
        <v>eg:ODF30 rdf:type qb:Observation ;</v>
      </c>
      <c r="L35" s="21" t="s">
        <v>526</v>
      </c>
      <c r="M35" s="21" t="s">
        <v>527</v>
      </c>
      <c r="N35" s="21" t="s">
        <v>528</v>
      </c>
      <c r="O35" s="21" t="str">
        <f t="shared" si="10"/>
        <v>rdfs:label "number of deceased cases of Covid in Santa Elena on 03/05/2020"@en ;</v>
      </c>
      <c r="P35" s="21" t="s">
        <v>584</v>
      </c>
      <c r="Q35" s="21" t="str">
        <f t="shared" si="11"/>
        <v>&lt;https://example.org/ns/casesCovid#Country&gt;&lt;https://example.org/id/concept/SantaElena&gt;;</v>
      </c>
      <c r="R35" s="21" t="str">
        <f t="shared" si="12"/>
        <v xml:space="preserve">&lt;https://example.org/ns/casesCovid#numberofcases&gt; 164 ; </v>
      </c>
      <c r="S35" s="33" t="s">
        <v>585</v>
      </c>
      <c r="T35" s="49" t="str">
        <f t="shared" si="8"/>
        <v>eg:ODF30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03/05/2020"@en ;
&lt;https://example.org/ns/casesCovid#typecases&gt;&lt;https://example.org/id/concept/deceasedProvince&gt;;
&lt;https://example.org/ns/casesCovid#Country&gt;&lt;https://example.org/id/concept/SantaElena&gt;;
&lt;https://example.org/ns/casesCovid#numberofcases&gt; 164 ; 
.</v>
      </c>
    </row>
    <row r="36" spans="1:20" ht="14.4" thickBot="1">
      <c r="A36" s="16" t="s">
        <v>129</v>
      </c>
      <c r="B36" s="41"/>
      <c r="C36" s="22" t="s">
        <v>255</v>
      </c>
      <c r="D36" s="23" t="s">
        <v>256</v>
      </c>
      <c r="E36" s="41" t="s">
        <v>257</v>
      </c>
      <c r="H36" s="33" t="s">
        <v>1276</v>
      </c>
      <c r="I36" s="62">
        <v>35</v>
      </c>
      <c r="K36" s="33" t="str">
        <f t="shared" si="9"/>
        <v>eg:ODF31 rdf:type qb:Observation ;</v>
      </c>
      <c r="L36" s="21" t="s">
        <v>526</v>
      </c>
      <c r="M36" s="21" t="s">
        <v>527</v>
      </c>
      <c r="N36" s="21" t="s">
        <v>528</v>
      </c>
      <c r="O36" s="21" t="str">
        <f t="shared" si="10"/>
        <v>rdfs:label "number of deceased cases of Covid in Sto. Domingo Tsáchilas on 03/05/2020"@en ;</v>
      </c>
      <c r="P36" s="21" t="s">
        <v>584</v>
      </c>
      <c r="Q36" s="21" t="str">
        <f t="shared" si="11"/>
        <v>&lt;https://example.org/ns/casesCovid#Country&gt;&lt;https://example.org/id/concept/Sto.Domingo&gt;;</v>
      </c>
      <c r="R36" s="21" t="str">
        <f t="shared" si="12"/>
        <v xml:space="preserve">&lt;https://example.org/ns/casesCovid#numberofcases&gt; 35 ; </v>
      </c>
      <c r="S36" s="33" t="s">
        <v>585</v>
      </c>
      <c r="T36" s="49" t="str">
        <f t="shared" si="8"/>
        <v>eg:ODF31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03/05/2020"@en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35 ; 
.</v>
      </c>
    </row>
    <row r="37" spans="1:20" ht="14.4" thickBot="1">
      <c r="A37" s="16" t="s">
        <v>133</v>
      </c>
      <c r="B37" s="41"/>
      <c r="C37" s="22" t="s">
        <v>133</v>
      </c>
      <c r="D37" s="41"/>
      <c r="E37" s="41"/>
      <c r="H37" s="33" t="s">
        <v>1277</v>
      </c>
      <c r="I37" s="33">
        <v>16</v>
      </c>
      <c r="K37" s="33" t="str">
        <f t="shared" si="9"/>
        <v>eg:ODF32 rdf:type qb:Observation ;</v>
      </c>
      <c r="L37" s="21" t="s">
        <v>526</v>
      </c>
      <c r="M37" s="21" t="s">
        <v>527</v>
      </c>
      <c r="N37" s="21" t="s">
        <v>528</v>
      </c>
      <c r="O37" s="21" t="str">
        <f t="shared" si="10"/>
        <v>rdfs:label "number of deceased cases of Covid in Azuay on 03/05/2020"@en ;</v>
      </c>
      <c r="P37" s="21" t="s">
        <v>584</v>
      </c>
      <c r="Q37" s="21" t="str">
        <f t="shared" si="11"/>
        <v>&lt;https://example.org/ns/casesCovid#Country&gt;&lt;https://example.org/id/concept/Azuay&gt;;</v>
      </c>
      <c r="R37" s="21" t="str">
        <f t="shared" si="12"/>
        <v xml:space="preserve">&lt;https://example.org/ns/casesCovid#numberofcases&gt; 16 ; </v>
      </c>
      <c r="S37" s="33" t="s">
        <v>585</v>
      </c>
      <c r="T37" s="49" t="str">
        <f t="shared" si="8"/>
        <v>eg:ODF32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03/05/2020"@en ;
&lt;https://example.org/ns/casesCovid#typecases&gt;&lt;https://example.org/id/concept/deceasedProvince&gt;;
&lt;https://example.org/ns/casesCovid#Country&gt;&lt;https://example.org/id/concept/Azuay&gt;;
&lt;https://example.org/ns/casesCovid#numberofcases&gt; 16 ; 
.</v>
      </c>
    </row>
    <row r="38" spans="1:20" ht="14.4" thickBot="1">
      <c r="A38" s="16" t="s">
        <v>144</v>
      </c>
      <c r="B38" s="41"/>
      <c r="C38" s="22" t="s">
        <v>144</v>
      </c>
      <c r="D38" s="41"/>
      <c r="E38" s="41"/>
      <c r="H38" s="33" t="s">
        <v>1278</v>
      </c>
      <c r="I38" s="62">
        <v>13</v>
      </c>
      <c r="K38" s="33" t="str">
        <f t="shared" si="9"/>
        <v>eg:ODF33 rdf:type qb:Observation ;</v>
      </c>
      <c r="L38" s="21" t="s">
        <v>526</v>
      </c>
      <c r="M38" s="21" t="s">
        <v>527</v>
      </c>
      <c r="N38" s="21" t="s">
        <v>528</v>
      </c>
      <c r="O38" s="21" t="str">
        <f t="shared" si="10"/>
        <v>rdfs:label "number of deceased cases of Covid in Bolivar on 03/05/2020"@en ;</v>
      </c>
      <c r="P38" s="21" t="s">
        <v>584</v>
      </c>
      <c r="Q38" s="21" t="str">
        <f t="shared" si="11"/>
        <v>&lt;https://example.org/ns/casesCovid#Country&gt;&lt;https://example.org/id/concept/Bolivar&gt;;</v>
      </c>
      <c r="R38" s="21" t="str">
        <f t="shared" si="12"/>
        <v xml:space="preserve">&lt;https://example.org/ns/casesCovid#numberofcases&gt; 13 ; </v>
      </c>
      <c r="S38" s="33" t="s">
        <v>585</v>
      </c>
      <c r="T38" s="49" t="str">
        <f t="shared" si="8"/>
        <v>eg:ODF33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03/05/2020"@en ;
&lt;https://example.org/ns/casesCovid#typecases&gt;&lt;https://example.org/id/concept/deceasedProvince&gt;;
&lt;https://example.org/ns/casesCovid#Country&gt;&lt;https://example.org/id/concept/Bolivar&gt;;
&lt;https://example.org/ns/casesCovid#numberofcases&gt; 13 ; 
.</v>
      </c>
    </row>
    <row r="39" spans="1:20" ht="14.4" thickBot="1">
      <c r="A39" s="16" t="s">
        <v>152</v>
      </c>
      <c r="B39" s="41"/>
      <c r="C39" s="22" t="s">
        <v>152</v>
      </c>
      <c r="D39" s="41"/>
      <c r="E39" s="41"/>
      <c r="H39" s="33" t="s">
        <v>1279</v>
      </c>
      <c r="I39" s="62">
        <v>10</v>
      </c>
      <c r="K39" s="33" t="str">
        <f t="shared" si="9"/>
        <v>eg:ODF34 rdf:type qb:Observation ;</v>
      </c>
      <c r="L39" s="21" t="s">
        <v>526</v>
      </c>
      <c r="M39" s="21" t="s">
        <v>527</v>
      </c>
      <c r="N39" s="21" t="s">
        <v>528</v>
      </c>
      <c r="O39" s="21" t="str">
        <f t="shared" si="10"/>
        <v>rdfs:label "number of deceased cases of Covid in Cañar on 03/05/2020"@en ;</v>
      </c>
      <c r="P39" s="21" t="s">
        <v>584</v>
      </c>
      <c r="Q39" s="21" t="str">
        <f t="shared" si="11"/>
        <v>&lt;https://example.org/ns/casesCovid#Country&gt;&lt;https://example.org/id/concept/Cañar&gt;;</v>
      </c>
      <c r="R39" s="21" t="str">
        <f t="shared" si="12"/>
        <v xml:space="preserve">&lt;https://example.org/ns/casesCovid#numberofcases&gt; 10 ; </v>
      </c>
      <c r="S39" s="33" t="s">
        <v>585</v>
      </c>
      <c r="T39" s="49" t="str">
        <f t="shared" si="8"/>
        <v>eg:ODF34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03/05/2020"@en ;
&lt;https://example.org/ns/casesCovid#typecases&gt;&lt;https://example.org/id/concept/deceasedProvince&gt;;
&lt;https://example.org/ns/casesCovid#Country&gt;&lt;https://example.org/id/concept/Cañar&gt;;
&lt;https://example.org/ns/casesCovid#numberofcases&gt; 10 ; 
.</v>
      </c>
    </row>
    <row r="40" spans="1:20" ht="14.4" thickBot="1">
      <c r="A40" s="16" t="s">
        <v>159</v>
      </c>
      <c r="B40" s="41"/>
      <c r="C40" s="22" t="s">
        <v>159</v>
      </c>
      <c r="D40" s="41"/>
      <c r="E40" s="41"/>
      <c r="H40" s="33" t="s">
        <v>1280</v>
      </c>
      <c r="I40" s="62">
        <v>10</v>
      </c>
      <c r="K40" s="33" t="str">
        <f t="shared" si="9"/>
        <v>eg:ODF35 rdf:type qb:Observation ;</v>
      </c>
      <c r="L40" s="21" t="s">
        <v>526</v>
      </c>
      <c r="M40" s="21" t="s">
        <v>527</v>
      </c>
      <c r="N40" s="21" t="s">
        <v>528</v>
      </c>
      <c r="O40" s="21" t="str">
        <f t="shared" si="10"/>
        <v>rdfs:label "number of deceased cases of Covid in Carchi on 03/05/2020"@en ;</v>
      </c>
      <c r="P40" s="21" t="s">
        <v>584</v>
      </c>
      <c r="Q40" s="21" t="str">
        <f t="shared" si="11"/>
        <v>&lt;https://example.org/ns/casesCovid#Country&gt;&lt;https://example.org/id/concept/Carchi&gt;;</v>
      </c>
      <c r="R40" s="21" t="str">
        <f t="shared" si="12"/>
        <v xml:space="preserve">&lt;https://example.org/ns/casesCovid#numberofcases&gt; 10 ; </v>
      </c>
      <c r="S40" s="33" t="s">
        <v>585</v>
      </c>
      <c r="T40" s="49" t="str">
        <f t="shared" si="8"/>
        <v>eg:ODF35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03/05/2020"@en ;
&lt;https://example.org/ns/casesCovid#typecases&gt;&lt;https://example.org/id/concept/deceasedProvince&gt;;
&lt;https://example.org/ns/casesCovid#Country&gt;&lt;https://example.org/id/concept/Carchi&gt;;
&lt;https://example.org/ns/casesCovid#numberofcases&gt; 10 ; 
.</v>
      </c>
    </row>
    <row r="41" spans="1:20" ht="14.4" thickBot="1">
      <c r="A41" s="16" t="s">
        <v>164</v>
      </c>
      <c r="B41" s="41"/>
      <c r="C41" s="22" t="s">
        <v>164</v>
      </c>
      <c r="D41" s="41"/>
      <c r="E41" s="41"/>
      <c r="H41" s="33" t="s">
        <v>1281</v>
      </c>
      <c r="I41" s="62">
        <v>52</v>
      </c>
      <c r="K41" s="33" t="str">
        <f t="shared" si="9"/>
        <v>eg:ODF36 rdf:type qb:Observation ;</v>
      </c>
      <c r="L41" s="21" t="s">
        <v>526</v>
      </c>
      <c r="M41" s="21" t="s">
        <v>527</v>
      </c>
      <c r="N41" s="21" t="s">
        <v>528</v>
      </c>
      <c r="O41" s="21" t="str">
        <f t="shared" si="10"/>
        <v>rdfs:label "number of deceased cases of Covid in Chimborazo on 03/05/2020"@en ;</v>
      </c>
      <c r="P41" s="21" t="s">
        <v>584</v>
      </c>
      <c r="Q41" s="21" t="str">
        <f t="shared" si="11"/>
        <v>&lt;https://example.org/ns/casesCovid#Country&gt;&lt;https://example.org/id/concept/Chimborazo&gt;;</v>
      </c>
      <c r="R41" s="21" t="str">
        <f t="shared" si="12"/>
        <v xml:space="preserve">&lt;https://example.org/ns/casesCovid#numberofcases&gt; 52 ; </v>
      </c>
      <c r="S41" s="33" t="s">
        <v>585</v>
      </c>
      <c r="T41" s="49" t="str">
        <f t="shared" si="8"/>
        <v>eg:ODF36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03/05/2020"@en ;
&lt;https://example.org/ns/casesCovid#typecases&gt;&lt;https://example.org/id/concept/deceasedProvince&gt;;
&lt;https://example.org/ns/casesCovid#Country&gt;&lt;https://example.org/id/concept/Chimborazo&gt;;
&lt;https://example.org/ns/casesCovid#numberofcases&gt; 52 ; 
.</v>
      </c>
    </row>
    <row r="42" spans="1:20" ht="14.4" thickBot="1">
      <c r="A42" s="16" t="s">
        <v>174</v>
      </c>
      <c r="B42" s="41"/>
      <c r="C42" s="22" t="s">
        <v>174</v>
      </c>
      <c r="D42" s="41"/>
      <c r="E42" s="41"/>
      <c r="H42" s="33" t="s">
        <v>1282</v>
      </c>
      <c r="I42" s="62">
        <v>25</v>
      </c>
      <c r="K42" s="33" t="str">
        <f t="shared" si="9"/>
        <v>eg:ODF37 rdf:type qb:Observation ;</v>
      </c>
      <c r="L42" s="21" t="s">
        <v>526</v>
      </c>
      <c r="M42" s="21" t="s">
        <v>527</v>
      </c>
      <c r="N42" s="21" t="s">
        <v>528</v>
      </c>
      <c r="O42" s="21" t="str">
        <f t="shared" si="10"/>
        <v>rdfs:label "number of deceased cases of Covid in Cotopaxi on 03/05/2020"@en ;</v>
      </c>
      <c r="P42" s="21" t="s">
        <v>584</v>
      </c>
      <c r="Q42" s="21" t="str">
        <f t="shared" si="11"/>
        <v>&lt;https://example.org/ns/casesCovid#Country&gt;&lt;https://example.org/id/concept/Cotopaxi&gt;;</v>
      </c>
      <c r="R42" s="21" t="str">
        <f t="shared" si="12"/>
        <v xml:space="preserve">&lt;https://example.org/ns/casesCovid#numberofcases&gt; 25 ; </v>
      </c>
      <c r="S42" s="33" t="s">
        <v>585</v>
      </c>
      <c r="T42" s="49" t="str">
        <f t="shared" si="8"/>
        <v>eg:ODF37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03/05/2020"@en ;
&lt;https://example.org/ns/casesCovid#typecases&gt;&lt;https://example.org/id/concept/deceasedProvince&gt;;
&lt;https://example.org/ns/casesCovid#Country&gt;&lt;https://example.org/id/concept/Cotopaxi&gt;;
&lt;https://example.org/ns/casesCovid#numberofcases&gt; 25 ; 
.</v>
      </c>
    </row>
    <row r="43" spans="1:20" ht="14.4" thickBot="1">
      <c r="A43" s="16" t="s">
        <v>182</v>
      </c>
      <c r="B43" s="41"/>
      <c r="C43" s="22" t="s">
        <v>182</v>
      </c>
      <c r="D43" s="41"/>
      <c r="E43" s="41"/>
      <c r="H43" s="33" t="s">
        <v>1283</v>
      </c>
      <c r="I43" s="62">
        <v>9</v>
      </c>
      <c r="K43" s="33" t="str">
        <f t="shared" si="9"/>
        <v>eg:ODF38 rdf:type qb:Observation ;</v>
      </c>
      <c r="L43" s="21" t="s">
        <v>526</v>
      </c>
      <c r="M43" s="21" t="s">
        <v>527</v>
      </c>
      <c r="N43" s="21" t="s">
        <v>528</v>
      </c>
      <c r="O43" s="21" t="str">
        <f t="shared" si="10"/>
        <v>rdfs:label "number of deceased cases of Covid in Imbabura on 03/05/2020"@en ;</v>
      </c>
      <c r="P43" s="21" t="s">
        <v>584</v>
      </c>
      <c r="Q43" s="21" t="str">
        <f t="shared" si="11"/>
        <v>&lt;https://example.org/ns/casesCovid#Country&gt;&lt;https://example.org/id/concept/Imbabura&gt;;</v>
      </c>
      <c r="R43" s="21" t="str">
        <f t="shared" si="12"/>
        <v xml:space="preserve">&lt;https://example.org/ns/casesCovid#numberofcases&gt; 9 ; </v>
      </c>
      <c r="S43" s="33" t="s">
        <v>585</v>
      </c>
      <c r="T43" s="49" t="str">
        <f t="shared" si="8"/>
        <v>eg:ODF38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03/05/2020"@en ;
&lt;https://example.org/ns/casesCovid#typecases&gt;&lt;https://example.org/id/concept/deceasedProvince&gt;;
&lt;https://example.org/ns/casesCovid#Country&gt;&lt;https://example.org/id/concept/Imbabura&gt;;
&lt;https://example.org/ns/casesCovid#numberofcases&gt; 9 ; 
.</v>
      </c>
    </row>
    <row r="44" spans="1:20" ht="13.8">
      <c r="A44" s="16" t="s">
        <v>188</v>
      </c>
      <c r="B44" s="41"/>
      <c r="C44" s="22" t="s">
        <v>188</v>
      </c>
      <c r="D44" s="41"/>
      <c r="E44" s="41"/>
      <c r="H44" s="33" t="s">
        <v>1284</v>
      </c>
      <c r="I44" s="64">
        <v>16</v>
      </c>
      <c r="K44" s="33" t="str">
        <f t="shared" si="9"/>
        <v>eg:ODF39 rdf:type qb:Observation ;</v>
      </c>
      <c r="L44" s="21" t="s">
        <v>526</v>
      </c>
      <c r="M44" s="21" t="s">
        <v>527</v>
      </c>
      <c r="N44" s="21" t="s">
        <v>528</v>
      </c>
      <c r="O44" s="21" t="str">
        <f t="shared" si="10"/>
        <v>rdfs:label "number of deceased cases of Covid in Loja on 03/05/2020"@en ;</v>
      </c>
      <c r="P44" s="21" t="s">
        <v>584</v>
      </c>
      <c r="Q44" s="21" t="str">
        <f t="shared" si="11"/>
        <v>&lt;https://example.org/ns/casesCovid#Country&gt;&lt;https://example.org/id/concept/Loja&gt;;</v>
      </c>
      <c r="R44" s="21" t="str">
        <f t="shared" si="12"/>
        <v xml:space="preserve">&lt;https://example.org/ns/casesCovid#numberofcases&gt; 16 ; </v>
      </c>
      <c r="S44" s="33" t="s">
        <v>585</v>
      </c>
      <c r="T44" s="49" t="str">
        <f t="shared" si="8"/>
        <v>eg:ODF39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03/05/2020"@en ;
&lt;https://example.org/ns/casesCovid#typecases&gt;&lt;https://example.org/id/concept/deceasedProvince&gt;;
&lt;https://example.org/ns/casesCovid#Country&gt;&lt;https://example.org/id/concept/Loja&gt;;
&lt;https://example.org/ns/casesCovid#numberofcases&gt; 16 ; 
.</v>
      </c>
    </row>
    <row r="45" spans="1:20" ht="13.8">
      <c r="A45" s="16" t="s">
        <v>120</v>
      </c>
      <c r="B45" s="41"/>
      <c r="C45" s="22" t="s">
        <v>120</v>
      </c>
      <c r="D45" s="41"/>
      <c r="E45" s="41"/>
      <c r="H45" s="33" t="s">
        <v>1285</v>
      </c>
      <c r="I45" s="64">
        <v>9</v>
      </c>
      <c r="K45" s="33" t="str">
        <f t="shared" si="9"/>
        <v>eg:ODF40 rdf:type qb:Observation ;</v>
      </c>
      <c r="L45" s="21" t="s">
        <v>526</v>
      </c>
      <c r="M45" s="21" t="s">
        <v>527</v>
      </c>
      <c r="N45" s="21" t="s">
        <v>528</v>
      </c>
      <c r="O45" s="21" t="str">
        <f t="shared" si="10"/>
        <v>rdfs:label "number of deceased cases of Covid in Pichincha on 03/05/2020"@en ;</v>
      </c>
      <c r="P45" s="21" t="s">
        <v>584</v>
      </c>
      <c r="Q45" s="21" t="str">
        <f t="shared" si="11"/>
        <v>&lt;https://example.org/ns/casesCovid#Country&gt;&lt;https://example.org/id/concept/Pichincha&gt;;</v>
      </c>
      <c r="R45" s="21" t="str">
        <f t="shared" si="12"/>
        <v xml:space="preserve">&lt;https://example.org/ns/casesCovid#numberofcases&gt; 9 ; </v>
      </c>
      <c r="S45" s="33" t="s">
        <v>585</v>
      </c>
      <c r="T45" s="49" t="str">
        <f t="shared" si="8"/>
        <v>eg:ODF40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03/05/2020"@en ;
&lt;https://example.org/ns/casesCovid#typecases&gt;&lt;https://example.org/id/concept/deceasedProvince&gt;;
&lt;https://example.org/ns/casesCovid#Country&gt;&lt;https://example.org/id/concept/Pichincha&gt;;
&lt;https://example.org/ns/casesCovid#numberofcases&gt; 9 ; 
.</v>
      </c>
    </row>
    <row r="46" spans="1:20" ht="13.8">
      <c r="A46" s="16" t="s">
        <v>204</v>
      </c>
      <c r="B46" s="41"/>
      <c r="C46" s="22" t="s">
        <v>204</v>
      </c>
      <c r="D46" s="41"/>
      <c r="E46" s="41"/>
      <c r="H46" s="33" t="s">
        <v>1286</v>
      </c>
      <c r="I46" s="64">
        <v>32</v>
      </c>
      <c r="K46" s="33" t="str">
        <f t="shared" si="9"/>
        <v>eg:ODF41 rdf:type qb:Observation ;</v>
      </c>
      <c r="L46" s="21" t="s">
        <v>526</v>
      </c>
      <c r="M46" s="21" t="s">
        <v>527</v>
      </c>
      <c r="N46" s="21" t="s">
        <v>528</v>
      </c>
      <c r="O46" s="21" t="str">
        <f t="shared" si="10"/>
        <v>rdfs:label "number of deceased cases of Covid in Tungurahua on 03/05/2020"@en ;</v>
      </c>
      <c r="P46" s="21" t="s">
        <v>584</v>
      </c>
      <c r="Q46" s="21" t="str">
        <f t="shared" si="11"/>
        <v>&lt;https://example.org/ns/casesCovid#Country&gt;&lt;https://example.org/id/concept/Tungurahua&gt;;</v>
      </c>
      <c r="R46" s="21" t="str">
        <f t="shared" si="12"/>
        <v xml:space="preserve">&lt;https://example.org/ns/casesCovid#numberofcases&gt; 32 ; </v>
      </c>
      <c r="S46" s="33" t="s">
        <v>585</v>
      </c>
      <c r="T46" s="49" t="str">
        <f t="shared" si="8"/>
        <v>eg:ODF41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03/05/2020"@en ;
&lt;https://example.org/ns/casesCovid#typecases&gt;&lt;https://example.org/id/concept/deceasedProvince&gt;;
&lt;https://example.org/ns/casesCovid#Country&gt;&lt;https://example.org/id/concept/Tungurahua&gt;;
&lt;https://example.org/ns/casesCovid#numberofcases&gt; 32 ; 
.</v>
      </c>
    </row>
    <row r="47" spans="1:20" ht="14.4" thickBot="1">
      <c r="A47" s="16" t="s">
        <v>213</v>
      </c>
      <c r="B47" s="41"/>
      <c r="C47" s="22" t="s">
        <v>213</v>
      </c>
      <c r="D47" s="41"/>
      <c r="E47" s="41"/>
      <c r="H47" s="33" t="s">
        <v>1287</v>
      </c>
      <c r="I47" s="64">
        <v>71</v>
      </c>
      <c r="K47" s="33" t="str">
        <f t="shared" si="9"/>
        <v>eg:ODF42 rdf:type qb:Observation ;</v>
      </c>
      <c r="L47" s="21" t="s">
        <v>526</v>
      </c>
      <c r="M47" s="21" t="s">
        <v>527</v>
      </c>
      <c r="N47" s="21" t="s">
        <v>528</v>
      </c>
      <c r="O47" s="21" t="str">
        <f t="shared" si="10"/>
        <v>rdfs:label "number of deceased cases of Covid in Galápagos on 03/05/2020"@en ;</v>
      </c>
      <c r="P47" s="21" t="s">
        <v>584</v>
      </c>
      <c r="Q47" s="21" t="str">
        <f t="shared" si="11"/>
        <v>&lt;https://example.org/ns/casesCovid#Country&gt;&lt;https://example.org/id/concept/Galápagos&gt;;</v>
      </c>
      <c r="R47" s="21" t="str">
        <f t="shared" si="12"/>
        <v xml:space="preserve">&lt;https://example.org/ns/casesCovid#numberofcases&gt; 71 ; </v>
      </c>
      <c r="S47" s="33" t="s">
        <v>585</v>
      </c>
      <c r="T47" s="49" t="str">
        <f t="shared" si="8"/>
        <v>eg:ODF42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03/05/2020"@en ;
&lt;https://example.org/ns/casesCovid#typecases&gt;&lt;https://example.org/id/concept/deceasedProvince&gt;;
&lt;https://example.org/ns/casesCovid#Country&gt;&lt;https://example.org/id/concept/Galápagos&gt;;
&lt;https://example.org/ns/casesCovid#numberofcases&gt; 71 ; 
.</v>
      </c>
    </row>
    <row r="48" spans="1:20" ht="14.4" thickBot="1">
      <c r="A48" s="16" t="s">
        <v>218</v>
      </c>
      <c r="B48" s="41"/>
      <c r="C48" s="22" t="s">
        <v>220</v>
      </c>
      <c r="D48" s="23" t="s">
        <v>258</v>
      </c>
      <c r="E48" s="41"/>
      <c r="H48" s="33" t="s">
        <v>1288</v>
      </c>
      <c r="I48" s="62">
        <v>91</v>
      </c>
      <c r="K48" s="33" t="str">
        <f t="shared" si="9"/>
        <v>eg:ODF43 rdf:type qb:Observation ;</v>
      </c>
      <c r="L48" s="21" t="s">
        <v>526</v>
      </c>
      <c r="M48" s="21" t="s">
        <v>527</v>
      </c>
      <c r="N48" s="21" t="s">
        <v>528</v>
      </c>
      <c r="O48" s="21" t="str">
        <f t="shared" si="10"/>
        <v>rdfs:label "number of deceased cases of Covid in Morona Santiago on 03/05/2020"@en ;</v>
      </c>
      <c r="P48" s="21" t="s">
        <v>584</v>
      </c>
      <c r="Q48" s="21" t="str">
        <f t="shared" si="11"/>
        <v>&lt;https://example.org/ns/casesCovid#Country&gt;&lt;https://example.org/id/concept/MoronaSantiago&gt;;</v>
      </c>
      <c r="R48" s="21" t="str">
        <f t="shared" si="12"/>
        <v xml:space="preserve">&lt;https://example.org/ns/casesCovid#numberofcases&gt; 91 ; </v>
      </c>
      <c r="S48" s="33" t="s">
        <v>585</v>
      </c>
      <c r="T48" s="49" t="str">
        <f t="shared" si="8"/>
        <v>eg:ODF43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03/05/2020"@en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91 ; 
.</v>
      </c>
    </row>
    <row r="49" spans="1:20" ht="14.4" thickBot="1">
      <c r="A49" s="16" t="s">
        <v>227</v>
      </c>
      <c r="B49" s="41"/>
      <c r="C49" s="22" t="s">
        <v>227</v>
      </c>
      <c r="D49" s="41"/>
      <c r="E49" s="41"/>
      <c r="H49" s="33" t="s">
        <v>1289</v>
      </c>
      <c r="I49" s="62">
        <v>32</v>
      </c>
      <c r="K49" s="33" t="str">
        <f t="shared" si="9"/>
        <v>eg:ODF44 rdf:type qb:Observation ;</v>
      </c>
      <c r="L49" s="21" t="s">
        <v>526</v>
      </c>
      <c r="M49" s="21" t="s">
        <v>527</v>
      </c>
      <c r="N49" s="21" t="s">
        <v>528</v>
      </c>
      <c r="O49" s="21" t="str">
        <f t="shared" si="10"/>
        <v>rdfs:label "number of deceased cases of Covid in Napo on 03/05/2020"@en ;</v>
      </c>
      <c r="P49" s="21" t="s">
        <v>584</v>
      </c>
      <c r="Q49" s="21" t="str">
        <f t="shared" si="11"/>
        <v>&lt;https://example.org/ns/casesCovid#Country&gt;&lt;https://example.org/id/concept/Napo&gt;;</v>
      </c>
      <c r="R49" s="21" t="str">
        <f t="shared" si="12"/>
        <v xml:space="preserve">&lt;https://example.org/ns/casesCovid#numberofcases&gt; 32 ; </v>
      </c>
      <c r="S49" s="33" t="s">
        <v>585</v>
      </c>
      <c r="T49" s="49" t="str">
        <f t="shared" si="8"/>
        <v>eg:ODF44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03/05/2020"@en ;
&lt;https://example.org/ns/casesCovid#typecases&gt;&lt;https://example.org/id/concept/deceasedProvince&gt;;
&lt;https://example.org/ns/casesCovid#Country&gt;&lt;https://example.org/id/concept/Napo&gt;;
&lt;https://example.org/ns/casesCovid#numberofcases&gt; 32 ; 
.</v>
      </c>
    </row>
    <row r="50" spans="1:20" ht="14.4" thickBot="1">
      <c r="A50" s="16" t="s">
        <v>232</v>
      </c>
      <c r="B50" s="41"/>
      <c r="C50" s="22" t="s">
        <v>232</v>
      </c>
      <c r="D50" s="41"/>
      <c r="E50" s="41"/>
      <c r="H50" s="33" t="s">
        <v>1290</v>
      </c>
      <c r="I50" s="62">
        <v>0</v>
      </c>
      <c r="K50" s="33" t="str">
        <f t="shared" si="9"/>
        <v>eg:ODF45 rdf:type qb:Observation ;</v>
      </c>
      <c r="L50" s="21" t="s">
        <v>526</v>
      </c>
      <c r="M50" s="21" t="s">
        <v>527</v>
      </c>
      <c r="N50" s="21" t="s">
        <v>528</v>
      </c>
      <c r="O50" s="21" t="str">
        <f t="shared" si="10"/>
        <v>rdfs:label "number of deceased cases of Covid in Orellana on 03/05/2020"@en ;</v>
      </c>
      <c r="P50" s="21" t="s">
        <v>584</v>
      </c>
      <c r="Q50" s="21" t="str">
        <f t="shared" si="11"/>
        <v>&lt;https://example.org/ns/casesCovid#Country&gt;&lt;https://example.org/id/concept/Orellana&gt;;</v>
      </c>
      <c r="R50" s="21" t="str">
        <f t="shared" si="12"/>
        <v xml:space="preserve">&lt;https://example.org/ns/casesCovid#numberofcases&gt; 0 ; </v>
      </c>
      <c r="S50" s="33" t="s">
        <v>585</v>
      </c>
      <c r="T50" s="49" t="str">
        <f t="shared" si="8"/>
        <v>eg:ODF45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03/05/2020"@en ;
&lt;https://example.org/ns/casesCovid#typecases&gt;&lt;https://example.org/id/concept/deceasedProvince&gt;;
&lt;https://example.org/ns/casesCovid#Country&gt;&lt;https://example.org/id/concept/Orellana&gt;;
&lt;https://example.org/ns/casesCovid#numberofcases&gt; 0 ; 
.</v>
      </c>
    </row>
    <row r="51" spans="1:20" ht="14.4" thickBot="1">
      <c r="A51" s="16" t="s">
        <v>235</v>
      </c>
      <c r="B51" s="41"/>
      <c r="C51" s="22" t="s">
        <v>235</v>
      </c>
      <c r="D51" s="41"/>
      <c r="E51" s="41"/>
      <c r="H51" s="33" t="s">
        <v>1291</v>
      </c>
      <c r="I51" s="62">
        <v>1</v>
      </c>
      <c r="K51" s="33" t="str">
        <f t="shared" si="9"/>
        <v>eg:ODF46 rdf:type qb:Observation ;</v>
      </c>
      <c r="L51" s="21" t="s">
        <v>526</v>
      </c>
      <c r="M51" s="21" t="s">
        <v>527</v>
      </c>
      <c r="N51" s="21" t="s">
        <v>528</v>
      </c>
      <c r="O51" s="21" t="str">
        <f t="shared" si="10"/>
        <v>rdfs:label "number of deceased cases of Covid in Pastaza on 03/05/2020"@en ;</v>
      </c>
      <c r="P51" s="21" t="s">
        <v>584</v>
      </c>
      <c r="Q51" s="21" t="str">
        <f t="shared" si="11"/>
        <v>&lt;https://example.org/ns/casesCovid#Country&gt;&lt;https://example.org/id/concept/Pastaza&gt;;</v>
      </c>
      <c r="R51" s="21" t="str">
        <f t="shared" si="12"/>
        <v xml:space="preserve">&lt;https://example.org/ns/casesCovid#numberofcases&gt; 1 ; </v>
      </c>
      <c r="S51" s="33" t="s">
        <v>585</v>
      </c>
      <c r="T51" s="49" t="str">
        <f t="shared" si="8"/>
        <v>eg:ODF46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03/05/2020"@en ;
&lt;https://example.org/ns/casesCovid#typecases&gt;&lt;https://example.org/id/concept/deceasedProvince&gt;;
&lt;https://example.org/ns/casesCovid#Country&gt;&lt;https://example.org/id/concept/Pastaza&gt;;
&lt;https://example.org/ns/casesCovid#numberofcases&gt; 1 ; 
.</v>
      </c>
    </row>
    <row r="52" spans="1:20" ht="14.4" thickBot="1">
      <c r="A52" s="16" t="s">
        <v>239</v>
      </c>
      <c r="B52" s="41"/>
      <c r="C52" s="22" t="s">
        <v>239</v>
      </c>
      <c r="D52" s="41"/>
      <c r="E52" s="41"/>
      <c r="H52" s="33" t="s">
        <v>1292</v>
      </c>
      <c r="I52" s="62">
        <v>3</v>
      </c>
      <c r="K52" s="33" t="str">
        <f t="shared" si="9"/>
        <v>eg:ODF47 rdf:type qb:Observation ;</v>
      </c>
      <c r="L52" s="21" t="s">
        <v>526</v>
      </c>
      <c r="M52" s="21" t="s">
        <v>527</v>
      </c>
      <c r="N52" s="21" t="s">
        <v>528</v>
      </c>
      <c r="O52" s="21" t="str">
        <f t="shared" si="10"/>
        <v>rdfs:label "number of deceased cases of Covid in Sucumbíos on 03/05/2020"@en ;</v>
      </c>
      <c r="P52" s="21" t="s">
        <v>584</v>
      </c>
      <c r="Q52" s="21" t="str">
        <f t="shared" si="11"/>
        <v>&lt;https://example.org/ns/casesCovid#Country&gt;&lt;https://example.org/id/concept/Sucumbíos&gt;;</v>
      </c>
      <c r="R52" s="21" t="str">
        <f t="shared" si="12"/>
        <v xml:space="preserve">&lt;https://example.org/ns/casesCovid#numberofcases&gt; 3 ; </v>
      </c>
      <c r="S52" s="33" t="s">
        <v>585</v>
      </c>
      <c r="T52" s="49" t="str">
        <f t="shared" si="8"/>
        <v>eg:ODF47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Sucumbíos on 03/05/2020"@en ;
&lt;https://example.org/ns/casesCovid#typecases&gt;&lt;https://example.org/id/concept/deceasedProvince&gt;;
&lt;https://example.org/ns/casesCovid#Country&gt;&lt;https://example.org/id/concept/Sucumbíos&gt;;
&lt;https://example.org/ns/casesCovid#numberofcases&gt; 3 ; 
.</v>
      </c>
    </row>
    <row r="53" spans="1:20" ht="14.4" thickBot="1">
      <c r="A53" s="16" t="s">
        <v>243</v>
      </c>
      <c r="B53" s="41"/>
      <c r="C53" s="22" t="s">
        <v>246</v>
      </c>
      <c r="D53" s="23" t="s">
        <v>259</v>
      </c>
      <c r="E53" s="41"/>
      <c r="H53" s="33" t="s">
        <v>1293</v>
      </c>
      <c r="I53" s="62">
        <v>2</v>
      </c>
      <c r="K53" s="33" t="str">
        <f t="shared" si="9"/>
        <v>eg:ODF48 rdf:type qb:Observation ;</v>
      </c>
      <c r="L53" s="21" t="s">
        <v>526</v>
      </c>
      <c r="M53" s="21" t="s">
        <v>527</v>
      </c>
      <c r="N53" s="21" t="s">
        <v>528</v>
      </c>
      <c r="O53" s="21" t="str">
        <f t="shared" si="10"/>
        <v>rdfs:label "number of deceased cases of Covid in Zamora Chinchipe on 03/05/2020"@en ;</v>
      </c>
      <c r="P53" s="21" t="s">
        <v>584</v>
      </c>
      <c r="Q53" s="21" t="str">
        <f t="shared" si="11"/>
        <v>&lt;https://example.org/ns/casesCovid#Country&gt;&lt;https://example.org/id/concept/ZamoraChinchipe&gt;;</v>
      </c>
      <c r="R53" s="21" t="str">
        <f t="shared" si="12"/>
        <v xml:space="preserve">&lt;https://example.org/ns/casesCovid#numberofcases&gt; 2 ; </v>
      </c>
      <c r="S53" s="33" t="s">
        <v>585</v>
      </c>
      <c r="T53" s="49" t="str">
        <f t="shared" si="8"/>
        <v>eg:ODF48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03/05/2020"@en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2 ; 
.</v>
      </c>
    </row>
    <row r="54" spans="1:20" ht="13.8">
      <c r="H54" s="33"/>
      <c r="I54"/>
      <c r="K54" s="33"/>
      <c r="L54" s="21"/>
      <c r="M54" s="21"/>
      <c r="N54" s="21"/>
      <c r="O54" s="21"/>
      <c r="P54" s="21"/>
      <c r="Q54" s="21"/>
      <c r="R54" s="21"/>
    </row>
    <row r="55" spans="1:20" ht="13.8">
      <c r="A55" s="61" t="s">
        <v>802</v>
      </c>
      <c r="B55" s="41"/>
      <c r="C55" s="41"/>
      <c r="D55" s="41"/>
      <c r="E55" s="41"/>
      <c r="H55" s="33"/>
      <c r="I55"/>
      <c r="K55" s="33"/>
      <c r="L55" s="21"/>
      <c r="M55" s="21"/>
      <c r="N55" s="21"/>
      <c r="O55" s="21"/>
      <c r="P55" s="21"/>
      <c r="Q55" s="21"/>
      <c r="R55" s="21"/>
    </row>
    <row r="56" spans="1:20" ht="14.4" thickBot="1">
      <c r="A56" s="4" t="s">
        <v>19</v>
      </c>
      <c r="B56" s="41"/>
      <c r="C56" s="32" t="s">
        <v>19</v>
      </c>
      <c r="D56" s="32"/>
      <c r="E56" s="32"/>
      <c r="H56" s="33"/>
      <c r="I56"/>
      <c r="K56" s="33"/>
      <c r="L56" s="21"/>
      <c r="M56" s="21"/>
      <c r="N56" s="21"/>
      <c r="O56" s="21"/>
      <c r="P56" s="21"/>
      <c r="Q56" s="21"/>
      <c r="R56" s="21"/>
    </row>
    <row r="57" spans="1:20" ht="14.4" thickBot="1">
      <c r="A57" s="16" t="s">
        <v>40</v>
      </c>
      <c r="B57" s="41"/>
      <c r="C57" s="22" t="s">
        <v>249</v>
      </c>
      <c r="D57" s="23" t="s">
        <v>250</v>
      </c>
      <c r="E57" s="41"/>
      <c r="H57" s="33" t="s">
        <v>1294</v>
      </c>
      <c r="I57" s="62">
        <v>106</v>
      </c>
      <c r="K57" s="33" t="str">
        <f t="shared" ref="K57" si="13">_xlfn.CONCAT("eg:",H57," rdf:type qb:Observation ;")</f>
        <v>eg:ODF49 rdf:type qb:Observation ;</v>
      </c>
      <c r="L57" s="21" t="s">
        <v>526</v>
      </c>
      <c r="M57" s="21" t="s">
        <v>527</v>
      </c>
      <c r="N57" s="21" t="s">
        <v>528</v>
      </c>
      <c r="O57" s="21" t="str">
        <f>_xlfn.CONCAT("rdfs:label ""number of deceased cases of Covid in ",A57," on ", $A$55,"""@en ;")</f>
        <v>rdfs:label "number of deceased cases of Covid in El Oro on 04/05/2020"@en ;</v>
      </c>
      <c r="P57" s="21" t="s">
        <v>584</v>
      </c>
      <c r="Q57" s="21" t="str">
        <f t="shared" ref="Q57" si="14">_xlfn.CONCAT("&lt;https://example.org/ns/casesCovid#Country&gt;&lt;https://example.org/id/concept/",C57,D57,E63,F57,G57,"&gt;;")</f>
        <v>&lt;https://example.org/ns/casesCovid#Country&gt;&lt;https://example.org/id/concept/ElOroTsáchilas&gt;;</v>
      </c>
      <c r="R57" s="21" t="str">
        <f t="shared" ref="R57" si="15">_xlfn.CONCAT("&lt;https://example.org/ns/casesCovid#numberofcases&gt; ",I57," ; ")</f>
        <v xml:space="preserve">&lt;https://example.org/ns/casesCovid#numberofcases&gt; 106 ; </v>
      </c>
      <c r="S57" s="33" t="s">
        <v>585</v>
      </c>
      <c r="T57" s="49" t="str">
        <f t="shared" ref="T57:T80" si="16">CONCATENATE(K57,CHAR(10),L57,CHAR(10),M57,CHAR(10),N57,CHAR(10),O57,CHAR(10),P57,CHAR(10),Q57,CHAR(10),R57,CHAR(10),S57)</f>
        <v>eg:ODF49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04/05/2020"@en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106 ; 
.</v>
      </c>
    </row>
    <row r="58" spans="1:20" ht="14.4" thickBot="1">
      <c r="A58" s="16" t="s">
        <v>57</v>
      </c>
      <c r="B58" s="41"/>
      <c r="C58" s="22" t="s">
        <v>57</v>
      </c>
      <c r="D58" s="41"/>
      <c r="E58" s="41"/>
      <c r="H58" s="33" t="s">
        <v>1295</v>
      </c>
      <c r="I58" s="62">
        <v>29</v>
      </c>
      <c r="K58" s="33" t="str">
        <f t="shared" ref="K58:K80" si="17">_xlfn.CONCAT("eg:",H58," rdf:type qb:Observation ;")</f>
        <v>eg:ODF50 rdf:type qb:Observation ;</v>
      </c>
      <c r="L58" s="21" t="s">
        <v>526</v>
      </c>
      <c r="M58" s="21" t="s">
        <v>527</v>
      </c>
      <c r="N58" s="21" t="s">
        <v>528</v>
      </c>
      <c r="O58" s="21" t="str">
        <f t="shared" ref="O58:O80" si="18">_xlfn.CONCAT("rdfs:label ""number of deceased cases of Covid in ",A58," on ", $A$55,"""@en ;")</f>
        <v>rdfs:label "number of deceased cases of Covid in Esmeraldas on 04/05/2020"@en ;</v>
      </c>
      <c r="P58" s="21" t="s">
        <v>584</v>
      </c>
      <c r="Q58" s="21" t="str">
        <f t="shared" ref="Q58:Q80" si="19">_xlfn.CONCAT("&lt;https://example.org/ns/casesCovid#Country&gt;&lt;https://example.org/id/concept/",C58,D58,E64,F58,G58,"&gt;;")</f>
        <v>&lt;https://example.org/ns/casesCovid#Country&gt;&lt;https://example.org/id/concept/Esmeraldas&gt;;</v>
      </c>
      <c r="R58" s="21" t="str">
        <f t="shared" ref="R58:R80" si="20">_xlfn.CONCAT("&lt;https://example.org/ns/casesCovid#numberofcases&gt; ",I58," ; ")</f>
        <v xml:space="preserve">&lt;https://example.org/ns/casesCovid#numberofcases&gt; 29 ; </v>
      </c>
      <c r="S58" s="33" t="s">
        <v>585</v>
      </c>
      <c r="T58" s="49" t="str">
        <f t="shared" si="16"/>
        <v>eg:ODF50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04/05/2020"@en ;
&lt;https://example.org/ns/casesCovid#typecases&gt;&lt;https://example.org/id/concept/deceasedProvince&gt;;
&lt;https://example.org/ns/casesCovid#Country&gt;&lt;https://example.org/id/concept/Esmeraldas&gt;;
&lt;https://example.org/ns/casesCovid#numberofcases&gt; 29 ; 
.</v>
      </c>
    </row>
    <row r="59" spans="1:20" ht="14.4" thickBot="1">
      <c r="A59" s="16" t="s">
        <v>64</v>
      </c>
      <c r="B59" s="41"/>
      <c r="C59" s="22" t="s">
        <v>64</v>
      </c>
      <c r="D59" s="41"/>
      <c r="E59" s="41"/>
      <c r="H59" s="33" t="s">
        <v>1296</v>
      </c>
      <c r="I59" s="62">
        <v>683</v>
      </c>
      <c r="K59" s="33" t="str">
        <f t="shared" si="17"/>
        <v>eg:ODF51 rdf:type qb:Observation ;</v>
      </c>
      <c r="L59" s="21" t="s">
        <v>526</v>
      </c>
      <c r="M59" s="21" t="s">
        <v>527</v>
      </c>
      <c r="N59" s="21" t="s">
        <v>528</v>
      </c>
      <c r="O59" s="21" t="str">
        <f t="shared" si="18"/>
        <v>rdfs:label "number of deceased cases of Covid in Guayas on 04/05/2020"@en ;</v>
      </c>
      <c r="P59" s="21" t="s">
        <v>584</v>
      </c>
      <c r="Q59" s="21" t="str">
        <f t="shared" si="19"/>
        <v>&lt;https://example.org/ns/casesCovid#Country&gt;&lt;https://example.org/id/concept/Guayas&gt;;</v>
      </c>
      <c r="R59" s="21" t="str">
        <f t="shared" si="20"/>
        <v xml:space="preserve">&lt;https://example.org/ns/casesCovid#numberofcases&gt; 683 ; </v>
      </c>
      <c r="S59" s="33" t="s">
        <v>585</v>
      </c>
      <c r="T59" s="49" t="str">
        <f t="shared" si="16"/>
        <v>eg:ODF51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04/05/2020"@en ;
&lt;https://example.org/ns/casesCovid#typecases&gt;&lt;https://example.org/id/concept/deceasedProvince&gt;;
&lt;https://example.org/ns/casesCovid#Country&gt;&lt;https://example.org/id/concept/Guayas&gt;;
&lt;https://example.org/ns/casesCovid#numberofcases&gt; 683 ; 
.</v>
      </c>
    </row>
    <row r="60" spans="1:20" ht="14.4" thickBot="1">
      <c r="A60" s="16" t="s">
        <v>90</v>
      </c>
      <c r="B60" s="41"/>
      <c r="C60" s="22" t="s">
        <v>251</v>
      </c>
      <c r="D60" s="23" t="s">
        <v>252</v>
      </c>
      <c r="E60" s="41"/>
      <c r="H60" s="33" t="s">
        <v>1297</v>
      </c>
      <c r="I60" s="62">
        <v>59</v>
      </c>
      <c r="K60" s="33" t="str">
        <f t="shared" si="17"/>
        <v>eg:ODF52 rdf:type qb:Observation ;</v>
      </c>
      <c r="L60" s="21" t="s">
        <v>526</v>
      </c>
      <c r="M60" s="21" t="s">
        <v>527</v>
      </c>
      <c r="N60" s="21" t="s">
        <v>528</v>
      </c>
      <c r="O60" s="21" t="str">
        <f t="shared" si="18"/>
        <v>rdfs:label "number of deceased cases of Covid in Los Ríos on 04/05/2020"@en ;</v>
      </c>
      <c r="P60" s="21" t="s">
        <v>584</v>
      </c>
      <c r="Q60" s="21" t="str">
        <f t="shared" si="19"/>
        <v>&lt;https://example.org/ns/casesCovid#Country&gt;&lt;https://example.org/id/concept/LosRíos&gt;;</v>
      </c>
      <c r="R60" s="21" t="str">
        <f t="shared" si="20"/>
        <v xml:space="preserve">&lt;https://example.org/ns/casesCovid#numberofcases&gt; 59 ; </v>
      </c>
      <c r="S60" s="33" t="s">
        <v>585</v>
      </c>
      <c r="T60" s="49" t="str">
        <f t="shared" si="16"/>
        <v>eg:ODF52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04/05/2020"@en ;
&lt;https://example.org/ns/casesCovid#typecases&gt;&lt;https://example.org/id/concept/deceasedProvince&gt;;
&lt;https://example.org/ns/casesCovid#Country&gt;&lt;https://example.org/id/concept/LosRíos&gt;;
&lt;https://example.org/ns/casesCovid#numberofcases&gt; 59 ; 
.</v>
      </c>
    </row>
    <row r="61" spans="1:20" ht="14.4" thickBot="1">
      <c r="A61" s="16" t="s">
        <v>104</v>
      </c>
      <c r="B61" s="41"/>
      <c r="C61" s="22" t="s">
        <v>104</v>
      </c>
      <c r="D61" s="41"/>
      <c r="E61" s="41"/>
      <c r="H61" s="33" t="s">
        <v>1298</v>
      </c>
      <c r="I61" s="62">
        <v>206</v>
      </c>
      <c r="K61" s="33" t="str">
        <f t="shared" si="17"/>
        <v>eg:ODF53 rdf:type qb:Observation ;</v>
      </c>
      <c r="L61" s="21" t="s">
        <v>526</v>
      </c>
      <c r="M61" s="21" t="s">
        <v>527</v>
      </c>
      <c r="N61" s="21" t="s">
        <v>528</v>
      </c>
      <c r="O61" s="21" t="str">
        <f t="shared" si="18"/>
        <v>rdfs:label "number of deceased cases of Covid in Manabí on 04/05/2020"@en ;</v>
      </c>
      <c r="P61" s="21" t="s">
        <v>584</v>
      </c>
      <c r="Q61" s="21" t="str">
        <f t="shared" si="19"/>
        <v>&lt;https://example.org/ns/casesCovid#Country&gt;&lt;https://example.org/id/concept/Manabí&gt;;</v>
      </c>
      <c r="R61" s="21" t="str">
        <f t="shared" si="20"/>
        <v xml:space="preserve">&lt;https://example.org/ns/casesCovid#numberofcases&gt; 206 ; </v>
      </c>
      <c r="S61" s="33" t="s">
        <v>585</v>
      </c>
      <c r="T61" s="49" t="str">
        <f t="shared" si="16"/>
        <v>eg:ODF53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04/05/2020"@en ;
&lt;https://example.org/ns/casesCovid#typecases&gt;&lt;https://example.org/id/concept/deceasedProvince&gt;;
&lt;https://example.org/ns/casesCovid#Country&gt;&lt;https://example.org/id/concept/Manabí&gt;;
&lt;https://example.org/ns/casesCovid#numberofcases&gt; 206 ; 
.</v>
      </c>
    </row>
    <row r="62" spans="1:20" ht="14.4" thickBot="1">
      <c r="A62" s="16" t="s">
        <v>126</v>
      </c>
      <c r="B62" s="41"/>
      <c r="C62" s="22" t="s">
        <v>253</v>
      </c>
      <c r="D62" s="23" t="s">
        <v>254</v>
      </c>
      <c r="E62" s="41"/>
      <c r="H62" s="33" t="s">
        <v>1299</v>
      </c>
      <c r="I62" s="62">
        <v>166</v>
      </c>
      <c r="K62" s="33" t="str">
        <f t="shared" si="17"/>
        <v>eg:ODF54 rdf:type qb:Observation ;</v>
      </c>
      <c r="L62" s="21" t="s">
        <v>526</v>
      </c>
      <c r="M62" s="21" t="s">
        <v>527</v>
      </c>
      <c r="N62" s="21" t="s">
        <v>528</v>
      </c>
      <c r="O62" s="21" t="str">
        <f t="shared" si="18"/>
        <v>rdfs:label "number of deceased cases of Covid in Santa Elena on 04/05/2020"@en ;</v>
      </c>
      <c r="P62" s="21" t="s">
        <v>584</v>
      </c>
      <c r="Q62" s="21" t="str">
        <f t="shared" si="19"/>
        <v>&lt;https://example.org/ns/casesCovid#Country&gt;&lt;https://example.org/id/concept/SantaElena&gt;;</v>
      </c>
      <c r="R62" s="21" t="str">
        <f t="shared" si="20"/>
        <v xml:space="preserve">&lt;https://example.org/ns/casesCovid#numberofcases&gt; 166 ; </v>
      </c>
      <c r="S62" s="33" t="s">
        <v>585</v>
      </c>
      <c r="T62" s="49" t="str">
        <f t="shared" si="16"/>
        <v>eg:ODF54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04/05/2020"@en ;
&lt;https://example.org/ns/casesCovid#typecases&gt;&lt;https://example.org/id/concept/deceasedProvince&gt;;
&lt;https://example.org/ns/casesCovid#Country&gt;&lt;https://example.org/id/concept/SantaElena&gt;;
&lt;https://example.org/ns/casesCovid#numberofcases&gt; 166 ; 
.</v>
      </c>
    </row>
    <row r="63" spans="1:20" ht="14.4" thickBot="1">
      <c r="A63" s="16" t="s">
        <v>129</v>
      </c>
      <c r="B63" s="41"/>
      <c r="C63" s="22" t="s">
        <v>255</v>
      </c>
      <c r="D63" s="23" t="s">
        <v>256</v>
      </c>
      <c r="E63" s="41" t="s">
        <v>257</v>
      </c>
      <c r="H63" s="33" t="s">
        <v>1300</v>
      </c>
      <c r="I63" s="62">
        <v>36</v>
      </c>
      <c r="K63" s="33" t="str">
        <f t="shared" si="17"/>
        <v>eg:ODF55 rdf:type qb:Observation ;</v>
      </c>
      <c r="L63" s="21" t="s">
        <v>526</v>
      </c>
      <c r="M63" s="21" t="s">
        <v>527</v>
      </c>
      <c r="N63" s="21" t="s">
        <v>528</v>
      </c>
      <c r="O63" s="21" t="str">
        <f t="shared" si="18"/>
        <v>rdfs:label "number of deceased cases of Covid in Sto. Domingo Tsáchilas on 04/05/2020"@en ;</v>
      </c>
      <c r="P63" s="21" t="s">
        <v>584</v>
      </c>
      <c r="Q63" s="21" t="str">
        <f t="shared" si="19"/>
        <v>&lt;https://example.org/ns/casesCovid#Country&gt;&lt;https://example.org/id/concept/Sto.Domingo&gt;;</v>
      </c>
      <c r="R63" s="21" t="str">
        <f t="shared" si="20"/>
        <v xml:space="preserve">&lt;https://example.org/ns/casesCovid#numberofcases&gt; 36 ; </v>
      </c>
      <c r="S63" s="33" t="s">
        <v>585</v>
      </c>
      <c r="T63" s="49" t="str">
        <f t="shared" si="16"/>
        <v>eg:ODF55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04/05/2020"@en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36 ; 
.</v>
      </c>
    </row>
    <row r="64" spans="1:20" ht="14.4" thickBot="1">
      <c r="A64" s="16" t="s">
        <v>133</v>
      </c>
      <c r="B64" s="41"/>
      <c r="C64" s="22" t="s">
        <v>133</v>
      </c>
      <c r="D64" s="41"/>
      <c r="E64" s="41"/>
      <c r="H64" s="33" t="s">
        <v>1301</v>
      </c>
      <c r="I64" s="62">
        <v>16</v>
      </c>
      <c r="K64" s="33" t="str">
        <f t="shared" si="17"/>
        <v>eg:ODF56 rdf:type qb:Observation ;</v>
      </c>
      <c r="L64" s="21" t="s">
        <v>526</v>
      </c>
      <c r="M64" s="21" t="s">
        <v>527</v>
      </c>
      <c r="N64" s="21" t="s">
        <v>528</v>
      </c>
      <c r="O64" s="21" t="str">
        <f t="shared" si="18"/>
        <v>rdfs:label "number of deceased cases of Covid in Azuay on 04/05/2020"@en ;</v>
      </c>
      <c r="P64" s="21" t="s">
        <v>584</v>
      </c>
      <c r="Q64" s="21" t="str">
        <f t="shared" si="19"/>
        <v>&lt;https://example.org/ns/casesCovid#Country&gt;&lt;https://example.org/id/concept/Azuay&gt;;</v>
      </c>
      <c r="R64" s="21" t="str">
        <f t="shared" si="20"/>
        <v xml:space="preserve">&lt;https://example.org/ns/casesCovid#numberofcases&gt; 16 ; </v>
      </c>
      <c r="S64" s="33" t="s">
        <v>585</v>
      </c>
      <c r="T64" s="49" t="str">
        <f t="shared" si="16"/>
        <v>eg:ODF56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04/05/2020"@en ;
&lt;https://example.org/ns/casesCovid#typecases&gt;&lt;https://example.org/id/concept/deceasedProvince&gt;;
&lt;https://example.org/ns/casesCovid#Country&gt;&lt;https://example.org/id/concept/Azuay&gt;;
&lt;https://example.org/ns/casesCovid#numberofcases&gt; 16 ; 
.</v>
      </c>
    </row>
    <row r="65" spans="1:20" ht="14.4" thickBot="1">
      <c r="A65" s="16" t="s">
        <v>144</v>
      </c>
      <c r="B65" s="41"/>
      <c r="C65" s="22" t="s">
        <v>144</v>
      </c>
      <c r="D65" s="41"/>
      <c r="E65" s="41"/>
      <c r="H65" s="33" t="s">
        <v>1302</v>
      </c>
      <c r="I65" s="62">
        <v>13</v>
      </c>
      <c r="K65" s="33" t="str">
        <f t="shared" si="17"/>
        <v>eg:ODF57 rdf:type qb:Observation ;</v>
      </c>
      <c r="L65" s="21" t="s">
        <v>526</v>
      </c>
      <c r="M65" s="21" t="s">
        <v>527</v>
      </c>
      <c r="N65" s="21" t="s">
        <v>528</v>
      </c>
      <c r="O65" s="21" t="str">
        <f t="shared" si="18"/>
        <v>rdfs:label "number of deceased cases of Covid in Bolivar on 04/05/2020"@en ;</v>
      </c>
      <c r="P65" s="21" t="s">
        <v>584</v>
      </c>
      <c r="Q65" s="21" t="str">
        <f t="shared" si="19"/>
        <v>&lt;https://example.org/ns/casesCovid#Country&gt;&lt;https://example.org/id/concept/Bolivar&gt;;</v>
      </c>
      <c r="R65" s="21" t="str">
        <f t="shared" si="20"/>
        <v xml:space="preserve">&lt;https://example.org/ns/casesCovid#numberofcases&gt; 13 ; </v>
      </c>
      <c r="S65" s="33" t="s">
        <v>585</v>
      </c>
      <c r="T65" s="49" t="str">
        <f t="shared" si="16"/>
        <v>eg:ODF57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04/05/2020"@en ;
&lt;https://example.org/ns/casesCovid#typecases&gt;&lt;https://example.org/id/concept/deceasedProvince&gt;;
&lt;https://example.org/ns/casesCovid#Country&gt;&lt;https://example.org/id/concept/Bolivar&gt;;
&lt;https://example.org/ns/casesCovid#numberofcases&gt; 13 ; 
.</v>
      </c>
    </row>
    <row r="66" spans="1:20" ht="14.4" thickBot="1">
      <c r="A66" s="16" t="s">
        <v>152</v>
      </c>
      <c r="B66" s="41"/>
      <c r="C66" s="22" t="s">
        <v>152</v>
      </c>
      <c r="D66" s="41"/>
      <c r="E66" s="41"/>
      <c r="H66" s="33" t="s">
        <v>1303</v>
      </c>
      <c r="I66" s="62">
        <v>10</v>
      </c>
      <c r="K66" s="33" t="str">
        <f t="shared" si="17"/>
        <v>eg:ODF58 rdf:type qb:Observation ;</v>
      </c>
      <c r="L66" s="21" t="s">
        <v>526</v>
      </c>
      <c r="M66" s="21" t="s">
        <v>527</v>
      </c>
      <c r="N66" s="21" t="s">
        <v>528</v>
      </c>
      <c r="O66" s="21" t="str">
        <f t="shared" si="18"/>
        <v>rdfs:label "number of deceased cases of Covid in Cañar on 04/05/2020"@en ;</v>
      </c>
      <c r="P66" s="21" t="s">
        <v>584</v>
      </c>
      <c r="Q66" s="21" t="str">
        <f t="shared" si="19"/>
        <v>&lt;https://example.org/ns/casesCovid#Country&gt;&lt;https://example.org/id/concept/Cañar&gt;;</v>
      </c>
      <c r="R66" s="21" t="str">
        <f t="shared" si="20"/>
        <v xml:space="preserve">&lt;https://example.org/ns/casesCovid#numberofcases&gt; 10 ; </v>
      </c>
      <c r="S66" s="33" t="s">
        <v>585</v>
      </c>
      <c r="T66" s="49" t="str">
        <f t="shared" si="16"/>
        <v>eg:ODF58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04/05/2020"@en ;
&lt;https://example.org/ns/casesCovid#typecases&gt;&lt;https://example.org/id/concept/deceasedProvince&gt;;
&lt;https://example.org/ns/casesCovid#Country&gt;&lt;https://example.org/id/concept/Cañar&gt;;
&lt;https://example.org/ns/casesCovid#numberofcases&gt; 10 ; 
.</v>
      </c>
    </row>
    <row r="67" spans="1:20" ht="14.4" thickBot="1">
      <c r="A67" s="16" t="s">
        <v>159</v>
      </c>
      <c r="B67" s="41"/>
      <c r="C67" s="22" t="s">
        <v>159</v>
      </c>
      <c r="D67" s="41"/>
      <c r="E67" s="41"/>
      <c r="H67" s="33" t="s">
        <v>1304</v>
      </c>
      <c r="I67" s="62">
        <v>7</v>
      </c>
      <c r="K67" s="33" t="str">
        <f t="shared" si="17"/>
        <v>eg:ODF59 rdf:type qb:Observation ;</v>
      </c>
      <c r="L67" s="21" t="s">
        <v>526</v>
      </c>
      <c r="M67" s="21" t="s">
        <v>527</v>
      </c>
      <c r="N67" s="21" t="s">
        <v>528</v>
      </c>
      <c r="O67" s="21" t="str">
        <f t="shared" si="18"/>
        <v>rdfs:label "number of deceased cases of Covid in Carchi on 04/05/2020"@en ;</v>
      </c>
      <c r="P67" s="21" t="s">
        <v>584</v>
      </c>
      <c r="Q67" s="21" t="str">
        <f t="shared" si="19"/>
        <v>&lt;https://example.org/ns/casesCovid#Country&gt;&lt;https://example.org/id/concept/Carchi&gt;;</v>
      </c>
      <c r="R67" s="21" t="str">
        <f t="shared" si="20"/>
        <v xml:space="preserve">&lt;https://example.org/ns/casesCovid#numberofcases&gt; 7 ; </v>
      </c>
      <c r="S67" s="33" t="s">
        <v>585</v>
      </c>
      <c r="T67" s="49" t="str">
        <f t="shared" si="16"/>
        <v>eg:ODF59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04/05/2020"@en ;
&lt;https://example.org/ns/casesCovid#typecases&gt;&lt;https://example.org/id/concept/deceasedProvince&gt;;
&lt;https://example.org/ns/casesCovid#Country&gt;&lt;https://example.org/id/concept/Carchi&gt;;
&lt;https://example.org/ns/casesCovid#numberofcases&gt; 7 ; 
.</v>
      </c>
    </row>
    <row r="68" spans="1:20" ht="14.4" thickBot="1">
      <c r="A68" s="16" t="s">
        <v>164</v>
      </c>
      <c r="B68" s="41"/>
      <c r="C68" s="22" t="s">
        <v>164</v>
      </c>
      <c r="D68" s="41"/>
      <c r="E68" s="41"/>
      <c r="H68" s="33" t="s">
        <v>1305</v>
      </c>
      <c r="I68" s="62">
        <v>54</v>
      </c>
      <c r="K68" s="33" t="str">
        <f t="shared" si="17"/>
        <v>eg:ODF60 rdf:type qb:Observation ;</v>
      </c>
      <c r="L68" s="21" t="s">
        <v>526</v>
      </c>
      <c r="M68" s="21" t="s">
        <v>527</v>
      </c>
      <c r="N68" s="21" t="s">
        <v>528</v>
      </c>
      <c r="O68" s="21" t="str">
        <f t="shared" si="18"/>
        <v>rdfs:label "number of deceased cases of Covid in Chimborazo on 04/05/2020"@en ;</v>
      </c>
      <c r="P68" s="21" t="s">
        <v>584</v>
      </c>
      <c r="Q68" s="21" t="str">
        <f t="shared" si="19"/>
        <v>&lt;https://example.org/ns/casesCovid#Country&gt;&lt;https://example.org/id/concept/Chimborazo&gt;;</v>
      </c>
      <c r="R68" s="21" t="str">
        <f t="shared" si="20"/>
        <v xml:space="preserve">&lt;https://example.org/ns/casesCovid#numberofcases&gt; 54 ; </v>
      </c>
      <c r="S68" s="33" t="s">
        <v>585</v>
      </c>
      <c r="T68" s="49" t="str">
        <f t="shared" si="16"/>
        <v>eg:ODF60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04/05/2020"@en ;
&lt;https://example.org/ns/casesCovid#typecases&gt;&lt;https://example.org/id/concept/deceasedProvince&gt;;
&lt;https://example.org/ns/casesCovid#Country&gt;&lt;https://example.org/id/concept/Chimborazo&gt;;
&lt;https://example.org/ns/casesCovid#numberofcases&gt; 54 ; 
.</v>
      </c>
    </row>
    <row r="69" spans="1:20" ht="14.4" thickBot="1">
      <c r="A69" s="16" t="s">
        <v>174</v>
      </c>
      <c r="B69" s="41"/>
      <c r="C69" s="22" t="s">
        <v>174</v>
      </c>
      <c r="D69" s="41"/>
      <c r="E69" s="41"/>
      <c r="H69" s="33" t="s">
        <v>1306</v>
      </c>
      <c r="I69" s="62">
        <v>25</v>
      </c>
      <c r="K69" s="33" t="str">
        <f t="shared" si="17"/>
        <v>eg:ODF61 rdf:type qb:Observation ;</v>
      </c>
      <c r="L69" s="21" t="s">
        <v>526</v>
      </c>
      <c r="M69" s="21" t="s">
        <v>527</v>
      </c>
      <c r="N69" s="21" t="s">
        <v>528</v>
      </c>
      <c r="O69" s="21" t="str">
        <f t="shared" si="18"/>
        <v>rdfs:label "number of deceased cases of Covid in Cotopaxi on 04/05/2020"@en ;</v>
      </c>
      <c r="P69" s="21" t="s">
        <v>584</v>
      </c>
      <c r="Q69" s="21" t="str">
        <f t="shared" si="19"/>
        <v>&lt;https://example.org/ns/casesCovid#Country&gt;&lt;https://example.org/id/concept/Cotopaxi&gt;;</v>
      </c>
      <c r="R69" s="21" t="str">
        <f t="shared" si="20"/>
        <v xml:space="preserve">&lt;https://example.org/ns/casesCovid#numberofcases&gt; 25 ; </v>
      </c>
      <c r="S69" s="33" t="s">
        <v>585</v>
      </c>
      <c r="T69" s="49" t="str">
        <f t="shared" si="16"/>
        <v>eg:ODF61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04/05/2020"@en ;
&lt;https://example.org/ns/casesCovid#typecases&gt;&lt;https://example.org/id/concept/deceasedProvince&gt;;
&lt;https://example.org/ns/casesCovid#Country&gt;&lt;https://example.org/id/concept/Cotopaxi&gt;;
&lt;https://example.org/ns/casesCovid#numberofcases&gt; 25 ; 
.</v>
      </c>
    </row>
    <row r="70" spans="1:20" ht="14.4" thickBot="1">
      <c r="A70" s="16" t="s">
        <v>182</v>
      </c>
      <c r="B70" s="41"/>
      <c r="C70" s="22" t="s">
        <v>182</v>
      </c>
      <c r="D70" s="41"/>
      <c r="E70" s="41"/>
      <c r="H70" s="33" t="s">
        <v>1307</v>
      </c>
      <c r="I70" s="62">
        <v>9</v>
      </c>
      <c r="K70" s="33" t="str">
        <f t="shared" si="17"/>
        <v>eg:ODF62 rdf:type qb:Observation ;</v>
      </c>
      <c r="L70" s="21" t="s">
        <v>526</v>
      </c>
      <c r="M70" s="21" t="s">
        <v>527</v>
      </c>
      <c r="N70" s="21" t="s">
        <v>528</v>
      </c>
      <c r="O70" s="21" t="str">
        <f t="shared" si="18"/>
        <v>rdfs:label "number of deceased cases of Covid in Imbabura on 04/05/2020"@en ;</v>
      </c>
      <c r="P70" s="21" t="s">
        <v>584</v>
      </c>
      <c r="Q70" s="21" t="str">
        <f t="shared" si="19"/>
        <v>&lt;https://example.org/ns/casesCovid#Country&gt;&lt;https://example.org/id/concept/Imbabura&gt;;</v>
      </c>
      <c r="R70" s="21" t="str">
        <f t="shared" si="20"/>
        <v xml:space="preserve">&lt;https://example.org/ns/casesCovid#numberofcases&gt; 9 ; </v>
      </c>
      <c r="S70" s="33" t="s">
        <v>585</v>
      </c>
      <c r="T70" s="49" t="str">
        <f t="shared" si="16"/>
        <v>eg:ODF62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04/05/2020"@en ;
&lt;https://example.org/ns/casesCovid#typecases&gt;&lt;https://example.org/id/concept/deceasedProvince&gt;;
&lt;https://example.org/ns/casesCovid#Country&gt;&lt;https://example.org/id/concept/Imbabura&gt;;
&lt;https://example.org/ns/casesCovid#numberofcases&gt; 9 ; 
.</v>
      </c>
    </row>
    <row r="71" spans="1:20" ht="14.4" thickBot="1">
      <c r="A71" s="16" t="s">
        <v>188</v>
      </c>
      <c r="B71" s="41"/>
      <c r="C71" s="22" t="s">
        <v>188</v>
      </c>
      <c r="D71" s="41"/>
      <c r="E71" s="41"/>
      <c r="H71" s="33" t="s">
        <v>1308</v>
      </c>
      <c r="I71" s="62">
        <v>14</v>
      </c>
      <c r="K71" s="33" t="str">
        <f t="shared" si="17"/>
        <v>eg:ODF63 rdf:type qb:Observation ;</v>
      </c>
      <c r="L71" s="21" t="s">
        <v>526</v>
      </c>
      <c r="M71" s="21" t="s">
        <v>527</v>
      </c>
      <c r="N71" s="21" t="s">
        <v>528</v>
      </c>
      <c r="O71" s="21" t="str">
        <f t="shared" si="18"/>
        <v>rdfs:label "number of deceased cases of Covid in Loja on 04/05/2020"@en ;</v>
      </c>
      <c r="P71" s="21" t="s">
        <v>584</v>
      </c>
      <c r="Q71" s="21" t="str">
        <f t="shared" si="19"/>
        <v>&lt;https://example.org/ns/casesCovid#Country&gt;&lt;https://example.org/id/concept/Loja&gt;;</v>
      </c>
      <c r="R71" s="21" t="str">
        <f t="shared" si="20"/>
        <v xml:space="preserve">&lt;https://example.org/ns/casesCovid#numberofcases&gt; 14 ; </v>
      </c>
      <c r="S71" s="33" t="s">
        <v>585</v>
      </c>
      <c r="T71" s="49" t="str">
        <f t="shared" si="16"/>
        <v>eg:ODF63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04/05/2020"@en ;
&lt;https://example.org/ns/casesCovid#typecases&gt;&lt;https://example.org/id/concept/deceasedProvince&gt;;
&lt;https://example.org/ns/casesCovid#Country&gt;&lt;https://example.org/id/concept/Loja&gt;;
&lt;https://example.org/ns/casesCovid#numberofcases&gt; 14 ; 
.</v>
      </c>
    </row>
    <row r="72" spans="1:20" ht="14.4" thickBot="1">
      <c r="A72" s="16" t="s">
        <v>120</v>
      </c>
      <c r="B72" s="41"/>
      <c r="C72" s="22" t="s">
        <v>120</v>
      </c>
      <c r="D72" s="41"/>
      <c r="E72" s="41"/>
      <c r="H72" s="33" t="s">
        <v>1309</v>
      </c>
      <c r="I72" s="62">
        <v>91</v>
      </c>
      <c r="K72" s="33" t="str">
        <f t="shared" si="17"/>
        <v>eg:ODF64 rdf:type qb:Observation ;</v>
      </c>
      <c r="L72" s="21" t="s">
        <v>526</v>
      </c>
      <c r="M72" s="21" t="s">
        <v>527</v>
      </c>
      <c r="N72" s="21" t="s">
        <v>528</v>
      </c>
      <c r="O72" s="21" t="str">
        <f t="shared" si="18"/>
        <v>rdfs:label "number of deceased cases of Covid in Pichincha on 04/05/2020"@en ;</v>
      </c>
      <c r="P72" s="21" t="s">
        <v>584</v>
      </c>
      <c r="Q72" s="21" t="str">
        <f t="shared" si="19"/>
        <v>&lt;https://example.org/ns/casesCovid#Country&gt;&lt;https://example.org/id/concept/Pichincha&gt;;</v>
      </c>
      <c r="R72" s="21" t="str">
        <f t="shared" si="20"/>
        <v xml:space="preserve">&lt;https://example.org/ns/casesCovid#numberofcases&gt; 91 ; </v>
      </c>
      <c r="S72" s="33" t="s">
        <v>585</v>
      </c>
      <c r="T72" s="49" t="str">
        <f t="shared" si="16"/>
        <v>eg:ODF64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04/05/2020"@en ;
&lt;https://example.org/ns/casesCovid#typecases&gt;&lt;https://example.org/id/concept/deceasedProvince&gt;;
&lt;https://example.org/ns/casesCovid#Country&gt;&lt;https://example.org/id/concept/Pichincha&gt;;
&lt;https://example.org/ns/casesCovid#numberofcases&gt; 91 ; 
.</v>
      </c>
    </row>
    <row r="73" spans="1:20" ht="14.4" thickBot="1">
      <c r="A73" s="16" t="s">
        <v>204</v>
      </c>
      <c r="B73" s="41"/>
      <c r="C73" s="22" t="s">
        <v>204</v>
      </c>
      <c r="D73" s="41"/>
      <c r="E73" s="41"/>
      <c r="H73" s="33" t="s">
        <v>1310</v>
      </c>
      <c r="I73" s="62">
        <v>32</v>
      </c>
      <c r="K73" s="33" t="str">
        <f t="shared" si="17"/>
        <v>eg:ODF65 rdf:type qb:Observation ;</v>
      </c>
      <c r="L73" s="21" t="s">
        <v>526</v>
      </c>
      <c r="M73" s="21" t="s">
        <v>527</v>
      </c>
      <c r="N73" s="21" t="s">
        <v>528</v>
      </c>
      <c r="O73" s="21" t="str">
        <f t="shared" si="18"/>
        <v>rdfs:label "number of deceased cases of Covid in Tungurahua on 04/05/2020"@en ;</v>
      </c>
      <c r="P73" s="21" t="s">
        <v>584</v>
      </c>
      <c r="Q73" s="21" t="str">
        <f t="shared" si="19"/>
        <v>&lt;https://example.org/ns/casesCovid#Country&gt;&lt;https://example.org/id/concept/Tungurahua&gt;;</v>
      </c>
      <c r="R73" s="21" t="str">
        <f t="shared" si="20"/>
        <v xml:space="preserve">&lt;https://example.org/ns/casesCovid#numberofcases&gt; 32 ; </v>
      </c>
      <c r="S73" s="33" t="s">
        <v>585</v>
      </c>
      <c r="T73" s="49" t="str">
        <f t="shared" si="16"/>
        <v>eg:ODF65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04/05/2020"@en ;
&lt;https://example.org/ns/casesCovid#typecases&gt;&lt;https://example.org/id/concept/deceasedProvince&gt;;
&lt;https://example.org/ns/casesCovid#Country&gt;&lt;https://example.org/id/concept/Tungurahua&gt;;
&lt;https://example.org/ns/casesCovid#numberofcases&gt; 32 ; 
.</v>
      </c>
    </row>
    <row r="74" spans="1:20" ht="14.4" thickBot="1">
      <c r="A74" s="16" t="s">
        <v>213</v>
      </c>
      <c r="B74" s="41"/>
      <c r="C74" s="22" t="s">
        <v>213</v>
      </c>
      <c r="D74" s="41"/>
      <c r="E74" s="41"/>
      <c r="H74" s="33" t="s">
        <v>1311</v>
      </c>
      <c r="I74" s="62">
        <v>0</v>
      </c>
      <c r="K74" s="33" t="str">
        <f t="shared" si="17"/>
        <v>eg:ODF66 rdf:type qb:Observation ;</v>
      </c>
      <c r="L74" s="21" t="s">
        <v>526</v>
      </c>
      <c r="M74" s="21" t="s">
        <v>527</v>
      </c>
      <c r="N74" s="21" t="s">
        <v>528</v>
      </c>
      <c r="O74" s="21" t="str">
        <f t="shared" si="18"/>
        <v>rdfs:label "number of deceased cases of Covid in Galápagos on 04/05/2020"@en ;</v>
      </c>
      <c r="P74" s="21" t="s">
        <v>584</v>
      </c>
      <c r="Q74" s="21" t="str">
        <f t="shared" si="19"/>
        <v>&lt;https://example.org/ns/casesCovid#Country&gt;&lt;https://example.org/id/concept/Galápagos&gt;;</v>
      </c>
      <c r="R74" s="21" t="str">
        <f t="shared" si="20"/>
        <v xml:space="preserve">&lt;https://example.org/ns/casesCovid#numberofcases&gt; 0 ; </v>
      </c>
      <c r="S74" s="33" t="s">
        <v>585</v>
      </c>
      <c r="T74" s="49" t="str">
        <f t="shared" si="16"/>
        <v>eg:ODF66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04/05/2020"@en ;
&lt;https://example.org/ns/casesCovid#typecases&gt;&lt;https://example.org/id/concept/deceasedProvince&gt;;
&lt;https://example.org/ns/casesCovid#Country&gt;&lt;https://example.org/id/concept/Galápagos&gt;;
&lt;https://example.org/ns/casesCovid#numberofcases&gt; 0 ; 
.</v>
      </c>
    </row>
    <row r="75" spans="1:20" ht="14.4" thickBot="1">
      <c r="A75" s="16" t="s">
        <v>218</v>
      </c>
      <c r="B75" s="41"/>
      <c r="C75" s="22" t="s">
        <v>220</v>
      </c>
      <c r="D75" s="23" t="s">
        <v>258</v>
      </c>
      <c r="E75" s="41"/>
      <c r="H75" s="33" t="s">
        <v>1312</v>
      </c>
      <c r="I75" s="62">
        <v>1</v>
      </c>
      <c r="K75" s="33" t="str">
        <f t="shared" si="17"/>
        <v>eg:ODF67 rdf:type qb:Observation ;</v>
      </c>
      <c r="L75" s="21" t="s">
        <v>526</v>
      </c>
      <c r="M75" s="21" t="s">
        <v>527</v>
      </c>
      <c r="N75" s="21" t="s">
        <v>528</v>
      </c>
      <c r="O75" s="21" t="str">
        <f t="shared" si="18"/>
        <v>rdfs:label "number of deceased cases of Covid in Morona Santiago on 04/05/2020"@en ;</v>
      </c>
      <c r="P75" s="21" t="s">
        <v>584</v>
      </c>
      <c r="Q75" s="21" t="str">
        <f t="shared" si="19"/>
        <v>&lt;https://example.org/ns/casesCovid#Country&gt;&lt;https://example.org/id/concept/MoronaSantiago&gt;;</v>
      </c>
      <c r="R75" s="21" t="str">
        <f t="shared" si="20"/>
        <v xml:space="preserve">&lt;https://example.org/ns/casesCovid#numberofcases&gt; 1 ; </v>
      </c>
      <c r="S75" s="33" t="s">
        <v>585</v>
      </c>
      <c r="T75" s="49" t="str">
        <f t="shared" si="16"/>
        <v>eg:ODF67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04/05/2020"@en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1 ; 
.</v>
      </c>
    </row>
    <row r="76" spans="1:20" ht="14.4" thickBot="1">
      <c r="A76" s="16" t="s">
        <v>227</v>
      </c>
      <c r="B76" s="41"/>
      <c r="C76" s="22" t="s">
        <v>227</v>
      </c>
      <c r="D76" s="41"/>
      <c r="E76" s="41"/>
      <c r="H76" s="33" t="s">
        <v>1313</v>
      </c>
      <c r="I76" s="62">
        <v>3</v>
      </c>
      <c r="K76" s="33" t="str">
        <f t="shared" si="17"/>
        <v>eg:ODF68 rdf:type qb:Observation ;</v>
      </c>
      <c r="L76" s="21" t="s">
        <v>526</v>
      </c>
      <c r="M76" s="21" t="s">
        <v>527</v>
      </c>
      <c r="N76" s="21" t="s">
        <v>528</v>
      </c>
      <c r="O76" s="21" t="str">
        <f t="shared" si="18"/>
        <v>rdfs:label "number of deceased cases of Covid in Napo on 04/05/2020"@en ;</v>
      </c>
      <c r="P76" s="21" t="s">
        <v>584</v>
      </c>
      <c r="Q76" s="21" t="str">
        <f t="shared" si="19"/>
        <v>&lt;https://example.org/ns/casesCovid#Country&gt;&lt;https://example.org/id/concept/Napo&gt;;</v>
      </c>
      <c r="R76" s="21" t="str">
        <f t="shared" si="20"/>
        <v xml:space="preserve">&lt;https://example.org/ns/casesCovid#numberofcases&gt; 3 ; </v>
      </c>
      <c r="S76" s="33" t="s">
        <v>585</v>
      </c>
      <c r="T76" s="49" t="str">
        <f t="shared" si="16"/>
        <v>eg:ODF68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04/05/2020"@en ;
&lt;https://example.org/ns/casesCovid#typecases&gt;&lt;https://example.org/id/concept/deceasedProvince&gt;;
&lt;https://example.org/ns/casesCovid#Country&gt;&lt;https://example.org/id/concept/Napo&gt;;
&lt;https://example.org/ns/casesCovid#numberofcases&gt; 3 ; 
.</v>
      </c>
    </row>
    <row r="77" spans="1:20" ht="14.4" thickBot="1">
      <c r="A77" s="16" t="s">
        <v>232</v>
      </c>
      <c r="B77" s="41"/>
      <c r="C77" s="22" t="s">
        <v>232</v>
      </c>
      <c r="D77" s="41"/>
      <c r="E77" s="41"/>
      <c r="H77" s="33" t="s">
        <v>1314</v>
      </c>
      <c r="I77" s="64">
        <v>1</v>
      </c>
      <c r="K77" s="33" t="str">
        <f t="shared" si="17"/>
        <v>eg:ODF69 rdf:type qb:Observation ;</v>
      </c>
      <c r="L77" s="21" t="s">
        <v>526</v>
      </c>
      <c r="M77" s="21" t="s">
        <v>527</v>
      </c>
      <c r="N77" s="21" t="s">
        <v>528</v>
      </c>
      <c r="O77" s="21" t="str">
        <f t="shared" si="18"/>
        <v>rdfs:label "number of deceased cases of Covid in Orellana on 04/05/2020"@en ;</v>
      </c>
      <c r="P77" s="21" t="s">
        <v>584</v>
      </c>
      <c r="Q77" s="21" t="str">
        <f t="shared" si="19"/>
        <v>&lt;https://example.org/ns/casesCovid#Country&gt;&lt;https://example.org/id/concept/Orellana&gt;;</v>
      </c>
      <c r="R77" s="21" t="str">
        <f t="shared" si="20"/>
        <v xml:space="preserve">&lt;https://example.org/ns/casesCovid#numberofcases&gt; 1 ; </v>
      </c>
      <c r="S77" s="33" t="s">
        <v>585</v>
      </c>
      <c r="T77" s="49" t="str">
        <f t="shared" si="16"/>
        <v>eg:ODF69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04/05/2020"@en ;
&lt;https://example.org/ns/casesCovid#typecases&gt;&lt;https://example.org/id/concept/deceasedProvince&gt;;
&lt;https://example.org/ns/casesCovid#Country&gt;&lt;https://example.org/id/concept/Orellana&gt;;
&lt;https://example.org/ns/casesCovid#numberofcases&gt; 1 ; 
.</v>
      </c>
    </row>
    <row r="78" spans="1:20" ht="14.4" thickBot="1">
      <c r="A78" s="16" t="s">
        <v>235</v>
      </c>
      <c r="B78" s="41"/>
      <c r="C78" s="22" t="s">
        <v>235</v>
      </c>
      <c r="D78" s="41"/>
      <c r="E78" s="41"/>
      <c r="H78" s="33" t="s">
        <v>1315</v>
      </c>
      <c r="I78" s="62">
        <v>3</v>
      </c>
      <c r="K78" s="33" t="str">
        <f t="shared" si="17"/>
        <v>eg:ODF70 rdf:type qb:Observation ;</v>
      </c>
      <c r="L78" s="21" t="s">
        <v>526</v>
      </c>
      <c r="M78" s="21" t="s">
        <v>527</v>
      </c>
      <c r="N78" s="21" t="s">
        <v>528</v>
      </c>
      <c r="O78" s="21" t="str">
        <f t="shared" si="18"/>
        <v>rdfs:label "number of deceased cases of Covid in Pastaza on 04/05/2020"@en ;</v>
      </c>
      <c r="P78" s="21" t="s">
        <v>584</v>
      </c>
      <c r="Q78" s="21" t="str">
        <f t="shared" si="19"/>
        <v>&lt;https://example.org/ns/casesCovid#Country&gt;&lt;https://example.org/id/concept/Pastaza&gt;;</v>
      </c>
      <c r="R78" s="21" t="str">
        <f t="shared" si="20"/>
        <v xml:space="preserve">&lt;https://example.org/ns/casesCovid#numberofcases&gt; 3 ; </v>
      </c>
      <c r="S78" s="33" t="s">
        <v>585</v>
      </c>
      <c r="T78" s="49" t="str">
        <f t="shared" si="16"/>
        <v>eg:ODF70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04/05/2020"@en ;
&lt;https://example.org/ns/casesCovid#typecases&gt;&lt;https://example.org/id/concept/deceasedProvince&gt;;
&lt;https://example.org/ns/casesCovid#Country&gt;&lt;https://example.org/id/concept/Pastaza&gt;;
&lt;https://example.org/ns/casesCovid#numberofcases&gt; 3 ; 
.</v>
      </c>
    </row>
    <row r="79" spans="1:20" ht="14.4" thickBot="1">
      <c r="A79" s="16" t="s">
        <v>239</v>
      </c>
      <c r="B79" s="41"/>
      <c r="C79" s="22" t="s">
        <v>239</v>
      </c>
      <c r="D79" s="41"/>
      <c r="E79" s="41"/>
      <c r="H79" s="33" t="s">
        <v>1316</v>
      </c>
      <c r="I79" s="62">
        <v>2</v>
      </c>
      <c r="K79" s="33" t="str">
        <f t="shared" si="17"/>
        <v>eg:ODF71 rdf:type qb:Observation ;</v>
      </c>
      <c r="L79" s="21" t="s">
        <v>526</v>
      </c>
      <c r="M79" s="21" t="s">
        <v>527</v>
      </c>
      <c r="N79" s="21" t="s">
        <v>528</v>
      </c>
      <c r="O79" s="21" t="str">
        <f t="shared" si="18"/>
        <v>rdfs:label "number of deceased cases of Covid in Sucumbíos on 04/05/2020"@en ;</v>
      </c>
      <c r="P79" s="21" t="s">
        <v>584</v>
      </c>
      <c r="Q79" s="21" t="str">
        <f t="shared" si="19"/>
        <v>&lt;https://example.org/ns/casesCovid#Country&gt;&lt;https://example.org/id/concept/Sucumbíos&gt;;</v>
      </c>
      <c r="R79" s="21" t="str">
        <f t="shared" si="20"/>
        <v xml:space="preserve">&lt;https://example.org/ns/casesCovid#numberofcases&gt; 2 ; </v>
      </c>
      <c r="S79" s="33" t="s">
        <v>585</v>
      </c>
      <c r="T79" s="49" t="str">
        <f t="shared" si="16"/>
        <v>eg:ODF71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Sucumbíos on 04/05/2020"@en ;
&lt;https://example.org/ns/casesCovid#typecases&gt;&lt;https://example.org/id/concept/deceasedProvince&gt;;
&lt;https://example.org/ns/casesCovid#Country&gt;&lt;https://example.org/id/concept/Sucumbíos&gt;;
&lt;https://example.org/ns/casesCovid#numberofcases&gt; 2 ; 
.</v>
      </c>
    </row>
    <row r="80" spans="1:20" ht="14.4" thickBot="1">
      <c r="A80" s="16" t="s">
        <v>243</v>
      </c>
      <c r="B80" s="41"/>
      <c r="C80" s="22" t="s">
        <v>246</v>
      </c>
      <c r="D80" s="23" t="s">
        <v>259</v>
      </c>
      <c r="E80" s="41"/>
      <c r="H80" s="33" t="s">
        <v>1317</v>
      </c>
      <c r="I80" s="62">
        <v>2</v>
      </c>
      <c r="K80" s="33" t="str">
        <f t="shared" si="17"/>
        <v>eg:ODF72 rdf:type qb:Observation ;</v>
      </c>
      <c r="L80" s="21" t="s">
        <v>526</v>
      </c>
      <c r="M80" s="21" t="s">
        <v>527</v>
      </c>
      <c r="N80" s="21" t="s">
        <v>528</v>
      </c>
      <c r="O80" s="21" t="str">
        <f t="shared" si="18"/>
        <v>rdfs:label "number of deceased cases of Covid in Zamora Chinchipe on 04/05/2020"@en ;</v>
      </c>
      <c r="P80" s="21" t="s">
        <v>584</v>
      </c>
      <c r="Q80" s="21" t="str">
        <f t="shared" si="19"/>
        <v>&lt;https://example.org/ns/casesCovid#Country&gt;&lt;https://example.org/id/concept/ZamoraChinchipe&gt;;</v>
      </c>
      <c r="R80" s="21" t="str">
        <f t="shared" si="20"/>
        <v xml:space="preserve">&lt;https://example.org/ns/casesCovid#numberofcases&gt; 2 ; </v>
      </c>
      <c r="S80" s="33" t="s">
        <v>585</v>
      </c>
      <c r="T80" s="49" t="str">
        <f t="shared" si="16"/>
        <v>eg:ODF72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04/05/2020"@en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2 ; 
.</v>
      </c>
    </row>
    <row r="81" spans="1:20" ht="13.8">
      <c r="H81" s="33"/>
      <c r="I81"/>
      <c r="K81" s="33"/>
      <c r="L81" s="21"/>
      <c r="M81" s="21"/>
      <c r="N81" s="21"/>
      <c r="O81" s="21"/>
      <c r="P81" s="21"/>
      <c r="Q81" s="21"/>
      <c r="R81" s="21"/>
    </row>
    <row r="82" spans="1:20" ht="13.8">
      <c r="A82" s="61" t="s">
        <v>1179</v>
      </c>
      <c r="B82" s="41"/>
      <c r="C82" s="41"/>
      <c r="D82" s="41"/>
      <c r="E82" s="41"/>
      <c r="H82" s="33"/>
      <c r="I82"/>
      <c r="K82" s="33"/>
      <c r="L82" s="21"/>
      <c r="M82" s="21"/>
      <c r="N82" s="21"/>
      <c r="O82" s="21"/>
      <c r="P82" s="21"/>
      <c r="Q82" s="21"/>
      <c r="R82" s="21"/>
    </row>
    <row r="83" spans="1:20" ht="14.4" thickBot="1">
      <c r="A83" s="4" t="s">
        <v>19</v>
      </c>
      <c r="B83" s="41"/>
      <c r="C83" s="32" t="s">
        <v>19</v>
      </c>
      <c r="D83" s="32"/>
      <c r="E83" s="32"/>
      <c r="H83" s="33"/>
      <c r="I83"/>
      <c r="K83" s="33"/>
      <c r="L83" s="21"/>
      <c r="M83" s="21"/>
      <c r="N83" s="21"/>
      <c r="O83" s="21"/>
      <c r="P83" s="21"/>
      <c r="Q83" s="21"/>
      <c r="R83" s="21"/>
    </row>
    <row r="84" spans="1:20" ht="14.4" thickBot="1">
      <c r="A84" s="16" t="s">
        <v>40</v>
      </c>
      <c r="B84" s="41"/>
      <c r="C84" s="22" t="s">
        <v>249</v>
      </c>
      <c r="D84" s="23" t="s">
        <v>250</v>
      </c>
      <c r="E84" s="41"/>
      <c r="H84" s="33" t="s">
        <v>1318</v>
      </c>
      <c r="I84" s="62">
        <v>109</v>
      </c>
      <c r="K84" s="33" t="str">
        <f t="shared" ref="K84" si="21">_xlfn.CONCAT("eg:",H84," rdf:type qb:Observation ;")</f>
        <v>eg:ODF73 rdf:type qb:Observation ;</v>
      </c>
      <c r="L84" s="21" t="s">
        <v>526</v>
      </c>
      <c r="M84" s="21" t="s">
        <v>527</v>
      </c>
      <c r="N84" s="21" t="s">
        <v>528</v>
      </c>
      <c r="O84" s="21" t="str">
        <f>_xlfn.CONCAT("rdfs:label ""number of deceased cases of Covid in ",A84," on ", $A$82,"""@en ;")</f>
        <v>rdfs:label "number of deceased cases of Covid in El Oro on 06/05/2020"@en ;</v>
      </c>
      <c r="P84" s="21" t="s">
        <v>584</v>
      </c>
      <c r="Q84" s="21" t="str">
        <f t="shared" ref="Q84" si="22">_xlfn.CONCAT("&lt;https://example.org/ns/casesCovid#Country&gt;&lt;https://example.org/id/concept/",C84,D84,E90,F84,G84,"&gt;;")</f>
        <v>&lt;https://example.org/ns/casesCovid#Country&gt;&lt;https://example.org/id/concept/ElOroTsáchilas&gt;;</v>
      </c>
      <c r="R84" s="21" t="str">
        <f t="shared" ref="R84" si="23">_xlfn.CONCAT("&lt;https://example.org/ns/casesCovid#numberofcases&gt; ",I84," ; ")</f>
        <v xml:space="preserve">&lt;https://example.org/ns/casesCovid#numberofcases&gt; 109 ; </v>
      </c>
      <c r="S84" s="33" t="s">
        <v>585</v>
      </c>
      <c r="T84" s="49" t="str">
        <f t="shared" ref="T84:T107" si="24">CONCATENATE(K84,CHAR(10),L84,CHAR(10),M84,CHAR(10),N84,CHAR(10),O84,CHAR(10),P84,CHAR(10),Q84,CHAR(10),R84,CHAR(10),S84)</f>
        <v>eg:ODF73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06/05/2020"@en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109 ; 
.</v>
      </c>
    </row>
    <row r="85" spans="1:20" ht="14.4" thickBot="1">
      <c r="A85" s="16" t="s">
        <v>57</v>
      </c>
      <c r="B85" s="41"/>
      <c r="C85" s="22" t="s">
        <v>57</v>
      </c>
      <c r="D85" s="41"/>
      <c r="E85" s="41"/>
      <c r="H85" s="33" t="s">
        <v>1319</v>
      </c>
      <c r="I85" s="62">
        <v>30</v>
      </c>
      <c r="K85" s="33" t="str">
        <f t="shared" ref="K85:K107" si="25">_xlfn.CONCAT("eg:",H85," rdf:type qb:Observation ;")</f>
        <v>eg:ODF74 rdf:type qb:Observation ;</v>
      </c>
      <c r="L85" s="21" t="s">
        <v>526</v>
      </c>
      <c r="M85" s="21" t="s">
        <v>527</v>
      </c>
      <c r="N85" s="21" t="s">
        <v>528</v>
      </c>
      <c r="O85" s="21" t="str">
        <f t="shared" ref="O85:O107" si="26">_xlfn.CONCAT("rdfs:label ""number of deceased cases of Covid in ",A85," on ", $A$82,"""@en ;")</f>
        <v>rdfs:label "number of deceased cases of Covid in Esmeraldas on 06/05/2020"@en ;</v>
      </c>
      <c r="P85" s="21" t="s">
        <v>584</v>
      </c>
      <c r="Q85" s="21" t="str">
        <f t="shared" ref="Q85:Q107" si="27">_xlfn.CONCAT("&lt;https://example.org/ns/casesCovid#Country&gt;&lt;https://example.org/id/concept/",C85,D85,E91,F85,G85,"&gt;;")</f>
        <v>&lt;https://example.org/ns/casesCovid#Country&gt;&lt;https://example.org/id/concept/Esmeraldas&gt;;</v>
      </c>
      <c r="R85" s="21" t="str">
        <f t="shared" ref="R85:R107" si="28">_xlfn.CONCAT("&lt;https://example.org/ns/casesCovid#numberofcases&gt; ",I85," ; ")</f>
        <v xml:space="preserve">&lt;https://example.org/ns/casesCovid#numberofcases&gt; 30 ; </v>
      </c>
      <c r="S85" s="33" t="s">
        <v>585</v>
      </c>
      <c r="T85" s="49" t="str">
        <f t="shared" si="24"/>
        <v>eg:ODF74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06/05/2020"@en ;
&lt;https://example.org/ns/casesCovid#typecases&gt;&lt;https://example.org/id/concept/deceasedProvince&gt;;
&lt;https://example.org/ns/casesCovid#Country&gt;&lt;https://example.org/id/concept/Esmeraldas&gt;;
&lt;https://example.org/ns/casesCovid#numberofcases&gt; 30 ; 
.</v>
      </c>
    </row>
    <row r="86" spans="1:20" ht="14.4" thickBot="1">
      <c r="A86" s="16" t="s">
        <v>64</v>
      </c>
      <c r="B86" s="41"/>
      <c r="C86" s="22" t="s">
        <v>64</v>
      </c>
      <c r="D86" s="41"/>
      <c r="E86" s="41"/>
      <c r="H86" s="33" t="s">
        <v>1320</v>
      </c>
      <c r="I86" s="62">
        <v>720</v>
      </c>
      <c r="K86" s="33" t="str">
        <f t="shared" si="25"/>
        <v>eg:ODF75 rdf:type qb:Observation ;</v>
      </c>
      <c r="L86" s="21" t="s">
        <v>526</v>
      </c>
      <c r="M86" s="21" t="s">
        <v>527</v>
      </c>
      <c r="N86" s="21" t="s">
        <v>528</v>
      </c>
      <c r="O86" s="21" t="str">
        <f t="shared" si="26"/>
        <v>rdfs:label "number of deceased cases of Covid in Guayas on 06/05/2020"@en ;</v>
      </c>
      <c r="P86" s="21" t="s">
        <v>584</v>
      </c>
      <c r="Q86" s="21" t="str">
        <f t="shared" si="27"/>
        <v>&lt;https://example.org/ns/casesCovid#Country&gt;&lt;https://example.org/id/concept/Guayas&gt;;</v>
      </c>
      <c r="R86" s="21" t="str">
        <f t="shared" si="28"/>
        <v xml:space="preserve">&lt;https://example.org/ns/casesCovid#numberofcases&gt; 720 ; </v>
      </c>
      <c r="S86" s="33" t="s">
        <v>585</v>
      </c>
      <c r="T86" s="49" t="str">
        <f t="shared" si="24"/>
        <v>eg:ODF75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06/05/2020"@en ;
&lt;https://example.org/ns/casesCovid#typecases&gt;&lt;https://example.org/id/concept/deceasedProvince&gt;;
&lt;https://example.org/ns/casesCovid#Country&gt;&lt;https://example.org/id/concept/Guayas&gt;;
&lt;https://example.org/ns/casesCovid#numberofcases&gt; 720 ; 
.</v>
      </c>
    </row>
    <row r="87" spans="1:20" ht="14.4" thickBot="1">
      <c r="A87" s="16" t="s">
        <v>90</v>
      </c>
      <c r="B87" s="41"/>
      <c r="C87" s="22" t="s">
        <v>251</v>
      </c>
      <c r="D87" s="23" t="s">
        <v>252</v>
      </c>
      <c r="E87" s="41"/>
      <c r="H87" s="33" t="s">
        <v>1321</v>
      </c>
      <c r="I87" s="62">
        <v>59</v>
      </c>
      <c r="K87" s="33" t="str">
        <f t="shared" si="25"/>
        <v>eg:ODF76 rdf:type qb:Observation ;</v>
      </c>
      <c r="L87" s="21" t="s">
        <v>526</v>
      </c>
      <c r="M87" s="21" t="s">
        <v>527</v>
      </c>
      <c r="N87" s="21" t="s">
        <v>528</v>
      </c>
      <c r="O87" s="21" t="str">
        <f t="shared" si="26"/>
        <v>rdfs:label "number of deceased cases of Covid in Los Ríos on 06/05/2020"@en ;</v>
      </c>
      <c r="P87" s="21" t="s">
        <v>584</v>
      </c>
      <c r="Q87" s="21" t="str">
        <f t="shared" si="27"/>
        <v>&lt;https://example.org/ns/casesCovid#Country&gt;&lt;https://example.org/id/concept/LosRíos&gt;;</v>
      </c>
      <c r="R87" s="21" t="str">
        <f t="shared" si="28"/>
        <v xml:space="preserve">&lt;https://example.org/ns/casesCovid#numberofcases&gt; 59 ; </v>
      </c>
      <c r="S87" s="33" t="s">
        <v>585</v>
      </c>
      <c r="T87" s="49" t="str">
        <f t="shared" si="24"/>
        <v>eg:ODF76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06/05/2020"@en ;
&lt;https://example.org/ns/casesCovid#typecases&gt;&lt;https://example.org/id/concept/deceasedProvince&gt;;
&lt;https://example.org/ns/casesCovid#Country&gt;&lt;https://example.org/id/concept/LosRíos&gt;;
&lt;https://example.org/ns/casesCovid#numberofcases&gt; 59 ; 
.</v>
      </c>
    </row>
    <row r="88" spans="1:20" ht="14.4" thickBot="1">
      <c r="A88" s="16" t="s">
        <v>104</v>
      </c>
      <c r="B88" s="41"/>
      <c r="C88" s="22" t="s">
        <v>104</v>
      </c>
      <c r="D88" s="41"/>
      <c r="E88" s="41"/>
      <c r="H88" s="33" t="s">
        <v>1322</v>
      </c>
      <c r="I88" s="62">
        <v>209</v>
      </c>
      <c r="K88" s="33" t="str">
        <f t="shared" si="25"/>
        <v>eg:ODF77 rdf:type qb:Observation ;</v>
      </c>
      <c r="L88" s="21" t="s">
        <v>526</v>
      </c>
      <c r="M88" s="21" t="s">
        <v>527</v>
      </c>
      <c r="N88" s="21" t="s">
        <v>528</v>
      </c>
      <c r="O88" s="21" t="str">
        <f t="shared" si="26"/>
        <v>rdfs:label "number of deceased cases of Covid in Manabí on 06/05/2020"@en ;</v>
      </c>
      <c r="P88" s="21" t="s">
        <v>584</v>
      </c>
      <c r="Q88" s="21" t="str">
        <f t="shared" si="27"/>
        <v>&lt;https://example.org/ns/casesCovid#Country&gt;&lt;https://example.org/id/concept/Manabí&gt;;</v>
      </c>
      <c r="R88" s="21" t="str">
        <f t="shared" si="28"/>
        <v xml:space="preserve">&lt;https://example.org/ns/casesCovid#numberofcases&gt; 209 ; </v>
      </c>
      <c r="S88" s="33" t="s">
        <v>585</v>
      </c>
      <c r="T88" s="49" t="str">
        <f t="shared" si="24"/>
        <v>eg:ODF77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06/05/2020"@en ;
&lt;https://example.org/ns/casesCovid#typecases&gt;&lt;https://example.org/id/concept/deceasedProvince&gt;;
&lt;https://example.org/ns/casesCovid#Country&gt;&lt;https://example.org/id/concept/Manabí&gt;;
&lt;https://example.org/ns/casesCovid#numberofcases&gt; 209 ; 
.</v>
      </c>
    </row>
    <row r="89" spans="1:20" ht="14.4" thickBot="1">
      <c r="A89" s="16" t="s">
        <v>126</v>
      </c>
      <c r="B89" s="41"/>
      <c r="C89" s="22" t="s">
        <v>253</v>
      </c>
      <c r="D89" s="23" t="s">
        <v>254</v>
      </c>
      <c r="E89" s="41"/>
      <c r="H89" s="33" t="s">
        <v>1323</v>
      </c>
      <c r="I89" s="62">
        <v>166</v>
      </c>
      <c r="K89" s="33" t="str">
        <f t="shared" si="25"/>
        <v>eg:ODF78 rdf:type qb:Observation ;</v>
      </c>
      <c r="L89" s="21" t="s">
        <v>526</v>
      </c>
      <c r="M89" s="21" t="s">
        <v>527</v>
      </c>
      <c r="N89" s="21" t="s">
        <v>528</v>
      </c>
      <c r="O89" s="21" t="str">
        <f t="shared" si="26"/>
        <v>rdfs:label "number of deceased cases of Covid in Santa Elena on 06/05/2020"@en ;</v>
      </c>
      <c r="P89" s="21" t="s">
        <v>584</v>
      </c>
      <c r="Q89" s="21" t="str">
        <f t="shared" si="27"/>
        <v>&lt;https://example.org/ns/casesCovid#Country&gt;&lt;https://example.org/id/concept/SantaElena&gt;;</v>
      </c>
      <c r="R89" s="21" t="str">
        <f t="shared" si="28"/>
        <v xml:space="preserve">&lt;https://example.org/ns/casesCovid#numberofcases&gt; 166 ; </v>
      </c>
      <c r="S89" s="33" t="s">
        <v>585</v>
      </c>
      <c r="T89" s="49" t="str">
        <f t="shared" si="24"/>
        <v>eg:ODF78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06/05/2020"@en ;
&lt;https://example.org/ns/casesCovid#typecases&gt;&lt;https://example.org/id/concept/deceasedProvince&gt;;
&lt;https://example.org/ns/casesCovid#Country&gt;&lt;https://example.org/id/concept/SantaElena&gt;;
&lt;https://example.org/ns/casesCovid#numberofcases&gt; 166 ; 
.</v>
      </c>
    </row>
    <row r="90" spans="1:20" ht="14.4" thickBot="1">
      <c r="A90" s="16" t="s">
        <v>129</v>
      </c>
      <c r="B90" s="41"/>
      <c r="C90" s="22" t="s">
        <v>255</v>
      </c>
      <c r="D90" s="23" t="s">
        <v>256</v>
      </c>
      <c r="E90" s="41" t="s">
        <v>257</v>
      </c>
      <c r="H90" s="33" t="s">
        <v>1324</v>
      </c>
      <c r="I90" s="62">
        <v>36</v>
      </c>
      <c r="K90" s="33" t="str">
        <f t="shared" si="25"/>
        <v>eg:ODF79 rdf:type qb:Observation ;</v>
      </c>
      <c r="L90" s="21" t="s">
        <v>526</v>
      </c>
      <c r="M90" s="21" t="s">
        <v>527</v>
      </c>
      <c r="N90" s="21" t="s">
        <v>528</v>
      </c>
      <c r="O90" s="21" t="str">
        <f t="shared" si="26"/>
        <v>rdfs:label "number of deceased cases of Covid in Sto. Domingo Tsáchilas on 06/05/2020"@en ;</v>
      </c>
      <c r="P90" s="21" t="s">
        <v>584</v>
      </c>
      <c r="Q90" s="21" t="str">
        <f t="shared" si="27"/>
        <v>&lt;https://example.org/ns/casesCovid#Country&gt;&lt;https://example.org/id/concept/Sto.Domingo&gt;;</v>
      </c>
      <c r="R90" s="21" t="str">
        <f t="shared" si="28"/>
        <v xml:space="preserve">&lt;https://example.org/ns/casesCovid#numberofcases&gt; 36 ; </v>
      </c>
      <c r="S90" s="33" t="s">
        <v>585</v>
      </c>
      <c r="T90" s="49" t="str">
        <f t="shared" si="24"/>
        <v>eg:ODF79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06/05/2020"@en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36 ; 
.</v>
      </c>
    </row>
    <row r="91" spans="1:20" ht="14.4" thickBot="1">
      <c r="A91" s="16" t="s">
        <v>133</v>
      </c>
      <c r="B91" s="41"/>
      <c r="C91" s="22" t="s">
        <v>133</v>
      </c>
      <c r="D91" s="41"/>
      <c r="E91" s="41"/>
      <c r="H91" s="33" t="s">
        <v>1325</v>
      </c>
      <c r="I91" s="62">
        <v>18</v>
      </c>
      <c r="K91" s="33" t="str">
        <f t="shared" si="25"/>
        <v>eg:ODF80 rdf:type qb:Observation ;</v>
      </c>
      <c r="L91" s="21" t="s">
        <v>526</v>
      </c>
      <c r="M91" s="21" t="s">
        <v>527</v>
      </c>
      <c r="N91" s="21" t="s">
        <v>528</v>
      </c>
      <c r="O91" s="21" t="str">
        <f t="shared" si="26"/>
        <v>rdfs:label "number of deceased cases of Covid in Azuay on 06/05/2020"@en ;</v>
      </c>
      <c r="P91" s="21" t="s">
        <v>584</v>
      </c>
      <c r="Q91" s="21" t="str">
        <f t="shared" si="27"/>
        <v>&lt;https://example.org/ns/casesCovid#Country&gt;&lt;https://example.org/id/concept/Azuay&gt;;</v>
      </c>
      <c r="R91" s="21" t="str">
        <f t="shared" si="28"/>
        <v xml:space="preserve">&lt;https://example.org/ns/casesCovid#numberofcases&gt; 18 ; </v>
      </c>
      <c r="S91" s="33" t="s">
        <v>585</v>
      </c>
      <c r="T91" s="49" t="str">
        <f t="shared" si="24"/>
        <v>eg:ODF80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06/05/2020"@en ;
&lt;https://example.org/ns/casesCovid#typecases&gt;&lt;https://example.org/id/concept/deceasedProvince&gt;;
&lt;https://example.org/ns/casesCovid#Country&gt;&lt;https://example.org/id/concept/Azuay&gt;;
&lt;https://example.org/ns/casesCovid#numberofcases&gt; 18 ; 
.</v>
      </c>
    </row>
    <row r="92" spans="1:20" ht="14.4" thickBot="1">
      <c r="A92" s="16" t="s">
        <v>144</v>
      </c>
      <c r="B92" s="41"/>
      <c r="C92" s="22" t="s">
        <v>144</v>
      </c>
      <c r="D92" s="41"/>
      <c r="E92" s="41"/>
      <c r="H92" s="33" t="s">
        <v>1326</v>
      </c>
      <c r="I92" s="62">
        <v>14</v>
      </c>
      <c r="K92" s="33" t="str">
        <f t="shared" si="25"/>
        <v>eg:ODF81 rdf:type qb:Observation ;</v>
      </c>
      <c r="L92" s="21" t="s">
        <v>526</v>
      </c>
      <c r="M92" s="21" t="s">
        <v>527</v>
      </c>
      <c r="N92" s="21" t="s">
        <v>528</v>
      </c>
      <c r="O92" s="21" t="str">
        <f t="shared" si="26"/>
        <v>rdfs:label "number of deceased cases of Covid in Bolivar on 06/05/2020"@en ;</v>
      </c>
      <c r="P92" s="21" t="s">
        <v>584</v>
      </c>
      <c r="Q92" s="21" t="str">
        <f t="shared" si="27"/>
        <v>&lt;https://example.org/ns/casesCovid#Country&gt;&lt;https://example.org/id/concept/Bolivar&gt;;</v>
      </c>
      <c r="R92" s="21" t="str">
        <f t="shared" si="28"/>
        <v xml:space="preserve">&lt;https://example.org/ns/casesCovid#numberofcases&gt; 14 ; </v>
      </c>
      <c r="S92" s="33" t="s">
        <v>585</v>
      </c>
      <c r="T92" s="49" t="str">
        <f t="shared" si="24"/>
        <v>eg:ODF81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06/05/2020"@en ;
&lt;https://example.org/ns/casesCovid#typecases&gt;&lt;https://example.org/id/concept/deceasedProvince&gt;;
&lt;https://example.org/ns/casesCovid#Country&gt;&lt;https://example.org/id/concept/Bolivar&gt;;
&lt;https://example.org/ns/casesCovid#numberofcases&gt; 14 ; 
.</v>
      </c>
    </row>
    <row r="93" spans="1:20" ht="14.4" thickBot="1">
      <c r="A93" s="16" t="s">
        <v>152</v>
      </c>
      <c r="B93" s="41"/>
      <c r="C93" s="22" t="s">
        <v>152</v>
      </c>
      <c r="D93" s="41"/>
      <c r="E93" s="41"/>
      <c r="H93" s="33" t="s">
        <v>1327</v>
      </c>
      <c r="I93" s="62">
        <v>10</v>
      </c>
      <c r="K93" s="33" t="str">
        <f t="shared" si="25"/>
        <v>eg:ODF82 rdf:type qb:Observation ;</v>
      </c>
      <c r="L93" s="21" t="s">
        <v>526</v>
      </c>
      <c r="M93" s="21" t="s">
        <v>527</v>
      </c>
      <c r="N93" s="21" t="s">
        <v>528</v>
      </c>
      <c r="O93" s="21" t="str">
        <f t="shared" si="26"/>
        <v>rdfs:label "number of deceased cases of Covid in Cañar on 06/05/2020"@en ;</v>
      </c>
      <c r="P93" s="21" t="s">
        <v>584</v>
      </c>
      <c r="Q93" s="21" t="str">
        <f t="shared" si="27"/>
        <v>&lt;https://example.org/ns/casesCovid#Country&gt;&lt;https://example.org/id/concept/Cañar&gt;;</v>
      </c>
      <c r="R93" s="21" t="str">
        <f t="shared" si="28"/>
        <v xml:space="preserve">&lt;https://example.org/ns/casesCovid#numberofcases&gt; 10 ; </v>
      </c>
      <c r="S93" s="33" t="s">
        <v>585</v>
      </c>
      <c r="T93" s="49" t="str">
        <f t="shared" si="24"/>
        <v>eg:ODF82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06/05/2020"@en ;
&lt;https://example.org/ns/casesCovid#typecases&gt;&lt;https://example.org/id/concept/deceasedProvince&gt;;
&lt;https://example.org/ns/casesCovid#Country&gt;&lt;https://example.org/id/concept/Cañar&gt;;
&lt;https://example.org/ns/casesCovid#numberofcases&gt; 10 ; 
.</v>
      </c>
    </row>
    <row r="94" spans="1:20" ht="14.4" thickBot="1">
      <c r="A94" s="16" t="s">
        <v>159</v>
      </c>
      <c r="B94" s="41"/>
      <c r="C94" s="22" t="s">
        <v>159</v>
      </c>
      <c r="D94" s="41"/>
      <c r="E94" s="41"/>
      <c r="H94" s="33" t="s">
        <v>1328</v>
      </c>
      <c r="I94" s="62">
        <v>7</v>
      </c>
      <c r="K94" s="33" t="str">
        <f t="shared" si="25"/>
        <v>eg:ODF83 rdf:type qb:Observation ;</v>
      </c>
      <c r="L94" s="21" t="s">
        <v>526</v>
      </c>
      <c r="M94" s="21" t="s">
        <v>527</v>
      </c>
      <c r="N94" s="21" t="s">
        <v>528</v>
      </c>
      <c r="O94" s="21" t="str">
        <f t="shared" si="26"/>
        <v>rdfs:label "number of deceased cases of Covid in Carchi on 06/05/2020"@en ;</v>
      </c>
      <c r="P94" s="21" t="s">
        <v>584</v>
      </c>
      <c r="Q94" s="21" t="str">
        <f t="shared" si="27"/>
        <v>&lt;https://example.org/ns/casesCovid#Country&gt;&lt;https://example.org/id/concept/Carchi&gt;;</v>
      </c>
      <c r="R94" s="21" t="str">
        <f t="shared" si="28"/>
        <v xml:space="preserve">&lt;https://example.org/ns/casesCovid#numberofcases&gt; 7 ; </v>
      </c>
      <c r="S94" s="33" t="s">
        <v>585</v>
      </c>
      <c r="T94" s="49" t="str">
        <f t="shared" si="24"/>
        <v>eg:ODF83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06/05/2020"@en ;
&lt;https://example.org/ns/casesCovid#typecases&gt;&lt;https://example.org/id/concept/deceasedProvince&gt;;
&lt;https://example.org/ns/casesCovid#Country&gt;&lt;https://example.org/id/concept/Carchi&gt;;
&lt;https://example.org/ns/casesCovid#numberofcases&gt; 7 ; 
.</v>
      </c>
    </row>
    <row r="95" spans="1:20" ht="14.4" thickBot="1">
      <c r="A95" s="16" t="s">
        <v>164</v>
      </c>
      <c r="B95" s="41"/>
      <c r="C95" s="22" t="s">
        <v>164</v>
      </c>
      <c r="D95" s="41"/>
      <c r="E95" s="41"/>
      <c r="H95" s="33" t="s">
        <v>1329</v>
      </c>
      <c r="I95" s="62">
        <v>54</v>
      </c>
      <c r="K95" s="33" t="str">
        <f t="shared" si="25"/>
        <v>eg:ODF84 rdf:type qb:Observation ;</v>
      </c>
      <c r="L95" s="21" t="s">
        <v>526</v>
      </c>
      <c r="M95" s="21" t="s">
        <v>527</v>
      </c>
      <c r="N95" s="21" t="s">
        <v>528</v>
      </c>
      <c r="O95" s="21" t="str">
        <f t="shared" si="26"/>
        <v>rdfs:label "number of deceased cases of Covid in Chimborazo on 06/05/2020"@en ;</v>
      </c>
      <c r="P95" s="21" t="s">
        <v>584</v>
      </c>
      <c r="Q95" s="21" t="str">
        <f t="shared" si="27"/>
        <v>&lt;https://example.org/ns/casesCovid#Country&gt;&lt;https://example.org/id/concept/Chimborazo&gt;;</v>
      </c>
      <c r="R95" s="21" t="str">
        <f t="shared" si="28"/>
        <v xml:space="preserve">&lt;https://example.org/ns/casesCovid#numberofcases&gt; 54 ; </v>
      </c>
      <c r="S95" s="33" t="s">
        <v>585</v>
      </c>
      <c r="T95" s="49" t="str">
        <f t="shared" si="24"/>
        <v>eg:ODF84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06/05/2020"@en ;
&lt;https://example.org/ns/casesCovid#typecases&gt;&lt;https://example.org/id/concept/deceasedProvince&gt;;
&lt;https://example.org/ns/casesCovid#Country&gt;&lt;https://example.org/id/concept/Chimborazo&gt;;
&lt;https://example.org/ns/casesCovid#numberofcases&gt; 54 ; 
.</v>
      </c>
    </row>
    <row r="96" spans="1:20" ht="14.4" thickBot="1">
      <c r="A96" s="16" t="s">
        <v>174</v>
      </c>
      <c r="B96" s="41"/>
      <c r="C96" s="22" t="s">
        <v>174</v>
      </c>
      <c r="D96" s="41"/>
      <c r="E96" s="41"/>
      <c r="H96" s="33" t="s">
        <v>1330</v>
      </c>
      <c r="I96" s="62">
        <v>26</v>
      </c>
      <c r="K96" s="33" t="str">
        <f t="shared" si="25"/>
        <v>eg:ODF85 rdf:type qb:Observation ;</v>
      </c>
      <c r="L96" s="21" t="s">
        <v>526</v>
      </c>
      <c r="M96" s="21" t="s">
        <v>527</v>
      </c>
      <c r="N96" s="21" t="s">
        <v>528</v>
      </c>
      <c r="O96" s="21" t="str">
        <f t="shared" si="26"/>
        <v>rdfs:label "number of deceased cases of Covid in Cotopaxi on 06/05/2020"@en ;</v>
      </c>
      <c r="P96" s="21" t="s">
        <v>584</v>
      </c>
      <c r="Q96" s="21" t="str">
        <f t="shared" si="27"/>
        <v>&lt;https://example.org/ns/casesCovid#Country&gt;&lt;https://example.org/id/concept/Cotopaxi&gt;;</v>
      </c>
      <c r="R96" s="21" t="str">
        <f t="shared" si="28"/>
        <v xml:space="preserve">&lt;https://example.org/ns/casesCovid#numberofcases&gt; 26 ; </v>
      </c>
      <c r="S96" s="33" t="s">
        <v>585</v>
      </c>
      <c r="T96" s="49" t="str">
        <f t="shared" si="24"/>
        <v>eg:ODF85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06/05/2020"@en ;
&lt;https://example.org/ns/casesCovid#typecases&gt;&lt;https://example.org/id/concept/deceasedProvince&gt;;
&lt;https://example.org/ns/casesCovid#Country&gt;&lt;https://example.org/id/concept/Cotopaxi&gt;;
&lt;https://example.org/ns/casesCovid#numberofcases&gt; 26 ; 
.</v>
      </c>
    </row>
    <row r="97" spans="1:20" ht="14.4" thickBot="1">
      <c r="A97" s="16" t="s">
        <v>182</v>
      </c>
      <c r="B97" s="41"/>
      <c r="C97" s="22" t="s">
        <v>182</v>
      </c>
      <c r="D97" s="41"/>
      <c r="E97" s="41"/>
      <c r="H97" s="33" t="s">
        <v>1331</v>
      </c>
      <c r="I97" s="62">
        <v>10</v>
      </c>
      <c r="K97" s="33" t="str">
        <f t="shared" si="25"/>
        <v>eg:ODF86 rdf:type qb:Observation ;</v>
      </c>
      <c r="L97" s="21" t="s">
        <v>526</v>
      </c>
      <c r="M97" s="21" t="s">
        <v>527</v>
      </c>
      <c r="N97" s="21" t="s">
        <v>528</v>
      </c>
      <c r="O97" s="21" t="str">
        <f t="shared" si="26"/>
        <v>rdfs:label "number of deceased cases of Covid in Imbabura on 06/05/2020"@en ;</v>
      </c>
      <c r="P97" s="21" t="s">
        <v>584</v>
      </c>
      <c r="Q97" s="21" t="str">
        <f t="shared" si="27"/>
        <v>&lt;https://example.org/ns/casesCovid#Country&gt;&lt;https://example.org/id/concept/Imbabura&gt;;</v>
      </c>
      <c r="R97" s="21" t="str">
        <f t="shared" si="28"/>
        <v xml:space="preserve">&lt;https://example.org/ns/casesCovid#numberofcases&gt; 10 ; </v>
      </c>
      <c r="S97" s="33" t="s">
        <v>585</v>
      </c>
      <c r="T97" s="49" t="str">
        <f t="shared" si="24"/>
        <v>eg:ODF86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06/05/2020"@en ;
&lt;https://example.org/ns/casesCovid#typecases&gt;&lt;https://example.org/id/concept/deceasedProvince&gt;;
&lt;https://example.org/ns/casesCovid#Country&gt;&lt;https://example.org/id/concept/Imbabura&gt;;
&lt;https://example.org/ns/casesCovid#numberofcases&gt; 10 ; 
.</v>
      </c>
    </row>
    <row r="98" spans="1:20" ht="14.4" thickBot="1">
      <c r="A98" s="16" t="s">
        <v>188</v>
      </c>
      <c r="B98" s="41"/>
      <c r="C98" s="22" t="s">
        <v>188</v>
      </c>
      <c r="D98" s="41"/>
      <c r="E98" s="41"/>
      <c r="H98" s="33" t="s">
        <v>1332</v>
      </c>
      <c r="I98" s="62">
        <v>12</v>
      </c>
      <c r="K98" s="33" t="str">
        <f t="shared" si="25"/>
        <v>eg:ODF87 rdf:type qb:Observation ;</v>
      </c>
      <c r="L98" s="21" t="s">
        <v>526</v>
      </c>
      <c r="M98" s="21" t="s">
        <v>527</v>
      </c>
      <c r="N98" s="21" t="s">
        <v>528</v>
      </c>
      <c r="O98" s="21" t="str">
        <f t="shared" si="26"/>
        <v>rdfs:label "number of deceased cases of Covid in Loja on 06/05/2020"@en ;</v>
      </c>
      <c r="P98" s="21" t="s">
        <v>584</v>
      </c>
      <c r="Q98" s="21" t="str">
        <f t="shared" si="27"/>
        <v>&lt;https://example.org/ns/casesCovid#Country&gt;&lt;https://example.org/id/concept/Loja&gt;;</v>
      </c>
      <c r="R98" s="21" t="str">
        <f t="shared" si="28"/>
        <v xml:space="preserve">&lt;https://example.org/ns/casesCovid#numberofcases&gt; 12 ; </v>
      </c>
      <c r="S98" s="33" t="s">
        <v>585</v>
      </c>
      <c r="T98" s="49" t="str">
        <f t="shared" si="24"/>
        <v>eg:ODF87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06/05/2020"@en ;
&lt;https://example.org/ns/casesCovid#typecases&gt;&lt;https://example.org/id/concept/deceasedProvince&gt;;
&lt;https://example.org/ns/casesCovid#Country&gt;&lt;https://example.org/id/concept/Loja&gt;;
&lt;https://example.org/ns/casesCovid#numberofcases&gt; 12 ; 
.</v>
      </c>
    </row>
    <row r="99" spans="1:20" ht="14.4" thickBot="1">
      <c r="A99" s="16" t="s">
        <v>120</v>
      </c>
      <c r="B99" s="41"/>
      <c r="C99" s="22" t="s">
        <v>120</v>
      </c>
      <c r="D99" s="41"/>
      <c r="E99" s="41"/>
      <c r="H99" s="33" t="s">
        <v>1333</v>
      </c>
      <c r="I99" s="62">
        <v>93</v>
      </c>
      <c r="K99" s="33" t="str">
        <f t="shared" si="25"/>
        <v>eg:ODF88 rdf:type qb:Observation ;</v>
      </c>
      <c r="L99" s="21" t="s">
        <v>526</v>
      </c>
      <c r="M99" s="21" t="s">
        <v>527</v>
      </c>
      <c r="N99" s="21" t="s">
        <v>528</v>
      </c>
      <c r="O99" s="21" t="str">
        <f t="shared" si="26"/>
        <v>rdfs:label "number of deceased cases of Covid in Pichincha on 06/05/2020"@en ;</v>
      </c>
      <c r="P99" s="21" t="s">
        <v>584</v>
      </c>
      <c r="Q99" s="21" t="str">
        <f t="shared" si="27"/>
        <v>&lt;https://example.org/ns/casesCovid#Country&gt;&lt;https://example.org/id/concept/Pichincha&gt;;</v>
      </c>
      <c r="R99" s="21" t="str">
        <f t="shared" si="28"/>
        <v xml:space="preserve">&lt;https://example.org/ns/casesCovid#numberofcases&gt; 93 ; </v>
      </c>
      <c r="S99" s="33" t="s">
        <v>585</v>
      </c>
      <c r="T99" s="49" t="str">
        <f t="shared" si="24"/>
        <v>eg:ODF88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06/05/2020"@en ;
&lt;https://example.org/ns/casesCovid#typecases&gt;&lt;https://example.org/id/concept/deceasedProvince&gt;;
&lt;https://example.org/ns/casesCovid#Country&gt;&lt;https://example.org/id/concept/Pichincha&gt;;
&lt;https://example.org/ns/casesCovid#numberofcases&gt; 93 ; 
.</v>
      </c>
    </row>
    <row r="100" spans="1:20" ht="14.4" thickBot="1">
      <c r="A100" s="16" t="s">
        <v>204</v>
      </c>
      <c r="B100" s="41"/>
      <c r="C100" s="22" t="s">
        <v>204</v>
      </c>
      <c r="D100" s="41"/>
      <c r="E100" s="41"/>
      <c r="H100" s="33" t="s">
        <v>1334</v>
      </c>
      <c r="I100" s="62">
        <v>32</v>
      </c>
      <c r="K100" s="33" t="str">
        <f t="shared" si="25"/>
        <v>eg:ODF89 rdf:type qb:Observation ;</v>
      </c>
      <c r="L100" s="21" t="s">
        <v>526</v>
      </c>
      <c r="M100" s="21" t="s">
        <v>527</v>
      </c>
      <c r="N100" s="21" t="s">
        <v>528</v>
      </c>
      <c r="O100" s="21" t="str">
        <f t="shared" si="26"/>
        <v>rdfs:label "number of deceased cases of Covid in Tungurahua on 06/05/2020"@en ;</v>
      </c>
      <c r="P100" s="21" t="s">
        <v>584</v>
      </c>
      <c r="Q100" s="21" t="str">
        <f t="shared" si="27"/>
        <v>&lt;https://example.org/ns/casesCovid#Country&gt;&lt;https://example.org/id/concept/Tungurahua&gt;;</v>
      </c>
      <c r="R100" s="21" t="str">
        <f t="shared" si="28"/>
        <v xml:space="preserve">&lt;https://example.org/ns/casesCovid#numberofcases&gt; 32 ; </v>
      </c>
      <c r="S100" s="33" t="s">
        <v>585</v>
      </c>
      <c r="T100" s="49" t="str">
        <f t="shared" si="24"/>
        <v>eg:ODF89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06/05/2020"@en ;
&lt;https://example.org/ns/casesCovid#typecases&gt;&lt;https://example.org/id/concept/deceasedProvince&gt;;
&lt;https://example.org/ns/casesCovid#Country&gt;&lt;https://example.org/id/concept/Tungurahua&gt;;
&lt;https://example.org/ns/casesCovid#numberofcases&gt; 32 ; 
.</v>
      </c>
    </row>
    <row r="101" spans="1:20" ht="14.4" thickBot="1">
      <c r="A101" s="16" t="s">
        <v>213</v>
      </c>
      <c r="B101" s="41"/>
      <c r="C101" s="22" t="s">
        <v>213</v>
      </c>
      <c r="D101" s="41"/>
      <c r="E101" s="41"/>
      <c r="H101" s="33" t="s">
        <v>1335</v>
      </c>
      <c r="I101" s="62">
        <v>1</v>
      </c>
      <c r="K101" s="33" t="str">
        <f t="shared" si="25"/>
        <v>eg:ODF90 rdf:type qb:Observation ;</v>
      </c>
      <c r="L101" s="21" t="s">
        <v>526</v>
      </c>
      <c r="M101" s="21" t="s">
        <v>527</v>
      </c>
      <c r="N101" s="21" t="s">
        <v>528</v>
      </c>
      <c r="O101" s="21" t="str">
        <f t="shared" si="26"/>
        <v>rdfs:label "number of deceased cases of Covid in Galápagos on 06/05/2020"@en ;</v>
      </c>
      <c r="P101" s="21" t="s">
        <v>584</v>
      </c>
      <c r="Q101" s="21" t="str">
        <f t="shared" si="27"/>
        <v>&lt;https://example.org/ns/casesCovid#Country&gt;&lt;https://example.org/id/concept/Galápagos&gt;;</v>
      </c>
      <c r="R101" s="21" t="str">
        <f t="shared" si="28"/>
        <v xml:space="preserve">&lt;https://example.org/ns/casesCovid#numberofcases&gt; 1 ; </v>
      </c>
      <c r="S101" s="33" t="s">
        <v>585</v>
      </c>
      <c r="T101" s="49" t="str">
        <f t="shared" si="24"/>
        <v>eg:ODF90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06/05/2020"@en ;
&lt;https://example.org/ns/casesCovid#typecases&gt;&lt;https://example.org/id/concept/deceasedProvince&gt;;
&lt;https://example.org/ns/casesCovid#Country&gt;&lt;https://example.org/id/concept/Galápagos&gt;;
&lt;https://example.org/ns/casesCovid#numberofcases&gt; 1 ; 
.</v>
      </c>
    </row>
    <row r="102" spans="1:20" ht="14.4" thickBot="1">
      <c r="A102" s="16" t="s">
        <v>218</v>
      </c>
      <c r="B102" s="41"/>
      <c r="C102" s="22" t="s">
        <v>220</v>
      </c>
      <c r="D102" s="23" t="s">
        <v>258</v>
      </c>
      <c r="E102" s="41"/>
      <c r="H102" s="33" t="s">
        <v>1336</v>
      </c>
      <c r="I102" s="62">
        <v>1</v>
      </c>
      <c r="K102" s="33" t="str">
        <f t="shared" si="25"/>
        <v>eg:ODF91 rdf:type qb:Observation ;</v>
      </c>
      <c r="L102" s="21" t="s">
        <v>526</v>
      </c>
      <c r="M102" s="21" t="s">
        <v>527</v>
      </c>
      <c r="N102" s="21" t="s">
        <v>528</v>
      </c>
      <c r="O102" s="21" t="str">
        <f t="shared" si="26"/>
        <v>rdfs:label "number of deceased cases of Covid in Morona Santiago on 06/05/2020"@en ;</v>
      </c>
      <c r="P102" s="21" t="s">
        <v>584</v>
      </c>
      <c r="Q102" s="21" t="str">
        <f t="shared" si="27"/>
        <v>&lt;https://example.org/ns/casesCovid#Country&gt;&lt;https://example.org/id/concept/MoronaSantiago&gt;;</v>
      </c>
      <c r="R102" s="21" t="str">
        <f t="shared" si="28"/>
        <v xml:space="preserve">&lt;https://example.org/ns/casesCovid#numberofcases&gt; 1 ; </v>
      </c>
      <c r="S102" s="33" t="s">
        <v>585</v>
      </c>
      <c r="T102" s="49" t="str">
        <f t="shared" si="24"/>
        <v>eg:ODF91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06/05/2020"@en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1 ; 
.</v>
      </c>
    </row>
    <row r="103" spans="1:20" ht="14.4" thickBot="1">
      <c r="A103" s="16" t="s">
        <v>227</v>
      </c>
      <c r="B103" s="41"/>
      <c r="C103" s="22" t="s">
        <v>227</v>
      </c>
      <c r="D103" s="41"/>
      <c r="E103" s="41"/>
      <c r="H103" s="33" t="s">
        <v>1337</v>
      </c>
      <c r="I103" s="62">
        <v>3</v>
      </c>
      <c r="K103" s="33" t="str">
        <f t="shared" si="25"/>
        <v>eg:ODF92 rdf:type qb:Observation ;</v>
      </c>
      <c r="L103" s="21" t="s">
        <v>526</v>
      </c>
      <c r="M103" s="21" t="s">
        <v>527</v>
      </c>
      <c r="N103" s="21" t="s">
        <v>528</v>
      </c>
      <c r="O103" s="21" t="str">
        <f t="shared" si="26"/>
        <v>rdfs:label "number of deceased cases of Covid in Napo on 06/05/2020"@en ;</v>
      </c>
      <c r="P103" s="21" t="s">
        <v>584</v>
      </c>
      <c r="Q103" s="21" t="str">
        <f t="shared" si="27"/>
        <v>&lt;https://example.org/ns/casesCovid#Country&gt;&lt;https://example.org/id/concept/Napo&gt;;</v>
      </c>
      <c r="R103" s="21" t="str">
        <f t="shared" si="28"/>
        <v xml:space="preserve">&lt;https://example.org/ns/casesCovid#numberofcases&gt; 3 ; </v>
      </c>
      <c r="S103" s="33" t="s">
        <v>585</v>
      </c>
      <c r="T103" s="49" t="str">
        <f t="shared" si="24"/>
        <v>eg:ODF92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06/05/2020"@en ;
&lt;https://example.org/ns/casesCovid#typecases&gt;&lt;https://example.org/id/concept/deceasedProvince&gt;;
&lt;https://example.org/ns/casesCovid#Country&gt;&lt;https://example.org/id/concept/Napo&gt;;
&lt;https://example.org/ns/casesCovid#numberofcases&gt; 3 ; 
.</v>
      </c>
    </row>
    <row r="104" spans="1:20" ht="14.4" thickBot="1">
      <c r="A104" s="16" t="s">
        <v>232</v>
      </c>
      <c r="B104" s="41"/>
      <c r="C104" s="22" t="s">
        <v>232</v>
      </c>
      <c r="D104" s="41"/>
      <c r="E104" s="41"/>
      <c r="H104" s="33" t="s">
        <v>1338</v>
      </c>
      <c r="I104" s="62">
        <v>1</v>
      </c>
      <c r="K104" s="33" t="str">
        <f t="shared" si="25"/>
        <v>eg:ODF93 rdf:type qb:Observation ;</v>
      </c>
      <c r="L104" s="21" t="s">
        <v>526</v>
      </c>
      <c r="M104" s="21" t="s">
        <v>527</v>
      </c>
      <c r="N104" s="21" t="s">
        <v>528</v>
      </c>
      <c r="O104" s="21" t="str">
        <f t="shared" si="26"/>
        <v>rdfs:label "number of deceased cases of Covid in Orellana on 06/05/2020"@en ;</v>
      </c>
      <c r="P104" s="21" t="s">
        <v>584</v>
      </c>
      <c r="Q104" s="21" t="str">
        <f t="shared" si="27"/>
        <v>&lt;https://example.org/ns/casesCovid#Country&gt;&lt;https://example.org/id/concept/Orellana&gt;;</v>
      </c>
      <c r="R104" s="21" t="str">
        <f t="shared" si="28"/>
        <v xml:space="preserve">&lt;https://example.org/ns/casesCovid#numberofcases&gt; 1 ; </v>
      </c>
      <c r="S104" s="33" t="s">
        <v>585</v>
      </c>
      <c r="T104" s="49" t="str">
        <f t="shared" si="24"/>
        <v>eg:ODF93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06/05/2020"@en ;
&lt;https://example.org/ns/casesCovid#typecases&gt;&lt;https://example.org/id/concept/deceasedProvince&gt;;
&lt;https://example.org/ns/casesCovid#Country&gt;&lt;https://example.org/id/concept/Orellana&gt;;
&lt;https://example.org/ns/casesCovid#numberofcases&gt; 1 ; 
.</v>
      </c>
    </row>
    <row r="105" spans="1:20" ht="14.4" thickBot="1">
      <c r="A105" s="16" t="s">
        <v>235</v>
      </c>
      <c r="B105" s="41"/>
      <c r="C105" s="22" t="s">
        <v>235</v>
      </c>
      <c r="D105" s="41"/>
      <c r="E105" s="41"/>
      <c r="H105" s="33" t="s">
        <v>1339</v>
      </c>
      <c r="I105" s="62">
        <v>3</v>
      </c>
      <c r="K105" s="33" t="str">
        <f t="shared" si="25"/>
        <v>eg:ODF94 rdf:type qb:Observation ;</v>
      </c>
      <c r="L105" s="21" t="s">
        <v>526</v>
      </c>
      <c r="M105" s="21" t="s">
        <v>527</v>
      </c>
      <c r="N105" s="21" t="s">
        <v>528</v>
      </c>
      <c r="O105" s="21" t="str">
        <f t="shared" si="26"/>
        <v>rdfs:label "number of deceased cases of Covid in Pastaza on 06/05/2020"@en ;</v>
      </c>
      <c r="P105" s="21" t="s">
        <v>584</v>
      </c>
      <c r="Q105" s="21" t="str">
        <f t="shared" si="27"/>
        <v>&lt;https://example.org/ns/casesCovid#Country&gt;&lt;https://example.org/id/concept/Pastaza&gt;;</v>
      </c>
      <c r="R105" s="21" t="str">
        <f t="shared" si="28"/>
        <v xml:space="preserve">&lt;https://example.org/ns/casesCovid#numberofcases&gt; 3 ; </v>
      </c>
      <c r="S105" s="33" t="s">
        <v>585</v>
      </c>
      <c r="T105" s="49" t="str">
        <f t="shared" si="24"/>
        <v>eg:ODF94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06/05/2020"@en ;
&lt;https://example.org/ns/casesCovid#typecases&gt;&lt;https://example.org/id/concept/deceasedProvince&gt;;
&lt;https://example.org/ns/casesCovid#Country&gt;&lt;https://example.org/id/concept/Pastaza&gt;;
&lt;https://example.org/ns/casesCovid#numberofcases&gt; 3 ; 
.</v>
      </c>
    </row>
    <row r="106" spans="1:20" ht="14.4" thickBot="1">
      <c r="A106" s="16" t="s">
        <v>239</v>
      </c>
      <c r="B106" s="41"/>
      <c r="C106" s="22" t="s">
        <v>239</v>
      </c>
      <c r="D106" s="41"/>
      <c r="E106" s="41"/>
      <c r="H106" s="33" t="s">
        <v>1340</v>
      </c>
      <c r="I106" s="62">
        <v>2</v>
      </c>
      <c r="K106" s="33" t="str">
        <f t="shared" si="25"/>
        <v>eg:ODF95 rdf:type qb:Observation ;</v>
      </c>
      <c r="L106" s="21" t="s">
        <v>526</v>
      </c>
      <c r="M106" s="21" t="s">
        <v>527</v>
      </c>
      <c r="N106" s="21" t="s">
        <v>528</v>
      </c>
      <c r="O106" s="21" t="str">
        <f t="shared" si="26"/>
        <v>rdfs:label "number of deceased cases of Covid in Sucumbíos on 06/05/2020"@en ;</v>
      </c>
      <c r="P106" s="21" t="s">
        <v>584</v>
      </c>
      <c r="Q106" s="21" t="str">
        <f t="shared" si="27"/>
        <v>&lt;https://example.org/ns/casesCovid#Country&gt;&lt;https://example.org/id/concept/Sucumbíos&gt;;</v>
      </c>
      <c r="R106" s="21" t="str">
        <f t="shared" si="28"/>
        <v xml:space="preserve">&lt;https://example.org/ns/casesCovid#numberofcases&gt; 2 ; </v>
      </c>
      <c r="S106" s="33" t="s">
        <v>585</v>
      </c>
      <c r="T106" s="49" t="str">
        <f t="shared" si="24"/>
        <v>eg:ODF95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Sucumbíos on 06/05/2020"@en ;
&lt;https://example.org/ns/casesCovid#typecases&gt;&lt;https://example.org/id/concept/deceasedProvince&gt;;
&lt;https://example.org/ns/casesCovid#Country&gt;&lt;https://example.org/id/concept/Sucumbíos&gt;;
&lt;https://example.org/ns/casesCovid#numberofcases&gt; 2 ; 
.</v>
      </c>
    </row>
    <row r="107" spans="1:20" ht="14.4" thickBot="1">
      <c r="A107" s="16" t="s">
        <v>243</v>
      </c>
      <c r="B107" s="41"/>
      <c r="C107" s="22" t="s">
        <v>246</v>
      </c>
      <c r="D107" s="23" t="s">
        <v>259</v>
      </c>
      <c r="E107" s="41"/>
      <c r="H107" s="33" t="s">
        <v>1341</v>
      </c>
      <c r="I107" s="62">
        <v>2</v>
      </c>
      <c r="K107" s="33" t="str">
        <f t="shared" si="25"/>
        <v>eg:ODF96 rdf:type qb:Observation ;</v>
      </c>
      <c r="L107" s="21" t="s">
        <v>526</v>
      </c>
      <c r="M107" s="21" t="s">
        <v>527</v>
      </c>
      <c r="N107" s="21" t="s">
        <v>528</v>
      </c>
      <c r="O107" s="21" t="str">
        <f t="shared" si="26"/>
        <v>rdfs:label "number of deceased cases of Covid in Zamora Chinchipe on 06/05/2020"@en ;</v>
      </c>
      <c r="P107" s="21" t="s">
        <v>584</v>
      </c>
      <c r="Q107" s="21" t="str">
        <f t="shared" si="27"/>
        <v>&lt;https://example.org/ns/casesCovid#Country&gt;&lt;https://example.org/id/concept/ZamoraChinchipe&gt;;</v>
      </c>
      <c r="R107" s="21" t="str">
        <f t="shared" si="28"/>
        <v xml:space="preserve">&lt;https://example.org/ns/casesCovid#numberofcases&gt; 2 ; </v>
      </c>
      <c r="S107" s="33" t="s">
        <v>585</v>
      </c>
      <c r="T107" s="49" t="str">
        <f t="shared" si="24"/>
        <v>eg:ODF96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06/05/2020"@en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2 ; 
.</v>
      </c>
    </row>
    <row r="108" spans="1:20" ht="13.8">
      <c r="H108" s="33"/>
      <c r="I108"/>
      <c r="K108" s="33"/>
      <c r="L108" s="21"/>
      <c r="M108" s="21"/>
      <c r="N108" s="21"/>
      <c r="O108" s="21"/>
      <c r="P108" s="21"/>
      <c r="Q108" s="21"/>
      <c r="R108" s="21"/>
    </row>
    <row r="109" spans="1:20" ht="14.4" thickBot="1">
      <c r="A109" s="65" t="s">
        <v>2167</v>
      </c>
      <c r="I109"/>
      <c r="K109" s="33"/>
      <c r="L109" s="21"/>
      <c r="M109" s="21"/>
      <c r="N109" s="21"/>
      <c r="O109" s="21"/>
      <c r="P109" s="21"/>
      <c r="Q109" s="21"/>
      <c r="R109" s="21"/>
    </row>
    <row r="110" spans="1:20" ht="14.4" thickBot="1">
      <c r="A110" s="16" t="s">
        <v>40</v>
      </c>
      <c r="B110" s="16"/>
      <c r="C110" s="22" t="s">
        <v>249</v>
      </c>
      <c r="D110" s="23" t="s">
        <v>250</v>
      </c>
      <c r="H110" s="68" t="s">
        <v>2508</v>
      </c>
      <c r="I110" s="69">
        <v>162</v>
      </c>
      <c r="K110" s="33" t="str">
        <f t="shared" ref="K110" si="29">_xlfn.CONCAT("eg:",H110," rdf:type qb:Observation ;")</f>
        <v>eg:JJJ97 rdf:type qb:Observation ;</v>
      </c>
      <c r="L110" s="21" t="s">
        <v>526</v>
      </c>
      <c r="M110" s="21" t="s">
        <v>527</v>
      </c>
      <c r="N110" s="21" t="s">
        <v>528</v>
      </c>
      <c r="O110" s="21" t="str">
        <f>_xlfn.CONCAT("rdfs:label ""number of deceased cases of Covid in ",A110," on ", $A$109,"""@en ;")</f>
        <v>rdfs:label "number of deceased cases of Covid in El Oro on 21/05/2020"@en ;</v>
      </c>
      <c r="P110" s="21" t="s">
        <v>584</v>
      </c>
      <c r="Q110" s="21" t="str">
        <f t="shared" ref="Q110" si="30">_xlfn.CONCAT("&lt;https://example.org/ns/casesCovid#Country&gt;&lt;https://example.org/id/concept/",C110,D110,E116,F110,G110,"&gt;;")</f>
        <v>&lt;https://example.org/ns/casesCovid#Country&gt;&lt;https://example.org/id/concept/ElOroTsáchilas&gt;;</v>
      </c>
      <c r="R110" s="21" t="str">
        <f t="shared" ref="R110" si="31">_xlfn.CONCAT("&lt;https://example.org/ns/casesCovid#numberofcases&gt; ",I110," ; ")</f>
        <v xml:space="preserve">&lt;https://example.org/ns/casesCovid#numberofcases&gt; 162 ; </v>
      </c>
      <c r="S110" s="33" t="s">
        <v>585</v>
      </c>
      <c r="T110" s="49" t="str">
        <f t="shared" ref="T110:T133" si="32">CONCATENATE(K110,CHAR(10),L110,CHAR(10),M110,CHAR(10),N110,CHAR(10),O110,CHAR(10),P110,CHAR(10),Q110,CHAR(10),R110,CHAR(10),S110)</f>
        <v>eg:JJJ97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21/05/2020"@en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162 ; 
.</v>
      </c>
    </row>
    <row r="111" spans="1:20" ht="14.4" thickBot="1">
      <c r="A111" s="16" t="s">
        <v>57</v>
      </c>
      <c r="B111" s="16"/>
      <c r="C111" s="22" t="s">
        <v>57</v>
      </c>
      <c r="H111" s="68" t="s">
        <v>2509</v>
      </c>
      <c r="I111" s="66">
        <v>65</v>
      </c>
      <c r="K111" s="33" t="str">
        <f t="shared" ref="K111:K133" si="33">_xlfn.CONCAT("eg:",H111," rdf:type qb:Observation ;")</f>
        <v>eg:JJJ98 rdf:type qb:Observation ;</v>
      </c>
      <c r="L111" s="21" t="s">
        <v>526</v>
      </c>
      <c r="M111" s="21" t="s">
        <v>527</v>
      </c>
      <c r="N111" s="21" t="s">
        <v>528</v>
      </c>
      <c r="O111" s="21" t="str">
        <f t="shared" ref="O111:O133" si="34">_xlfn.CONCAT("rdfs:label ""number of deceased cases of Covid in ",A111," on ", $A$109,"""@en ;")</f>
        <v>rdfs:label "number of deceased cases of Covid in Esmeraldas on 21/05/2020"@en ;</v>
      </c>
      <c r="P111" s="21" t="s">
        <v>584</v>
      </c>
      <c r="Q111" s="21" t="str">
        <f t="shared" ref="Q111:Q133" si="35">_xlfn.CONCAT("&lt;https://example.org/ns/casesCovid#Country&gt;&lt;https://example.org/id/concept/",C111,D111,E117,F111,G111,"&gt;;")</f>
        <v>&lt;https://example.org/ns/casesCovid#Country&gt;&lt;https://example.org/id/concept/Esmeraldas&gt;;</v>
      </c>
      <c r="R111" s="21" t="str">
        <f t="shared" ref="R111:R133" si="36">_xlfn.CONCAT("&lt;https://example.org/ns/casesCovid#numberofcases&gt; ",I111," ; ")</f>
        <v xml:space="preserve">&lt;https://example.org/ns/casesCovid#numberofcases&gt; 65 ; </v>
      </c>
      <c r="S111" s="33" t="s">
        <v>585</v>
      </c>
      <c r="T111" s="49" t="str">
        <f t="shared" si="32"/>
        <v>eg:JJJ98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21/05/2020"@en ;
&lt;https://example.org/ns/casesCovid#typecases&gt;&lt;https://example.org/id/concept/deceasedProvince&gt;;
&lt;https://example.org/ns/casesCovid#Country&gt;&lt;https://example.org/id/concept/Esmeraldas&gt;;
&lt;https://example.org/ns/casesCovid#numberofcases&gt; 65 ; 
.</v>
      </c>
    </row>
    <row r="112" spans="1:20" ht="14.4" thickBot="1">
      <c r="A112" s="16" t="s">
        <v>64</v>
      </c>
      <c r="B112" s="16"/>
      <c r="C112" s="22" t="s">
        <v>64</v>
      </c>
      <c r="H112" s="68" t="s">
        <v>2510</v>
      </c>
      <c r="I112" s="66">
        <v>1354</v>
      </c>
      <c r="K112" s="33" t="str">
        <f t="shared" si="33"/>
        <v>eg:JJJ99 rdf:type qb:Observation ;</v>
      </c>
      <c r="L112" s="21" t="s">
        <v>526</v>
      </c>
      <c r="M112" s="21" t="s">
        <v>527</v>
      </c>
      <c r="N112" s="21" t="s">
        <v>528</v>
      </c>
      <c r="O112" s="21" t="str">
        <f t="shared" si="34"/>
        <v>rdfs:label "number of deceased cases of Covid in Guayas on 21/05/2020"@en ;</v>
      </c>
      <c r="P112" s="21" t="s">
        <v>584</v>
      </c>
      <c r="Q112" s="21" t="str">
        <f t="shared" si="35"/>
        <v>&lt;https://example.org/ns/casesCovid#Country&gt;&lt;https://example.org/id/concept/Guayas&gt;;</v>
      </c>
      <c r="R112" s="21" t="str">
        <f t="shared" si="36"/>
        <v xml:space="preserve">&lt;https://example.org/ns/casesCovid#numberofcases&gt; 1354 ; </v>
      </c>
      <c r="S112" s="33" t="s">
        <v>585</v>
      </c>
      <c r="T112" s="49" t="str">
        <f t="shared" si="32"/>
        <v>eg:JJJ99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21/05/2020"@en ;
&lt;https://example.org/ns/casesCovid#typecases&gt;&lt;https://example.org/id/concept/deceasedProvince&gt;;
&lt;https://example.org/ns/casesCovid#Country&gt;&lt;https://example.org/id/concept/Guayas&gt;;
&lt;https://example.org/ns/casesCovid#numberofcases&gt; 1354 ; 
.</v>
      </c>
    </row>
    <row r="113" spans="1:20" ht="14.4" thickBot="1">
      <c r="A113" s="16" t="s">
        <v>90</v>
      </c>
      <c r="B113" s="16"/>
      <c r="C113" s="22" t="s">
        <v>251</v>
      </c>
      <c r="D113" s="23" t="s">
        <v>252</v>
      </c>
      <c r="H113" s="68" t="s">
        <v>2511</v>
      </c>
      <c r="I113" s="66">
        <v>179</v>
      </c>
      <c r="K113" s="33" t="str">
        <f t="shared" si="33"/>
        <v>eg:JJJ100 rdf:type qb:Observation ;</v>
      </c>
      <c r="L113" s="21" t="s">
        <v>526</v>
      </c>
      <c r="M113" s="21" t="s">
        <v>527</v>
      </c>
      <c r="N113" s="21" t="s">
        <v>528</v>
      </c>
      <c r="O113" s="21" t="str">
        <f t="shared" si="34"/>
        <v>rdfs:label "number of deceased cases of Covid in Los Ríos on 21/05/2020"@en ;</v>
      </c>
      <c r="P113" s="21" t="s">
        <v>584</v>
      </c>
      <c r="Q113" s="21" t="str">
        <f t="shared" si="35"/>
        <v>&lt;https://example.org/ns/casesCovid#Country&gt;&lt;https://example.org/id/concept/LosRíos&gt;;</v>
      </c>
      <c r="R113" s="21" t="str">
        <f t="shared" si="36"/>
        <v xml:space="preserve">&lt;https://example.org/ns/casesCovid#numberofcases&gt; 179 ; </v>
      </c>
      <c r="S113" s="33" t="s">
        <v>585</v>
      </c>
      <c r="T113" s="49" t="str">
        <f t="shared" si="32"/>
        <v>eg:JJJ100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21/05/2020"@en ;
&lt;https://example.org/ns/casesCovid#typecases&gt;&lt;https://example.org/id/concept/deceasedProvince&gt;;
&lt;https://example.org/ns/casesCovid#Country&gt;&lt;https://example.org/id/concept/LosRíos&gt;;
&lt;https://example.org/ns/casesCovid#numberofcases&gt; 179 ; 
.</v>
      </c>
    </row>
    <row r="114" spans="1:20" ht="14.4" thickBot="1">
      <c r="A114" s="16" t="s">
        <v>104</v>
      </c>
      <c r="B114" s="16"/>
      <c r="C114" s="22" t="s">
        <v>104</v>
      </c>
      <c r="H114" s="68" t="s">
        <v>2512</v>
      </c>
      <c r="I114" s="66">
        <v>363</v>
      </c>
      <c r="K114" s="33" t="str">
        <f t="shared" si="33"/>
        <v>eg:JJJ101 rdf:type qb:Observation ;</v>
      </c>
      <c r="L114" s="21" t="s">
        <v>526</v>
      </c>
      <c r="M114" s="21" t="s">
        <v>527</v>
      </c>
      <c r="N114" s="21" t="s">
        <v>528</v>
      </c>
      <c r="O114" s="21" t="str">
        <f t="shared" si="34"/>
        <v>rdfs:label "number of deceased cases of Covid in Manabí on 21/05/2020"@en ;</v>
      </c>
      <c r="P114" s="21" t="s">
        <v>584</v>
      </c>
      <c r="Q114" s="21" t="str">
        <f t="shared" si="35"/>
        <v>&lt;https://example.org/ns/casesCovid#Country&gt;&lt;https://example.org/id/concept/Manabí&gt;;</v>
      </c>
      <c r="R114" s="21" t="str">
        <f t="shared" si="36"/>
        <v xml:space="preserve">&lt;https://example.org/ns/casesCovid#numberofcases&gt; 363 ; </v>
      </c>
      <c r="S114" s="33" t="s">
        <v>585</v>
      </c>
      <c r="T114" s="49" t="str">
        <f t="shared" si="32"/>
        <v>eg:JJJ101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21/05/2020"@en ;
&lt;https://example.org/ns/casesCovid#typecases&gt;&lt;https://example.org/id/concept/deceasedProvince&gt;;
&lt;https://example.org/ns/casesCovid#Country&gt;&lt;https://example.org/id/concept/Manabí&gt;;
&lt;https://example.org/ns/casesCovid#numberofcases&gt; 363 ; 
.</v>
      </c>
    </row>
    <row r="115" spans="1:20" ht="14.4" thickBot="1">
      <c r="A115" s="16" t="s">
        <v>126</v>
      </c>
      <c r="B115" s="16"/>
      <c r="C115" s="22" t="s">
        <v>253</v>
      </c>
      <c r="D115" s="23" t="s">
        <v>254</v>
      </c>
      <c r="H115" s="68" t="s">
        <v>2513</v>
      </c>
      <c r="I115" s="66">
        <v>277</v>
      </c>
      <c r="K115" s="33" t="str">
        <f t="shared" si="33"/>
        <v>eg:JJJ102 rdf:type qb:Observation ;</v>
      </c>
      <c r="L115" s="21" t="s">
        <v>526</v>
      </c>
      <c r="M115" s="21" t="s">
        <v>527</v>
      </c>
      <c r="N115" s="21" t="s">
        <v>528</v>
      </c>
      <c r="O115" s="21" t="str">
        <f t="shared" si="34"/>
        <v>rdfs:label "number of deceased cases of Covid in Santa Elena on 21/05/2020"@en ;</v>
      </c>
      <c r="P115" s="21" t="s">
        <v>584</v>
      </c>
      <c r="Q115" s="21" t="str">
        <f t="shared" si="35"/>
        <v>&lt;https://example.org/ns/casesCovid#Country&gt;&lt;https://example.org/id/concept/SantaElena&gt;;</v>
      </c>
      <c r="R115" s="21" t="str">
        <f t="shared" si="36"/>
        <v xml:space="preserve">&lt;https://example.org/ns/casesCovid#numberofcases&gt; 277 ; </v>
      </c>
      <c r="S115" s="33" t="s">
        <v>585</v>
      </c>
      <c r="T115" s="49" t="str">
        <f t="shared" si="32"/>
        <v>eg:JJJ102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21/05/2020"@en ;
&lt;https://example.org/ns/casesCovid#typecases&gt;&lt;https://example.org/id/concept/deceasedProvince&gt;;
&lt;https://example.org/ns/casesCovid#Country&gt;&lt;https://example.org/id/concept/SantaElena&gt;;
&lt;https://example.org/ns/casesCovid#numberofcases&gt; 277 ; 
.</v>
      </c>
    </row>
    <row r="116" spans="1:20" ht="14.4" thickBot="1">
      <c r="A116" s="16" t="s">
        <v>129</v>
      </c>
      <c r="B116" s="16"/>
      <c r="C116" s="22" t="s">
        <v>255</v>
      </c>
      <c r="D116" s="23" t="s">
        <v>256</v>
      </c>
      <c r="E116" s="25" t="s">
        <v>257</v>
      </c>
      <c r="H116" s="68" t="s">
        <v>2514</v>
      </c>
      <c r="I116" s="66">
        <v>58</v>
      </c>
      <c r="K116" s="33" t="str">
        <f t="shared" si="33"/>
        <v>eg:JJJ103 rdf:type qb:Observation ;</v>
      </c>
      <c r="L116" s="21" t="s">
        <v>526</v>
      </c>
      <c r="M116" s="21" t="s">
        <v>527</v>
      </c>
      <c r="N116" s="21" t="s">
        <v>528</v>
      </c>
      <c r="O116" s="21" t="str">
        <f t="shared" si="34"/>
        <v>rdfs:label "number of deceased cases of Covid in Sto. Domingo Tsáchilas on 21/05/2020"@en ;</v>
      </c>
      <c r="P116" s="21" t="s">
        <v>584</v>
      </c>
      <c r="Q116" s="21" t="str">
        <f t="shared" si="35"/>
        <v>&lt;https://example.org/ns/casesCovid#Country&gt;&lt;https://example.org/id/concept/Sto.Domingo&gt;;</v>
      </c>
      <c r="R116" s="21" t="str">
        <f t="shared" si="36"/>
        <v xml:space="preserve">&lt;https://example.org/ns/casesCovid#numberofcases&gt; 58 ; </v>
      </c>
      <c r="S116" s="33" t="s">
        <v>585</v>
      </c>
      <c r="T116" s="49" t="str">
        <f t="shared" si="32"/>
        <v>eg:JJJ103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21/05/2020"@en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58 ; 
.</v>
      </c>
    </row>
    <row r="117" spans="1:20" ht="14.4" thickBot="1">
      <c r="A117" s="16" t="s">
        <v>133</v>
      </c>
      <c r="B117" s="16"/>
      <c r="C117" s="22" t="s">
        <v>133</v>
      </c>
      <c r="H117" s="68" t="s">
        <v>2515</v>
      </c>
      <c r="I117" s="66">
        <v>33</v>
      </c>
      <c r="K117" s="33" t="str">
        <f t="shared" si="33"/>
        <v>eg:JJJ104 rdf:type qb:Observation ;</v>
      </c>
      <c r="L117" s="21" t="s">
        <v>526</v>
      </c>
      <c r="M117" s="21" t="s">
        <v>527</v>
      </c>
      <c r="N117" s="21" t="s">
        <v>528</v>
      </c>
      <c r="O117" s="21" t="str">
        <f t="shared" si="34"/>
        <v>rdfs:label "number of deceased cases of Covid in Azuay on 21/05/2020"@en ;</v>
      </c>
      <c r="P117" s="21" t="s">
        <v>584</v>
      </c>
      <c r="Q117" s="21" t="str">
        <f t="shared" si="35"/>
        <v>&lt;https://example.org/ns/casesCovid#Country&gt;&lt;https://example.org/id/concept/Azuay&gt;;</v>
      </c>
      <c r="R117" s="21" t="str">
        <f t="shared" si="36"/>
        <v xml:space="preserve">&lt;https://example.org/ns/casesCovid#numberofcases&gt; 33 ; </v>
      </c>
      <c r="S117" s="33" t="s">
        <v>585</v>
      </c>
      <c r="T117" s="49" t="str">
        <f t="shared" si="32"/>
        <v>eg:JJJ104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21/05/2020"@en ;
&lt;https://example.org/ns/casesCovid#typecases&gt;&lt;https://example.org/id/concept/deceasedProvince&gt;;
&lt;https://example.org/ns/casesCovid#Country&gt;&lt;https://example.org/id/concept/Azuay&gt;;
&lt;https://example.org/ns/casesCovid#numberofcases&gt; 33 ; 
.</v>
      </c>
    </row>
    <row r="118" spans="1:20" ht="14.4" thickBot="1">
      <c r="A118" s="16" t="s">
        <v>144</v>
      </c>
      <c r="B118" s="16"/>
      <c r="C118" s="22" t="s">
        <v>144</v>
      </c>
      <c r="H118" s="68" t="s">
        <v>2516</v>
      </c>
      <c r="I118" s="66">
        <v>22</v>
      </c>
      <c r="K118" s="33" t="str">
        <f t="shared" si="33"/>
        <v>eg:JJJ105 rdf:type qb:Observation ;</v>
      </c>
      <c r="L118" s="21" t="s">
        <v>526</v>
      </c>
      <c r="M118" s="21" t="s">
        <v>527</v>
      </c>
      <c r="N118" s="21" t="s">
        <v>528</v>
      </c>
      <c r="O118" s="21" t="str">
        <f t="shared" si="34"/>
        <v>rdfs:label "number of deceased cases of Covid in Bolivar on 21/05/2020"@en ;</v>
      </c>
      <c r="P118" s="21" t="s">
        <v>584</v>
      </c>
      <c r="Q118" s="21" t="str">
        <f t="shared" si="35"/>
        <v>&lt;https://example.org/ns/casesCovid#Country&gt;&lt;https://example.org/id/concept/Bolivar&gt;;</v>
      </c>
      <c r="R118" s="21" t="str">
        <f t="shared" si="36"/>
        <v xml:space="preserve">&lt;https://example.org/ns/casesCovid#numberofcases&gt; 22 ; </v>
      </c>
      <c r="S118" s="33" t="s">
        <v>585</v>
      </c>
      <c r="T118" s="49" t="str">
        <f t="shared" si="32"/>
        <v>eg:JJJ105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21/05/2020"@en ;
&lt;https://example.org/ns/casesCovid#typecases&gt;&lt;https://example.org/id/concept/deceasedProvince&gt;;
&lt;https://example.org/ns/casesCovid#Country&gt;&lt;https://example.org/id/concept/Bolivar&gt;;
&lt;https://example.org/ns/casesCovid#numberofcases&gt; 22 ; 
.</v>
      </c>
    </row>
    <row r="119" spans="1:20" ht="14.4" thickBot="1">
      <c r="A119" s="16" t="s">
        <v>152</v>
      </c>
      <c r="B119" s="16"/>
      <c r="C119" s="22" t="s">
        <v>152</v>
      </c>
      <c r="H119" s="68" t="s">
        <v>2517</v>
      </c>
      <c r="I119" s="66">
        <v>29</v>
      </c>
      <c r="K119" s="33" t="str">
        <f t="shared" si="33"/>
        <v>eg:JJJ106 rdf:type qb:Observation ;</v>
      </c>
      <c r="L119" s="21" t="s">
        <v>526</v>
      </c>
      <c r="M119" s="21" t="s">
        <v>527</v>
      </c>
      <c r="N119" s="21" t="s">
        <v>528</v>
      </c>
      <c r="O119" s="21" t="str">
        <f t="shared" si="34"/>
        <v>rdfs:label "number of deceased cases of Covid in Cañar on 21/05/2020"@en ;</v>
      </c>
      <c r="P119" s="21" t="s">
        <v>584</v>
      </c>
      <c r="Q119" s="21" t="str">
        <f t="shared" si="35"/>
        <v>&lt;https://example.org/ns/casesCovid#Country&gt;&lt;https://example.org/id/concept/Cañar&gt;;</v>
      </c>
      <c r="R119" s="21" t="str">
        <f t="shared" si="36"/>
        <v xml:space="preserve">&lt;https://example.org/ns/casesCovid#numberofcases&gt; 29 ; </v>
      </c>
      <c r="S119" s="33" t="s">
        <v>585</v>
      </c>
      <c r="T119" s="49" t="str">
        <f t="shared" si="32"/>
        <v>eg:JJJ106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21/05/2020"@en ;
&lt;https://example.org/ns/casesCovid#typecases&gt;&lt;https://example.org/id/concept/deceasedProvince&gt;;
&lt;https://example.org/ns/casesCovid#Country&gt;&lt;https://example.org/id/concept/Cañar&gt;;
&lt;https://example.org/ns/casesCovid#numberofcases&gt; 29 ; 
.</v>
      </c>
    </row>
    <row r="120" spans="1:20" ht="14.4" thickBot="1">
      <c r="A120" s="16" t="s">
        <v>159</v>
      </c>
      <c r="B120" s="16"/>
      <c r="C120" s="22" t="s">
        <v>159</v>
      </c>
      <c r="H120" s="68" t="s">
        <v>2518</v>
      </c>
      <c r="I120" s="66">
        <v>8</v>
      </c>
      <c r="K120" s="33" t="str">
        <f t="shared" si="33"/>
        <v>eg:JJJ107 rdf:type qb:Observation ;</v>
      </c>
      <c r="L120" s="21" t="s">
        <v>526</v>
      </c>
      <c r="M120" s="21" t="s">
        <v>527</v>
      </c>
      <c r="N120" s="21" t="s">
        <v>528</v>
      </c>
      <c r="O120" s="21" t="str">
        <f t="shared" si="34"/>
        <v>rdfs:label "number of deceased cases of Covid in Carchi on 21/05/2020"@en ;</v>
      </c>
      <c r="P120" s="21" t="s">
        <v>584</v>
      </c>
      <c r="Q120" s="21" t="str">
        <f t="shared" si="35"/>
        <v>&lt;https://example.org/ns/casesCovid#Country&gt;&lt;https://example.org/id/concept/Carchi&gt;;</v>
      </c>
      <c r="R120" s="21" t="str">
        <f t="shared" si="36"/>
        <v xml:space="preserve">&lt;https://example.org/ns/casesCovid#numberofcases&gt; 8 ; </v>
      </c>
      <c r="S120" s="33" t="s">
        <v>585</v>
      </c>
      <c r="T120" s="49" t="str">
        <f t="shared" si="32"/>
        <v>eg:JJJ107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21/05/2020"@en ;
&lt;https://example.org/ns/casesCovid#typecases&gt;&lt;https://example.org/id/concept/deceasedProvince&gt;;
&lt;https://example.org/ns/casesCovid#Country&gt;&lt;https://example.org/id/concept/Carchi&gt;;
&lt;https://example.org/ns/casesCovid#numberofcases&gt; 8 ; 
.</v>
      </c>
    </row>
    <row r="121" spans="1:20" ht="14.4" thickBot="1">
      <c r="A121" s="16" t="s">
        <v>164</v>
      </c>
      <c r="B121" s="16"/>
      <c r="C121" s="22" t="s">
        <v>164</v>
      </c>
      <c r="H121" s="68" t="s">
        <v>2519</v>
      </c>
      <c r="I121" s="66">
        <v>100</v>
      </c>
      <c r="K121" s="33" t="str">
        <f t="shared" si="33"/>
        <v>eg:JJJ108 rdf:type qb:Observation ;</v>
      </c>
      <c r="L121" s="21" t="s">
        <v>526</v>
      </c>
      <c r="M121" s="21" t="s">
        <v>527</v>
      </c>
      <c r="N121" s="21" t="s">
        <v>528</v>
      </c>
      <c r="O121" s="21" t="str">
        <f t="shared" si="34"/>
        <v>rdfs:label "number of deceased cases of Covid in Chimborazo on 21/05/2020"@en ;</v>
      </c>
      <c r="P121" s="21" t="s">
        <v>584</v>
      </c>
      <c r="Q121" s="21" t="str">
        <f t="shared" si="35"/>
        <v>&lt;https://example.org/ns/casesCovid#Country&gt;&lt;https://example.org/id/concept/Chimborazo&gt;;</v>
      </c>
      <c r="R121" s="21" t="str">
        <f t="shared" si="36"/>
        <v xml:space="preserve">&lt;https://example.org/ns/casesCovid#numberofcases&gt; 100 ; </v>
      </c>
      <c r="S121" s="33" t="s">
        <v>585</v>
      </c>
      <c r="T121" s="49" t="str">
        <f t="shared" si="32"/>
        <v>eg:JJJ108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21/05/2020"@en ;
&lt;https://example.org/ns/casesCovid#typecases&gt;&lt;https://example.org/id/concept/deceasedProvince&gt;;
&lt;https://example.org/ns/casesCovid#Country&gt;&lt;https://example.org/id/concept/Chimborazo&gt;;
&lt;https://example.org/ns/casesCovid#numberofcases&gt; 100 ; 
.</v>
      </c>
    </row>
    <row r="122" spans="1:20" ht="14.4" thickBot="1">
      <c r="A122" s="16" t="s">
        <v>174</v>
      </c>
      <c r="B122" s="16"/>
      <c r="C122" s="22" t="s">
        <v>174</v>
      </c>
      <c r="H122" s="68" t="s">
        <v>2520</v>
      </c>
      <c r="I122" s="66">
        <v>46</v>
      </c>
      <c r="K122" s="33" t="str">
        <f t="shared" si="33"/>
        <v>eg:JJJ109 rdf:type qb:Observation ;</v>
      </c>
      <c r="L122" s="21" t="s">
        <v>526</v>
      </c>
      <c r="M122" s="21" t="s">
        <v>527</v>
      </c>
      <c r="N122" s="21" t="s">
        <v>528</v>
      </c>
      <c r="O122" s="21" t="str">
        <f t="shared" si="34"/>
        <v>rdfs:label "number of deceased cases of Covid in Cotopaxi on 21/05/2020"@en ;</v>
      </c>
      <c r="P122" s="21" t="s">
        <v>584</v>
      </c>
      <c r="Q122" s="21" t="str">
        <f t="shared" si="35"/>
        <v>&lt;https://example.org/ns/casesCovid#Country&gt;&lt;https://example.org/id/concept/Cotopaxi&gt;;</v>
      </c>
      <c r="R122" s="21" t="str">
        <f t="shared" si="36"/>
        <v xml:space="preserve">&lt;https://example.org/ns/casesCovid#numberofcases&gt; 46 ; </v>
      </c>
      <c r="S122" s="33" t="s">
        <v>585</v>
      </c>
      <c r="T122" s="49" t="str">
        <f t="shared" si="32"/>
        <v>eg:JJJ109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21/05/2020"@en ;
&lt;https://example.org/ns/casesCovid#typecases&gt;&lt;https://example.org/id/concept/deceasedProvince&gt;;
&lt;https://example.org/ns/casesCovid#Country&gt;&lt;https://example.org/id/concept/Cotopaxi&gt;;
&lt;https://example.org/ns/casesCovid#numberofcases&gt; 46 ; 
.</v>
      </c>
    </row>
    <row r="123" spans="1:20" ht="14.4" thickBot="1">
      <c r="A123" s="16" t="s">
        <v>182</v>
      </c>
      <c r="B123" s="16"/>
      <c r="C123" s="22" t="s">
        <v>182</v>
      </c>
      <c r="H123" s="68" t="s">
        <v>2521</v>
      </c>
      <c r="I123" s="66">
        <v>12</v>
      </c>
      <c r="K123" s="33" t="str">
        <f t="shared" si="33"/>
        <v>eg:JJJ110 rdf:type qb:Observation ;</v>
      </c>
      <c r="L123" s="21" t="s">
        <v>526</v>
      </c>
      <c r="M123" s="21" t="s">
        <v>527</v>
      </c>
      <c r="N123" s="21" t="s">
        <v>528</v>
      </c>
      <c r="O123" s="21" t="str">
        <f t="shared" si="34"/>
        <v>rdfs:label "number of deceased cases of Covid in Imbabura on 21/05/2020"@en ;</v>
      </c>
      <c r="P123" s="21" t="s">
        <v>584</v>
      </c>
      <c r="Q123" s="21" t="str">
        <f t="shared" si="35"/>
        <v>&lt;https://example.org/ns/casesCovid#Country&gt;&lt;https://example.org/id/concept/Imbabura&gt;;</v>
      </c>
      <c r="R123" s="21" t="str">
        <f t="shared" si="36"/>
        <v xml:space="preserve">&lt;https://example.org/ns/casesCovid#numberofcases&gt; 12 ; </v>
      </c>
      <c r="S123" s="33" t="s">
        <v>585</v>
      </c>
      <c r="T123" s="49" t="str">
        <f t="shared" si="32"/>
        <v>eg:JJJ110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21/05/2020"@en ;
&lt;https://example.org/ns/casesCovid#typecases&gt;&lt;https://example.org/id/concept/deceasedProvince&gt;;
&lt;https://example.org/ns/casesCovid#Country&gt;&lt;https://example.org/id/concept/Imbabura&gt;;
&lt;https://example.org/ns/casesCovid#numberofcases&gt; 12 ; 
.</v>
      </c>
    </row>
    <row r="124" spans="1:20" ht="14.4" thickBot="1">
      <c r="A124" s="16" t="s">
        <v>188</v>
      </c>
      <c r="B124" s="16"/>
      <c r="C124" s="22" t="s">
        <v>188</v>
      </c>
      <c r="H124" s="68" t="s">
        <v>2522</v>
      </c>
      <c r="I124" s="66">
        <v>20</v>
      </c>
      <c r="K124" s="33" t="str">
        <f t="shared" si="33"/>
        <v>eg:JJJ111 rdf:type qb:Observation ;</v>
      </c>
      <c r="L124" s="21" t="s">
        <v>526</v>
      </c>
      <c r="M124" s="21" t="s">
        <v>527</v>
      </c>
      <c r="N124" s="21" t="s">
        <v>528</v>
      </c>
      <c r="O124" s="21" t="str">
        <f t="shared" si="34"/>
        <v>rdfs:label "number of deceased cases of Covid in Loja on 21/05/2020"@en ;</v>
      </c>
      <c r="P124" s="21" t="s">
        <v>584</v>
      </c>
      <c r="Q124" s="21" t="str">
        <f t="shared" si="35"/>
        <v>&lt;https://example.org/ns/casesCovid#Country&gt;&lt;https://example.org/id/concept/Loja&gt;;</v>
      </c>
      <c r="R124" s="21" t="str">
        <f t="shared" si="36"/>
        <v xml:space="preserve">&lt;https://example.org/ns/casesCovid#numberofcases&gt; 20 ; </v>
      </c>
      <c r="S124" s="33" t="s">
        <v>585</v>
      </c>
      <c r="T124" s="49" t="str">
        <f t="shared" si="32"/>
        <v>eg:JJJ111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21/05/2020"@en ;
&lt;https://example.org/ns/casesCovid#typecases&gt;&lt;https://example.org/id/concept/deceasedProvince&gt;;
&lt;https://example.org/ns/casesCovid#Country&gt;&lt;https://example.org/id/concept/Loja&gt;;
&lt;https://example.org/ns/casesCovid#numberofcases&gt; 20 ; 
.</v>
      </c>
    </row>
    <row r="125" spans="1:20" ht="14.4" thickBot="1">
      <c r="A125" s="16" t="s">
        <v>120</v>
      </c>
      <c r="B125" s="16"/>
      <c r="C125" s="22" t="s">
        <v>120</v>
      </c>
      <c r="H125" s="68" t="s">
        <v>2523</v>
      </c>
      <c r="I125" s="66">
        <v>240</v>
      </c>
      <c r="K125" s="33" t="str">
        <f t="shared" si="33"/>
        <v>eg:JJJ112 rdf:type qb:Observation ;</v>
      </c>
      <c r="L125" s="21" t="s">
        <v>526</v>
      </c>
      <c r="M125" s="21" t="s">
        <v>527</v>
      </c>
      <c r="N125" s="21" t="s">
        <v>528</v>
      </c>
      <c r="O125" s="21" t="str">
        <f t="shared" si="34"/>
        <v>rdfs:label "number of deceased cases of Covid in Pichincha on 21/05/2020"@en ;</v>
      </c>
      <c r="P125" s="21" t="s">
        <v>584</v>
      </c>
      <c r="Q125" s="21" t="str">
        <f t="shared" si="35"/>
        <v>&lt;https://example.org/ns/casesCovid#Country&gt;&lt;https://example.org/id/concept/Pichincha&gt;;</v>
      </c>
      <c r="R125" s="21" t="str">
        <f t="shared" si="36"/>
        <v xml:space="preserve">&lt;https://example.org/ns/casesCovid#numberofcases&gt; 240 ; </v>
      </c>
      <c r="S125" s="33" t="s">
        <v>585</v>
      </c>
      <c r="T125" s="49" t="str">
        <f t="shared" si="32"/>
        <v>eg:JJJ112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21/05/2020"@en ;
&lt;https://example.org/ns/casesCovid#typecases&gt;&lt;https://example.org/id/concept/deceasedProvince&gt;;
&lt;https://example.org/ns/casesCovid#Country&gt;&lt;https://example.org/id/concept/Pichincha&gt;;
&lt;https://example.org/ns/casesCovid#numberofcases&gt; 240 ; 
.</v>
      </c>
    </row>
    <row r="126" spans="1:20" ht="14.4" thickBot="1">
      <c r="A126" s="16" t="s">
        <v>204</v>
      </c>
      <c r="B126" s="16"/>
      <c r="C126" s="22" t="s">
        <v>204</v>
      </c>
      <c r="H126" s="68" t="s">
        <v>2524</v>
      </c>
      <c r="I126" s="66">
        <v>59</v>
      </c>
      <c r="K126" s="33" t="str">
        <f t="shared" si="33"/>
        <v>eg:JJJ113 rdf:type qb:Observation ;</v>
      </c>
      <c r="L126" s="21" t="s">
        <v>526</v>
      </c>
      <c r="M126" s="21" t="s">
        <v>527</v>
      </c>
      <c r="N126" s="21" t="s">
        <v>528</v>
      </c>
      <c r="O126" s="21" t="str">
        <f t="shared" si="34"/>
        <v>rdfs:label "number of deceased cases of Covid in Tungurahua on 21/05/2020"@en ;</v>
      </c>
      <c r="P126" s="21" t="s">
        <v>584</v>
      </c>
      <c r="Q126" s="21" t="str">
        <f t="shared" si="35"/>
        <v>&lt;https://example.org/ns/casesCovid#Country&gt;&lt;https://example.org/id/concept/Tungurahua&gt;;</v>
      </c>
      <c r="R126" s="21" t="str">
        <f t="shared" si="36"/>
        <v xml:space="preserve">&lt;https://example.org/ns/casesCovid#numberofcases&gt; 59 ; </v>
      </c>
      <c r="S126" s="33" t="s">
        <v>585</v>
      </c>
      <c r="T126" s="49" t="str">
        <f t="shared" si="32"/>
        <v>eg:JJJ113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21/05/2020"@en ;
&lt;https://example.org/ns/casesCovid#typecases&gt;&lt;https://example.org/id/concept/deceasedProvince&gt;;
&lt;https://example.org/ns/casesCovid#Country&gt;&lt;https://example.org/id/concept/Tungurahua&gt;;
&lt;https://example.org/ns/casesCovid#numberofcases&gt; 59 ; 
.</v>
      </c>
    </row>
    <row r="127" spans="1:20" ht="14.4" thickBot="1">
      <c r="A127" s="16" t="s">
        <v>213</v>
      </c>
      <c r="B127" s="16"/>
      <c r="C127" s="22" t="s">
        <v>213</v>
      </c>
      <c r="H127" s="68" t="s">
        <v>2525</v>
      </c>
      <c r="I127" s="66">
        <v>1</v>
      </c>
      <c r="K127" s="33" t="str">
        <f t="shared" si="33"/>
        <v>eg:JJJ114 rdf:type qb:Observation ;</v>
      </c>
      <c r="L127" s="21" t="s">
        <v>526</v>
      </c>
      <c r="M127" s="21" t="s">
        <v>527</v>
      </c>
      <c r="N127" s="21" t="s">
        <v>528</v>
      </c>
      <c r="O127" s="21" t="str">
        <f t="shared" si="34"/>
        <v>rdfs:label "number of deceased cases of Covid in Galápagos on 21/05/2020"@en ;</v>
      </c>
      <c r="P127" s="21" t="s">
        <v>584</v>
      </c>
      <c r="Q127" s="21" t="str">
        <f t="shared" si="35"/>
        <v>&lt;https://example.org/ns/casesCovid#Country&gt;&lt;https://example.org/id/concept/Galápagos&gt;;</v>
      </c>
      <c r="R127" s="21" t="str">
        <f t="shared" si="36"/>
        <v xml:space="preserve">&lt;https://example.org/ns/casesCovid#numberofcases&gt; 1 ; </v>
      </c>
      <c r="S127" s="33" t="s">
        <v>585</v>
      </c>
      <c r="T127" s="49" t="str">
        <f t="shared" si="32"/>
        <v>eg:JJJ114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21/05/2020"@en ;
&lt;https://example.org/ns/casesCovid#typecases&gt;&lt;https://example.org/id/concept/deceasedProvince&gt;;
&lt;https://example.org/ns/casesCovid#Country&gt;&lt;https://example.org/id/concept/Galápagos&gt;;
&lt;https://example.org/ns/casesCovid#numberofcases&gt; 1 ; 
.</v>
      </c>
    </row>
    <row r="128" spans="1:20" ht="14.4" thickBot="1">
      <c r="A128" s="16" t="s">
        <v>218</v>
      </c>
      <c r="B128" s="16"/>
      <c r="C128" s="22" t="s">
        <v>220</v>
      </c>
      <c r="D128" s="23" t="s">
        <v>258</v>
      </c>
      <c r="H128" s="68" t="s">
        <v>2526</v>
      </c>
      <c r="I128" s="66">
        <v>2</v>
      </c>
      <c r="K128" s="33" t="str">
        <f t="shared" si="33"/>
        <v>eg:JJJ115 rdf:type qb:Observation ;</v>
      </c>
      <c r="L128" s="21" t="s">
        <v>526</v>
      </c>
      <c r="M128" s="21" t="s">
        <v>527</v>
      </c>
      <c r="N128" s="21" t="s">
        <v>528</v>
      </c>
      <c r="O128" s="21" t="str">
        <f t="shared" si="34"/>
        <v>rdfs:label "number of deceased cases of Covid in Morona Santiago on 21/05/2020"@en ;</v>
      </c>
      <c r="P128" s="21" t="s">
        <v>584</v>
      </c>
      <c r="Q128" s="21" t="str">
        <f t="shared" si="35"/>
        <v>&lt;https://example.org/ns/casesCovid#Country&gt;&lt;https://example.org/id/concept/MoronaSantiago&gt;;</v>
      </c>
      <c r="R128" s="21" t="str">
        <f t="shared" si="36"/>
        <v xml:space="preserve">&lt;https://example.org/ns/casesCovid#numberofcases&gt; 2 ; </v>
      </c>
      <c r="S128" s="33" t="s">
        <v>585</v>
      </c>
      <c r="T128" s="49" t="str">
        <f t="shared" si="32"/>
        <v>eg:JJJ115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21/05/2020"@en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2 ; 
.</v>
      </c>
    </row>
    <row r="129" spans="1:20" ht="14.4" thickBot="1">
      <c r="A129" s="16" t="s">
        <v>227</v>
      </c>
      <c r="B129" s="16"/>
      <c r="C129" s="22" t="s">
        <v>227</v>
      </c>
      <c r="H129" s="68" t="s">
        <v>2527</v>
      </c>
      <c r="I129" s="66">
        <v>10</v>
      </c>
      <c r="K129" s="33" t="str">
        <f t="shared" si="33"/>
        <v>eg:JJJ116 rdf:type qb:Observation ;</v>
      </c>
      <c r="L129" s="21" t="s">
        <v>526</v>
      </c>
      <c r="M129" s="21" t="s">
        <v>527</v>
      </c>
      <c r="N129" s="21" t="s">
        <v>528</v>
      </c>
      <c r="O129" s="21" t="str">
        <f t="shared" si="34"/>
        <v>rdfs:label "number of deceased cases of Covid in Napo on 21/05/2020"@en ;</v>
      </c>
      <c r="P129" s="21" t="s">
        <v>584</v>
      </c>
      <c r="Q129" s="21" t="str">
        <f t="shared" si="35"/>
        <v>&lt;https://example.org/ns/casesCovid#Country&gt;&lt;https://example.org/id/concept/Napo&gt;;</v>
      </c>
      <c r="R129" s="21" t="str">
        <f t="shared" si="36"/>
        <v xml:space="preserve">&lt;https://example.org/ns/casesCovid#numberofcases&gt; 10 ; </v>
      </c>
      <c r="S129" s="33" t="s">
        <v>585</v>
      </c>
      <c r="T129" s="49" t="str">
        <f t="shared" si="32"/>
        <v>eg:JJJ116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21/05/2020"@en ;
&lt;https://example.org/ns/casesCovid#typecases&gt;&lt;https://example.org/id/concept/deceasedProvince&gt;;
&lt;https://example.org/ns/casesCovid#Country&gt;&lt;https://example.org/id/concept/Napo&gt;;
&lt;https://example.org/ns/casesCovid#numberofcases&gt; 10 ; 
.</v>
      </c>
    </row>
    <row r="130" spans="1:20" ht="14.4" thickBot="1">
      <c r="A130" s="16" t="s">
        <v>232</v>
      </c>
      <c r="B130" s="16"/>
      <c r="C130" s="22" t="s">
        <v>232</v>
      </c>
      <c r="H130" s="68" t="s">
        <v>2528</v>
      </c>
      <c r="I130" s="66">
        <v>4</v>
      </c>
      <c r="K130" s="33" t="str">
        <f t="shared" si="33"/>
        <v>eg:JJJ117 rdf:type qb:Observation ;</v>
      </c>
      <c r="L130" s="21" t="s">
        <v>526</v>
      </c>
      <c r="M130" s="21" t="s">
        <v>527</v>
      </c>
      <c r="N130" s="21" t="s">
        <v>528</v>
      </c>
      <c r="O130" s="21" t="str">
        <f t="shared" si="34"/>
        <v>rdfs:label "number of deceased cases of Covid in Orellana on 21/05/2020"@en ;</v>
      </c>
      <c r="P130" s="21" t="s">
        <v>584</v>
      </c>
      <c r="Q130" s="21" t="str">
        <f t="shared" si="35"/>
        <v>&lt;https://example.org/ns/casesCovid#Country&gt;&lt;https://example.org/id/concept/Orellana&gt;;</v>
      </c>
      <c r="R130" s="21" t="str">
        <f t="shared" si="36"/>
        <v xml:space="preserve">&lt;https://example.org/ns/casesCovid#numberofcases&gt; 4 ; </v>
      </c>
      <c r="S130" s="33" t="s">
        <v>585</v>
      </c>
      <c r="T130" s="49" t="str">
        <f t="shared" si="32"/>
        <v>eg:JJJ117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21/05/2020"@en ;
&lt;https://example.org/ns/casesCovid#typecases&gt;&lt;https://example.org/id/concept/deceasedProvince&gt;;
&lt;https://example.org/ns/casesCovid#Country&gt;&lt;https://example.org/id/concept/Orellana&gt;;
&lt;https://example.org/ns/casesCovid#numberofcases&gt; 4 ; 
.</v>
      </c>
    </row>
    <row r="131" spans="1:20" ht="14.4" thickBot="1">
      <c r="A131" s="16" t="s">
        <v>235</v>
      </c>
      <c r="B131" s="16"/>
      <c r="C131" s="22" t="s">
        <v>235</v>
      </c>
      <c r="H131" s="68" t="s">
        <v>2529</v>
      </c>
      <c r="I131" s="66">
        <v>5</v>
      </c>
      <c r="K131" s="33" t="str">
        <f t="shared" si="33"/>
        <v>eg:JJJ118 rdf:type qb:Observation ;</v>
      </c>
      <c r="L131" s="21" t="s">
        <v>526</v>
      </c>
      <c r="M131" s="21" t="s">
        <v>527</v>
      </c>
      <c r="N131" s="21" t="s">
        <v>528</v>
      </c>
      <c r="O131" s="21" t="str">
        <f t="shared" si="34"/>
        <v>rdfs:label "number of deceased cases of Covid in Pastaza on 21/05/2020"@en ;</v>
      </c>
      <c r="P131" s="21" t="s">
        <v>584</v>
      </c>
      <c r="Q131" s="21" t="str">
        <f t="shared" si="35"/>
        <v>&lt;https://example.org/ns/casesCovid#Country&gt;&lt;https://example.org/id/concept/Pastaza&gt;;</v>
      </c>
      <c r="R131" s="21" t="str">
        <f t="shared" si="36"/>
        <v xml:space="preserve">&lt;https://example.org/ns/casesCovid#numberofcases&gt; 5 ; </v>
      </c>
      <c r="S131" s="33" t="s">
        <v>585</v>
      </c>
      <c r="T131" s="49" t="str">
        <f t="shared" si="32"/>
        <v>eg:JJJ118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21/05/2020"@en ;
&lt;https://example.org/ns/casesCovid#typecases&gt;&lt;https://example.org/id/concept/deceasedProvince&gt;;
&lt;https://example.org/ns/casesCovid#Country&gt;&lt;https://example.org/id/concept/Pastaza&gt;;
&lt;https://example.org/ns/casesCovid#numberofcases&gt; 5 ; 
.</v>
      </c>
    </row>
    <row r="132" spans="1:20" ht="14.4" thickBot="1">
      <c r="A132" s="16" t="s">
        <v>2367</v>
      </c>
      <c r="B132" s="16"/>
      <c r="C132" s="22" t="s">
        <v>2367</v>
      </c>
      <c r="H132" s="68" t="s">
        <v>2530</v>
      </c>
      <c r="I132" s="66">
        <v>3</v>
      </c>
      <c r="K132" s="33" t="str">
        <f t="shared" si="33"/>
        <v>eg:JJJ119 rdf:type qb:Observation ;</v>
      </c>
      <c r="L132" s="21" t="s">
        <v>526</v>
      </c>
      <c r="M132" s="21" t="s">
        <v>527</v>
      </c>
      <c r="N132" s="21" t="s">
        <v>528</v>
      </c>
      <c r="O132" s="21" t="str">
        <f t="shared" si="34"/>
        <v>rdfs:label "number of deceased cases of Covid in Sucumbios on 21/05/2020"@en ;</v>
      </c>
      <c r="P132" s="21" t="s">
        <v>584</v>
      </c>
      <c r="Q132" s="21" t="str">
        <f t="shared" si="35"/>
        <v>&lt;https://example.org/ns/casesCovid#Country&gt;&lt;https://example.org/id/concept/Sucumbios&gt;;</v>
      </c>
      <c r="R132" s="21" t="str">
        <f t="shared" si="36"/>
        <v xml:space="preserve">&lt;https://example.org/ns/casesCovid#numberofcases&gt; 3 ; </v>
      </c>
      <c r="S132" s="33" t="s">
        <v>585</v>
      </c>
      <c r="T132" s="49" t="str">
        <f t="shared" si="32"/>
        <v>eg:JJJ119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Sucumbios on 21/05/2020"@en ;
&lt;https://example.org/ns/casesCovid#typecases&gt;&lt;https://example.org/id/concept/deceasedProvince&gt;;
&lt;https://example.org/ns/casesCovid#Country&gt;&lt;https://example.org/id/concept/Sucumbios&gt;;
&lt;https://example.org/ns/casesCovid#numberofcases&gt; 3 ; 
.</v>
      </c>
    </row>
    <row r="133" spans="1:20" ht="13.8">
      <c r="A133" s="16" t="s">
        <v>243</v>
      </c>
      <c r="B133" s="16"/>
      <c r="C133" s="22" t="s">
        <v>246</v>
      </c>
      <c r="D133" s="23" t="s">
        <v>259</v>
      </c>
      <c r="H133" s="68" t="s">
        <v>2531</v>
      </c>
      <c r="I133" s="72">
        <v>4</v>
      </c>
      <c r="K133" s="33" t="str">
        <f t="shared" si="33"/>
        <v>eg:JJJ120 rdf:type qb:Observation ;</v>
      </c>
      <c r="L133" s="21" t="s">
        <v>526</v>
      </c>
      <c r="M133" s="21" t="s">
        <v>527</v>
      </c>
      <c r="N133" s="21" t="s">
        <v>528</v>
      </c>
      <c r="O133" s="21" t="str">
        <f t="shared" si="34"/>
        <v>rdfs:label "number of deceased cases of Covid in Zamora Chinchipe on 21/05/2020"@en ;</v>
      </c>
      <c r="P133" s="21" t="s">
        <v>584</v>
      </c>
      <c r="Q133" s="21" t="str">
        <f t="shared" si="35"/>
        <v>&lt;https://example.org/ns/casesCovid#Country&gt;&lt;https://example.org/id/concept/ZamoraChinchipe&gt;;</v>
      </c>
      <c r="R133" s="21" t="str">
        <f t="shared" si="36"/>
        <v xml:space="preserve">&lt;https://example.org/ns/casesCovid#numberofcases&gt; 4 ; </v>
      </c>
      <c r="S133" s="33" t="s">
        <v>585</v>
      </c>
      <c r="T133" s="49" t="str">
        <f t="shared" si="32"/>
        <v>eg:JJJ120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21/05/2020"@en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4 ; 
.</v>
      </c>
    </row>
    <row r="134" spans="1:20" ht="13.8">
      <c r="A134"/>
      <c r="H134" s="33"/>
      <c r="I134"/>
      <c r="K134" s="33"/>
      <c r="L134" s="21"/>
      <c r="M134" s="21"/>
      <c r="N134" s="21"/>
      <c r="O134" s="21"/>
      <c r="P134" s="21"/>
      <c r="Q134" s="21"/>
      <c r="R134" s="21"/>
    </row>
    <row r="135" spans="1:20" ht="14.4" thickBot="1">
      <c r="A135" s="65" t="s">
        <v>1342</v>
      </c>
      <c r="H135" s="33"/>
      <c r="I135"/>
      <c r="K135" s="33"/>
      <c r="L135" s="21"/>
      <c r="M135" s="21"/>
      <c r="N135" s="21"/>
      <c r="O135" s="21"/>
      <c r="P135" s="21"/>
      <c r="Q135" s="21"/>
      <c r="R135" s="21"/>
    </row>
    <row r="136" spans="1:20" ht="14.4" thickBot="1">
      <c r="A136" s="16" t="s">
        <v>40</v>
      </c>
      <c r="C136" s="22" t="s">
        <v>249</v>
      </c>
      <c r="D136" s="23" t="s">
        <v>250</v>
      </c>
      <c r="H136" s="68" t="s">
        <v>2532</v>
      </c>
      <c r="I136" s="69">
        <v>162</v>
      </c>
      <c r="K136" s="33" t="str">
        <f t="shared" ref="K136" si="37">_xlfn.CONCAT("eg:",H136," rdf:type qb:Observation ;")</f>
        <v>eg:JJJ121 rdf:type qb:Observation ;</v>
      </c>
      <c r="L136" s="21" t="s">
        <v>526</v>
      </c>
      <c r="M136" s="21" t="s">
        <v>527</v>
      </c>
      <c r="N136" s="21" t="s">
        <v>528</v>
      </c>
      <c r="O136" s="21" t="str">
        <f>_xlfn.CONCAT("rdfs:label ""number of deceased cases of Covid in ",A136," on ", $A$135,"""@en ;")</f>
        <v>rdfs:label "number of deceased cases of Covid in El Oro on 22/05/2020"@en ;</v>
      </c>
      <c r="P136" s="21" t="s">
        <v>584</v>
      </c>
      <c r="Q136" s="21" t="str">
        <f t="shared" ref="Q136" si="38">_xlfn.CONCAT("&lt;https://example.org/ns/casesCovid#Country&gt;&lt;https://example.org/id/concept/",C136,D136,E142,F136,G136,"&gt;;")</f>
        <v>&lt;https://example.org/ns/casesCovid#Country&gt;&lt;https://example.org/id/concept/ElOroTsáchilas&gt;;</v>
      </c>
      <c r="R136" s="21" t="str">
        <f t="shared" ref="R136" si="39">_xlfn.CONCAT("&lt;https://example.org/ns/casesCovid#numberofcases&gt; ",I136," ; ")</f>
        <v xml:space="preserve">&lt;https://example.org/ns/casesCovid#numberofcases&gt; 162 ; </v>
      </c>
      <c r="S136" s="33" t="s">
        <v>585</v>
      </c>
      <c r="T136" s="49" t="str">
        <f t="shared" ref="T136:T159" si="40">CONCATENATE(K136,CHAR(10),L136,CHAR(10),M136,CHAR(10),N136,CHAR(10),O136,CHAR(10),P136,CHAR(10),Q136,CHAR(10),R136,CHAR(10),S136)</f>
        <v>eg:JJJ121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22/05/2020"@en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162 ; 
.</v>
      </c>
    </row>
    <row r="137" spans="1:20" ht="14.4" thickBot="1">
      <c r="A137" s="16" t="s">
        <v>57</v>
      </c>
      <c r="C137" s="22" t="s">
        <v>57</v>
      </c>
      <c r="H137" s="68" t="s">
        <v>2533</v>
      </c>
      <c r="I137" s="66">
        <v>71</v>
      </c>
      <c r="K137" s="33" t="str">
        <f t="shared" ref="K137:K159" si="41">_xlfn.CONCAT("eg:",H137," rdf:type qb:Observation ;")</f>
        <v>eg:JJJ122 rdf:type qb:Observation ;</v>
      </c>
      <c r="L137" s="21" t="s">
        <v>526</v>
      </c>
      <c r="M137" s="21" t="s">
        <v>527</v>
      </c>
      <c r="N137" s="21" t="s">
        <v>528</v>
      </c>
      <c r="O137" s="21" t="str">
        <f t="shared" ref="O137:O159" si="42">_xlfn.CONCAT("rdfs:label ""number of deceased cases of Covid in ",A137," on ", $A$135,"""@en ;")</f>
        <v>rdfs:label "number of deceased cases of Covid in Esmeraldas on 22/05/2020"@en ;</v>
      </c>
      <c r="P137" s="21" t="s">
        <v>584</v>
      </c>
      <c r="Q137" s="21" t="str">
        <f t="shared" ref="Q137:Q159" si="43">_xlfn.CONCAT("&lt;https://example.org/ns/casesCovid#Country&gt;&lt;https://example.org/id/concept/",C137,D137,E143,F137,G137,"&gt;;")</f>
        <v>&lt;https://example.org/ns/casesCovid#Country&gt;&lt;https://example.org/id/concept/Esmeraldas&gt;;</v>
      </c>
      <c r="R137" s="21" t="str">
        <f t="shared" ref="R137:R159" si="44">_xlfn.CONCAT("&lt;https://example.org/ns/casesCovid#numberofcases&gt; ",I137," ; ")</f>
        <v xml:space="preserve">&lt;https://example.org/ns/casesCovid#numberofcases&gt; 71 ; </v>
      </c>
      <c r="S137" s="33" t="s">
        <v>585</v>
      </c>
      <c r="T137" s="49" t="str">
        <f t="shared" si="40"/>
        <v>eg:JJJ122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22/05/2020"@en ;
&lt;https://example.org/ns/casesCovid#typecases&gt;&lt;https://example.org/id/concept/deceasedProvince&gt;;
&lt;https://example.org/ns/casesCovid#Country&gt;&lt;https://example.org/id/concept/Esmeraldas&gt;;
&lt;https://example.org/ns/casesCovid#numberofcases&gt; 71 ; 
.</v>
      </c>
    </row>
    <row r="138" spans="1:20" ht="14.4" thickBot="1">
      <c r="A138" s="16" t="s">
        <v>64</v>
      </c>
      <c r="C138" s="22" t="s">
        <v>64</v>
      </c>
      <c r="H138" s="68" t="s">
        <v>2534</v>
      </c>
      <c r="I138" s="66">
        <v>1362</v>
      </c>
      <c r="K138" s="33" t="str">
        <f t="shared" si="41"/>
        <v>eg:JJJ123 rdf:type qb:Observation ;</v>
      </c>
      <c r="L138" s="21" t="s">
        <v>526</v>
      </c>
      <c r="M138" s="21" t="s">
        <v>527</v>
      </c>
      <c r="N138" s="21" t="s">
        <v>528</v>
      </c>
      <c r="O138" s="21" t="str">
        <f t="shared" si="42"/>
        <v>rdfs:label "number of deceased cases of Covid in Guayas on 22/05/2020"@en ;</v>
      </c>
      <c r="P138" s="21" t="s">
        <v>584</v>
      </c>
      <c r="Q138" s="21" t="str">
        <f t="shared" si="43"/>
        <v>&lt;https://example.org/ns/casesCovid#Country&gt;&lt;https://example.org/id/concept/Guayas&gt;;</v>
      </c>
      <c r="R138" s="21" t="str">
        <f t="shared" si="44"/>
        <v xml:space="preserve">&lt;https://example.org/ns/casesCovid#numberofcases&gt; 1362 ; </v>
      </c>
      <c r="S138" s="33" t="s">
        <v>585</v>
      </c>
      <c r="T138" s="49" t="str">
        <f t="shared" si="40"/>
        <v>eg:JJJ123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22/05/2020"@en ;
&lt;https://example.org/ns/casesCovid#typecases&gt;&lt;https://example.org/id/concept/deceasedProvince&gt;;
&lt;https://example.org/ns/casesCovid#Country&gt;&lt;https://example.org/id/concept/Guayas&gt;;
&lt;https://example.org/ns/casesCovid#numberofcases&gt; 1362 ; 
.</v>
      </c>
    </row>
    <row r="139" spans="1:20" ht="14.4" thickBot="1">
      <c r="A139" s="16" t="s">
        <v>90</v>
      </c>
      <c r="C139" s="22" t="s">
        <v>251</v>
      </c>
      <c r="D139" s="23" t="s">
        <v>252</v>
      </c>
      <c r="H139" s="68" t="s">
        <v>2535</v>
      </c>
      <c r="I139" s="66">
        <v>180</v>
      </c>
      <c r="K139" s="33" t="str">
        <f t="shared" si="41"/>
        <v>eg:JJJ124 rdf:type qb:Observation ;</v>
      </c>
      <c r="L139" s="21" t="s">
        <v>526</v>
      </c>
      <c r="M139" s="21" t="s">
        <v>527</v>
      </c>
      <c r="N139" s="21" t="s">
        <v>528</v>
      </c>
      <c r="O139" s="21" t="str">
        <f t="shared" si="42"/>
        <v>rdfs:label "number of deceased cases of Covid in Los Ríos on 22/05/2020"@en ;</v>
      </c>
      <c r="P139" s="21" t="s">
        <v>584</v>
      </c>
      <c r="Q139" s="21" t="str">
        <f t="shared" si="43"/>
        <v>&lt;https://example.org/ns/casesCovid#Country&gt;&lt;https://example.org/id/concept/LosRíos&gt;;</v>
      </c>
      <c r="R139" s="21" t="str">
        <f t="shared" si="44"/>
        <v xml:space="preserve">&lt;https://example.org/ns/casesCovid#numberofcases&gt; 180 ; </v>
      </c>
      <c r="S139" s="33" t="s">
        <v>585</v>
      </c>
      <c r="T139" s="49" t="str">
        <f t="shared" si="40"/>
        <v>eg:JJJ124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22/05/2020"@en ;
&lt;https://example.org/ns/casesCovid#typecases&gt;&lt;https://example.org/id/concept/deceasedProvince&gt;;
&lt;https://example.org/ns/casesCovid#Country&gt;&lt;https://example.org/id/concept/LosRíos&gt;;
&lt;https://example.org/ns/casesCovid#numberofcases&gt; 180 ; 
.</v>
      </c>
    </row>
    <row r="140" spans="1:20" ht="14.4" thickBot="1">
      <c r="A140" s="16" t="s">
        <v>104</v>
      </c>
      <c r="C140" s="22" t="s">
        <v>104</v>
      </c>
      <c r="H140" s="68" t="s">
        <v>2536</v>
      </c>
      <c r="I140" s="66">
        <v>372</v>
      </c>
      <c r="K140" s="33" t="str">
        <f t="shared" si="41"/>
        <v>eg:JJJ125 rdf:type qb:Observation ;</v>
      </c>
      <c r="L140" s="21" t="s">
        <v>526</v>
      </c>
      <c r="M140" s="21" t="s">
        <v>527</v>
      </c>
      <c r="N140" s="21" t="s">
        <v>528</v>
      </c>
      <c r="O140" s="21" t="str">
        <f t="shared" si="42"/>
        <v>rdfs:label "number of deceased cases of Covid in Manabí on 22/05/2020"@en ;</v>
      </c>
      <c r="P140" s="21" t="s">
        <v>584</v>
      </c>
      <c r="Q140" s="21" t="str">
        <f t="shared" si="43"/>
        <v>&lt;https://example.org/ns/casesCovid#Country&gt;&lt;https://example.org/id/concept/Manabí&gt;;</v>
      </c>
      <c r="R140" s="21" t="str">
        <f t="shared" si="44"/>
        <v xml:space="preserve">&lt;https://example.org/ns/casesCovid#numberofcases&gt; 372 ; </v>
      </c>
      <c r="S140" s="33" t="s">
        <v>585</v>
      </c>
      <c r="T140" s="49" t="str">
        <f t="shared" si="40"/>
        <v>eg:JJJ125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22/05/2020"@en ;
&lt;https://example.org/ns/casesCovid#typecases&gt;&lt;https://example.org/id/concept/deceasedProvince&gt;;
&lt;https://example.org/ns/casesCovid#Country&gt;&lt;https://example.org/id/concept/Manabí&gt;;
&lt;https://example.org/ns/casesCovid#numberofcases&gt; 372 ; 
.</v>
      </c>
    </row>
    <row r="141" spans="1:20" ht="14.4" thickBot="1">
      <c r="A141" s="16" t="s">
        <v>126</v>
      </c>
      <c r="C141" s="22" t="s">
        <v>253</v>
      </c>
      <c r="D141" s="23" t="s">
        <v>254</v>
      </c>
      <c r="H141" s="68" t="s">
        <v>2537</v>
      </c>
      <c r="I141" s="66">
        <v>277</v>
      </c>
      <c r="K141" s="33" t="str">
        <f t="shared" si="41"/>
        <v>eg:JJJ126 rdf:type qb:Observation ;</v>
      </c>
      <c r="L141" s="21" t="s">
        <v>526</v>
      </c>
      <c r="M141" s="21" t="s">
        <v>527</v>
      </c>
      <c r="N141" s="21" t="s">
        <v>528</v>
      </c>
      <c r="O141" s="21" t="str">
        <f t="shared" si="42"/>
        <v>rdfs:label "number of deceased cases of Covid in Santa Elena on 22/05/2020"@en ;</v>
      </c>
      <c r="P141" s="21" t="s">
        <v>584</v>
      </c>
      <c r="Q141" s="21" t="str">
        <f t="shared" si="43"/>
        <v>&lt;https://example.org/ns/casesCovid#Country&gt;&lt;https://example.org/id/concept/SantaElena&gt;;</v>
      </c>
      <c r="R141" s="21" t="str">
        <f t="shared" si="44"/>
        <v xml:space="preserve">&lt;https://example.org/ns/casesCovid#numberofcases&gt; 277 ; </v>
      </c>
      <c r="S141" s="33" t="s">
        <v>585</v>
      </c>
      <c r="T141" s="49" t="str">
        <f t="shared" si="40"/>
        <v>eg:JJJ126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22/05/2020"@en ;
&lt;https://example.org/ns/casesCovid#typecases&gt;&lt;https://example.org/id/concept/deceasedProvince&gt;;
&lt;https://example.org/ns/casesCovid#Country&gt;&lt;https://example.org/id/concept/SantaElena&gt;;
&lt;https://example.org/ns/casesCovid#numberofcases&gt; 277 ; 
.</v>
      </c>
    </row>
    <row r="142" spans="1:20" ht="14.4" thickBot="1">
      <c r="A142" s="16" t="s">
        <v>129</v>
      </c>
      <c r="C142" s="22" t="s">
        <v>255</v>
      </c>
      <c r="D142" s="23" t="s">
        <v>256</v>
      </c>
      <c r="E142" s="25" t="s">
        <v>257</v>
      </c>
      <c r="H142" s="68" t="s">
        <v>2538</v>
      </c>
      <c r="I142" s="66">
        <v>63</v>
      </c>
      <c r="K142" s="33" t="str">
        <f t="shared" si="41"/>
        <v>eg:JJJ127 rdf:type qb:Observation ;</v>
      </c>
      <c r="L142" s="21" t="s">
        <v>526</v>
      </c>
      <c r="M142" s="21" t="s">
        <v>527</v>
      </c>
      <c r="N142" s="21" t="s">
        <v>528</v>
      </c>
      <c r="O142" s="21" t="str">
        <f t="shared" si="42"/>
        <v>rdfs:label "number of deceased cases of Covid in Sto. Domingo Tsáchilas on 22/05/2020"@en ;</v>
      </c>
      <c r="P142" s="21" t="s">
        <v>584</v>
      </c>
      <c r="Q142" s="21" t="str">
        <f t="shared" si="43"/>
        <v>&lt;https://example.org/ns/casesCovid#Country&gt;&lt;https://example.org/id/concept/Sto.Domingo&gt;;</v>
      </c>
      <c r="R142" s="21" t="str">
        <f t="shared" si="44"/>
        <v xml:space="preserve">&lt;https://example.org/ns/casesCovid#numberofcases&gt; 63 ; </v>
      </c>
      <c r="S142" s="33" t="s">
        <v>585</v>
      </c>
      <c r="T142" s="49" t="str">
        <f t="shared" si="40"/>
        <v>eg:JJJ127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22/05/2020"@en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63 ; 
.</v>
      </c>
    </row>
    <row r="143" spans="1:20" ht="14.4" thickBot="1">
      <c r="A143" s="16" t="s">
        <v>133</v>
      </c>
      <c r="C143" s="22" t="s">
        <v>133</v>
      </c>
      <c r="H143" s="68" t="s">
        <v>2539</v>
      </c>
      <c r="I143" s="66">
        <v>33</v>
      </c>
      <c r="K143" s="33" t="str">
        <f t="shared" si="41"/>
        <v>eg:JJJ128 rdf:type qb:Observation ;</v>
      </c>
      <c r="L143" s="21" t="s">
        <v>526</v>
      </c>
      <c r="M143" s="21" t="s">
        <v>527</v>
      </c>
      <c r="N143" s="21" t="s">
        <v>528</v>
      </c>
      <c r="O143" s="21" t="str">
        <f t="shared" si="42"/>
        <v>rdfs:label "number of deceased cases of Covid in Azuay on 22/05/2020"@en ;</v>
      </c>
      <c r="P143" s="21" t="s">
        <v>584</v>
      </c>
      <c r="Q143" s="21" t="str">
        <f t="shared" si="43"/>
        <v>&lt;https://example.org/ns/casesCovid#Country&gt;&lt;https://example.org/id/concept/Azuay&gt;;</v>
      </c>
      <c r="R143" s="21" t="str">
        <f t="shared" si="44"/>
        <v xml:space="preserve">&lt;https://example.org/ns/casesCovid#numberofcases&gt; 33 ; </v>
      </c>
      <c r="S143" s="33" t="s">
        <v>585</v>
      </c>
      <c r="T143" s="49" t="str">
        <f t="shared" si="40"/>
        <v>eg:JJJ128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22/05/2020"@en ;
&lt;https://example.org/ns/casesCovid#typecases&gt;&lt;https://example.org/id/concept/deceasedProvince&gt;;
&lt;https://example.org/ns/casesCovid#Country&gt;&lt;https://example.org/id/concept/Azuay&gt;;
&lt;https://example.org/ns/casesCovid#numberofcases&gt; 33 ; 
.</v>
      </c>
    </row>
    <row r="144" spans="1:20" ht="14.4" thickBot="1">
      <c r="A144" s="16" t="s">
        <v>144</v>
      </c>
      <c r="C144" s="22" t="s">
        <v>144</v>
      </c>
      <c r="H144" s="68" t="s">
        <v>2540</v>
      </c>
      <c r="I144" s="66">
        <v>22</v>
      </c>
      <c r="K144" s="33" t="str">
        <f t="shared" si="41"/>
        <v>eg:JJJ129 rdf:type qb:Observation ;</v>
      </c>
      <c r="L144" s="21" t="s">
        <v>526</v>
      </c>
      <c r="M144" s="21" t="s">
        <v>527</v>
      </c>
      <c r="N144" s="21" t="s">
        <v>528</v>
      </c>
      <c r="O144" s="21" t="str">
        <f t="shared" si="42"/>
        <v>rdfs:label "number of deceased cases of Covid in Bolivar on 22/05/2020"@en ;</v>
      </c>
      <c r="P144" s="21" t="s">
        <v>584</v>
      </c>
      <c r="Q144" s="21" t="str">
        <f t="shared" si="43"/>
        <v>&lt;https://example.org/ns/casesCovid#Country&gt;&lt;https://example.org/id/concept/Bolivar&gt;;</v>
      </c>
      <c r="R144" s="21" t="str">
        <f t="shared" si="44"/>
        <v xml:space="preserve">&lt;https://example.org/ns/casesCovid#numberofcases&gt; 22 ; </v>
      </c>
      <c r="S144" s="33" t="s">
        <v>585</v>
      </c>
      <c r="T144" s="49" t="str">
        <f t="shared" si="40"/>
        <v>eg:JJJ129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22/05/2020"@en ;
&lt;https://example.org/ns/casesCovid#typecases&gt;&lt;https://example.org/id/concept/deceasedProvince&gt;;
&lt;https://example.org/ns/casesCovid#Country&gt;&lt;https://example.org/id/concept/Bolivar&gt;;
&lt;https://example.org/ns/casesCovid#numberofcases&gt; 22 ; 
.</v>
      </c>
    </row>
    <row r="145" spans="1:20" ht="14.4" thickBot="1">
      <c r="A145" s="16" t="s">
        <v>152</v>
      </c>
      <c r="C145" s="22" t="s">
        <v>152</v>
      </c>
      <c r="H145" s="68" t="s">
        <v>2541</v>
      </c>
      <c r="I145" s="66">
        <v>29</v>
      </c>
      <c r="K145" s="33" t="str">
        <f t="shared" si="41"/>
        <v>eg:JJJ130 rdf:type qb:Observation ;</v>
      </c>
      <c r="L145" s="21" t="s">
        <v>526</v>
      </c>
      <c r="M145" s="21" t="s">
        <v>527</v>
      </c>
      <c r="N145" s="21" t="s">
        <v>528</v>
      </c>
      <c r="O145" s="21" t="str">
        <f t="shared" si="42"/>
        <v>rdfs:label "number of deceased cases of Covid in Cañar on 22/05/2020"@en ;</v>
      </c>
      <c r="P145" s="21" t="s">
        <v>584</v>
      </c>
      <c r="Q145" s="21" t="str">
        <f t="shared" si="43"/>
        <v>&lt;https://example.org/ns/casesCovid#Country&gt;&lt;https://example.org/id/concept/Cañar&gt;;</v>
      </c>
      <c r="R145" s="21" t="str">
        <f t="shared" si="44"/>
        <v xml:space="preserve">&lt;https://example.org/ns/casesCovid#numberofcases&gt; 29 ; </v>
      </c>
      <c r="S145" s="33" t="s">
        <v>585</v>
      </c>
      <c r="T145" s="49" t="str">
        <f t="shared" si="40"/>
        <v>eg:JJJ130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22/05/2020"@en ;
&lt;https://example.org/ns/casesCovid#typecases&gt;&lt;https://example.org/id/concept/deceasedProvince&gt;;
&lt;https://example.org/ns/casesCovid#Country&gt;&lt;https://example.org/id/concept/Cañar&gt;;
&lt;https://example.org/ns/casesCovid#numberofcases&gt; 29 ; 
.</v>
      </c>
    </row>
    <row r="146" spans="1:20" ht="14.4" thickBot="1">
      <c r="A146" s="16" t="s">
        <v>159</v>
      </c>
      <c r="C146" s="22" t="s">
        <v>159</v>
      </c>
      <c r="H146" s="68" t="s">
        <v>2542</v>
      </c>
      <c r="I146" s="66">
        <v>8</v>
      </c>
      <c r="K146" s="33" t="str">
        <f t="shared" si="41"/>
        <v>eg:JJJ131 rdf:type qb:Observation ;</v>
      </c>
      <c r="L146" s="21" t="s">
        <v>526</v>
      </c>
      <c r="M146" s="21" t="s">
        <v>527</v>
      </c>
      <c r="N146" s="21" t="s">
        <v>528</v>
      </c>
      <c r="O146" s="21" t="str">
        <f t="shared" si="42"/>
        <v>rdfs:label "number of deceased cases of Covid in Carchi on 22/05/2020"@en ;</v>
      </c>
      <c r="P146" s="21" t="s">
        <v>584</v>
      </c>
      <c r="Q146" s="21" t="str">
        <f t="shared" si="43"/>
        <v>&lt;https://example.org/ns/casesCovid#Country&gt;&lt;https://example.org/id/concept/Carchi&gt;;</v>
      </c>
      <c r="R146" s="21" t="str">
        <f t="shared" si="44"/>
        <v xml:space="preserve">&lt;https://example.org/ns/casesCovid#numberofcases&gt; 8 ; </v>
      </c>
      <c r="S146" s="33" t="s">
        <v>585</v>
      </c>
      <c r="T146" s="49" t="str">
        <f t="shared" si="40"/>
        <v>eg:JJJ131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22/05/2020"@en ;
&lt;https://example.org/ns/casesCovid#typecases&gt;&lt;https://example.org/id/concept/deceasedProvince&gt;;
&lt;https://example.org/ns/casesCovid#Country&gt;&lt;https://example.org/id/concept/Carchi&gt;;
&lt;https://example.org/ns/casesCovid#numberofcases&gt; 8 ; 
.</v>
      </c>
    </row>
    <row r="147" spans="1:20" ht="14.4" thickBot="1">
      <c r="A147" s="16" t="s">
        <v>164</v>
      </c>
      <c r="C147" s="22" t="s">
        <v>164</v>
      </c>
      <c r="H147" s="68" t="s">
        <v>2543</v>
      </c>
      <c r="I147" s="66">
        <v>100</v>
      </c>
      <c r="K147" s="33" t="str">
        <f t="shared" si="41"/>
        <v>eg:JJJ132 rdf:type qb:Observation ;</v>
      </c>
      <c r="L147" s="21" t="s">
        <v>526</v>
      </c>
      <c r="M147" s="21" t="s">
        <v>527</v>
      </c>
      <c r="N147" s="21" t="s">
        <v>528</v>
      </c>
      <c r="O147" s="21" t="str">
        <f t="shared" si="42"/>
        <v>rdfs:label "number of deceased cases of Covid in Chimborazo on 22/05/2020"@en ;</v>
      </c>
      <c r="P147" s="21" t="s">
        <v>584</v>
      </c>
      <c r="Q147" s="21" t="str">
        <f t="shared" si="43"/>
        <v>&lt;https://example.org/ns/casesCovid#Country&gt;&lt;https://example.org/id/concept/Chimborazo&gt;;</v>
      </c>
      <c r="R147" s="21" t="str">
        <f t="shared" si="44"/>
        <v xml:space="preserve">&lt;https://example.org/ns/casesCovid#numberofcases&gt; 100 ; </v>
      </c>
      <c r="S147" s="33" t="s">
        <v>585</v>
      </c>
      <c r="T147" s="49" t="str">
        <f t="shared" si="40"/>
        <v>eg:JJJ132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22/05/2020"@en ;
&lt;https://example.org/ns/casesCovid#typecases&gt;&lt;https://example.org/id/concept/deceasedProvince&gt;;
&lt;https://example.org/ns/casesCovid#Country&gt;&lt;https://example.org/id/concept/Chimborazo&gt;;
&lt;https://example.org/ns/casesCovid#numberofcases&gt; 100 ; 
.</v>
      </c>
    </row>
    <row r="148" spans="1:20" ht="14.4" thickBot="1">
      <c r="A148" s="16" t="s">
        <v>174</v>
      </c>
      <c r="C148" s="22" t="s">
        <v>174</v>
      </c>
      <c r="H148" s="68" t="s">
        <v>2544</v>
      </c>
      <c r="I148" s="66">
        <v>46</v>
      </c>
      <c r="K148" s="33" t="str">
        <f t="shared" si="41"/>
        <v>eg:JJJ133 rdf:type qb:Observation ;</v>
      </c>
      <c r="L148" s="21" t="s">
        <v>526</v>
      </c>
      <c r="M148" s="21" t="s">
        <v>527</v>
      </c>
      <c r="N148" s="21" t="s">
        <v>528</v>
      </c>
      <c r="O148" s="21" t="str">
        <f t="shared" si="42"/>
        <v>rdfs:label "number of deceased cases of Covid in Cotopaxi on 22/05/2020"@en ;</v>
      </c>
      <c r="P148" s="21" t="s">
        <v>584</v>
      </c>
      <c r="Q148" s="21" t="str">
        <f t="shared" si="43"/>
        <v>&lt;https://example.org/ns/casesCovid#Country&gt;&lt;https://example.org/id/concept/Cotopaxi&gt;;</v>
      </c>
      <c r="R148" s="21" t="str">
        <f t="shared" si="44"/>
        <v xml:space="preserve">&lt;https://example.org/ns/casesCovid#numberofcases&gt; 46 ; </v>
      </c>
      <c r="S148" s="33" t="s">
        <v>585</v>
      </c>
      <c r="T148" s="49" t="str">
        <f t="shared" si="40"/>
        <v>eg:JJJ133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22/05/2020"@en ;
&lt;https://example.org/ns/casesCovid#typecases&gt;&lt;https://example.org/id/concept/deceasedProvince&gt;;
&lt;https://example.org/ns/casesCovid#Country&gt;&lt;https://example.org/id/concept/Cotopaxi&gt;;
&lt;https://example.org/ns/casesCovid#numberofcases&gt; 46 ; 
.</v>
      </c>
    </row>
    <row r="149" spans="1:20" ht="14.4" thickBot="1">
      <c r="A149" s="16" t="s">
        <v>182</v>
      </c>
      <c r="C149" s="22" t="s">
        <v>182</v>
      </c>
      <c r="H149" s="68" t="s">
        <v>2545</v>
      </c>
      <c r="I149" s="66">
        <v>12</v>
      </c>
      <c r="K149" s="33" t="str">
        <f t="shared" si="41"/>
        <v>eg:JJJ134 rdf:type qb:Observation ;</v>
      </c>
      <c r="L149" s="21" t="s">
        <v>526</v>
      </c>
      <c r="M149" s="21" t="s">
        <v>527</v>
      </c>
      <c r="N149" s="21" t="s">
        <v>528</v>
      </c>
      <c r="O149" s="21" t="str">
        <f t="shared" si="42"/>
        <v>rdfs:label "number of deceased cases of Covid in Imbabura on 22/05/2020"@en ;</v>
      </c>
      <c r="P149" s="21" t="s">
        <v>584</v>
      </c>
      <c r="Q149" s="21" t="str">
        <f t="shared" si="43"/>
        <v>&lt;https://example.org/ns/casesCovid#Country&gt;&lt;https://example.org/id/concept/Imbabura&gt;;</v>
      </c>
      <c r="R149" s="21" t="str">
        <f t="shared" si="44"/>
        <v xml:space="preserve">&lt;https://example.org/ns/casesCovid#numberofcases&gt; 12 ; </v>
      </c>
      <c r="S149" s="33" t="s">
        <v>585</v>
      </c>
      <c r="T149" s="49" t="str">
        <f t="shared" si="40"/>
        <v>eg:JJJ134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22/05/2020"@en ;
&lt;https://example.org/ns/casesCovid#typecases&gt;&lt;https://example.org/id/concept/deceasedProvince&gt;;
&lt;https://example.org/ns/casesCovid#Country&gt;&lt;https://example.org/id/concept/Imbabura&gt;;
&lt;https://example.org/ns/casesCovid#numberofcases&gt; 12 ; 
.</v>
      </c>
    </row>
    <row r="150" spans="1:20" ht="14.4" thickBot="1">
      <c r="A150" s="16" t="s">
        <v>188</v>
      </c>
      <c r="C150" s="22" t="s">
        <v>188</v>
      </c>
      <c r="H150" s="68" t="s">
        <v>2546</v>
      </c>
      <c r="I150" s="66">
        <v>20</v>
      </c>
      <c r="K150" s="33" t="str">
        <f t="shared" si="41"/>
        <v>eg:JJJ135 rdf:type qb:Observation ;</v>
      </c>
      <c r="L150" s="21" t="s">
        <v>526</v>
      </c>
      <c r="M150" s="21" t="s">
        <v>527</v>
      </c>
      <c r="N150" s="21" t="s">
        <v>528</v>
      </c>
      <c r="O150" s="21" t="str">
        <f t="shared" si="42"/>
        <v>rdfs:label "number of deceased cases of Covid in Loja on 22/05/2020"@en ;</v>
      </c>
      <c r="P150" s="21" t="s">
        <v>584</v>
      </c>
      <c r="Q150" s="21" t="str">
        <f t="shared" si="43"/>
        <v>&lt;https://example.org/ns/casesCovid#Country&gt;&lt;https://example.org/id/concept/Loja&gt;;</v>
      </c>
      <c r="R150" s="21" t="str">
        <f t="shared" si="44"/>
        <v xml:space="preserve">&lt;https://example.org/ns/casesCovid#numberofcases&gt; 20 ; </v>
      </c>
      <c r="S150" s="33" t="s">
        <v>585</v>
      </c>
      <c r="T150" s="49" t="str">
        <f t="shared" si="40"/>
        <v>eg:JJJ135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22/05/2020"@en ;
&lt;https://example.org/ns/casesCovid#typecases&gt;&lt;https://example.org/id/concept/deceasedProvince&gt;;
&lt;https://example.org/ns/casesCovid#Country&gt;&lt;https://example.org/id/concept/Loja&gt;;
&lt;https://example.org/ns/casesCovid#numberofcases&gt; 20 ; 
.</v>
      </c>
    </row>
    <row r="151" spans="1:20" ht="14.4" thickBot="1">
      <c r="A151" s="16" t="s">
        <v>120</v>
      </c>
      <c r="C151" s="22" t="s">
        <v>120</v>
      </c>
      <c r="H151" s="68" t="s">
        <v>2547</v>
      </c>
      <c r="I151" s="66">
        <v>251</v>
      </c>
      <c r="K151" s="33" t="str">
        <f t="shared" si="41"/>
        <v>eg:JJJ136 rdf:type qb:Observation ;</v>
      </c>
      <c r="L151" s="21" t="s">
        <v>526</v>
      </c>
      <c r="M151" s="21" t="s">
        <v>527</v>
      </c>
      <c r="N151" s="21" t="s">
        <v>528</v>
      </c>
      <c r="O151" s="21" t="str">
        <f t="shared" si="42"/>
        <v>rdfs:label "number of deceased cases of Covid in Pichincha on 22/05/2020"@en ;</v>
      </c>
      <c r="P151" s="21" t="s">
        <v>584</v>
      </c>
      <c r="Q151" s="21" t="str">
        <f t="shared" si="43"/>
        <v>&lt;https://example.org/ns/casesCovid#Country&gt;&lt;https://example.org/id/concept/Pichincha&gt;;</v>
      </c>
      <c r="R151" s="21" t="str">
        <f t="shared" si="44"/>
        <v xml:space="preserve">&lt;https://example.org/ns/casesCovid#numberofcases&gt; 251 ; </v>
      </c>
      <c r="S151" s="33" t="s">
        <v>585</v>
      </c>
      <c r="T151" s="49" t="str">
        <f t="shared" si="40"/>
        <v>eg:JJJ136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22/05/2020"@en ;
&lt;https://example.org/ns/casesCovid#typecases&gt;&lt;https://example.org/id/concept/deceasedProvince&gt;;
&lt;https://example.org/ns/casesCovid#Country&gt;&lt;https://example.org/id/concept/Pichincha&gt;;
&lt;https://example.org/ns/casesCovid#numberofcases&gt; 251 ; 
.</v>
      </c>
    </row>
    <row r="152" spans="1:20" ht="14.4" thickBot="1">
      <c r="A152" s="16" t="s">
        <v>204</v>
      </c>
      <c r="C152" s="22" t="s">
        <v>204</v>
      </c>
      <c r="H152" s="68" t="s">
        <v>2548</v>
      </c>
      <c r="I152" s="66">
        <v>59</v>
      </c>
      <c r="K152" s="33" t="str">
        <f t="shared" si="41"/>
        <v>eg:JJJ137 rdf:type qb:Observation ;</v>
      </c>
      <c r="L152" s="21" t="s">
        <v>526</v>
      </c>
      <c r="M152" s="21" t="s">
        <v>527</v>
      </c>
      <c r="N152" s="21" t="s">
        <v>528</v>
      </c>
      <c r="O152" s="21" t="str">
        <f t="shared" si="42"/>
        <v>rdfs:label "number of deceased cases of Covid in Tungurahua on 22/05/2020"@en ;</v>
      </c>
      <c r="P152" s="21" t="s">
        <v>584</v>
      </c>
      <c r="Q152" s="21" t="str">
        <f t="shared" si="43"/>
        <v>&lt;https://example.org/ns/casesCovid#Country&gt;&lt;https://example.org/id/concept/Tungurahua&gt;;</v>
      </c>
      <c r="R152" s="21" t="str">
        <f t="shared" si="44"/>
        <v xml:space="preserve">&lt;https://example.org/ns/casesCovid#numberofcases&gt; 59 ; </v>
      </c>
      <c r="S152" s="33" t="s">
        <v>585</v>
      </c>
      <c r="T152" s="49" t="str">
        <f t="shared" si="40"/>
        <v>eg:JJJ137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22/05/2020"@en ;
&lt;https://example.org/ns/casesCovid#typecases&gt;&lt;https://example.org/id/concept/deceasedProvince&gt;;
&lt;https://example.org/ns/casesCovid#Country&gt;&lt;https://example.org/id/concept/Tungurahua&gt;;
&lt;https://example.org/ns/casesCovid#numberofcases&gt; 59 ; 
.</v>
      </c>
    </row>
    <row r="153" spans="1:20" ht="14.4" thickBot="1">
      <c r="A153" s="16" t="s">
        <v>213</v>
      </c>
      <c r="C153" s="22" t="s">
        <v>213</v>
      </c>
      <c r="H153" s="68" t="s">
        <v>2549</v>
      </c>
      <c r="I153" s="66">
        <v>1</v>
      </c>
      <c r="K153" s="33" t="str">
        <f t="shared" si="41"/>
        <v>eg:JJJ138 rdf:type qb:Observation ;</v>
      </c>
      <c r="L153" s="21" t="s">
        <v>526</v>
      </c>
      <c r="M153" s="21" t="s">
        <v>527</v>
      </c>
      <c r="N153" s="21" t="s">
        <v>528</v>
      </c>
      <c r="O153" s="21" t="str">
        <f t="shared" si="42"/>
        <v>rdfs:label "number of deceased cases of Covid in Galápagos on 22/05/2020"@en ;</v>
      </c>
      <c r="P153" s="21" t="s">
        <v>584</v>
      </c>
      <c r="Q153" s="21" t="str">
        <f t="shared" si="43"/>
        <v>&lt;https://example.org/ns/casesCovid#Country&gt;&lt;https://example.org/id/concept/Galápagos&gt;;</v>
      </c>
      <c r="R153" s="21" t="str">
        <f t="shared" si="44"/>
        <v xml:space="preserve">&lt;https://example.org/ns/casesCovid#numberofcases&gt; 1 ; </v>
      </c>
      <c r="S153" s="33" t="s">
        <v>585</v>
      </c>
      <c r="T153" s="49" t="str">
        <f t="shared" si="40"/>
        <v>eg:JJJ138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22/05/2020"@en ;
&lt;https://example.org/ns/casesCovid#typecases&gt;&lt;https://example.org/id/concept/deceasedProvince&gt;;
&lt;https://example.org/ns/casesCovid#Country&gt;&lt;https://example.org/id/concept/Galápagos&gt;;
&lt;https://example.org/ns/casesCovid#numberofcases&gt; 1 ; 
.</v>
      </c>
    </row>
    <row r="154" spans="1:20" ht="14.4" thickBot="1">
      <c r="A154" s="16" t="s">
        <v>218</v>
      </c>
      <c r="C154" s="22" t="s">
        <v>220</v>
      </c>
      <c r="D154" s="23" t="s">
        <v>258</v>
      </c>
      <c r="H154" s="68" t="s">
        <v>2550</v>
      </c>
      <c r="I154" s="66">
        <v>2</v>
      </c>
      <c r="K154" s="33" t="str">
        <f t="shared" si="41"/>
        <v>eg:JJJ139 rdf:type qb:Observation ;</v>
      </c>
      <c r="L154" s="21" t="s">
        <v>526</v>
      </c>
      <c r="M154" s="21" t="s">
        <v>527</v>
      </c>
      <c r="N154" s="21" t="s">
        <v>528</v>
      </c>
      <c r="O154" s="21" t="str">
        <f t="shared" si="42"/>
        <v>rdfs:label "number of deceased cases of Covid in Morona Santiago on 22/05/2020"@en ;</v>
      </c>
      <c r="P154" s="21" t="s">
        <v>584</v>
      </c>
      <c r="Q154" s="21" t="str">
        <f t="shared" si="43"/>
        <v>&lt;https://example.org/ns/casesCovid#Country&gt;&lt;https://example.org/id/concept/MoronaSantiago&gt;;</v>
      </c>
      <c r="R154" s="21" t="str">
        <f t="shared" si="44"/>
        <v xml:space="preserve">&lt;https://example.org/ns/casesCovid#numberofcases&gt; 2 ; </v>
      </c>
      <c r="S154" s="33" t="s">
        <v>585</v>
      </c>
      <c r="T154" s="49" t="str">
        <f t="shared" si="40"/>
        <v>eg:JJJ139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22/05/2020"@en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2 ; 
.</v>
      </c>
    </row>
    <row r="155" spans="1:20" ht="14.4" thickBot="1">
      <c r="A155" s="16" t="s">
        <v>227</v>
      </c>
      <c r="C155" s="22" t="s">
        <v>227</v>
      </c>
      <c r="H155" s="68" t="s">
        <v>2551</v>
      </c>
      <c r="I155" s="66">
        <v>10</v>
      </c>
      <c r="K155" s="33" t="str">
        <f t="shared" si="41"/>
        <v>eg:JJJ140 rdf:type qb:Observation ;</v>
      </c>
      <c r="L155" s="21" t="s">
        <v>526</v>
      </c>
      <c r="M155" s="21" t="s">
        <v>527</v>
      </c>
      <c r="N155" s="21" t="s">
        <v>528</v>
      </c>
      <c r="O155" s="21" t="str">
        <f t="shared" si="42"/>
        <v>rdfs:label "number of deceased cases of Covid in Napo on 22/05/2020"@en ;</v>
      </c>
      <c r="P155" s="21" t="s">
        <v>584</v>
      </c>
      <c r="Q155" s="21" t="str">
        <f t="shared" si="43"/>
        <v>&lt;https://example.org/ns/casesCovid#Country&gt;&lt;https://example.org/id/concept/Napo&gt;;</v>
      </c>
      <c r="R155" s="21" t="str">
        <f t="shared" si="44"/>
        <v xml:space="preserve">&lt;https://example.org/ns/casesCovid#numberofcases&gt; 10 ; </v>
      </c>
      <c r="S155" s="33" t="s">
        <v>585</v>
      </c>
      <c r="T155" s="49" t="str">
        <f t="shared" si="40"/>
        <v>eg:JJJ140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22/05/2020"@en ;
&lt;https://example.org/ns/casesCovid#typecases&gt;&lt;https://example.org/id/concept/deceasedProvince&gt;;
&lt;https://example.org/ns/casesCovid#Country&gt;&lt;https://example.org/id/concept/Napo&gt;;
&lt;https://example.org/ns/casesCovid#numberofcases&gt; 10 ; 
.</v>
      </c>
    </row>
    <row r="156" spans="1:20" ht="14.4" thickBot="1">
      <c r="A156" s="16" t="s">
        <v>232</v>
      </c>
      <c r="C156" s="22" t="s">
        <v>232</v>
      </c>
      <c r="H156" s="68" t="s">
        <v>2552</v>
      </c>
      <c r="I156" s="66">
        <v>4</v>
      </c>
      <c r="K156" s="33" t="str">
        <f t="shared" si="41"/>
        <v>eg:JJJ141 rdf:type qb:Observation ;</v>
      </c>
      <c r="L156" s="21" t="s">
        <v>526</v>
      </c>
      <c r="M156" s="21" t="s">
        <v>527</v>
      </c>
      <c r="N156" s="21" t="s">
        <v>528</v>
      </c>
      <c r="O156" s="21" t="str">
        <f t="shared" si="42"/>
        <v>rdfs:label "number of deceased cases of Covid in Orellana on 22/05/2020"@en ;</v>
      </c>
      <c r="P156" s="21" t="s">
        <v>584</v>
      </c>
      <c r="Q156" s="21" t="str">
        <f t="shared" si="43"/>
        <v>&lt;https://example.org/ns/casesCovid#Country&gt;&lt;https://example.org/id/concept/Orellana&gt;;</v>
      </c>
      <c r="R156" s="21" t="str">
        <f t="shared" si="44"/>
        <v xml:space="preserve">&lt;https://example.org/ns/casesCovid#numberofcases&gt; 4 ; </v>
      </c>
      <c r="S156" s="33" t="s">
        <v>585</v>
      </c>
      <c r="T156" s="49" t="str">
        <f t="shared" si="40"/>
        <v>eg:JJJ141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22/05/2020"@en ;
&lt;https://example.org/ns/casesCovid#typecases&gt;&lt;https://example.org/id/concept/deceasedProvince&gt;;
&lt;https://example.org/ns/casesCovid#Country&gt;&lt;https://example.org/id/concept/Orellana&gt;;
&lt;https://example.org/ns/casesCovid#numberofcases&gt; 4 ; 
.</v>
      </c>
    </row>
    <row r="157" spans="1:20" ht="14.4" thickBot="1">
      <c r="A157" s="16" t="s">
        <v>235</v>
      </c>
      <c r="C157" s="22" t="s">
        <v>235</v>
      </c>
      <c r="H157" s="68" t="s">
        <v>2553</v>
      </c>
      <c r="I157" s="66">
        <v>5</v>
      </c>
      <c r="K157" s="33" t="str">
        <f t="shared" si="41"/>
        <v>eg:JJJ142 rdf:type qb:Observation ;</v>
      </c>
      <c r="L157" s="21" t="s">
        <v>526</v>
      </c>
      <c r="M157" s="21" t="s">
        <v>527</v>
      </c>
      <c r="N157" s="21" t="s">
        <v>528</v>
      </c>
      <c r="O157" s="21" t="str">
        <f t="shared" si="42"/>
        <v>rdfs:label "number of deceased cases of Covid in Pastaza on 22/05/2020"@en ;</v>
      </c>
      <c r="P157" s="21" t="s">
        <v>584</v>
      </c>
      <c r="Q157" s="21" t="str">
        <f t="shared" si="43"/>
        <v>&lt;https://example.org/ns/casesCovid#Country&gt;&lt;https://example.org/id/concept/Pastaza&gt;;</v>
      </c>
      <c r="R157" s="21" t="str">
        <f t="shared" si="44"/>
        <v xml:space="preserve">&lt;https://example.org/ns/casesCovid#numberofcases&gt; 5 ; </v>
      </c>
      <c r="S157" s="33" t="s">
        <v>585</v>
      </c>
      <c r="T157" s="49" t="str">
        <f t="shared" si="40"/>
        <v>eg:JJJ142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22/05/2020"@en ;
&lt;https://example.org/ns/casesCovid#typecases&gt;&lt;https://example.org/id/concept/deceasedProvince&gt;;
&lt;https://example.org/ns/casesCovid#Country&gt;&lt;https://example.org/id/concept/Pastaza&gt;;
&lt;https://example.org/ns/casesCovid#numberofcases&gt; 5 ; 
.</v>
      </c>
    </row>
    <row r="158" spans="1:20" ht="14.4" thickBot="1">
      <c r="A158" s="16" t="s">
        <v>2367</v>
      </c>
      <c r="C158" s="22" t="s">
        <v>2367</v>
      </c>
      <c r="H158" s="68" t="s">
        <v>2554</v>
      </c>
      <c r="I158" s="66">
        <v>3</v>
      </c>
      <c r="K158" s="33" t="str">
        <f t="shared" si="41"/>
        <v>eg:JJJ143 rdf:type qb:Observation ;</v>
      </c>
      <c r="L158" s="21" t="s">
        <v>526</v>
      </c>
      <c r="M158" s="21" t="s">
        <v>527</v>
      </c>
      <c r="N158" s="21" t="s">
        <v>528</v>
      </c>
      <c r="O158" s="21" t="str">
        <f t="shared" si="42"/>
        <v>rdfs:label "number of deceased cases of Covid in Sucumbios on 22/05/2020"@en ;</v>
      </c>
      <c r="P158" s="21" t="s">
        <v>584</v>
      </c>
      <c r="Q158" s="21" t="str">
        <f t="shared" si="43"/>
        <v>&lt;https://example.org/ns/casesCovid#Country&gt;&lt;https://example.org/id/concept/Sucumbios&gt;;</v>
      </c>
      <c r="R158" s="21" t="str">
        <f t="shared" si="44"/>
        <v xml:space="preserve">&lt;https://example.org/ns/casesCovid#numberofcases&gt; 3 ; </v>
      </c>
      <c r="S158" s="33" t="s">
        <v>585</v>
      </c>
      <c r="T158" s="49" t="str">
        <f t="shared" si="40"/>
        <v>eg:JJJ143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Sucumbios on 22/05/2020"@en ;
&lt;https://example.org/ns/casesCovid#typecases&gt;&lt;https://example.org/id/concept/deceasedProvince&gt;;
&lt;https://example.org/ns/casesCovid#Country&gt;&lt;https://example.org/id/concept/Sucumbios&gt;;
&lt;https://example.org/ns/casesCovid#numberofcases&gt; 3 ; 
.</v>
      </c>
    </row>
    <row r="159" spans="1:20" ht="13.8">
      <c r="A159" s="16" t="s">
        <v>243</v>
      </c>
      <c r="C159" s="22" t="s">
        <v>246</v>
      </c>
      <c r="D159" s="23" t="s">
        <v>259</v>
      </c>
      <c r="H159" s="68" t="s">
        <v>2555</v>
      </c>
      <c r="I159" s="72">
        <v>4</v>
      </c>
      <c r="K159" s="33" t="str">
        <f t="shared" si="41"/>
        <v>eg:JJJ144 rdf:type qb:Observation ;</v>
      </c>
      <c r="L159" s="21" t="s">
        <v>526</v>
      </c>
      <c r="M159" s="21" t="s">
        <v>527</v>
      </c>
      <c r="N159" s="21" t="s">
        <v>528</v>
      </c>
      <c r="O159" s="21" t="str">
        <f t="shared" si="42"/>
        <v>rdfs:label "number of deceased cases of Covid in Zamora Chinchipe on 22/05/2020"@en ;</v>
      </c>
      <c r="P159" s="21" t="s">
        <v>584</v>
      </c>
      <c r="Q159" s="21" t="str">
        <f t="shared" si="43"/>
        <v>&lt;https://example.org/ns/casesCovid#Country&gt;&lt;https://example.org/id/concept/ZamoraChinchipe&gt;;</v>
      </c>
      <c r="R159" s="21" t="str">
        <f t="shared" si="44"/>
        <v xml:space="preserve">&lt;https://example.org/ns/casesCovid#numberofcases&gt; 4 ; </v>
      </c>
      <c r="S159" s="33" t="s">
        <v>585</v>
      </c>
      <c r="T159" s="49" t="str">
        <f t="shared" si="40"/>
        <v>eg:JJJ144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22/05/2020"@en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4 ; 
.</v>
      </c>
    </row>
    <row r="160" spans="1:20" ht="13.8">
      <c r="A160"/>
      <c r="H160" s="33"/>
      <c r="I160"/>
      <c r="K160" s="33"/>
      <c r="L160" s="21"/>
      <c r="M160" s="21"/>
      <c r="N160" s="21"/>
      <c r="O160" s="21"/>
      <c r="P160" s="21"/>
      <c r="Q160" s="21"/>
      <c r="R160" s="21"/>
    </row>
    <row r="161" spans="1:20" ht="14.4" thickBot="1">
      <c r="A161" s="65" t="s">
        <v>1567</v>
      </c>
      <c r="H161" s="33"/>
      <c r="I161"/>
      <c r="K161" s="33"/>
      <c r="L161" s="21"/>
      <c r="M161" s="21"/>
      <c r="N161" s="21"/>
      <c r="O161" s="21"/>
      <c r="P161" s="21"/>
      <c r="Q161" s="21"/>
      <c r="R161" s="21"/>
    </row>
    <row r="162" spans="1:20" ht="14.4" thickBot="1">
      <c r="A162" s="16" t="s">
        <v>40</v>
      </c>
      <c r="C162" s="22" t="s">
        <v>249</v>
      </c>
      <c r="D162" s="23" t="s">
        <v>250</v>
      </c>
      <c r="H162" s="68" t="s">
        <v>2556</v>
      </c>
      <c r="I162" s="69">
        <v>164</v>
      </c>
      <c r="K162" s="33" t="str">
        <f t="shared" ref="K162" si="45">_xlfn.CONCAT("eg:",H162," rdf:type qb:Observation ;")</f>
        <v>eg:JJJ145 rdf:type qb:Observation ;</v>
      </c>
      <c r="L162" s="21" t="s">
        <v>526</v>
      </c>
      <c r="M162" s="21" t="s">
        <v>527</v>
      </c>
      <c r="N162" s="21" t="s">
        <v>528</v>
      </c>
      <c r="O162" s="21" t="str">
        <f>_xlfn.CONCAT("rdfs:label ""number of deceased cases of Covid in ",A162," on ", $A$161,"""@en ;")</f>
        <v>rdfs:label "number of deceased cases of Covid in El Oro on 23/05/2020"@en ;</v>
      </c>
      <c r="P162" s="21" t="s">
        <v>584</v>
      </c>
      <c r="Q162" s="21" t="str">
        <f t="shared" ref="Q162" si="46">_xlfn.CONCAT("&lt;https://example.org/ns/casesCovid#Country&gt;&lt;https://example.org/id/concept/",C162,D162,E168,F162,G162,"&gt;;")</f>
        <v>&lt;https://example.org/ns/casesCovid#Country&gt;&lt;https://example.org/id/concept/ElOroTsáchilas&gt;;</v>
      </c>
      <c r="R162" s="21" t="str">
        <f t="shared" ref="R162" si="47">_xlfn.CONCAT("&lt;https://example.org/ns/casesCovid#numberofcases&gt; ",I162," ; ")</f>
        <v xml:space="preserve">&lt;https://example.org/ns/casesCovid#numberofcases&gt; 164 ; </v>
      </c>
      <c r="S162" s="33" t="s">
        <v>585</v>
      </c>
      <c r="T162" s="49" t="str">
        <f t="shared" ref="T162:T185" si="48">CONCATENATE(K162,CHAR(10),L162,CHAR(10),M162,CHAR(10),N162,CHAR(10),O162,CHAR(10),P162,CHAR(10),Q162,CHAR(10),R162,CHAR(10),S162)</f>
        <v>eg:JJJ145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23/05/2020"@en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164 ; 
.</v>
      </c>
    </row>
    <row r="163" spans="1:20" ht="14.4" thickBot="1">
      <c r="A163" s="16" t="s">
        <v>57</v>
      </c>
      <c r="C163" s="22" t="s">
        <v>57</v>
      </c>
      <c r="H163" s="68" t="s">
        <v>2557</v>
      </c>
      <c r="I163" s="66">
        <v>71</v>
      </c>
      <c r="K163" s="33" t="str">
        <f t="shared" ref="K163:K185" si="49">_xlfn.CONCAT("eg:",H163," rdf:type qb:Observation ;")</f>
        <v>eg:JJJ146 rdf:type qb:Observation ;</v>
      </c>
      <c r="L163" s="21" t="s">
        <v>526</v>
      </c>
      <c r="M163" s="21" t="s">
        <v>527</v>
      </c>
      <c r="N163" s="21" t="s">
        <v>528</v>
      </c>
      <c r="O163" s="21" t="str">
        <f t="shared" ref="O163:O185" si="50">_xlfn.CONCAT("rdfs:label ""number of deceased cases of Covid in ",A163," on ", $A$161,"""@en ;")</f>
        <v>rdfs:label "number of deceased cases of Covid in Esmeraldas on 23/05/2020"@en ;</v>
      </c>
      <c r="P163" s="21" t="s">
        <v>584</v>
      </c>
      <c r="Q163" s="21" t="str">
        <f t="shared" ref="Q163:Q185" si="51">_xlfn.CONCAT("&lt;https://example.org/ns/casesCovid#Country&gt;&lt;https://example.org/id/concept/",C163,D163,E169,F163,G163,"&gt;;")</f>
        <v>&lt;https://example.org/ns/casesCovid#Country&gt;&lt;https://example.org/id/concept/Esmeraldas&gt;;</v>
      </c>
      <c r="R163" s="21" t="str">
        <f t="shared" ref="R163:R185" si="52">_xlfn.CONCAT("&lt;https://example.org/ns/casesCovid#numberofcases&gt; ",I163," ; ")</f>
        <v xml:space="preserve">&lt;https://example.org/ns/casesCovid#numberofcases&gt; 71 ; </v>
      </c>
      <c r="T163" s="49" t="str">
        <f t="shared" si="48"/>
        <v xml:space="preserve">eg:JJJ146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23/05/2020"@en ;
&lt;https://example.org/ns/casesCovid#typecases&gt;&lt;https://example.org/id/concept/deceasedProvince&gt;;
&lt;https://example.org/ns/casesCovid#Country&gt;&lt;https://example.org/id/concept/Esmeraldas&gt;;
&lt;https://example.org/ns/casesCovid#numberofcases&gt; 71 ; 
</v>
      </c>
    </row>
    <row r="164" spans="1:20" ht="14.4" thickBot="1">
      <c r="A164" s="16" t="s">
        <v>64</v>
      </c>
      <c r="C164" s="22" t="s">
        <v>64</v>
      </c>
      <c r="H164" s="68" t="s">
        <v>2558</v>
      </c>
      <c r="I164" s="66">
        <v>1362</v>
      </c>
      <c r="K164" s="33" t="str">
        <f t="shared" si="49"/>
        <v>eg:JJJ147 rdf:type qb:Observation ;</v>
      </c>
      <c r="L164" s="21" t="s">
        <v>526</v>
      </c>
      <c r="M164" s="21" t="s">
        <v>527</v>
      </c>
      <c r="N164" s="21" t="s">
        <v>528</v>
      </c>
      <c r="O164" s="21" t="str">
        <f t="shared" si="50"/>
        <v>rdfs:label "number of deceased cases of Covid in Guayas on 23/05/2020"@en ;</v>
      </c>
      <c r="P164" s="21" t="s">
        <v>584</v>
      </c>
      <c r="Q164" s="21" t="str">
        <f t="shared" si="51"/>
        <v>&lt;https://example.org/ns/casesCovid#Country&gt;&lt;https://example.org/id/concept/Guayas&gt;;</v>
      </c>
      <c r="R164" s="21" t="str">
        <f t="shared" si="52"/>
        <v xml:space="preserve">&lt;https://example.org/ns/casesCovid#numberofcases&gt; 1362 ; </v>
      </c>
      <c r="T164" s="49" t="str">
        <f t="shared" si="48"/>
        <v xml:space="preserve">eg:JJJ147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23/05/2020"@en ;
&lt;https://example.org/ns/casesCovid#typecases&gt;&lt;https://example.org/id/concept/deceasedProvince&gt;;
&lt;https://example.org/ns/casesCovid#Country&gt;&lt;https://example.org/id/concept/Guayas&gt;;
&lt;https://example.org/ns/casesCovid#numberofcases&gt; 1362 ; 
</v>
      </c>
    </row>
    <row r="165" spans="1:20" ht="14.4" thickBot="1">
      <c r="A165" s="16" t="s">
        <v>90</v>
      </c>
      <c r="C165" s="22" t="s">
        <v>251</v>
      </c>
      <c r="D165" s="23" t="s">
        <v>252</v>
      </c>
      <c r="H165" s="68" t="s">
        <v>2559</v>
      </c>
      <c r="I165" s="66">
        <v>180</v>
      </c>
      <c r="K165" s="33" t="str">
        <f t="shared" si="49"/>
        <v>eg:JJJ148 rdf:type qb:Observation ;</v>
      </c>
      <c r="L165" s="21" t="s">
        <v>526</v>
      </c>
      <c r="M165" s="21" t="s">
        <v>527</v>
      </c>
      <c r="N165" s="21" t="s">
        <v>528</v>
      </c>
      <c r="O165" s="21" t="str">
        <f t="shared" si="50"/>
        <v>rdfs:label "number of deceased cases of Covid in Los Ríos on 23/05/2020"@en ;</v>
      </c>
      <c r="P165" s="21" t="s">
        <v>584</v>
      </c>
      <c r="Q165" s="21" t="str">
        <f t="shared" si="51"/>
        <v>&lt;https://example.org/ns/casesCovid#Country&gt;&lt;https://example.org/id/concept/LosRíos&gt;;</v>
      </c>
      <c r="R165" s="21" t="str">
        <f t="shared" si="52"/>
        <v xml:space="preserve">&lt;https://example.org/ns/casesCovid#numberofcases&gt; 180 ; </v>
      </c>
      <c r="T165" s="49" t="str">
        <f t="shared" si="48"/>
        <v xml:space="preserve">eg:JJJ148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23/05/2020"@en ;
&lt;https://example.org/ns/casesCovid#typecases&gt;&lt;https://example.org/id/concept/deceasedProvince&gt;;
&lt;https://example.org/ns/casesCovid#Country&gt;&lt;https://example.org/id/concept/LosRíos&gt;;
&lt;https://example.org/ns/casesCovid#numberofcases&gt; 180 ; 
</v>
      </c>
    </row>
    <row r="166" spans="1:20" ht="14.4" thickBot="1">
      <c r="A166" s="16" t="s">
        <v>104</v>
      </c>
      <c r="C166" s="22" t="s">
        <v>104</v>
      </c>
      <c r="H166" s="68" t="s">
        <v>2560</v>
      </c>
      <c r="I166" s="66">
        <v>375</v>
      </c>
      <c r="K166" s="33" t="str">
        <f t="shared" si="49"/>
        <v>eg:JJJ149 rdf:type qb:Observation ;</v>
      </c>
      <c r="L166" s="21" t="s">
        <v>526</v>
      </c>
      <c r="M166" s="21" t="s">
        <v>527</v>
      </c>
      <c r="N166" s="21" t="s">
        <v>528</v>
      </c>
      <c r="O166" s="21" t="str">
        <f t="shared" si="50"/>
        <v>rdfs:label "number of deceased cases of Covid in Manabí on 23/05/2020"@en ;</v>
      </c>
      <c r="P166" s="21" t="s">
        <v>584</v>
      </c>
      <c r="Q166" s="21" t="str">
        <f t="shared" si="51"/>
        <v>&lt;https://example.org/ns/casesCovid#Country&gt;&lt;https://example.org/id/concept/Manabí&gt;;</v>
      </c>
      <c r="R166" s="21" t="str">
        <f t="shared" si="52"/>
        <v xml:space="preserve">&lt;https://example.org/ns/casesCovid#numberofcases&gt; 375 ; </v>
      </c>
      <c r="T166" s="49" t="str">
        <f t="shared" si="48"/>
        <v xml:space="preserve">eg:JJJ149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23/05/2020"@en ;
&lt;https://example.org/ns/casesCovid#typecases&gt;&lt;https://example.org/id/concept/deceasedProvince&gt;;
&lt;https://example.org/ns/casesCovid#Country&gt;&lt;https://example.org/id/concept/Manabí&gt;;
&lt;https://example.org/ns/casesCovid#numberofcases&gt; 375 ; 
</v>
      </c>
    </row>
    <row r="167" spans="1:20" ht="14.4" thickBot="1">
      <c r="A167" s="16" t="s">
        <v>126</v>
      </c>
      <c r="C167" s="22" t="s">
        <v>253</v>
      </c>
      <c r="D167" s="23" t="s">
        <v>254</v>
      </c>
      <c r="H167" s="68" t="s">
        <v>2561</v>
      </c>
      <c r="I167" s="66">
        <v>277</v>
      </c>
      <c r="K167" s="33" t="str">
        <f t="shared" si="49"/>
        <v>eg:JJJ150 rdf:type qb:Observation ;</v>
      </c>
      <c r="L167" s="21" t="s">
        <v>526</v>
      </c>
      <c r="M167" s="21" t="s">
        <v>527</v>
      </c>
      <c r="N167" s="21" t="s">
        <v>528</v>
      </c>
      <c r="O167" s="21" t="str">
        <f t="shared" si="50"/>
        <v>rdfs:label "number of deceased cases of Covid in Santa Elena on 23/05/2020"@en ;</v>
      </c>
      <c r="P167" s="21" t="s">
        <v>584</v>
      </c>
      <c r="Q167" s="21" t="str">
        <f t="shared" si="51"/>
        <v>&lt;https://example.org/ns/casesCovid#Country&gt;&lt;https://example.org/id/concept/SantaElena&gt;;</v>
      </c>
      <c r="R167" s="21" t="str">
        <f t="shared" si="52"/>
        <v xml:space="preserve">&lt;https://example.org/ns/casesCovid#numberofcases&gt; 277 ; </v>
      </c>
      <c r="T167" s="49" t="str">
        <f t="shared" si="48"/>
        <v xml:space="preserve">eg:JJJ150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23/05/2020"@en ;
&lt;https://example.org/ns/casesCovid#typecases&gt;&lt;https://example.org/id/concept/deceasedProvince&gt;;
&lt;https://example.org/ns/casesCovid#Country&gt;&lt;https://example.org/id/concept/SantaElena&gt;;
&lt;https://example.org/ns/casesCovid#numberofcases&gt; 277 ; 
</v>
      </c>
    </row>
    <row r="168" spans="1:20" ht="14.4" thickBot="1">
      <c r="A168" s="16" t="s">
        <v>129</v>
      </c>
      <c r="C168" s="22" t="s">
        <v>255</v>
      </c>
      <c r="D168" s="23" t="s">
        <v>256</v>
      </c>
      <c r="E168" s="25" t="s">
        <v>257</v>
      </c>
      <c r="H168" s="68" t="s">
        <v>2562</v>
      </c>
      <c r="I168" s="66">
        <v>63</v>
      </c>
      <c r="K168" s="33" t="str">
        <f t="shared" si="49"/>
        <v>eg:JJJ151 rdf:type qb:Observation ;</v>
      </c>
      <c r="L168" s="21" t="s">
        <v>526</v>
      </c>
      <c r="M168" s="21" t="s">
        <v>527</v>
      </c>
      <c r="N168" s="21" t="s">
        <v>528</v>
      </c>
      <c r="O168" s="21" t="str">
        <f t="shared" si="50"/>
        <v>rdfs:label "number of deceased cases of Covid in Sto. Domingo Tsáchilas on 23/05/2020"@en ;</v>
      </c>
      <c r="P168" s="21" t="s">
        <v>584</v>
      </c>
      <c r="Q168" s="21" t="str">
        <f t="shared" si="51"/>
        <v>&lt;https://example.org/ns/casesCovid#Country&gt;&lt;https://example.org/id/concept/Sto.Domingo&gt;;</v>
      </c>
      <c r="R168" s="21" t="str">
        <f t="shared" si="52"/>
        <v xml:space="preserve">&lt;https://example.org/ns/casesCovid#numberofcases&gt; 63 ; </v>
      </c>
      <c r="T168" s="49" t="str">
        <f t="shared" si="48"/>
        <v xml:space="preserve">eg:JJJ151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23/05/2020"@en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63 ; 
</v>
      </c>
    </row>
    <row r="169" spans="1:20" ht="14.4" thickBot="1">
      <c r="A169" s="16" t="s">
        <v>133</v>
      </c>
      <c r="C169" s="22" t="s">
        <v>133</v>
      </c>
      <c r="H169" s="68" t="s">
        <v>2563</v>
      </c>
      <c r="I169" s="66">
        <v>33</v>
      </c>
      <c r="K169" s="33" t="str">
        <f t="shared" si="49"/>
        <v>eg:JJJ152 rdf:type qb:Observation ;</v>
      </c>
      <c r="L169" s="21" t="s">
        <v>526</v>
      </c>
      <c r="M169" s="21" t="s">
        <v>527</v>
      </c>
      <c r="N169" s="21" t="s">
        <v>528</v>
      </c>
      <c r="O169" s="21" t="str">
        <f t="shared" si="50"/>
        <v>rdfs:label "number of deceased cases of Covid in Azuay on 23/05/2020"@en ;</v>
      </c>
      <c r="P169" s="21" t="s">
        <v>584</v>
      </c>
      <c r="Q169" s="21" t="str">
        <f t="shared" si="51"/>
        <v>&lt;https://example.org/ns/casesCovid#Country&gt;&lt;https://example.org/id/concept/Azuay&gt;;</v>
      </c>
      <c r="R169" s="21" t="str">
        <f t="shared" si="52"/>
        <v xml:space="preserve">&lt;https://example.org/ns/casesCovid#numberofcases&gt; 33 ; </v>
      </c>
      <c r="T169" s="49" t="str">
        <f t="shared" si="48"/>
        <v xml:space="preserve">eg:JJJ152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23/05/2020"@en ;
&lt;https://example.org/ns/casesCovid#typecases&gt;&lt;https://example.org/id/concept/deceasedProvince&gt;;
&lt;https://example.org/ns/casesCovid#Country&gt;&lt;https://example.org/id/concept/Azuay&gt;;
&lt;https://example.org/ns/casesCovid#numberofcases&gt; 33 ; 
</v>
      </c>
    </row>
    <row r="170" spans="1:20" ht="14.4" thickBot="1">
      <c r="A170" s="16" t="s">
        <v>144</v>
      </c>
      <c r="C170" s="22" t="s">
        <v>144</v>
      </c>
      <c r="H170" s="68" t="s">
        <v>2564</v>
      </c>
      <c r="I170" s="66">
        <v>22</v>
      </c>
      <c r="K170" s="33" t="str">
        <f t="shared" si="49"/>
        <v>eg:JJJ153 rdf:type qb:Observation ;</v>
      </c>
      <c r="L170" s="21" t="s">
        <v>526</v>
      </c>
      <c r="M170" s="21" t="s">
        <v>527</v>
      </c>
      <c r="N170" s="21" t="s">
        <v>528</v>
      </c>
      <c r="O170" s="21" t="str">
        <f t="shared" si="50"/>
        <v>rdfs:label "number of deceased cases of Covid in Bolivar on 23/05/2020"@en ;</v>
      </c>
      <c r="P170" s="21" t="s">
        <v>584</v>
      </c>
      <c r="Q170" s="21" t="str">
        <f t="shared" si="51"/>
        <v>&lt;https://example.org/ns/casesCovid#Country&gt;&lt;https://example.org/id/concept/Bolivar&gt;;</v>
      </c>
      <c r="R170" s="21" t="str">
        <f t="shared" si="52"/>
        <v xml:space="preserve">&lt;https://example.org/ns/casesCovid#numberofcases&gt; 22 ; </v>
      </c>
      <c r="T170" s="49" t="str">
        <f t="shared" si="48"/>
        <v xml:space="preserve">eg:JJJ153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23/05/2020"@en ;
&lt;https://example.org/ns/casesCovid#typecases&gt;&lt;https://example.org/id/concept/deceasedProvince&gt;;
&lt;https://example.org/ns/casesCovid#Country&gt;&lt;https://example.org/id/concept/Bolivar&gt;;
&lt;https://example.org/ns/casesCovid#numberofcases&gt; 22 ; 
</v>
      </c>
    </row>
    <row r="171" spans="1:20" ht="14.4" thickBot="1">
      <c r="A171" s="16" t="s">
        <v>152</v>
      </c>
      <c r="C171" s="22" t="s">
        <v>152</v>
      </c>
      <c r="H171" s="68" t="s">
        <v>2565</v>
      </c>
      <c r="I171" s="66">
        <v>29</v>
      </c>
      <c r="K171" s="33" t="str">
        <f t="shared" si="49"/>
        <v>eg:JJJ154 rdf:type qb:Observation ;</v>
      </c>
      <c r="L171" s="21" t="s">
        <v>526</v>
      </c>
      <c r="M171" s="21" t="s">
        <v>527</v>
      </c>
      <c r="N171" s="21" t="s">
        <v>528</v>
      </c>
      <c r="O171" s="21" t="str">
        <f t="shared" si="50"/>
        <v>rdfs:label "number of deceased cases of Covid in Cañar on 23/05/2020"@en ;</v>
      </c>
      <c r="P171" s="21" t="s">
        <v>584</v>
      </c>
      <c r="Q171" s="21" t="str">
        <f t="shared" si="51"/>
        <v>&lt;https://example.org/ns/casesCovid#Country&gt;&lt;https://example.org/id/concept/Cañar&gt;;</v>
      </c>
      <c r="R171" s="21" t="str">
        <f t="shared" si="52"/>
        <v xml:space="preserve">&lt;https://example.org/ns/casesCovid#numberofcases&gt; 29 ; </v>
      </c>
      <c r="T171" s="49" t="str">
        <f t="shared" si="48"/>
        <v xml:space="preserve">eg:JJJ154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23/05/2020"@en ;
&lt;https://example.org/ns/casesCovid#typecases&gt;&lt;https://example.org/id/concept/deceasedProvince&gt;;
&lt;https://example.org/ns/casesCovid#Country&gt;&lt;https://example.org/id/concept/Cañar&gt;;
&lt;https://example.org/ns/casesCovid#numberofcases&gt; 29 ; 
</v>
      </c>
    </row>
    <row r="172" spans="1:20" ht="14.4" thickBot="1">
      <c r="A172" s="16" t="s">
        <v>159</v>
      </c>
      <c r="C172" s="22" t="s">
        <v>159</v>
      </c>
      <c r="H172" s="68" t="s">
        <v>2566</v>
      </c>
      <c r="I172" s="66">
        <v>9</v>
      </c>
      <c r="K172" s="33" t="str">
        <f t="shared" si="49"/>
        <v>eg:JJJ155 rdf:type qb:Observation ;</v>
      </c>
      <c r="L172" s="21" t="s">
        <v>526</v>
      </c>
      <c r="M172" s="21" t="s">
        <v>527</v>
      </c>
      <c r="N172" s="21" t="s">
        <v>528</v>
      </c>
      <c r="O172" s="21" t="str">
        <f t="shared" si="50"/>
        <v>rdfs:label "number of deceased cases of Covid in Carchi on 23/05/2020"@en ;</v>
      </c>
      <c r="P172" s="21" t="s">
        <v>584</v>
      </c>
      <c r="Q172" s="21" t="str">
        <f t="shared" si="51"/>
        <v>&lt;https://example.org/ns/casesCovid#Country&gt;&lt;https://example.org/id/concept/Carchi&gt;;</v>
      </c>
      <c r="R172" s="21" t="str">
        <f t="shared" si="52"/>
        <v xml:space="preserve">&lt;https://example.org/ns/casesCovid#numberofcases&gt; 9 ; </v>
      </c>
      <c r="T172" s="49" t="str">
        <f t="shared" si="48"/>
        <v xml:space="preserve">eg:JJJ155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23/05/2020"@en ;
&lt;https://example.org/ns/casesCovid#typecases&gt;&lt;https://example.org/id/concept/deceasedProvince&gt;;
&lt;https://example.org/ns/casesCovid#Country&gt;&lt;https://example.org/id/concept/Carchi&gt;;
&lt;https://example.org/ns/casesCovid#numberofcases&gt; 9 ; 
</v>
      </c>
    </row>
    <row r="173" spans="1:20" ht="14.4" thickBot="1">
      <c r="A173" s="16" t="s">
        <v>164</v>
      </c>
      <c r="C173" s="22" t="s">
        <v>164</v>
      </c>
      <c r="H173" s="68" t="s">
        <v>2567</v>
      </c>
      <c r="I173" s="66">
        <v>100</v>
      </c>
      <c r="K173" s="33" t="str">
        <f t="shared" si="49"/>
        <v>eg:JJJ156 rdf:type qb:Observation ;</v>
      </c>
      <c r="L173" s="21" t="s">
        <v>526</v>
      </c>
      <c r="M173" s="21" t="s">
        <v>527</v>
      </c>
      <c r="N173" s="21" t="s">
        <v>528</v>
      </c>
      <c r="O173" s="21" t="str">
        <f t="shared" si="50"/>
        <v>rdfs:label "number of deceased cases of Covid in Chimborazo on 23/05/2020"@en ;</v>
      </c>
      <c r="P173" s="21" t="s">
        <v>584</v>
      </c>
      <c r="Q173" s="21" t="str">
        <f t="shared" si="51"/>
        <v>&lt;https://example.org/ns/casesCovid#Country&gt;&lt;https://example.org/id/concept/Chimborazo&gt;;</v>
      </c>
      <c r="R173" s="21" t="str">
        <f t="shared" si="52"/>
        <v xml:space="preserve">&lt;https://example.org/ns/casesCovid#numberofcases&gt; 100 ; </v>
      </c>
      <c r="T173" s="49" t="str">
        <f t="shared" si="48"/>
        <v xml:space="preserve">eg:JJJ156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23/05/2020"@en ;
&lt;https://example.org/ns/casesCovid#typecases&gt;&lt;https://example.org/id/concept/deceasedProvince&gt;;
&lt;https://example.org/ns/casesCovid#Country&gt;&lt;https://example.org/id/concept/Chimborazo&gt;;
&lt;https://example.org/ns/casesCovid#numberofcases&gt; 100 ; 
</v>
      </c>
    </row>
    <row r="174" spans="1:20" ht="14.4" thickBot="1">
      <c r="A174" s="16" t="s">
        <v>174</v>
      </c>
      <c r="C174" s="22" t="s">
        <v>174</v>
      </c>
      <c r="H174" s="68" t="s">
        <v>2568</v>
      </c>
      <c r="I174" s="66">
        <v>46</v>
      </c>
      <c r="K174" s="33" t="str">
        <f t="shared" si="49"/>
        <v>eg:JJJ157 rdf:type qb:Observation ;</v>
      </c>
      <c r="L174" s="21" t="s">
        <v>526</v>
      </c>
      <c r="M174" s="21" t="s">
        <v>527</v>
      </c>
      <c r="N174" s="21" t="s">
        <v>528</v>
      </c>
      <c r="O174" s="21" t="str">
        <f t="shared" si="50"/>
        <v>rdfs:label "number of deceased cases of Covid in Cotopaxi on 23/05/2020"@en ;</v>
      </c>
      <c r="P174" s="21" t="s">
        <v>584</v>
      </c>
      <c r="Q174" s="21" t="str">
        <f t="shared" si="51"/>
        <v>&lt;https://example.org/ns/casesCovid#Country&gt;&lt;https://example.org/id/concept/Cotopaxi&gt;;</v>
      </c>
      <c r="R174" s="21" t="str">
        <f t="shared" si="52"/>
        <v xml:space="preserve">&lt;https://example.org/ns/casesCovid#numberofcases&gt; 46 ; </v>
      </c>
      <c r="T174" s="49" t="str">
        <f t="shared" si="48"/>
        <v xml:space="preserve">eg:JJJ157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23/05/2020"@en ;
&lt;https://example.org/ns/casesCovid#typecases&gt;&lt;https://example.org/id/concept/deceasedProvince&gt;;
&lt;https://example.org/ns/casesCovid#Country&gt;&lt;https://example.org/id/concept/Cotopaxi&gt;;
&lt;https://example.org/ns/casesCovid#numberofcases&gt; 46 ; 
</v>
      </c>
    </row>
    <row r="175" spans="1:20" ht="14.4" thickBot="1">
      <c r="A175" s="16" t="s">
        <v>182</v>
      </c>
      <c r="C175" s="22" t="s">
        <v>182</v>
      </c>
      <c r="H175" s="68" t="s">
        <v>2569</v>
      </c>
      <c r="I175" s="66">
        <v>12</v>
      </c>
      <c r="K175" s="33" t="str">
        <f t="shared" si="49"/>
        <v>eg:JJJ158 rdf:type qb:Observation ;</v>
      </c>
      <c r="L175" s="21" t="s">
        <v>526</v>
      </c>
      <c r="M175" s="21" t="s">
        <v>527</v>
      </c>
      <c r="N175" s="21" t="s">
        <v>528</v>
      </c>
      <c r="O175" s="21" t="str">
        <f t="shared" si="50"/>
        <v>rdfs:label "number of deceased cases of Covid in Imbabura on 23/05/2020"@en ;</v>
      </c>
      <c r="P175" s="21" t="s">
        <v>584</v>
      </c>
      <c r="Q175" s="21" t="str">
        <f t="shared" si="51"/>
        <v>&lt;https://example.org/ns/casesCovid#Country&gt;&lt;https://example.org/id/concept/Imbabura&gt;;</v>
      </c>
      <c r="R175" s="21" t="str">
        <f t="shared" si="52"/>
        <v xml:space="preserve">&lt;https://example.org/ns/casesCovid#numberofcases&gt; 12 ; </v>
      </c>
      <c r="T175" s="49" t="str">
        <f t="shared" si="48"/>
        <v xml:space="preserve">eg:JJJ158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23/05/2020"@en ;
&lt;https://example.org/ns/casesCovid#typecases&gt;&lt;https://example.org/id/concept/deceasedProvince&gt;;
&lt;https://example.org/ns/casesCovid#Country&gt;&lt;https://example.org/id/concept/Imbabura&gt;;
&lt;https://example.org/ns/casesCovid#numberofcases&gt; 12 ; 
</v>
      </c>
    </row>
    <row r="176" spans="1:20" ht="14.4" thickBot="1">
      <c r="A176" s="16" t="s">
        <v>188</v>
      </c>
      <c r="C176" s="22" t="s">
        <v>188</v>
      </c>
      <c r="H176" s="68" t="s">
        <v>2570</v>
      </c>
      <c r="I176" s="66">
        <v>20</v>
      </c>
      <c r="K176" s="33" t="str">
        <f t="shared" si="49"/>
        <v>eg:JJJ159 rdf:type qb:Observation ;</v>
      </c>
      <c r="L176" s="21" t="s">
        <v>526</v>
      </c>
      <c r="M176" s="21" t="s">
        <v>527</v>
      </c>
      <c r="N176" s="21" t="s">
        <v>528</v>
      </c>
      <c r="O176" s="21" t="str">
        <f t="shared" si="50"/>
        <v>rdfs:label "number of deceased cases of Covid in Loja on 23/05/2020"@en ;</v>
      </c>
      <c r="P176" s="21" t="s">
        <v>584</v>
      </c>
      <c r="Q176" s="21" t="str">
        <f t="shared" si="51"/>
        <v>&lt;https://example.org/ns/casesCovid#Country&gt;&lt;https://example.org/id/concept/Loja&gt;;</v>
      </c>
      <c r="R176" s="21" t="str">
        <f t="shared" si="52"/>
        <v xml:space="preserve">&lt;https://example.org/ns/casesCovid#numberofcases&gt; 20 ; </v>
      </c>
      <c r="T176" s="49" t="str">
        <f t="shared" si="48"/>
        <v xml:space="preserve">eg:JJJ159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23/05/2020"@en ;
&lt;https://example.org/ns/casesCovid#typecases&gt;&lt;https://example.org/id/concept/deceasedProvince&gt;;
&lt;https://example.org/ns/casesCovid#Country&gt;&lt;https://example.org/id/concept/Loja&gt;;
&lt;https://example.org/ns/casesCovid#numberofcases&gt; 20 ; 
</v>
      </c>
    </row>
    <row r="177" spans="1:20" ht="14.4" thickBot="1">
      <c r="A177" s="16" t="s">
        <v>120</v>
      </c>
      <c r="C177" s="22" t="s">
        <v>120</v>
      </c>
      <c r="H177" s="68" t="s">
        <v>2571</v>
      </c>
      <c r="I177" s="66">
        <v>256</v>
      </c>
      <c r="K177" s="33" t="str">
        <f t="shared" si="49"/>
        <v>eg:JJJ160 rdf:type qb:Observation ;</v>
      </c>
      <c r="L177" s="21" t="s">
        <v>526</v>
      </c>
      <c r="M177" s="21" t="s">
        <v>527</v>
      </c>
      <c r="N177" s="21" t="s">
        <v>528</v>
      </c>
      <c r="O177" s="21" t="str">
        <f t="shared" si="50"/>
        <v>rdfs:label "number of deceased cases of Covid in Pichincha on 23/05/2020"@en ;</v>
      </c>
      <c r="P177" s="21" t="s">
        <v>584</v>
      </c>
      <c r="Q177" s="21" t="str">
        <f t="shared" si="51"/>
        <v>&lt;https://example.org/ns/casesCovid#Country&gt;&lt;https://example.org/id/concept/Pichincha&gt;;</v>
      </c>
      <c r="R177" s="21" t="str">
        <f t="shared" si="52"/>
        <v xml:space="preserve">&lt;https://example.org/ns/casesCovid#numberofcases&gt; 256 ; </v>
      </c>
      <c r="T177" s="49" t="str">
        <f t="shared" si="48"/>
        <v xml:space="preserve">eg:JJJ160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23/05/2020"@en ;
&lt;https://example.org/ns/casesCovid#typecases&gt;&lt;https://example.org/id/concept/deceasedProvince&gt;;
&lt;https://example.org/ns/casesCovid#Country&gt;&lt;https://example.org/id/concept/Pichincha&gt;;
&lt;https://example.org/ns/casesCovid#numberofcases&gt; 256 ; 
</v>
      </c>
    </row>
    <row r="178" spans="1:20" ht="14.4" thickBot="1">
      <c r="A178" s="16" t="s">
        <v>204</v>
      </c>
      <c r="C178" s="22" t="s">
        <v>204</v>
      </c>
      <c r="H178" s="68" t="s">
        <v>2572</v>
      </c>
      <c r="I178" s="66">
        <v>60</v>
      </c>
      <c r="K178" s="33" t="str">
        <f t="shared" si="49"/>
        <v>eg:JJJ161 rdf:type qb:Observation ;</v>
      </c>
      <c r="L178" s="21" t="s">
        <v>526</v>
      </c>
      <c r="M178" s="21" t="s">
        <v>527</v>
      </c>
      <c r="N178" s="21" t="s">
        <v>528</v>
      </c>
      <c r="O178" s="21" t="str">
        <f t="shared" si="50"/>
        <v>rdfs:label "number of deceased cases of Covid in Tungurahua on 23/05/2020"@en ;</v>
      </c>
      <c r="P178" s="21" t="s">
        <v>584</v>
      </c>
      <c r="Q178" s="21" t="str">
        <f t="shared" si="51"/>
        <v>&lt;https://example.org/ns/casesCovid#Country&gt;&lt;https://example.org/id/concept/Tungurahua&gt;;</v>
      </c>
      <c r="R178" s="21" t="str">
        <f t="shared" si="52"/>
        <v xml:space="preserve">&lt;https://example.org/ns/casesCovid#numberofcases&gt; 60 ; </v>
      </c>
      <c r="T178" s="49" t="str">
        <f t="shared" si="48"/>
        <v xml:space="preserve">eg:JJJ161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23/05/2020"@en ;
&lt;https://example.org/ns/casesCovid#typecases&gt;&lt;https://example.org/id/concept/deceasedProvince&gt;;
&lt;https://example.org/ns/casesCovid#Country&gt;&lt;https://example.org/id/concept/Tungurahua&gt;;
&lt;https://example.org/ns/casesCovid#numberofcases&gt; 60 ; 
</v>
      </c>
    </row>
    <row r="179" spans="1:20" ht="14.4" thickBot="1">
      <c r="A179" s="16" t="s">
        <v>213</v>
      </c>
      <c r="C179" s="22" t="s">
        <v>213</v>
      </c>
      <c r="H179" s="68" t="s">
        <v>2573</v>
      </c>
      <c r="I179" s="66">
        <v>1</v>
      </c>
      <c r="K179" s="33" t="str">
        <f t="shared" si="49"/>
        <v>eg:JJJ162 rdf:type qb:Observation ;</v>
      </c>
      <c r="L179" s="21" t="s">
        <v>526</v>
      </c>
      <c r="M179" s="21" t="s">
        <v>527</v>
      </c>
      <c r="N179" s="21" t="s">
        <v>528</v>
      </c>
      <c r="O179" s="21" t="str">
        <f t="shared" si="50"/>
        <v>rdfs:label "number of deceased cases of Covid in Galápagos on 23/05/2020"@en ;</v>
      </c>
      <c r="P179" s="21" t="s">
        <v>584</v>
      </c>
      <c r="Q179" s="21" t="str">
        <f t="shared" si="51"/>
        <v>&lt;https://example.org/ns/casesCovid#Country&gt;&lt;https://example.org/id/concept/Galápagos&gt;;</v>
      </c>
      <c r="R179" s="21" t="str">
        <f t="shared" si="52"/>
        <v xml:space="preserve">&lt;https://example.org/ns/casesCovid#numberofcases&gt; 1 ; </v>
      </c>
      <c r="T179" s="49" t="str">
        <f t="shared" si="48"/>
        <v xml:space="preserve">eg:JJJ162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23/05/2020"@en ;
&lt;https://example.org/ns/casesCovid#typecases&gt;&lt;https://example.org/id/concept/deceasedProvince&gt;;
&lt;https://example.org/ns/casesCovid#Country&gt;&lt;https://example.org/id/concept/Galápagos&gt;;
&lt;https://example.org/ns/casesCovid#numberofcases&gt; 1 ; 
</v>
      </c>
    </row>
    <row r="180" spans="1:20" ht="14.4" thickBot="1">
      <c r="A180" s="16" t="s">
        <v>218</v>
      </c>
      <c r="C180" s="22" t="s">
        <v>220</v>
      </c>
      <c r="D180" s="23" t="s">
        <v>258</v>
      </c>
      <c r="H180" s="68" t="s">
        <v>2574</v>
      </c>
      <c r="I180" s="66">
        <v>2</v>
      </c>
      <c r="K180" s="33" t="str">
        <f t="shared" si="49"/>
        <v>eg:JJJ163 rdf:type qb:Observation ;</v>
      </c>
      <c r="L180" s="21" t="s">
        <v>526</v>
      </c>
      <c r="M180" s="21" t="s">
        <v>527</v>
      </c>
      <c r="N180" s="21" t="s">
        <v>528</v>
      </c>
      <c r="O180" s="21" t="str">
        <f t="shared" si="50"/>
        <v>rdfs:label "number of deceased cases of Covid in Morona Santiago on 23/05/2020"@en ;</v>
      </c>
      <c r="P180" s="21" t="s">
        <v>584</v>
      </c>
      <c r="Q180" s="21" t="str">
        <f t="shared" si="51"/>
        <v>&lt;https://example.org/ns/casesCovid#Country&gt;&lt;https://example.org/id/concept/MoronaSantiago&gt;;</v>
      </c>
      <c r="R180" s="21" t="str">
        <f t="shared" si="52"/>
        <v xml:space="preserve">&lt;https://example.org/ns/casesCovid#numberofcases&gt; 2 ; </v>
      </c>
      <c r="T180" s="49" t="str">
        <f t="shared" si="48"/>
        <v xml:space="preserve">eg:JJJ163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23/05/2020"@en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2 ; 
</v>
      </c>
    </row>
    <row r="181" spans="1:20" ht="14.4" thickBot="1">
      <c r="A181" s="16" t="s">
        <v>227</v>
      </c>
      <c r="C181" s="22" t="s">
        <v>227</v>
      </c>
      <c r="H181" s="68" t="s">
        <v>2575</v>
      </c>
      <c r="I181" s="66">
        <v>10</v>
      </c>
      <c r="K181" s="33" t="str">
        <f t="shared" si="49"/>
        <v>eg:JJJ164 rdf:type qb:Observation ;</v>
      </c>
      <c r="L181" s="21" t="s">
        <v>526</v>
      </c>
      <c r="M181" s="21" t="s">
        <v>527</v>
      </c>
      <c r="N181" s="21" t="s">
        <v>528</v>
      </c>
      <c r="O181" s="21" t="str">
        <f t="shared" si="50"/>
        <v>rdfs:label "number of deceased cases of Covid in Napo on 23/05/2020"@en ;</v>
      </c>
      <c r="P181" s="21" t="s">
        <v>584</v>
      </c>
      <c r="Q181" s="21" t="str">
        <f t="shared" si="51"/>
        <v>&lt;https://example.org/ns/casesCovid#Country&gt;&lt;https://example.org/id/concept/Napo&gt;;</v>
      </c>
      <c r="R181" s="21" t="str">
        <f t="shared" si="52"/>
        <v xml:space="preserve">&lt;https://example.org/ns/casesCovid#numberofcases&gt; 10 ; </v>
      </c>
      <c r="T181" s="49" t="str">
        <f t="shared" si="48"/>
        <v xml:space="preserve">eg:JJJ164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23/05/2020"@en ;
&lt;https://example.org/ns/casesCovid#typecases&gt;&lt;https://example.org/id/concept/deceasedProvince&gt;;
&lt;https://example.org/ns/casesCovid#Country&gt;&lt;https://example.org/id/concept/Napo&gt;;
&lt;https://example.org/ns/casesCovid#numberofcases&gt; 10 ; 
</v>
      </c>
    </row>
    <row r="182" spans="1:20" ht="14.4" thickBot="1">
      <c r="A182" s="16" t="s">
        <v>232</v>
      </c>
      <c r="C182" s="22" t="s">
        <v>232</v>
      </c>
      <c r="H182" s="68" t="s">
        <v>2576</v>
      </c>
      <c r="I182" s="66">
        <v>4</v>
      </c>
      <c r="K182" s="33" t="str">
        <f t="shared" si="49"/>
        <v>eg:JJJ165 rdf:type qb:Observation ;</v>
      </c>
      <c r="L182" s="21" t="s">
        <v>526</v>
      </c>
      <c r="M182" s="21" t="s">
        <v>527</v>
      </c>
      <c r="N182" s="21" t="s">
        <v>528</v>
      </c>
      <c r="O182" s="21" t="str">
        <f t="shared" si="50"/>
        <v>rdfs:label "number of deceased cases of Covid in Orellana on 23/05/2020"@en ;</v>
      </c>
      <c r="P182" s="21" t="s">
        <v>584</v>
      </c>
      <c r="Q182" s="21" t="str">
        <f t="shared" si="51"/>
        <v>&lt;https://example.org/ns/casesCovid#Country&gt;&lt;https://example.org/id/concept/Orellana&gt;;</v>
      </c>
      <c r="R182" s="21" t="str">
        <f t="shared" si="52"/>
        <v xml:space="preserve">&lt;https://example.org/ns/casesCovid#numberofcases&gt; 4 ; </v>
      </c>
      <c r="T182" s="49" t="str">
        <f t="shared" si="48"/>
        <v xml:space="preserve">eg:JJJ165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23/05/2020"@en ;
&lt;https://example.org/ns/casesCovid#typecases&gt;&lt;https://example.org/id/concept/deceasedProvince&gt;;
&lt;https://example.org/ns/casesCovid#Country&gt;&lt;https://example.org/id/concept/Orellana&gt;;
&lt;https://example.org/ns/casesCovid#numberofcases&gt; 4 ; 
</v>
      </c>
    </row>
    <row r="183" spans="1:20" ht="14.4" thickBot="1">
      <c r="A183" s="16" t="s">
        <v>235</v>
      </c>
      <c r="C183" s="22" t="s">
        <v>235</v>
      </c>
      <c r="H183" s="68" t="s">
        <v>2577</v>
      </c>
      <c r="I183" s="66">
        <v>5</v>
      </c>
      <c r="K183" s="33" t="str">
        <f t="shared" si="49"/>
        <v>eg:JJJ166 rdf:type qb:Observation ;</v>
      </c>
      <c r="L183" s="21" t="s">
        <v>526</v>
      </c>
      <c r="M183" s="21" t="s">
        <v>527</v>
      </c>
      <c r="N183" s="21" t="s">
        <v>528</v>
      </c>
      <c r="O183" s="21" t="str">
        <f t="shared" si="50"/>
        <v>rdfs:label "number of deceased cases of Covid in Pastaza on 23/05/2020"@en ;</v>
      </c>
      <c r="P183" s="21" t="s">
        <v>584</v>
      </c>
      <c r="Q183" s="21" t="str">
        <f t="shared" si="51"/>
        <v>&lt;https://example.org/ns/casesCovid#Country&gt;&lt;https://example.org/id/concept/Pastaza&gt;;</v>
      </c>
      <c r="R183" s="21" t="str">
        <f t="shared" si="52"/>
        <v xml:space="preserve">&lt;https://example.org/ns/casesCovid#numberofcases&gt; 5 ; </v>
      </c>
      <c r="T183" s="49" t="str">
        <f t="shared" si="48"/>
        <v xml:space="preserve">eg:JJJ166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23/05/2020"@en ;
&lt;https://example.org/ns/casesCovid#typecases&gt;&lt;https://example.org/id/concept/deceasedProvince&gt;;
&lt;https://example.org/ns/casesCovid#Country&gt;&lt;https://example.org/id/concept/Pastaza&gt;;
&lt;https://example.org/ns/casesCovid#numberofcases&gt; 5 ; 
</v>
      </c>
    </row>
    <row r="184" spans="1:20" ht="14.4" thickBot="1">
      <c r="A184" s="16" t="s">
        <v>2367</v>
      </c>
      <c r="C184" s="22" t="s">
        <v>2367</v>
      </c>
      <c r="H184" s="68" t="s">
        <v>2578</v>
      </c>
      <c r="I184" s="66">
        <v>3</v>
      </c>
      <c r="K184" s="33" t="str">
        <f t="shared" si="49"/>
        <v>eg:JJJ167 rdf:type qb:Observation ;</v>
      </c>
      <c r="L184" s="21" t="s">
        <v>526</v>
      </c>
      <c r="M184" s="21" t="s">
        <v>527</v>
      </c>
      <c r="N184" s="21" t="s">
        <v>528</v>
      </c>
      <c r="O184" s="21" t="str">
        <f t="shared" si="50"/>
        <v>rdfs:label "number of deceased cases of Covid in Sucumbios on 23/05/2020"@en ;</v>
      </c>
      <c r="P184" s="21" t="s">
        <v>584</v>
      </c>
      <c r="Q184" s="21" t="str">
        <f t="shared" si="51"/>
        <v>&lt;https://example.org/ns/casesCovid#Country&gt;&lt;https://example.org/id/concept/Sucumbios&gt;;</v>
      </c>
      <c r="R184" s="21" t="str">
        <f t="shared" si="52"/>
        <v xml:space="preserve">&lt;https://example.org/ns/casesCovid#numberofcases&gt; 3 ; </v>
      </c>
      <c r="T184" s="49" t="str">
        <f t="shared" si="48"/>
        <v xml:space="preserve">eg:JJJ167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Sucumbios on 23/05/2020"@en ;
&lt;https://example.org/ns/casesCovid#typecases&gt;&lt;https://example.org/id/concept/deceasedProvince&gt;;
&lt;https://example.org/ns/casesCovid#Country&gt;&lt;https://example.org/id/concept/Sucumbios&gt;;
&lt;https://example.org/ns/casesCovid#numberofcases&gt; 3 ; 
</v>
      </c>
    </row>
    <row r="185" spans="1:20" ht="13.8">
      <c r="A185" s="16" t="s">
        <v>243</v>
      </c>
      <c r="C185" s="22" t="s">
        <v>246</v>
      </c>
      <c r="D185" s="23" t="s">
        <v>259</v>
      </c>
      <c r="H185" s="68" t="s">
        <v>2579</v>
      </c>
      <c r="I185" s="72">
        <v>4</v>
      </c>
      <c r="K185" s="33" t="str">
        <f t="shared" si="49"/>
        <v>eg:JJJ168 rdf:type qb:Observation ;</v>
      </c>
      <c r="L185" s="21" t="s">
        <v>526</v>
      </c>
      <c r="M185" s="21" t="s">
        <v>527</v>
      </c>
      <c r="N185" s="21" t="s">
        <v>528</v>
      </c>
      <c r="O185" s="21" t="str">
        <f t="shared" si="50"/>
        <v>rdfs:label "number of deceased cases of Covid in Zamora Chinchipe on 23/05/2020"@en ;</v>
      </c>
      <c r="P185" s="21" t="s">
        <v>584</v>
      </c>
      <c r="Q185" s="21" t="str">
        <f t="shared" si="51"/>
        <v>&lt;https://example.org/ns/casesCovid#Country&gt;&lt;https://example.org/id/concept/ZamoraChinchipe&gt;;</v>
      </c>
      <c r="R185" s="21" t="str">
        <f t="shared" si="52"/>
        <v xml:space="preserve">&lt;https://example.org/ns/casesCovid#numberofcases&gt; 4 ; </v>
      </c>
      <c r="T185" s="49" t="str">
        <f t="shared" si="48"/>
        <v xml:space="preserve">eg:JJJ168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23/05/2020"@en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4 ; 
</v>
      </c>
    </row>
    <row r="186" spans="1:20" ht="13.8">
      <c r="A186"/>
      <c r="H186" s="33"/>
      <c r="I186"/>
      <c r="K186" s="33"/>
      <c r="L186" s="21"/>
      <c r="M186" s="21"/>
      <c r="N186" s="21"/>
      <c r="O186" s="21"/>
      <c r="P186" s="21"/>
      <c r="Q186" s="21"/>
      <c r="R186" s="21"/>
    </row>
    <row r="187" spans="1:20" ht="14.4" thickBot="1">
      <c r="A187" s="65" t="s">
        <v>1767</v>
      </c>
      <c r="H187" s="33"/>
      <c r="I187"/>
      <c r="K187" s="33"/>
      <c r="L187" s="21"/>
      <c r="M187" s="21"/>
      <c r="N187" s="21"/>
      <c r="O187" s="21"/>
      <c r="P187" s="21"/>
      <c r="Q187" s="21"/>
      <c r="R187" s="21"/>
    </row>
    <row r="188" spans="1:20" ht="14.4" thickBot="1">
      <c r="A188" s="16" t="s">
        <v>40</v>
      </c>
      <c r="C188" s="22" t="s">
        <v>249</v>
      </c>
      <c r="D188" s="23" t="s">
        <v>250</v>
      </c>
      <c r="H188" s="68" t="s">
        <v>2580</v>
      </c>
      <c r="I188" s="69">
        <v>162</v>
      </c>
      <c r="K188" s="33" t="str">
        <f t="shared" ref="K188" si="53">_xlfn.CONCAT("eg:",H188," rdf:type qb:Observation ;")</f>
        <v>eg:JJJ169 rdf:type qb:Observation ;</v>
      </c>
      <c r="L188" s="21" t="s">
        <v>526</v>
      </c>
      <c r="M188" s="21" t="s">
        <v>527</v>
      </c>
      <c r="N188" s="21" t="s">
        <v>528</v>
      </c>
      <c r="O188" s="21" t="str">
        <f>_xlfn.CONCAT("rdfs:label ""number of deceased cases of Covid in ",A188," on ", $A$187,"""@en ;")</f>
        <v>rdfs:label "number of deceased cases of Covid in El Oro on 24/05/2020"@en ;</v>
      </c>
      <c r="P188" s="21" t="s">
        <v>584</v>
      </c>
      <c r="Q188" s="21" t="str">
        <f t="shared" ref="Q188" si="54">_xlfn.CONCAT("&lt;https://example.org/ns/casesCovid#Country&gt;&lt;https://example.org/id/concept/",C188,D188,E194,F188,G188,"&gt;;")</f>
        <v>&lt;https://example.org/ns/casesCovid#Country&gt;&lt;https://example.org/id/concept/ElOroTsáchilas&gt;;</v>
      </c>
      <c r="R188" s="21" t="str">
        <f t="shared" ref="R188" si="55">_xlfn.CONCAT("&lt;https://example.org/ns/casesCovid#numberofcases&gt; ",I188," ; ")</f>
        <v xml:space="preserve">&lt;https://example.org/ns/casesCovid#numberofcases&gt; 162 ; </v>
      </c>
      <c r="S188" s="41"/>
      <c r="T188" s="49" t="str">
        <f t="shared" ref="T188:T211" si="56">CONCATENATE(K188,CHAR(10),L188,CHAR(10),M188,CHAR(10),N188,CHAR(10),O188,CHAR(10),P188,CHAR(10),Q188,CHAR(10),R188,CHAR(10),S188)</f>
        <v xml:space="preserve">eg:JJJ169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24/05/2020"@en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162 ; 
</v>
      </c>
    </row>
    <row r="189" spans="1:20" ht="14.4" thickBot="1">
      <c r="A189" s="16" t="s">
        <v>57</v>
      </c>
      <c r="C189" s="22" t="s">
        <v>57</v>
      </c>
      <c r="H189" s="68" t="s">
        <v>2581</v>
      </c>
      <c r="I189" s="66">
        <v>65</v>
      </c>
      <c r="K189" s="33" t="str">
        <f t="shared" ref="K189:K211" si="57">_xlfn.CONCAT("eg:",H189," rdf:type qb:Observation ;")</f>
        <v>eg:JJJ170 rdf:type qb:Observation ;</v>
      </c>
      <c r="L189" s="21" t="s">
        <v>526</v>
      </c>
      <c r="M189" s="21" t="s">
        <v>527</v>
      </c>
      <c r="N189" s="21" t="s">
        <v>528</v>
      </c>
      <c r="O189" s="21" t="str">
        <f t="shared" ref="O189:O211" si="58">_xlfn.CONCAT("rdfs:label ""number of deceased cases of Covid in ",A189," on ", $A$187,"""@en ;")</f>
        <v>rdfs:label "number of deceased cases of Covid in Esmeraldas on 24/05/2020"@en ;</v>
      </c>
      <c r="P189" s="21" t="s">
        <v>584</v>
      </c>
      <c r="Q189" s="21" t="str">
        <f t="shared" ref="Q189:Q211" si="59">_xlfn.CONCAT("&lt;https://example.org/ns/casesCovid#Country&gt;&lt;https://example.org/id/concept/",C189,D189,E195,F189,G189,"&gt;;")</f>
        <v>&lt;https://example.org/ns/casesCovid#Country&gt;&lt;https://example.org/id/concept/Esmeraldas&gt;;</v>
      </c>
      <c r="R189" s="21" t="str">
        <f t="shared" ref="R189:R211" si="60">_xlfn.CONCAT("&lt;https://example.org/ns/casesCovid#numberofcases&gt; ",I189," ; ")</f>
        <v xml:space="preserve">&lt;https://example.org/ns/casesCovid#numberofcases&gt; 65 ; </v>
      </c>
      <c r="S189" s="41"/>
      <c r="T189" s="49" t="str">
        <f t="shared" si="56"/>
        <v xml:space="preserve">eg:JJJ170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24/05/2020"@en ;
&lt;https://example.org/ns/casesCovid#typecases&gt;&lt;https://example.org/id/concept/deceasedProvince&gt;;
&lt;https://example.org/ns/casesCovid#Country&gt;&lt;https://example.org/id/concept/Esmeraldas&gt;;
&lt;https://example.org/ns/casesCovid#numberofcases&gt; 65 ; 
</v>
      </c>
    </row>
    <row r="190" spans="1:20" ht="14.4" thickBot="1">
      <c r="A190" s="16" t="s">
        <v>64</v>
      </c>
      <c r="C190" s="22" t="s">
        <v>64</v>
      </c>
      <c r="H190" s="68" t="s">
        <v>2582</v>
      </c>
      <c r="I190" s="66">
        <v>1354</v>
      </c>
      <c r="K190" s="33" t="str">
        <f t="shared" si="57"/>
        <v>eg:JJJ171 rdf:type qb:Observation ;</v>
      </c>
      <c r="L190" s="21" t="s">
        <v>526</v>
      </c>
      <c r="M190" s="21" t="s">
        <v>527</v>
      </c>
      <c r="N190" s="21" t="s">
        <v>528</v>
      </c>
      <c r="O190" s="21" t="str">
        <f t="shared" si="58"/>
        <v>rdfs:label "number of deceased cases of Covid in Guayas on 24/05/2020"@en ;</v>
      </c>
      <c r="P190" s="21" t="s">
        <v>584</v>
      </c>
      <c r="Q190" s="21" t="str">
        <f t="shared" si="59"/>
        <v>&lt;https://example.org/ns/casesCovid#Country&gt;&lt;https://example.org/id/concept/Guayas&gt;;</v>
      </c>
      <c r="R190" s="21" t="str">
        <f t="shared" si="60"/>
        <v xml:space="preserve">&lt;https://example.org/ns/casesCovid#numberofcases&gt; 1354 ; </v>
      </c>
      <c r="S190" s="41"/>
      <c r="T190" s="49" t="str">
        <f t="shared" si="56"/>
        <v xml:space="preserve">eg:JJJ171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24/05/2020"@en ;
&lt;https://example.org/ns/casesCovid#typecases&gt;&lt;https://example.org/id/concept/deceasedProvince&gt;;
&lt;https://example.org/ns/casesCovid#Country&gt;&lt;https://example.org/id/concept/Guayas&gt;;
&lt;https://example.org/ns/casesCovid#numberofcases&gt; 1354 ; 
</v>
      </c>
    </row>
    <row r="191" spans="1:20" ht="14.4" thickBot="1">
      <c r="A191" s="16" t="s">
        <v>90</v>
      </c>
      <c r="C191" s="22" t="s">
        <v>251</v>
      </c>
      <c r="D191" s="23" t="s">
        <v>252</v>
      </c>
      <c r="H191" s="68" t="s">
        <v>2583</v>
      </c>
      <c r="I191" s="66">
        <v>179</v>
      </c>
      <c r="K191" s="33" t="str">
        <f t="shared" si="57"/>
        <v>eg:JJJ172 rdf:type qb:Observation ;</v>
      </c>
      <c r="L191" s="21" t="s">
        <v>526</v>
      </c>
      <c r="M191" s="21" t="s">
        <v>527</v>
      </c>
      <c r="N191" s="21" t="s">
        <v>528</v>
      </c>
      <c r="O191" s="21" t="str">
        <f t="shared" si="58"/>
        <v>rdfs:label "number of deceased cases of Covid in Los Ríos on 24/05/2020"@en ;</v>
      </c>
      <c r="P191" s="21" t="s">
        <v>584</v>
      </c>
      <c r="Q191" s="21" t="str">
        <f t="shared" si="59"/>
        <v>&lt;https://example.org/ns/casesCovid#Country&gt;&lt;https://example.org/id/concept/LosRíos&gt;;</v>
      </c>
      <c r="R191" s="21" t="str">
        <f t="shared" si="60"/>
        <v xml:space="preserve">&lt;https://example.org/ns/casesCovid#numberofcases&gt; 179 ; </v>
      </c>
      <c r="S191" s="41"/>
      <c r="T191" s="49" t="str">
        <f t="shared" si="56"/>
        <v xml:space="preserve">eg:JJJ172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24/05/2020"@en ;
&lt;https://example.org/ns/casesCovid#typecases&gt;&lt;https://example.org/id/concept/deceasedProvince&gt;;
&lt;https://example.org/ns/casesCovid#Country&gt;&lt;https://example.org/id/concept/LosRíos&gt;;
&lt;https://example.org/ns/casesCovid#numberofcases&gt; 179 ; 
</v>
      </c>
    </row>
    <row r="192" spans="1:20" ht="14.4" thickBot="1">
      <c r="A192" s="16" t="s">
        <v>104</v>
      </c>
      <c r="C192" s="22" t="s">
        <v>104</v>
      </c>
      <c r="H192" s="68" t="s">
        <v>2584</v>
      </c>
      <c r="I192" s="66">
        <v>363</v>
      </c>
      <c r="K192" s="33" t="str">
        <f t="shared" si="57"/>
        <v>eg:JJJ173 rdf:type qb:Observation ;</v>
      </c>
      <c r="L192" s="21" t="s">
        <v>526</v>
      </c>
      <c r="M192" s="21" t="s">
        <v>527</v>
      </c>
      <c r="N192" s="21" t="s">
        <v>528</v>
      </c>
      <c r="O192" s="21" t="str">
        <f t="shared" si="58"/>
        <v>rdfs:label "number of deceased cases of Covid in Manabí on 24/05/2020"@en ;</v>
      </c>
      <c r="P192" s="21" t="s">
        <v>584</v>
      </c>
      <c r="Q192" s="21" t="str">
        <f t="shared" si="59"/>
        <v>&lt;https://example.org/ns/casesCovid#Country&gt;&lt;https://example.org/id/concept/Manabí&gt;;</v>
      </c>
      <c r="R192" s="21" t="str">
        <f t="shared" si="60"/>
        <v xml:space="preserve">&lt;https://example.org/ns/casesCovid#numberofcases&gt; 363 ; </v>
      </c>
      <c r="S192" s="41"/>
      <c r="T192" s="49" t="str">
        <f t="shared" si="56"/>
        <v xml:space="preserve">eg:JJJ173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24/05/2020"@en ;
&lt;https://example.org/ns/casesCovid#typecases&gt;&lt;https://example.org/id/concept/deceasedProvince&gt;;
&lt;https://example.org/ns/casesCovid#Country&gt;&lt;https://example.org/id/concept/Manabí&gt;;
&lt;https://example.org/ns/casesCovid#numberofcases&gt; 363 ; 
</v>
      </c>
    </row>
    <row r="193" spans="1:20" ht="14.4" thickBot="1">
      <c r="A193" s="16" t="s">
        <v>126</v>
      </c>
      <c r="C193" s="22" t="s">
        <v>253</v>
      </c>
      <c r="D193" s="23" t="s">
        <v>254</v>
      </c>
      <c r="H193" s="68" t="s">
        <v>2585</v>
      </c>
      <c r="I193" s="66">
        <v>277</v>
      </c>
      <c r="K193" s="33" t="str">
        <f t="shared" si="57"/>
        <v>eg:JJJ174 rdf:type qb:Observation ;</v>
      </c>
      <c r="L193" s="21" t="s">
        <v>526</v>
      </c>
      <c r="M193" s="21" t="s">
        <v>527</v>
      </c>
      <c r="N193" s="21" t="s">
        <v>528</v>
      </c>
      <c r="O193" s="21" t="str">
        <f t="shared" si="58"/>
        <v>rdfs:label "number of deceased cases of Covid in Santa Elena on 24/05/2020"@en ;</v>
      </c>
      <c r="P193" s="21" t="s">
        <v>584</v>
      </c>
      <c r="Q193" s="21" t="str">
        <f t="shared" si="59"/>
        <v>&lt;https://example.org/ns/casesCovid#Country&gt;&lt;https://example.org/id/concept/SantaElena&gt;;</v>
      </c>
      <c r="R193" s="21" t="str">
        <f t="shared" si="60"/>
        <v xml:space="preserve">&lt;https://example.org/ns/casesCovid#numberofcases&gt; 277 ; </v>
      </c>
      <c r="S193" s="41"/>
      <c r="T193" s="49" t="str">
        <f t="shared" si="56"/>
        <v xml:space="preserve">eg:JJJ174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24/05/2020"@en ;
&lt;https://example.org/ns/casesCovid#typecases&gt;&lt;https://example.org/id/concept/deceasedProvince&gt;;
&lt;https://example.org/ns/casesCovid#Country&gt;&lt;https://example.org/id/concept/SantaElena&gt;;
&lt;https://example.org/ns/casesCovid#numberofcases&gt; 277 ; 
</v>
      </c>
    </row>
    <row r="194" spans="1:20" ht="14.4" thickBot="1">
      <c r="A194" s="16" t="s">
        <v>129</v>
      </c>
      <c r="C194" s="22" t="s">
        <v>255</v>
      </c>
      <c r="D194" s="23" t="s">
        <v>256</v>
      </c>
      <c r="E194" s="25" t="s">
        <v>257</v>
      </c>
      <c r="H194" s="68" t="s">
        <v>2586</v>
      </c>
      <c r="I194" s="66">
        <v>58</v>
      </c>
      <c r="K194" s="33" t="str">
        <f t="shared" si="57"/>
        <v>eg:JJJ175 rdf:type qb:Observation ;</v>
      </c>
      <c r="L194" s="21" t="s">
        <v>526</v>
      </c>
      <c r="M194" s="21" t="s">
        <v>527</v>
      </c>
      <c r="N194" s="21" t="s">
        <v>528</v>
      </c>
      <c r="O194" s="21" t="str">
        <f t="shared" si="58"/>
        <v>rdfs:label "number of deceased cases of Covid in Sto. Domingo Tsáchilas on 24/05/2020"@en ;</v>
      </c>
      <c r="P194" s="21" t="s">
        <v>584</v>
      </c>
      <c r="Q194" s="21" t="str">
        <f t="shared" si="59"/>
        <v>&lt;https://example.org/ns/casesCovid#Country&gt;&lt;https://example.org/id/concept/Sto.Domingo&gt;;</v>
      </c>
      <c r="R194" s="21" t="str">
        <f t="shared" si="60"/>
        <v xml:space="preserve">&lt;https://example.org/ns/casesCovid#numberofcases&gt; 58 ; </v>
      </c>
      <c r="S194" s="41"/>
      <c r="T194" s="49" t="str">
        <f t="shared" si="56"/>
        <v xml:space="preserve">eg:JJJ175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24/05/2020"@en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58 ; 
</v>
      </c>
    </row>
    <row r="195" spans="1:20" ht="14.4" thickBot="1">
      <c r="A195" s="16" t="s">
        <v>133</v>
      </c>
      <c r="C195" s="22" t="s">
        <v>133</v>
      </c>
      <c r="H195" s="68" t="s">
        <v>2587</v>
      </c>
      <c r="I195" s="66">
        <v>775</v>
      </c>
      <c r="K195" s="33" t="str">
        <f t="shared" si="57"/>
        <v>eg:JJJ176 rdf:type qb:Observation ;</v>
      </c>
      <c r="L195" s="21" t="s">
        <v>526</v>
      </c>
      <c r="M195" s="21" t="s">
        <v>527</v>
      </c>
      <c r="N195" s="21" t="s">
        <v>528</v>
      </c>
      <c r="O195" s="21" t="str">
        <f t="shared" si="58"/>
        <v>rdfs:label "number of deceased cases of Covid in Azuay on 24/05/2020"@en ;</v>
      </c>
      <c r="P195" s="21" t="s">
        <v>584</v>
      </c>
      <c r="Q195" s="21" t="str">
        <f t="shared" si="59"/>
        <v>&lt;https://example.org/ns/casesCovid#Country&gt;&lt;https://example.org/id/concept/Azuay&gt;;</v>
      </c>
      <c r="R195" s="21" t="str">
        <f t="shared" si="60"/>
        <v xml:space="preserve">&lt;https://example.org/ns/casesCovid#numberofcases&gt; 775 ; </v>
      </c>
      <c r="S195" s="41"/>
      <c r="T195" s="49" t="str">
        <f t="shared" si="56"/>
        <v xml:space="preserve">eg:JJJ176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24/05/2020"@en ;
&lt;https://example.org/ns/casesCovid#typecases&gt;&lt;https://example.org/id/concept/deceasedProvince&gt;;
&lt;https://example.org/ns/casesCovid#Country&gt;&lt;https://example.org/id/concept/Azuay&gt;;
&lt;https://example.org/ns/casesCovid#numberofcases&gt; 775 ; 
</v>
      </c>
    </row>
    <row r="196" spans="1:20" ht="14.4" thickBot="1">
      <c r="A196" s="16" t="s">
        <v>144</v>
      </c>
      <c r="C196" s="22" t="s">
        <v>144</v>
      </c>
      <c r="H196" s="68" t="s">
        <v>2588</v>
      </c>
      <c r="I196" s="66">
        <v>288</v>
      </c>
      <c r="K196" s="33" t="str">
        <f t="shared" si="57"/>
        <v>eg:JJJ177 rdf:type qb:Observation ;</v>
      </c>
      <c r="L196" s="21" t="s">
        <v>526</v>
      </c>
      <c r="M196" s="21" t="s">
        <v>527</v>
      </c>
      <c r="N196" s="21" t="s">
        <v>528</v>
      </c>
      <c r="O196" s="21" t="str">
        <f t="shared" si="58"/>
        <v>rdfs:label "number of deceased cases of Covid in Bolivar on 24/05/2020"@en ;</v>
      </c>
      <c r="P196" s="21" t="s">
        <v>584</v>
      </c>
      <c r="Q196" s="21" t="str">
        <f t="shared" si="59"/>
        <v>&lt;https://example.org/ns/casesCovid#Country&gt;&lt;https://example.org/id/concept/Bolivar&gt;;</v>
      </c>
      <c r="R196" s="21" t="str">
        <f t="shared" si="60"/>
        <v xml:space="preserve">&lt;https://example.org/ns/casesCovid#numberofcases&gt; 288 ; </v>
      </c>
      <c r="S196" s="41"/>
      <c r="T196" s="49" t="str">
        <f t="shared" si="56"/>
        <v xml:space="preserve">eg:JJJ177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24/05/2020"@en ;
&lt;https://example.org/ns/casesCovid#typecases&gt;&lt;https://example.org/id/concept/deceasedProvince&gt;;
&lt;https://example.org/ns/casesCovid#Country&gt;&lt;https://example.org/id/concept/Bolivar&gt;;
&lt;https://example.org/ns/casesCovid#numberofcases&gt; 288 ; 
</v>
      </c>
    </row>
    <row r="197" spans="1:20" ht="14.4" thickBot="1">
      <c r="A197" s="16" t="s">
        <v>152</v>
      </c>
      <c r="C197" s="22" t="s">
        <v>152</v>
      </c>
      <c r="H197" s="68" t="s">
        <v>2589</v>
      </c>
      <c r="I197" s="66">
        <v>300</v>
      </c>
      <c r="K197" s="33" t="str">
        <f t="shared" si="57"/>
        <v>eg:JJJ178 rdf:type qb:Observation ;</v>
      </c>
      <c r="L197" s="21" t="s">
        <v>526</v>
      </c>
      <c r="M197" s="21" t="s">
        <v>527</v>
      </c>
      <c r="N197" s="21" t="s">
        <v>528</v>
      </c>
      <c r="O197" s="21" t="str">
        <f t="shared" si="58"/>
        <v>rdfs:label "number of deceased cases of Covid in Cañar on 24/05/2020"@en ;</v>
      </c>
      <c r="P197" s="21" t="s">
        <v>584</v>
      </c>
      <c r="Q197" s="21" t="str">
        <f t="shared" si="59"/>
        <v>&lt;https://example.org/ns/casesCovid#Country&gt;&lt;https://example.org/id/concept/Cañar&gt;;</v>
      </c>
      <c r="R197" s="21" t="str">
        <f t="shared" si="60"/>
        <v xml:space="preserve">&lt;https://example.org/ns/casesCovid#numberofcases&gt; 300 ; </v>
      </c>
      <c r="S197" s="41"/>
      <c r="T197" s="49" t="str">
        <f t="shared" si="56"/>
        <v xml:space="preserve">eg:JJJ178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24/05/2020"@en ;
&lt;https://example.org/ns/casesCovid#typecases&gt;&lt;https://example.org/id/concept/deceasedProvince&gt;;
&lt;https://example.org/ns/casesCovid#Country&gt;&lt;https://example.org/id/concept/Cañar&gt;;
&lt;https://example.org/ns/casesCovid#numberofcases&gt; 300 ; 
</v>
      </c>
    </row>
    <row r="198" spans="1:20" ht="14.4" thickBot="1">
      <c r="A198" s="16" t="s">
        <v>159</v>
      </c>
      <c r="C198" s="22" t="s">
        <v>159</v>
      </c>
      <c r="H198" s="68" t="s">
        <v>2590</v>
      </c>
      <c r="I198" s="66">
        <v>122</v>
      </c>
      <c r="K198" s="33" t="str">
        <f t="shared" si="57"/>
        <v>eg:JJJ179 rdf:type qb:Observation ;</v>
      </c>
      <c r="L198" s="21" t="s">
        <v>526</v>
      </c>
      <c r="M198" s="21" t="s">
        <v>527</v>
      </c>
      <c r="N198" s="21" t="s">
        <v>528</v>
      </c>
      <c r="O198" s="21" t="str">
        <f t="shared" si="58"/>
        <v>rdfs:label "number of deceased cases of Covid in Carchi on 24/05/2020"@en ;</v>
      </c>
      <c r="P198" s="21" t="s">
        <v>584</v>
      </c>
      <c r="Q198" s="21" t="str">
        <f t="shared" si="59"/>
        <v>&lt;https://example.org/ns/casesCovid#Country&gt;&lt;https://example.org/id/concept/Carchi&gt;;</v>
      </c>
      <c r="R198" s="21" t="str">
        <f t="shared" si="60"/>
        <v xml:space="preserve">&lt;https://example.org/ns/casesCovid#numberofcases&gt; 122 ; </v>
      </c>
      <c r="S198" s="41"/>
      <c r="T198" s="49" t="str">
        <f t="shared" si="56"/>
        <v xml:space="preserve">eg:JJJ179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24/05/2020"@en ;
&lt;https://example.org/ns/casesCovid#typecases&gt;&lt;https://example.org/id/concept/deceasedProvince&gt;;
&lt;https://example.org/ns/casesCovid#Country&gt;&lt;https://example.org/id/concept/Carchi&gt;;
&lt;https://example.org/ns/casesCovid#numberofcases&gt; 122 ; 
</v>
      </c>
    </row>
    <row r="199" spans="1:20" ht="14.4" thickBot="1">
      <c r="A199" s="16" t="s">
        <v>164</v>
      </c>
      <c r="C199" s="22" t="s">
        <v>164</v>
      </c>
      <c r="H199" s="68" t="s">
        <v>2591</v>
      </c>
      <c r="I199" s="66">
        <v>344</v>
      </c>
      <c r="K199" s="33" t="str">
        <f t="shared" si="57"/>
        <v>eg:JJJ180 rdf:type qb:Observation ;</v>
      </c>
      <c r="L199" s="21" t="s">
        <v>526</v>
      </c>
      <c r="M199" s="21" t="s">
        <v>527</v>
      </c>
      <c r="N199" s="21" t="s">
        <v>528</v>
      </c>
      <c r="O199" s="21" t="str">
        <f t="shared" si="58"/>
        <v>rdfs:label "number of deceased cases of Covid in Chimborazo on 24/05/2020"@en ;</v>
      </c>
      <c r="P199" s="21" t="s">
        <v>584</v>
      </c>
      <c r="Q199" s="21" t="str">
        <f t="shared" si="59"/>
        <v>&lt;https://example.org/ns/casesCovid#Country&gt;&lt;https://example.org/id/concept/Chimborazo&gt;;</v>
      </c>
      <c r="R199" s="21" t="str">
        <f t="shared" si="60"/>
        <v xml:space="preserve">&lt;https://example.org/ns/casesCovid#numberofcases&gt; 344 ; </v>
      </c>
      <c r="S199" s="41"/>
      <c r="T199" s="49" t="str">
        <f t="shared" si="56"/>
        <v xml:space="preserve">eg:JJJ180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24/05/2020"@en ;
&lt;https://example.org/ns/casesCovid#typecases&gt;&lt;https://example.org/id/concept/deceasedProvince&gt;;
&lt;https://example.org/ns/casesCovid#Country&gt;&lt;https://example.org/id/concept/Chimborazo&gt;;
&lt;https://example.org/ns/casesCovid#numberofcases&gt; 344 ; 
</v>
      </c>
    </row>
    <row r="200" spans="1:20" ht="14.4" thickBot="1">
      <c r="A200" s="16" t="s">
        <v>174</v>
      </c>
      <c r="C200" s="22" t="s">
        <v>174</v>
      </c>
      <c r="H200" s="68" t="s">
        <v>2592</v>
      </c>
      <c r="I200" s="66">
        <v>283</v>
      </c>
      <c r="K200" s="33" t="str">
        <f t="shared" si="57"/>
        <v>eg:JJJ181 rdf:type qb:Observation ;</v>
      </c>
      <c r="L200" s="21" t="s">
        <v>526</v>
      </c>
      <c r="M200" s="21" t="s">
        <v>527</v>
      </c>
      <c r="N200" s="21" t="s">
        <v>528</v>
      </c>
      <c r="O200" s="21" t="str">
        <f t="shared" si="58"/>
        <v>rdfs:label "number of deceased cases of Covid in Cotopaxi on 24/05/2020"@en ;</v>
      </c>
      <c r="P200" s="21" t="s">
        <v>584</v>
      </c>
      <c r="Q200" s="21" t="str">
        <f t="shared" si="59"/>
        <v>&lt;https://example.org/ns/casesCovid#Country&gt;&lt;https://example.org/id/concept/Cotopaxi&gt;;</v>
      </c>
      <c r="R200" s="21" t="str">
        <f t="shared" si="60"/>
        <v xml:space="preserve">&lt;https://example.org/ns/casesCovid#numberofcases&gt; 283 ; </v>
      </c>
      <c r="S200" s="41"/>
      <c r="T200" s="49" t="str">
        <f t="shared" si="56"/>
        <v xml:space="preserve">eg:JJJ181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24/05/2020"@en ;
&lt;https://example.org/ns/casesCovid#typecases&gt;&lt;https://example.org/id/concept/deceasedProvince&gt;;
&lt;https://example.org/ns/casesCovid#Country&gt;&lt;https://example.org/id/concept/Cotopaxi&gt;;
&lt;https://example.org/ns/casesCovid#numberofcases&gt; 283 ; 
</v>
      </c>
    </row>
    <row r="201" spans="1:20" ht="14.4" thickBot="1">
      <c r="A201" s="16" t="s">
        <v>182</v>
      </c>
      <c r="C201" s="22" t="s">
        <v>182</v>
      </c>
      <c r="H201" s="68" t="s">
        <v>2593</v>
      </c>
      <c r="I201" s="73">
        <v>0</v>
      </c>
      <c r="K201" s="33" t="str">
        <f t="shared" si="57"/>
        <v>eg:JJJ182 rdf:type qb:Observation ;</v>
      </c>
      <c r="L201" s="21" t="s">
        <v>526</v>
      </c>
      <c r="M201" s="21" t="s">
        <v>527</v>
      </c>
      <c r="N201" s="21" t="s">
        <v>528</v>
      </c>
      <c r="O201" s="21" t="str">
        <f t="shared" si="58"/>
        <v>rdfs:label "number of deceased cases of Covid in Imbabura on 24/05/2020"@en ;</v>
      </c>
      <c r="P201" s="21" t="s">
        <v>584</v>
      </c>
      <c r="Q201" s="21" t="str">
        <f t="shared" si="59"/>
        <v>&lt;https://example.org/ns/casesCovid#Country&gt;&lt;https://example.org/id/concept/Imbabura&gt;;</v>
      </c>
      <c r="R201" s="21" t="str">
        <f t="shared" si="60"/>
        <v xml:space="preserve">&lt;https://example.org/ns/casesCovid#numberofcases&gt; 0 ; </v>
      </c>
      <c r="S201" s="41"/>
      <c r="T201" s="49" t="str">
        <f t="shared" si="56"/>
        <v xml:space="preserve">eg:JJJ182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24/05/2020"@en ;
&lt;https://example.org/ns/casesCovid#typecases&gt;&lt;https://example.org/id/concept/deceasedProvince&gt;;
&lt;https://example.org/ns/casesCovid#Country&gt;&lt;https://example.org/id/concept/Imbabura&gt;;
&lt;https://example.org/ns/casesCovid#numberofcases&gt; 0 ; 
</v>
      </c>
    </row>
    <row r="202" spans="1:20" ht="13.8">
      <c r="A202" s="16" t="s">
        <v>188</v>
      </c>
      <c r="C202" s="22" t="s">
        <v>188</v>
      </c>
      <c r="H202" s="68" t="s">
        <v>2594</v>
      </c>
      <c r="I202" s="72">
        <v>0</v>
      </c>
      <c r="K202" s="33" t="str">
        <f t="shared" si="57"/>
        <v>eg:JJJ183 rdf:type qb:Observation ;</v>
      </c>
      <c r="L202" s="21" t="s">
        <v>526</v>
      </c>
      <c r="M202" s="21" t="s">
        <v>527</v>
      </c>
      <c r="N202" s="21" t="s">
        <v>528</v>
      </c>
      <c r="O202" s="21" t="str">
        <f t="shared" si="58"/>
        <v>rdfs:label "number of deceased cases of Covid in Loja on 24/05/2020"@en ;</v>
      </c>
      <c r="P202" s="21" t="s">
        <v>584</v>
      </c>
      <c r="Q202" s="21" t="str">
        <f t="shared" si="59"/>
        <v>&lt;https://example.org/ns/casesCovid#Country&gt;&lt;https://example.org/id/concept/Loja&gt;;</v>
      </c>
      <c r="R202" s="21" t="str">
        <f t="shared" si="60"/>
        <v xml:space="preserve">&lt;https://example.org/ns/casesCovid#numberofcases&gt; 0 ; </v>
      </c>
      <c r="S202" s="41"/>
      <c r="T202" s="49" t="str">
        <f t="shared" si="56"/>
        <v xml:space="preserve">eg:JJJ183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24/05/2020"@en ;
&lt;https://example.org/ns/casesCovid#typecases&gt;&lt;https://example.org/id/concept/deceasedProvince&gt;;
&lt;https://example.org/ns/casesCovid#Country&gt;&lt;https://example.org/id/concept/Loja&gt;;
&lt;https://example.org/ns/casesCovid#numberofcases&gt; 0 ; 
</v>
      </c>
    </row>
    <row r="203" spans="1:20" ht="13.8">
      <c r="A203" s="16" t="s">
        <v>120</v>
      </c>
      <c r="C203" s="22" t="s">
        <v>120</v>
      </c>
      <c r="H203" s="68" t="s">
        <v>2595</v>
      </c>
      <c r="I203" s="72">
        <v>0</v>
      </c>
      <c r="K203" s="33" t="str">
        <f t="shared" si="57"/>
        <v>eg:JJJ184 rdf:type qb:Observation ;</v>
      </c>
      <c r="L203" s="21" t="s">
        <v>526</v>
      </c>
      <c r="M203" s="21" t="s">
        <v>527</v>
      </c>
      <c r="N203" s="21" t="s">
        <v>528</v>
      </c>
      <c r="O203" s="21" t="str">
        <f t="shared" si="58"/>
        <v>rdfs:label "number of deceased cases of Covid in Pichincha on 24/05/2020"@en ;</v>
      </c>
      <c r="P203" s="21" t="s">
        <v>584</v>
      </c>
      <c r="Q203" s="21" t="str">
        <f t="shared" si="59"/>
        <v>&lt;https://example.org/ns/casesCovid#Country&gt;&lt;https://example.org/id/concept/Pichincha&gt;;</v>
      </c>
      <c r="R203" s="21" t="str">
        <f t="shared" si="60"/>
        <v xml:space="preserve">&lt;https://example.org/ns/casesCovid#numberofcases&gt; 0 ; </v>
      </c>
      <c r="S203" s="41"/>
      <c r="T203" s="49" t="str">
        <f t="shared" si="56"/>
        <v xml:space="preserve">eg:JJJ184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24/05/2020"@en ;
&lt;https://example.org/ns/casesCovid#typecases&gt;&lt;https://example.org/id/concept/deceasedProvince&gt;;
&lt;https://example.org/ns/casesCovid#Country&gt;&lt;https://example.org/id/concept/Pichincha&gt;;
&lt;https://example.org/ns/casesCovid#numberofcases&gt; 0 ; 
</v>
      </c>
    </row>
    <row r="204" spans="1:20" ht="13.8">
      <c r="A204" s="16" t="s">
        <v>204</v>
      </c>
      <c r="C204" s="22" t="s">
        <v>204</v>
      </c>
      <c r="H204" s="68" t="s">
        <v>2596</v>
      </c>
      <c r="I204" s="72">
        <v>0</v>
      </c>
      <c r="K204" s="33" t="str">
        <f t="shared" si="57"/>
        <v>eg:JJJ185 rdf:type qb:Observation ;</v>
      </c>
      <c r="L204" s="21" t="s">
        <v>526</v>
      </c>
      <c r="M204" s="21" t="s">
        <v>527</v>
      </c>
      <c r="N204" s="21" t="s">
        <v>528</v>
      </c>
      <c r="O204" s="21" t="str">
        <f t="shared" si="58"/>
        <v>rdfs:label "number of deceased cases of Covid in Tungurahua on 24/05/2020"@en ;</v>
      </c>
      <c r="P204" s="21" t="s">
        <v>584</v>
      </c>
      <c r="Q204" s="21" t="str">
        <f t="shared" si="59"/>
        <v>&lt;https://example.org/ns/casesCovid#Country&gt;&lt;https://example.org/id/concept/Tungurahua&gt;;</v>
      </c>
      <c r="R204" s="21" t="str">
        <f t="shared" si="60"/>
        <v xml:space="preserve">&lt;https://example.org/ns/casesCovid#numberofcases&gt; 0 ; </v>
      </c>
      <c r="S204" s="41"/>
      <c r="T204" s="49" t="str">
        <f t="shared" si="56"/>
        <v xml:space="preserve">eg:JJJ185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24/05/2020"@en ;
&lt;https://example.org/ns/casesCovid#typecases&gt;&lt;https://example.org/id/concept/deceasedProvince&gt;;
&lt;https://example.org/ns/casesCovid#Country&gt;&lt;https://example.org/id/concept/Tungurahua&gt;;
&lt;https://example.org/ns/casesCovid#numberofcases&gt; 0 ; 
</v>
      </c>
    </row>
    <row r="205" spans="1:20" ht="13.8">
      <c r="A205" s="16" t="s">
        <v>213</v>
      </c>
      <c r="C205" s="22" t="s">
        <v>213</v>
      </c>
      <c r="H205" s="68" t="s">
        <v>2597</v>
      </c>
      <c r="I205" s="72">
        <v>0</v>
      </c>
      <c r="K205" s="33" t="str">
        <f t="shared" si="57"/>
        <v>eg:JJJ186 rdf:type qb:Observation ;</v>
      </c>
      <c r="L205" s="21" t="s">
        <v>526</v>
      </c>
      <c r="M205" s="21" t="s">
        <v>527</v>
      </c>
      <c r="N205" s="21" t="s">
        <v>528</v>
      </c>
      <c r="O205" s="21" t="str">
        <f t="shared" si="58"/>
        <v>rdfs:label "number of deceased cases of Covid in Galápagos on 24/05/2020"@en ;</v>
      </c>
      <c r="P205" s="21" t="s">
        <v>584</v>
      </c>
      <c r="Q205" s="21" t="str">
        <f t="shared" si="59"/>
        <v>&lt;https://example.org/ns/casesCovid#Country&gt;&lt;https://example.org/id/concept/Galápagos&gt;;</v>
      </c>
      <c r="R205" s="21" t="str">
        <f t="shared" si="60"/>
        <v xml:space="preserve">&lt;https://example.org/ns/casesCovid#numberofcases&gt; 0 ; </v>
      </c>
      <c r="S205" s="41"/>
      <c r="T205" s="49" t="str">
        <f t="shared" si="56"/>
        <v xml:space="preserve">eg:JJJ186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24/05/2020"@en ;
&lt;https://example.org/ns/casesCovid#typecases&gt;&lt;https://example.org/id/concept/deceasedProvince&gt;;
&lt;https://example.org/ns/casesCovid#Country&gt;&lt;https://example.org/id/concept/Galápagos&gt;;
&lt;https://example.org/ns/casesCovid#numberofcases&gt; 0 ; 
</v>
      </c>
    </row>
    <row r="206" spans="1:20" ht="13.8">
      <c r="A206" s="16" t="s">
        <v>218</v>
      </c>
      <c r="C206" s="22" t="s">
        <v>220</v>
      </c>
      <c r="D206" s="23" t="s">
        <v>258</v>
      </c>
      <c r="H206" s="68" t="s">
        <v>2598</v>
      </c>
      <c r="I206" s="72">
        <v>0</v>
      </c>
      <c r="K206" s="33" t="str">
        <f t="shared" si="57"/>
        <v>eg:JJJ187 rdf:type qb:Observation ;</v>
      </c>
      <c r="L206" s="21" t="s">
        <v>526</v>
      </c>
      <c r="M206" s="21" t="s">
        <v>527</v>
      </c>
      <c r="N206" s="21" t="s">
        <v>528</v>
      </c>
      <c r="O206" s="21" t="str">
        <f t="shared" si="58"/>
        <v>rdfs:label "number of deceased cases of Covid in Morona Santiago on 24/05/2020"@en ;</v>
      </c>
      <c r="P206" s="21" t="s">
        <v>584</v>
      </c>
      <c r="Q206" s="21" t="str">
        <f t="shared" si="59"/>
        <v>&lt;https://example.org/ns/casesCovid#Country&gt;&lt;https://example.org/id/concept/MoronaSantiago&gt;;</v>
      </c>
      <c r="R206" s="21" t="str">
        <f t="shared" si="60"/>
        <v xml:space="preserve">&lt;https://example.org/ns/casesCovid#numberofcases&gt; 0 ; </v>
      </c>
      <c r="S206" s="41"/>
      <c r="T206" s="49" t="str">
        <f t="shared" si="56"/>
        <v xml:space="preserve">eg:JJJ187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24/05/2020"@en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0 ; 
</v>
      </c>
    </row>
    <row r="207" spans="1:20" ht="13.8">
      <c r="A207" s="16" t="s">
        <v>227</v>
      </c>
      <c r="C207" s="22" t="s">
        <v>227</v>
      </c>
      <c r="H207" s="68" t="s">
        <v>2599</v>
      </c>
      <c r="I207" s="72">
        <v>0</v>
      </c>
      <c r="K207" s="33" t="str">
        <f t="shared" si="57"/>
        <v>eg:JJJ188 rdf:type qb:Observation ;</v>
      </c>
      <c r="L207" s="21" t="s">
        <v>526</v>
      </c>
      <c r="M207" s="21" t="s">
        <v>527</v>
      </c>
      <c r="N207" s="21" t="s">
        <v>528</v>
      </c>
      <c r="O207" s="21" t="str">
        <f t="shared" si="58"/>
        <v>rdfs:label "number of deceased cases of Covid in Napo on 24/05/2020"@en ;</v>
      </c>
      <c r="P207" s="21" t="s">
        <v>584</v>
      </c>
      <c r="Q207" s="21" t="str">
        <f t="shared" si="59"/>
        <v>&lt;https://example.org/ns/casesCovid#Country&gt;&lt;https://example.org/id/concept/Napo&gt;;</v>
      </c>
      <c r="R207" s="21" t="str">
        <f t="shared" si="60"/>
        <v xml:space="preserve">&lt;https://example.org/ns/casesCovid#numberofcases&gt; 0 ; </v>
      </c>
      <c r="S207" s="41"/>
      <c r="T207" s="49" t="str">
        <f t="shared" si="56"/>
        <v xml:space="preserve">eg:JJJ188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24/05/2020"@en ;
&lt;https://example.org/ns/casesCovid#typecases&gt;&lt;https://example.org/id/concept/deceasedProvince&gt;;
&lt;https://example.org/ns/casesCovid#Country&gt;&lt;https://example.org/id/concept/Napo&gt;;
&lt;https://example.org/ns/casesCovid#numberofcases&gt; 0 ; 
</v>
      </c>
    </row>
    <row r="208" spans="1:20" ht="13.8">
      <c r="A208" s="16" t="s">
        <v>232</v>
      </c>
      <c r="C208" s="22" t="s">
        <v>232</v>
      </c>
      <c r="H208" s="68" t="s">
        <v>2600</v>
      </c>
      <c r="I208" s="72">
        <v>0</v>
      </c>
      <c r="K208" s="33" t="str">
        <f t="shared" si="57"/>
        <v>eg:JJJ189 rdf:type qb:Observation ;</v>
      </c>
      <c r="L208" s="21" t="s">
        <v>526</v>
      </c>
      <c r="M208" s="21" t="s">
        <v>527</v>
      </c>
      <c r="N208" s="21" t="s">
        <v>528</v>
      </c>
      <c r="O208" s="21" t="str">
        <f t="shared" si="58"/>
        <v>rdfs:label "number of deceased cases of Covid in Orellana on 24/05/2020"@en ;</v>
      </c>
      <c r="P208" s="21" t="s">
        <v>584</v>
      </c>
      <c r="Q208" s="21" t="str">
        <f t="shared" si="59"/>
        <v>&lt;https://example.org/ns/casesCovid#Country&gt;&lt;https://example.org/id/concept/Orellana&gt;;</v>
      </c>
      <c r="R208" s="21" t="str">
        <f t="shared" si="60"/>
        <v xml:space="preserve">&lt;https://example.org/ns/casesCovid#numberofcases&gt; 0 ; </v>
      </c>
      <c r="S208" s="41"/>
      <c r="T208" s="49" t="str">
        <f t="shared" si="56"/>
        <v xml:space="preserve">eg:JJJ189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24/05/2020"@en ;
&lt;https://example.org/ns/casesCovid#typecases&gt;&lt;https://example.org/id/concept/deceasedProvince&gt;;
&lt;https://example.org/ns/casesCovid#Country&gt;&lt;https://example.org/id/concept/Orellana&gt;;
&lt;https://example.org/ns/casesCovid#numberofcases&gt; 0 ; 
</v>
      </c>
    </row>
    <row r="209" spans="1:20" ht="13.8">
      <c r="A209" s="16" t="s">
        <v>235</v>
      </c>
      <c r="C209" s="22" t="s">
        <v>235</v>
      </c>
      <c r="H209" s="68" t="s">
        <v>2601</v>
      </c>
      <c r="I209" s="72">
        <v>0</v>
      </c>
      <c r="K209" s="33" t="str">
        <f t="shared" si="57"/>
        <v>eg:JJJ190 rdf:type qb:Observation ;</v>
      </c>
      <c r="L209" s="21" t="s">
        <v>526</v>
      </c>
      <c r="M209" s="21" t="s">
        <v>527</v>
      </c>
      <c r="N209" s="21" t="s">
        <v>528</v>
      </c>
      <c r="O209" s="21" t="str">
        <f t="shared" si="58"/>
        <v>rdfs:label "number of deceased cases of Covid in Pastaza on 24/05/2020"@en ;</v>
      </c>
      <c r="P209" s="21" t="s">
        <v>584</v>
      </c>
      <c r="Q209" s="21" t="str">
        <f t="shared" si="59"/>
        <v>&lt;https://example.org/ns/casesCovid#Country&gt;&lt;https://example.org/id/concept/Pastaza&gt;;</v>
      </c>
      <c r="R209" s="21" t="str">
        <f t="shared" si="60"/>
        <v xml:space="preserve">&lt;https://example.org/ns/casesCovid#numberofcases&gt; 0 ; </v>
      </c>
      <c r="S209" s="41"/>
      <c r="T209" s="49" t="str">
        <f t="shared" si="56"/>
        <v xml:space="preserve">eg:JJJ190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24/05/2020"@en ;
&lt;https://example.org/ns/casesCovid#typecases&gt;&lt;https://example.org/id/concept/deceasedProvince&gt;;
&lt;https://example.org/ns/casesCovid#Country&gt;&lt;https://example.org/id/concept/Pastaza&gt;;
&lt;https://example.org/ns/casesCovid#numberofcases&gt; 0 ; 
</v>
      </c>
    </row>
    <row r="210" spans="1:20" ht="13.8">
      <c r="A210" s="16" t="s">
        <v>2367</v>
      </c>
      <c r="C210" s="22" t="s">
        <v>2367</v>
      </c>
      <c r="H210" s="68" t="s">
        <v>2602</v>
      </c>
      <c r="I210" s="72">
        <v>0</v>
      </c>
      <c r="K210" s="33" t="str">
        <f t="shared" si="57"/>
        <v>eg:JJJ191 rdf:type qb:Observation ;</v>
      </c>
      <c r="L210" s="21" t="s">
        <v>526</v>
      </c>
      <c r="M210" s="21" t="s">
        <v>527</v>
      </c>
      <c r="N210" s="21" t="s">
        <v>528</v>
      </c>
      <c r="O210" s="21" t="str">
        <f t="shared" si="58"/>
        <v>rdfs:label "number of deceased cases of Covid in Sucumbios on 24/05/2020"@en ;</v>
      </c>
      <c r="P210" s="21" t="s">
        <v>584</v>
      </c>
      <c r="Q210" s="21" t="str">
        <f t="shared" si="59"/>
        <v>&lt;https://example.org/ns/casesCovid#Country&gt;&lt;https://example.org/id/concept/Sucumbios&gt;;</v>
      </c>
      <c r="R210" s="21" t="str">
        <f t="shared" si="60"/>
        <v xml:space="preserve">&lt;https://example.org/ns/casesCovid#numberofcases&gt; 0 ; </v>
      </c>
      <c r="S210" s="41"/>
      <c r="T210" s="49" t="str">
        <f t="shared" si="56"/>
        <v xml:space="preserve">eg:JJJ191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Sucumbios on 24/05/2020"@en ;
&lt;https://example.org/ns/casesCovid#typecases&gt;&lt;https://example.org/id/concept/deceasedProvince&gt;;
&lt;https://example.org/ns/casesCovid#Country&gt;&lt;https://example.org/id/concept/Sucumbios&gt;;
&lt;https://example.org/ns/casesCovid#numberofcases&gt; 0 ; 
</v>
      </c>
    </row>
    <row r="211" spans="1:20" ht="13.8">
      <c r="A211" s="16" t="s">
        <v>243</v>
      </c>
      <c r="C211" s="22" t="s">
        <v>246</v>
      </c>
      <c r="D211" s="23" t="s">
        <v>259</v>
      </c>
      <c r="H211" s="68" t="s">
        <v>2603</v>
      </c>
      <c r="I211" s="72">
        <v>0</v>
      </c>
      <c r="K211" s="33" t="str">
        <f t="shared" si="57"/>
        <v>eg:JJJ192 rdf:type qb:Observation ;</v>
      </c>
      <c r="L211" s="21" t="s">
        <v>526</v>
      </c>
      <c r="M211" s="21" t="s">
        <v>527</v>
      </c>
      <c r="N211" s="21" t="s">
        <v>528</v>
      </c>
      <c r="O211" s="21" t="str">
        <f t="shared" si="58"/>
        <v>rdfs:label "number of deceased cases of Covid in Zamora Chinchipe on 24/05/2020"@en ;</v>
      </c>
      <c r="P211" s="21" t="s">
        <v>584</v>
      </c>
      <c r="Q211" s="21" t="str">
        <f t="shared" si="59"/>
        <v>&lt;https://example.org/ns/casesCovid#Country&gt;&lt;https://example.org/id/concept/ZamoraChinchipe&gt;;</v>
      </c>
      <c r="R211" s="21" t="str">
        <f t="shared" si="60"/>
        <v xml:space="preserve">&lt;https://example.org/ns/casesCovid#numberofcases&gt; 0 ; </v>
      </c>
      <c r="S211" s="41"/>
      <c r="T211" s="49" t="str">
        <f t="shared" si="56"/>
        <v xml:space="preserve">eg:JJJ192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24/05/2020"@en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0 ; 
</v>
      </c>
    </row>
    <row r="212" spans="1:20">
      <c r="A212"/>
      <c r="H212" s="41"/>
      <c r="I212"/>
    </row>
    <row r="213" spans="1:20" ht="13.8" thickBot="1">
      <c r="A213" s="65" t="s">
        <v>1967</v>
      </c>
      <c r="H213" s="41"/>
      <c r="I213"/>
    </row>
    <row r="214" spans="1:20" ht="14.4" thickBot="1">
      <c r="A214" s="16" t="s">
        <v>40</v>
      </c>
      <c r="C214" s="22" t="s">
        <v>249</v>
      </c>
      <c r="D214" s="23" t="s">
        <v>250</v>
      </c>
      <c r="H214" s="68" t="s">
        <v>2604</v>
      </c>
      <c r="I214" s="69">
        <v>162</v>
      </c>
      <c r="K214" s="33" t="str">
        <f t="shared" ref="K214" si="61">_xlfn.CONCAT("eg:",H214," rdf:type qb:Observation ;")</f>
        <v>eg:JJJ193 rdf:type qb:Observation ;</v>
      </c>
      <c r="L214" s="21" t="s">
        <v>526</v>
      </c>
      <c r="M214" s="21" t="s">
        <v>527</v>
      </c>
      <c r="N214" s="21" t="s">
        <v>528</v>
      </c>
      <c r="O214" s="21" t="str">
        <f>_xlfn.CONCAT("rdfs:label ""number of deceased cases of Covid in ",A214," on ", $A$213,"""@en ;")</f>
        <v>rdfs:label "number of deceased cases of Covid in El Oro on 25/05/2020"@en ;</v>
      </c>
      <c r="P214" s="21" t="s">
        <v>584</v>
      </c>
      <c r="Q214" s="21" t="str">
        <f t="shared" ref="Q214" si="62">_xlfn.CONCAT("&lt;https://example.org/ns/casesCovid#Country&gt;&lt;https://example.org/id/concept/",C214,D214,E220,F214,G214,"&gt;;")</f>
        <v>&lt;https://example.org/ns/casesCovid#Country&gt;&lt;https://example.org/id/concept/ElOroTsáchilas&gt;;</v>
      </c>
      <c r="R214" s="21" t="str">
        <f t="shared" ref="R214" si="63">_xlfn.CONCAT("&lt;https://example.org/ns/casesCovid#numberofcases&gt; ",I214," ; ")</f>
        <v xml:space="preserve">&lt;https://example.org/ns/casesCovid#numberofcases&gt; 162 ; </v>
      </c>
      <c r="S214" s="41"/>
      <c r="T214" s="49" t="str">
        <f t="shared" ref="T214:T237" si="64">CONCATENATE(K214,CHAR(10),L214,CHAR(10),M214,CHAR(10),N214,CHAR(10),O214,CHAR(10),P214,CHAR(10),Q214,CHAR(10),R214,CHAR(10),S214)</f>
        <v xml:space="preserve">eg:JJJ193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El Oro on 25/05/2020"@en ;
&lt;https://example.org/ns/casesCovid#typecases&gt;&lt;https://example.org/id/concept/deceasedProvince&gt;;
&lt;https://example.org/ns/casesCovid#Country&gt;&lt;https://example.org/id/concept/ElOroTsáchilas&gt;;
&lt;https://example.org/ns/casesCovid#numberofcases&gt; 162 ; 
</v>
      </c>
    </row>
    <row r="215" spans="1:20" ht="14.4" thickBot="1">
      <c r="A215" s="16" t="s">
        <v>57</v>
      </c>
      <c r="C215" s="22" t="s">
        <v>57</v>
      </c>
      <c r="H215" s="68" t="s">
        <v>2605</v>
      </c>
      <c r="I215" s="66">
        <v>65</v>
      </c>
      <c r="K215" s="33" t="str">
        <f t="shared" ref="K215:K237" si="65">_xlfn.CONCAT("eg:",H215," rdf:type qb:Observation ;")</f>
        <v>eg:JJJ194 rdf:type qb:Observation ;</v>
      </c>
      <c r="L215" s="21" t="s">
        <v>526</v>
      </c>
      <c r="M215" s="21" t="s">
        <v>527</v>
      </c>
      <c r="N215" s="21" t="s">
        <v>528</v>
      </c>
      <c r="O215" s="21" t="str">
        <f t="shared" ref="O215:O237" si="66">_xlfn.CONCAT("rdfs:label ""number of deceased cases of Covid in ",A215," on ", $A$213,"""@en ;")</f>
        <v>rdfs:label "number of deceased cases of Covid in Esmeraldas on 25/05/2020"@en ;</v>
      </c>
      <c r="P215" s="21" t="s">
        <v>584</v>
      </c>
      <c r="Q215" s="21" t="str">
        <f t="shared" ref="Q215:Q237" si="67">_xlfn.CONCAT("&lt;https://example.org/ns/casesCovid#Country&gt;&lt;https://example.org/id/concept/",C215,D215,E221,F215,G215,"&gt;;")</f>
        <v>&lt;https://example.org/ns/casesCovid#Country&gt;&lt;https://example.org/id/concept/Esmeraldas&gt;;</v>
      </c>
      <c r="R215" s="21" t="str">
        <f t="shared" ref="R215:R237" si="68">_xlfn.CONCAT("&lt;https://example.org/ns/casesCovid#numberofcases&gt; ",I215," ; ")</f>
        <v xml:space="preserve">&lt;https://example.org/ns/casesCovid#numberofcases&gt; 65 ; </v>
      </c>
      <c r="S215" s="41"/>
      <c r="T215" s="49" t="str">
        <f t="shared" si="64"/>
        <v xml:space="preserve">eg:JJJ194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Esmeraldas on 25/05/2020"@en ;
&lt;https://example.org/ns/casesCovid#typecases&gt;&lt;https://example.org/id/concept/deceasedProvince&gt;;
&lt;https://example.org/ns/casesCovid#Country&gt;&lt;https://example.org/id/concept/Esmeraldas&gt;;
&lt;https://example.org/ns/casesCovid#numberofcases&gt; 65 ; 
</v>
      </c>
    </row>
    <row r="216" spans="1:20" ht="14.4" thickBot="1">
      <c r="A216" s="16" t="s">
        <v>64</v>
      </c>
      <c r="C216" s="22" t="s">
        <v>64</v>
      </c>
      <c r="H216" s="68" t="s">
        <v>2606</v>
      </c>
      <c r="I216" s="66">
        <v>1354</v>
      </c>
      <c r="K216" s="33" t="str">
        <f t="shared" si="65"/>
        <v>eg:JJJ195 rdf:type qb:Observation ;</v>
      </c>
      <c r="L216" s="21" t="s">
        <v>526</v>
      </c>
      <c r="M216" s="21" t="s">
        <v>527</v>
      </c>
      <c r="N216" s="21" t="s">
        <v>528</v>
      </c>
      <c r="O216" s="21" t="str">
        <f t="shared" si="66"/>
        <v>rdfs:label "number of deceased cases of Covid in Guayas on 25/05/2020"@en ;</v>
      </c>
      <c r="P216" s="21" t="s">
        <v>584</v>
      </c>
      <c r="Q216" s="21" t="str">
        <f t="shared" si="67"/>
        <v>&lt;https://example.org/ns/casesCovid#Country&gt;&lt;https://example.org/id/concept/Guayas&gt;;</v>
      </c>
      <c r="R216" s="21" t="str">
        <f t="shared" si="68"/>
        <v xml:space="preserve">&lt;https://example.org/ns/casesCovid#numberofcases&gt; 1354 ; </v>
      </c>
      <c r="S216" s="41"/>
      <c r="T216" s="49" t="str">
        <f t="shared" si="64"/>
        <v xml:space="preserve">eg:JJJ195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Guayas on 25/05/2020"@en ;
&lt;https://example.org/ns/casesCovid#typecases&gt;&lt;https://example.org/id/concept/deceasedProvince&gt;;
&lt;https://example.org/ns/casesCovid#Country&gt;&lt;https://example.org/id/concept/Guayas&gt;;
&lt;https://example.org/ns/casesCovid#numberofcases&gt; 1354 ; 
</v>
      </c>
    </row>
    <row r="217" spans="1:20" ht="14.4" thickBot="1">
      <c r="A217" s="16" t="s">
        <v>90</v>
      </c>
      <c r="C217" s="22" t="s">
        <v>251</v>
      </c>
      <c r="D217" s="23" t="s">
        <v>252</v>
      </c>
      <c r="H217" s="68" t="s">
        <v>2607</v>
      </c>
      <c r="I217" s="66">
        <v>179</v>
      </c>
      <c r="K217" s="33" t="str">
        <f t="shared" si="65"/>
        <v>eg:JJJ196 rdf:type qb:Observation ;</v>
      </c>
      <c r="L217" s="21" t="s">
        <v>526</v>
      </c>
      <c r="M217" s="21" t="s">
        <v>527</v>
      </c>
      <c r="N217" s="21" t="s">
        <v>528</v>
      </c>
      <c r="O217" s="21" t="str">
        <f t="shared" si="66"/>
        <v>rdfs:label "number of deceased cases of Covid in Los Ríos on 25/05/2020"@en ;</v>
      </c>
      <c r="P217" s="21" t="s">
        <v>584</v>
      </c>
      <c r="Q217" s="21" t="str">
        <f t="shared" si="67"/>
        <v>&lt;https://example.org/ns/casesCovid#Country&gt;&lt;https://example.org/id/concept/LosRíos&gt;;</v>
      </c>
      <c r="R217" s="21" t="str">
        <f t="shared" si="68"/>
        <v xml:space="preserve">&lt;https://example.org/ns/casesCovid#numberofcases&gt; 179 ; </v>
      </c>
      <c r="S217" s="41"/>
      <c r="T217" s="49" t="str">
        <f t="shared" si="64"/>
        <v xml:space="preserve">eg:JJJ196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Los Ríos on 25/05/2020"@en ;
&lt;https://example.org/ns/casesCovid#typecases&gt;&lt;https://example.org/id/concept/deceasedProvince&gt;;
&lt;https://example.org/ns/casesCovid#Country&gt;&lt;https://example.org/id/concept/LosRíos&gt;;
&lt;https://example.org/ns/casesCovid#numberofcases&gt; 179 ; 
</v>
      </c>
    </row>
    <row r="218" spans="1:20" ht="14.4" thickBot="1">
      <c r="A218" s="16" t="s">
        <v>104</v>
      </c>
      <c r="C218" s="22" t="s">
        <v>104</v>
      </c>
      <c r="H218" s="68" t="s">
        <v>2608</v>
      </c>
      <c r="I218" s="66">
        <v>363</v>
      </c>
      <c r="K218" s="33" t="str">
        <f t="shared" si="65"/>
        <v>eg:JJJ197 rdf:type qb:Observation ;</v>
      </c>
      <c r="L218" s="21" t="s">
        <v>526</v>
      </c>
      <c r="M218" s="21" t="s">
        <v>527</v>
      </c>
      <c r="N218" s="21" t="s">
        <v>528</v>
      </c>
      <c r="O218" s="21" t="str">
        <f t="shared" si="66"/>
        <v>rdfs:label "number of deceased cases of Covid in Manabí on 25/05/2020"@en ;</v>
      </c>
      <c r="P218" s="21" t="s">
        <v>584</v>
      </c>
      <c r="Q218" s="21" t="str">
        <f t="shared" si="67"/>
        <v>&lt;https://example.org/ns/casesCovid#Country&gt;&lt;https://example.org/id/concept/Manabí&gt;;</v>
      </c>
      <c r="R218" s="21" t="str">
        <f t="shared" si="68"/>
        <v xml:space="preserve">&lt;https://example.org/ns/casesCovid#numberofcases&gt; 363 ; </v>
      </c>
      <c r="S218" s="41"/>
      <c r="T218" s="49" t="str">
        <f t="shared" si="64"/>
        <v xml:space="preserve">eg:JJJ197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Manabí on 25/05/2020"@en ;
&lt;https://example.org/ns/casesCovid#typecases&gt;&lt;https://example.org/id/concept/deceasedProvince&gt;;
&lt;https://example.org/ns/casesCovid#Country&gt;&lt;https://example.org/id/concept/Manabí&gt;;
&lt;https://example.org/ns/casesCovid#numberofcases&gt; 363 ; 
</v>
      </c>
    </row>
    <row r="219" spans="1:20" ht="14.4" thickBot="1">
      <c r="A219" s="16" t="s">
        <v>126</v>
      </c>
      <c r="C219" s="22" t="s">
        <v>253</v>
      </c>
      <c r="D219" s="23" t="s">
        <v>254</v>
      </c>
      <c r="H219" s="68" t="s">
        <v>2609</v>
      </c>
      <c r="I219" s="66">
        <v>277</v>
      </c>
      <c r="K219" s="33" t="str">
        <f t="shared" si="65"/>
        <v>eg:JJJ198 rdf:type qb:Observation ;</v>
      </c>
      <c r="L219" s="21" t="s">
        <v>526</v>
      </c>
      <c r="M219" s="21" t="s">
        <v>527</v>
      </c>
      <c r="N219" s="21" t="s">
        <v>528</v>
      </c>
      <c r="O219" s="21" t="str">
        <f t="shared" si="66"/>
        <v>rdfs:label "number of deceased cases of Covid in Santa Elena on 25/05/2020"@en ;</v>
      </c>
      <c r="P219" s="21" t="s">
        <v>584</v>
      </c>
      <c r="Q219" s="21" t="str">
        <f t="shared" si="67"/>
        <v>&lt;https://example.org/ns/casesCovid#Country&gt;&lt;https://example.org/id/concept/SantaElena&gt;;</v>
      </c>
      <c r="R219" s="21" t="str">
        <f t="shared" si="68"/>
        <v xml:space="preserve">&lt;https://example.org/ns/casesCovid#numberofcases&gt; 277 ; </v>
      </c>
      <c r="S219" s="41"/>
      <c r="T219" s="49" t="str">
        <f t="shared" si="64"/>
        <v xml:space="preserve">eg:JJJ198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Santa Elena on 25/05/2020"@en ;
&lt;https://example.org/ns/casesCovid#typecases&gt;&lt;https://example.org/id/concept/deceasedProvince&gt;;
&lt;https://example.org/ns/casesCovid#Country&gt;&lt;https://example.org/id/concept/SantaElena&gt;;
&lt;https://example.org/ns/casesCovid#numberofcases&gt; 277 ; 
</v>
      </c>
    </row>
    <row r="220" spans="1:20" ht="14.4" thickBot="1">
      <c r="A220" s="16" t="s">
        <v>129</v>
      </c>
      <c r="C220" s="22" t="s">
        <v>255</v>
      </c>
      <c r="D220" s="23" t="s">
        <v>256</v>
      </c>
      <c r="E220" s="25" t="s">
        <v>257</v>
      </c>
      <c r="H220" s="68" t="s">
        <v>2610</v>
      </c>
      <c r="I220" s="66">
        <v>58</v>
      </c>
      <c r="K220" s="33" t="str">
        <f t="shared" si="65"/>
        <v>eg:JJJ199 rdf:type qb:Observation ;</v>
      </c>
      <c r="L220" s="21" t="s">
        <v>526</v>
      </c>
      <c r="M220" s="21" t="s">
        <v>527</v>
      </c>
      <c r="N220" s="21" t="s">
        <v>528</v>
      </c>
      <c r="O220" s="21" t="str">
        <f t="shared" si="66"/>
        <v>rdfs:label "number of deceased cases of Covid in Sto. Domingo Tsáchilas on 25/05/2020"@en ;</v>
      </c>
      <c r="P220" s="21" t="s">
        <v>584</v>
      </c>
      <c r="Q220" s="21" t="str">
        <f t="shared" si="67"/>
        <v>&lt;https://example.org/ns/casesCovid#Country&gt;&lt;https://example.org/id/concept/Sto.Domingo&gt;;</v>
      </c>
      <c r="R220" s="21" t="str">
        <f t="shared" si="68"/>
        <v xml:space="preserve">&lt;https://example.org/ns/casesCovid#numberofcases&gt; 58 ; </v>
      </c>
      <c r="S220" s="41"/>
      <c r="T220" s="49" t="str">
        <f t="shared" si="64"/>
        <v xml:space="preserve">eg:JJJ199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Sto. Domingo Tsáchilas on 25/05/2020"@en ;
&lt;https://example.org/ns/casesCovid#typecases&gt;&lt;https://example.org/id/concept/deceasedProvince&gt;;
&lt;https://example.org/ns/casesCovid#Country&gt;&lt;https://example.org/id/concept/Sto.Domingo&gt;;
&lt;https://example.org/ns/casesCovid#numberofcases&gt; 58 ; 
</v>
      </c>
    </row>
    <row r="221" spans="1:20" ht="14.4" thickBot="1">
      <c r="A221" s="16" t="s">
        <v>133</v>
      </c>
      <c r="C221" s="22" t="s">
        <v>133</v>
      </c>
      <c r="H221" s="68" t="s">
        <v>2611</v>
      </c>
      <c r="I221" s="66">
        <v>775</v>
      </c>
      <c r="K221" s="33" t="str">
        <f t="shared" si="65"/>
        <v>eg:JJJ200 rdf:type qb:Observation ;</v>
      </c>
      <c r="L221" s="21" t="s">
        <v>526</v>
      </c>
      <c r="M221" s="21" t="s">
        <v>527</v>
      </c>
      <c r="N221" s="21" t="s">
        <v>528</v>
      </c>
      <c r="O221" s="21" t="str">
        <f t="shared" si="66"/>
        <v>rdfs:label "number of deceased cases of Covid in Azuay on 25/05/2020"@en ;</v>
      </c>
      <c r="P221" s="21" t="s">
        <v>584</v>
      </c>
      <c r="Q221" s="21" t="str">
        <f t="shared" si="67"/>
        <v>&lt;https://example.org/ns/casesCovid#Country&gt;&lt;https://example.org/id/concept/Azuay&gt;;</v>
      </c>
      <c r="R221" s="21" t="str">
        <f t="shared" si="68"/>
        <v xml:space="preserve">&lt;https://example.org/ns/casesCovid#numberofcases&gt; 775 ; </v>
      </c>
      <c r="S221" s="41"/>
      <c r="T221" s="49" t="str">
        <f t="shared" si="64"/>
        <v xml:space="preserve">eg:JJJ200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Azuay on 25/05/2020"@en ;
&lt;https://example.org/ns/casesCovid#typecases&gt;&lt;https://example.org/id/concept/deceasedProvince&gt;;
&lt;https://example.org/ns/casesCovid#Country&gt;&lt;https://example.org/id/concept/Azuay&gt;;
&lt;https://example.org/ns/casesCovid#numberofcases&gt; 775 ; 
</v>
      </c>
    </row>
    <row r="222" spans="1:20" ht="14.4" thickBot="1">
      <c r="A222" s="16" t="s">
        <v>144</v>
      </c>
      <c r="C222" s="22" t="s">
        <v>144</v>
      </c>
      <c r="H222" s="68" t="s">
        <v>2612</v>
      </c>
      <c r="I222" s="66">
        <v>288</v>
      </c>
      <c r="K222" s="33" t="str">
        <f t="shared" si="65"/>
        <v>eg:JJJ201 rdf:type qb:Observation ;</v>
      </c>
      <c r="L222" s="21" t="s">
        <v>526</v>
      </c>
      <c r="M222" s="21" t="s">
        <v>527</v>
      </c>
      <c r="N222" s="21" t="s">
        <v>528</v>
      </c>
      <c r="O222" s="21" t="str">
        <f t="shared" si="66"/>
        <v>rdfs:label "number of deceased cases of Covid in Bolivar on 25/05/2020"@en ;</v>
      </c>
      <c r="P222" s="21" t="s">
        <v>584</v>
      </c>
      <c r="Q222" s="21" t="str">
        <f t="shared" si="67"/>
        <v>&lt;https://example.org/ns/casesCovid#Country&gt;&lt;https://example.org/id/concept/Bolivar&gt;;</v>
      </c>
      <c r="R222" s="21" t="str">
        <f t="shared" si="68"/>
        <v xml:space="preserve">&lt;https://example.org/ns/casesCovid#numberofcases&gt; 288 ; </v>
      </c>
      <c r="S222" s="41"/>
      <c r="T222" s="49" t="str">
        <f t="shared" si="64"/>
        <v xml:space="preserve">eg:JJJ201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Bolivar on 25/05/2020"@en ;
&lt;https://example.org/ns/casesCovid#typecases&gt;&lt;https://example.org/id/concept/deceasedProvince&gt;;
&lt;https://example.org/ns/casesCovid#Country&gt;&lt;https://example.org/id/concept/Bolivar&gt;;
&lt;https://example.org/ns/casesCovid#numberofcases&gt; 288 ; 
</v>
      </c>
    </row>
    <row r="223" spans="1:20" ht="14.4" thickBot="1">
      <c r="A223" s="16" t="s">
        <v>152</v>
      </c>
      <c r="C223" s="22" t="s">
        <v>152</v>
      </c>
      <c r="H223" s="68" t="s">
        <v>2613</v>
      </c>
      <c r="I223" s="66">
        <v>300</v>
      </c>
      <c r="K223" s="33" t="str">
        <f t="shared" si="65"/>
        <v>eg:JJJ202 rdf:type qb:Observation ;</v>
      </c>
      <c r="L223" s="21" t="s">
        <v>526</v>
      </c>
      <c r="M223" s="21" t="s">
        <v>527</v>
      </c>
      <c r="N223" s="21" t="s">
        <v>528</v>
      </c>
      <c r="O223" s="21" t="str">
        <f t="shared" si="66"/>
        <v>rdfs:label "number of deceased cases of Covid in Cañar on 25/05/2020"@en ;</v>
      </c>
      <c r="P223" s="21" t="s">
        <v>584</v>
      </c>
      <c r="Q223" s="21" t="str">
        <f t="shared" si="67"/>
        <v>&lt;https://example.org/ns/casesCovid#Country&gt;&lt;https://example.org/id/concept/Cañar&gt;;</v>
      </c>
      <c r="R223" s="21" t="str">
        <f t="shared" si="68"/>
        <v xml:space="preserve">&lt;https://example.org/ns/casesCovid#numberofcases&gt; 300 ; </v>
      </c>
      <c r="S223" s="41"/>
      <c r="T223" s="49" t="str">
        <f t="shared" si="64"/>
        <v xml:space="preserve">eg:JJJ202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Cañar on 25/05/2020"@en ;
&lt;https://example.org/ns/casesCovid#typecases&gt;&lt;https://example.org/id/concept/deceasedProvince&gt;;
&lt;https://example.org/ns/casesCovid#Country&gt;&lt;https://example.org/id/concept/Cañar&gt;;
&lt;https://example.org/ns/casesCovid#numberofcases&gt; 300 ; 
</v>
      </c>
    </row>
    <row r="224" spans="1:20" ht="14.4" thickBot="1">
      <c r="A224" s="16" t="s">
        <v>159</v>
      </c>
      <c r="C224" s="22" t="s">
        <v>159</v>
      </c>
      <c r="H224" s="68" t="s">
        <v>2614</v>
      </c>
      <c r="I224" s="66">
        <v>122</v>
      </c>
      <c r="K224" s="33" t="str">
        <f t="shared" si="65"/>
        <v>eg:JJJ203 rdf:type qb:Observation ;</v>
      </c>
      <c r="L224" s="21" t="s">
        <v>526</v>
      </c>
      <c r="M224" s="21" t="s">
        <v>527</v>
      </c>
      <c r="N224" s="21" t="s">
        <v>528</v>
      </c>
      <c r="O224" s="21" t="str">
        <f t="shared" si="66"/>
        <v>rdfs:label "number of deceased cases of Covid in Carchi on 25/05/2020"@en ;</v>
      </c>
      <c r="P224" s="21" t="s">
        <v>584</v>
      </c>
      <c r="Q224" s="21" t="str">
        <f t="shared" si="67"/>
        <v>&lt;https://example.org/ns/casesCovid#Country&gt;&lt;https://example.org/id/concept/Carchi&gt;;</v>
      </c>
      <c r="R224" s="21" t="str">
        <f t="shared" si="68"/>
        <v xml:space="preserve">&lt;https://example.org/ns/casesCovid#numberofcases&gt; 122 ; </v>
      </c>
      <c r="S224" s="41"/>
      <c r="T224" s="49" t="str">
        <f t="shared" si="64"/>
        <v xml:space="preserve">eg:JJJ203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Carchi on 25/05/2020"@en ;
&lt;https://example.org/ns/casesCovid#typecases&gt;&lt;https://example.org/id/concept/deceasedProvince&gt;;
&lt;https://example.org/ns/casesCovid#Country&gt;&lt;https://example.org/id/concept/Carchi&gt;;
&lt;https://example.org/ns/casesCovid#numberofcases&gt; 122 ; 
</v>
      </c>
    </row>
    <row r="225" spans="1:20" ht="14.4" thickBot="1">
      <c r="A225" s="16" t="s">
        <v>164</v>
      </c>
      <c r="C225" s="22" t="s">
        <v>164</v>
      </c>
      <c r="H225" s="68" t="s">
        <v>2615</v>
      </c>
      <c r="I225" s="66">
        <v>344</v>
      </c>
      <c r="K225" s="33" t="str">
        <f t="shared" si="65"/>
        <v>eg:JJJ204 rdf:type qb:Observation ;</v>
      </c>
      <c r="L225" s="21" t="s">
        <v>526</v>
      </c>
      <c r="M225" s="21" t="s">
        <v>527</v>
      </c>
      <c r="N225" s="21" t="s">
        <v>528</v>
      </c>
      <c r="O225" s="21" t="str">
        <f t="shared" si="66"/>
        <v>rdfs:label "number of deceased cases of Covid in Chimborazo on 25/05/2020"@en ;</v>
      </c>
      <c r="P225" s="21" t="s">
        <v>584</v>
      </c>
      <c r="Q225" s="21" t="str">
        <f t="shared" si="67"/>
        <v>&lt;https://example.org/ns/casesCovid#Country&gt;&lt;https://example.org/id/concept/Chimborazo&gt;;</v>
      </c>
      <c r="R225" s="21" t="str">
        <f t="shared" si="68"/>
        <v xml:space="preserve">&lt;https://example.org/ns/casesCovid#numberofcases&gt; 344 ; </v>
      </c>
      <c r="S225" s="41"/>
      <c r="T225" s="49" t="str">
        <f t="shared" si="64"/>
        <v xml:space="preserve">eg:JJJ204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Chimborazo on 25/05/2020"@en ;
&lt;https://example.org/ns/casesCovid#typecases&gt;&lt;https://example.org/id/concept/deceasedProvince&gt;;
&lt;https://example.org/ns/casesCovid#Country&gt;&lt;https://example.org/id/concept/Chimborazo&gt;;
&lt;https://example.org/ns/casesCovid#numberofcases&gt; 344 ; 
</v>
      </c>
    </row>
    <row r="226" spans="1:20" ht="14.4" thickBot="1">
      <c r="A226" s="16" t="s">
        <v>174</v>
      </c>
      <c r="C226" s="22" t="s">
        <v>174</v>
      </c>
      <c r="H226" s="68" t="s">
        <v>2616</v>
      </c>
      <c r="I226" s="66">
        <v>283</v>
      </c>
      <c r="K226" s="33" t="str">
        <f t="shared" si="65"/>
        <v>eg:JJJ205 rdf:type qb:Observation ;</v>
      </c>
      <c r="L226" s="21" t="s">
        <v>526</v>
      </c>
      <c r="M226" s="21" t="s">
        <v>527</v>
      </c>
      <c r="N226" s="21" t="s">
        <v>528</v>
      </c>
      <c r="O226" s="21" t="str">
        <f t="shared" si="66"/>
        <v>rdfs:label "number of deceased cases of Covid in Cotopaxi on 25/05/2020"@en ;</v>
      </c>
      <c r="P226" s="21" t="s">
        <v>584</v>
      </c>
      <c r="Q226" s="21" t="str">
        <f t="shared" si="67"/>
        <v>&lt;https://example.org/ns/casesCovid#Country&gt;&lt;https://example.org/id/concept/Cotopaxi&gt;;</v>
      </c>
      <c r="R226" s="21" t="str">
        <f t="shared" si="68"/>
        <v xml:space="preserve">&lt;https://example.org/ns/casesCovid#numberofcases&gt; 283 ; </v>
      </c>
      <c r="S226" s="41"/>
      <c r="T226" s="49" t="str">
        <f t="shared" si="64"/>
        <v xml:space="preserve">eg:JJJ205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Cotopaxi on 25/05/2020"@en ;
&lt;https://example.org/ns/casesCovid#typecases&gt;&lt;https://example.org/id/concept/deceasedProvince&gt;;
&lt;https://example.org/ns/casesCovid#Country&gt;&lt;https://example.org/id/concept/Cotopaxi&gt;;
&lt;https://example.org/ns/casesCovid#numberofcases&gt; 283 ; 
</v>
      </c>
    </row>
    <row r="227" spans="1:20" ht="13.8">
      <c r="A227" s="16" t="s">
        <v>182</v>
      </c>
      <c r="C227" s="22" t="s">
        <v>182</v>
      </c>
      <c r="H227" s="68" t="s">
        <v>2617</v>
      </c>
      <c r="I227" s="72">
        <v>0</v>
      </c>
      <c r="K227" s="33" t="str">
        <f t="shared" si="65"/>
        <v>eg:JJJ206 rdf:type qb:Observation ;</v>
      </c>
      <c r="L227" s="21" t="s">
        <v>526</v>
      </c>
      <c r="M227" s="21" t="s">
        <v>527</v>
      </c>
      <c r="N227" s="21" t="s">
        <v>528</v>
      </c>
      <c r="O227" s="21" t="str">
        <f t="shared" si="66"/>
        <v>rdfs:label "number of deceased cases of Covid in Imbabura on 25/05/2020"@en ;</v>
      </c>
      <c r="P227" s="21" t="s">
        <v>584</v>
      </c>
      <c r="Q227" s="21" t="str">
        <f t="shared" si="67"/>
        <v>&lt;https://example.org/ns/casesCovid#Country&gt;&lt;https://example.org/id/concept/Imbabura&gt;;</v>
      </c>
      <c r="R227" s="21" t="str">
        <f t="shared" si="68"/>
        <v xml:space="preserve">&lt;https://example.org/ns/casesCovid#numberofcases&gt; 0 ; </v>
      </c>
      <c r="S227" s="41"/>
      <c r="T227" s="49" t="str">
        <f t="shared" si="64"/>
        <v xml:space="preserve">eg:JJJ206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Imbabura on 25/05/2020"@en ;
&lt;https://example.org/ns/casesCovid#typecases&gt;&lt;https://example.org/id/concept/deceasedProvince&gt;;
&lt;https://example.org/ns/casesCovid#Country&gt;&lt;https://example.org/id/concept/Imbabura&gt;;
&lt;https://example.org/ns/casesCovid#numberofcases&gt; 0 ; 
</v>
      </c>
    </row>
    <row r="228" spans="1:20" ht="13.8">
      <c r="A228" s="16" t="s">
        <v>188</v>
      </c>
      <c r="C228" s="22" t="s">
        <v>188</v>
      </c>
      <c r="H228" s="68" t="s">
        <v>2618</v>
      </c>
      <c r="I228" s="72">
        <v>0</v>
      </c>
      <c r="K228" s="33" t="str">
        <f t="shared" si="65"/>
        <v>eg:JJJ207 rdf:type qb:Observation ;</v>
      </c>
      <c r="L228" s="21" t="s">
        <v>526</v>
      </c>
      <c r="M228" s="21" t="s">
        <v>527</v>
      </c>
      <c r="N228" s="21" t="s">
        <v>528</v>
      </c>
      <c r="O228" s="21" t="str">
        <f t="shared" si="66"/>
        <v>rdfs:label "number of deceased cases of Covid in Loja on 25/05/2020"@en ;</v>
      </c>
      <c r="P228" s="21" t="s">
        <v>584</v>
      </c>
      <c r="Q228" s="21" t="str">
        <f t="shared" si="67"/>
        <v>&lt;https://example.org/ns/casesCovid#Country&gt;&lt;https://example.org/id/concept/Loja&gt;;</v>
      </c>
      <c r="R228" s="21" t="str">
        <f t="shared" si="68"/>
        <v xml:space="preserve">&lt;https://example.org/ns/casesCovid#numberofcases&gt; 0 ; </v>
      </c>
      <c r="S228" s="41"/>
      <c r="T228" s="49" t="str">
        <f t="shared" si="64"/>
        <v xml:space="preserve">eg:JJJ207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Loja on 25/05/2020"@en ;
&lt;https://example.org/ns/casesCovid#typecases&gt;&lt;https://example.org/id/concept/deceasedProvince&gt;;
&lt;https://example.org/ns/casesCovid#Country&gt;&lt;https://example.org/id/concept/Loja&gt;;
&lt;https://example.org/ns/casesCovid#numberofcases&gt; 0 ; 
</v>
      </c>
    </row>
    <row r="229" spans="1:20" ht="13.8">
      <c r="A229" s="16" t="s">
        <v>120</v>
      </c>
      <c r="C229" s="22" t="s">
        <v>120</v>
      </c>
      <c r="H229" s="68" t="s">
        <v>2619</v>
      </c>
      <c r="I229" s="72">
        <v>0</v>
      </c>
      <c r="K229" s="33" t="str">
        <f t="shared" si="65"/>
        <v>eg:JJJ208 rdf:type qb:Observation ;</v>
      </c>
      <c r="L229" s="21" t="s">
        <v>526</v>
      </c>
      <c r="M229" s="21" t="s">
        <v>527</v>
      </c>
      <c r="N229" s="21" t="s">
        <v>528</v>
      </c>
      <c r="O229" s="21" t="str">
        <f t="shared" si="66"/>
        <v>rdfs:label "number of deceased cases of Covid in Pichincha on 25/05/2020"@en ;</v>
      </c>
      <c r="P229" s="21" t="s">
        <v>584</v>
      </c>
      <c r="Q229" s="21" t="str">
        <f t="shared" si="67"/>
        <v>&lt;https://example.org/ns/casesCovid#Country&gt;&lt;https://example.org/id/concept/Pichincha&gt;;</v>
      </c>
      <c r="R229" s="21" t="str">
        <f t="shared" si="68"/>
        <v xml:space="preserve">&lt;https://example.org/ns/casesCovid#numberofcases&gt; 0 ; </v>
      </c>
      <c r="S229" s="41"/>
      <c r="T229" s="49" t="str">
        <f t="shared" si="64"/>
        <v xml:space="preserve">eg:JJJ208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Pichincha on 25/05/2020"@en ;
&lt;https://example.org/ns/casesCovid#typecases&gt;&lt;https://example.org/id/concept/deceasedProvince&gt;;
&lt;https://example.org/ns/casesCovid#Country&gt;&lt;https://example.org/id/concept/Pichincha&gt;;
&lt;https://example.org/ns/casesCovid#numberofcases&gt; 0 ; 
</v>
      </c>
    </row>
    <row r="230" spans="1:20" ht="13.8">
      <c r="A230" s="16" t="s">
        <v>204</v>
      </c>
      <c r="C230" s="22" t="s">
        <v>204</v>
      </c>
      <c r="H230" s="68" t="s">
        <v>2620</v>
      </c>
      <c r="I230" s="72">
        <v>0</v>
      </c>
      <c r="K230" s="33" t="str">
        <f t="shared" si="65"/>
        <v>eg:JJJ209 rdf:type qb:Observation ;</v>
      </c>
      <c r="L230" s="21" t="s">
        <v>526</v>
      </c>
      <c r="M230" s="21" t="s">
        <v>527</v>
      </c>
      <c r="N230" s="21" t="s">
        <v>528</v>
      </c>
      <c r="O230" s="21" t="str">
        <f t="shared" si="66"/>
        <v>rdfs:label "number of deceased cases of Covid in Tungurahua on 25/05/2020"@en ;</v>
      </c>
      <c r="P230" s="21" t="s">
        <v>584</v>
      </c>
      <c r="Q230" s="21" t="str">
        <f t="shared" si="67"/>
        <v>&lt;https://example.org/ns/casesCovid#Country&gt;&lt;https://example.org/id/concept/Tungurahua&gt;;</v>
      </c>
      <c r="R230" s="21" t="str">
        <f t="shared" si="68"/>
        <v xml:space="preserve">&lt;https://example.org/ns/casesCovid#numberofcases&gt; 0 ; </v>
      </c>
      <c r="S230" s="41"/>
      <c r="T230" s="49" t="str">
        <f t="shared" si="64"/>
        <v xml:space="preserve">eg:JJJ209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Tungurahua on 25/05/2020"@en ;
&lt;https://example.org/ns/casesCovid#typecases&gt;&lt;https://example.org/id/concept/deceasedProvince&gt;;
&lt;https://example.org/ns/casesCovid#Country&gt;&lt;https://example.org/id/concept/Tungurahua&gt;;
&lt;https://example.org/ns/casesCovid#numberofcases&gt; 0 ; 
</v>
      </c>
    </row>
    <row r="231" spans="1:20" ht="13.8">
      <c r="A231" s="16" t="s">
        <v>213</v>
      </c>
      <c r="C231" s="22" t="s">
        <v>213</v>
      </c>
      <c r="H231" s="68" t="s">
        <v>2621</v>
      </c>
      <c r="I231" s="72">
        <v>0</v>
      </c>
      <c r="K231" s="33" t="str">
        <f t="shared" si="65"/>
        <v>eg:JJJ210 rdf:type qb:Observation ;</v>
      </c>
      <c r="L231" s="21" t="s">
        <v>526</v>
      </c>
      <c r="M231" s="21" t="s">
        <v>527</v>
      </c>
      <c r="N231" s="21" t="s">
        <v>528</v>
      </c>
      <c r="O231" s="21" t="str">
        <f t="shared" si="66"/>
        <v>rdfs:label "number of deceased cases of Covid in Galápagos on 25/05/2020"@en ;</v>
      </c>
      <c r="P231" s="21" t="s">
        <v>584</v>
      </c>
      <c r="Q231" s="21" t="str">
        <f t="shared" si="67"/>
        <v>&lt;https://example.org/ns/casesCovid#Country&gt;&lt;https://example.org/id/concept/Galápagos&gt;;</v>
      </c>
      <c r="R231" s="21" t="str">
        <f t="shared" si="68"/>
        <v xml:space="preserve">&lt;https://example.org/ns/casesCovid#numberofcases&gt; 0 ; </v>
      </c>
      <c r="S231" s="41"/>
      <c r="T231" s="49" t="str">
        <f t="shared" si="64"/>
        <v xml:space="preserve">eg:JJJ210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Galápagos on 25/05/2020"@en ;
&lt;https://example.org/ns/casesCovid#typecases&gt;&lt;https://example.org/id/concept/deceasedProvince&gt;;
&lt;https://example.org/ns/casesCovid#Country&gt;&lt;https://example.org/id/concept/Galápagos&gt;;
&lt;https://example.org/ns/casesCovid#numberofcases&gt; 0 ; 
</v>
      </c>
    </row>
    <row r="232" spans="1:20" ht="13.8">
      <c r="A232" s="16" t="s">
        <v>218</v>
      </c>
      <c r="C232" s="22" t="s">
        <v>220</v>
      </c>
      <c r="D232" s="23" t="s">
        <v>258</v>
      </c>
      <c r="H232" s="68" t="s">
        <v>2622</v>
      </c>
      <c r="I232" s="72">
        <v>0</v>
      </c>
      <c r="K232" s="33" t="str">
        <f t="shared" si="65"/>
        <v>eg:JJJ211 rdf:type qb:Observation ;</v>
      </c>
      <c r="L232" s="21" t="s">
        <v>526</v>
      </c>
      <c r="M232" s="21" t="s">
        <v>527</v>
      </c>
      <c r="N232" s="21" t="s">
        <v>528</v>
      </c>
      <c r="O232" s="21" t="str">
        <f t="shared" si="66"/>
        <v>rdfs:label "number of deceased cases of Covid in Morona Santiago on 25/05/2020"@en ;</v>
      </c>
      <c r="P232" s="21" t="s">
        <v>584</v>
      </c>
      <c r="Q232" s="21" t="str">
        <f t="shared" si="67"/>
        <v>&lt;https://example.org/ns/casesCovid#Country&gt;&lt;https://example.org/id/concept/MoronaSantiago&gt;;</v>
      </c>
      <c r="R232" s="21" t="str">
        <f t="shared" si="68"/>
        <v xml:space="preserve">&lt;https://example.org/ns/casesCovid#numberofcases&gt; 0 ; </v>
      </c>
      <c r="S232" s="41"/>
      <c r="T232" s="49" t="str">
        <f t="shared" si="64"/>
        <v xml:space="preserve">eg:JJJ211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Morona Santiago on 25/05/2020"@en ;
&lt;https://example.org/ns/casesCovid#typecases&gt;&lt;https://example.org/id/concept/deceasedProvince&gt;;
&lt;https://example.org/ns/casesCovid#Country&gt;&lt;https://example.org/id/concept/MoronaSantiago&gt;;
&lt;https://example.org/ns/casesCovid#numberofcases&gt; 0 ; 
</v>
      </c>
    </row>
    <row r="233" spans="1:20" ht="13.8">
      <c r="A233" s="16" t="s">
        <v>227</v>
      </c>
      <c r="C233" s="22" t="s">
        <v>227</v>
      </c>
      <c r="H233" s="68" t="s">
        <v>2623</v>
      </c>
      <c r="I233" s="72">
        <v>0</v>
      </c>
      <c r="K233" s="33" t="str">
        <f t="shared" si="65"/>
        <v>eg:JJJ212 rdf:type qb:Observation ;</v>
      </c>
      <c r="L233" s="21" t="s">
        <v>526</v>
      </c>
      <c r="M233" s="21" t="s">
        <v>527</v>
      </c>
      <c r="N233" s="21" t="s">
        <v>528</v>
      </c>
      <c r="O233" s="21" t="str">
        <f t="shared" si="66"/>
        <v>rdfs:label "number of deceased cases of Covid in Napo on 25/05/2020"@en ;</v>
      </c>
      <c r="P233" s="21" t="s">
        <v>584</v>
      </c>
      <c r="Q233" s="21" t="str">
        <f t="shared" si="67"/>
        <v>&lt;https://example.org/ns/casesCovid#Country&gt;&lt;https://example.org/id/concept/Napo&gt;;</v>
      </c>
      <c r="R233" s="21" t="str">
        <f t="shared" si="68"/>
        <v xml:space="preserve">&lt;https://example.org/ns/casesCovid#numberofcases&gt; 0 ; </v>
      </c>
      <c r="S233" s="41"/>
      <c r="T233" s="49" t="str">
        <f t="shared" si="64"/>
        <v xml:space="preserve">eg:JJJ212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Napo on 25/05/2020"@en ;
&lt;https://example.org/ns/casesCovid#typecases&gt;&lt;https://example.org/id/concept/deceasedProvince&gt;;
&lt;https://example.org/ns/casesCovid#Country&gt;&lt;https://example.org/id/concept/Napo&gt;;
&lt;https://example.org/ns/casesCovid#numberofcases&gt; 0 ; 
</v>
      </c>
    </row>
    <row r="234" spans="1:20" ht="13.8">
      <c r="A234" s="16" t="s">
        <v>232</v>
      </c>
      <c r="C234" s="22" t="s">
        <v>232</v>
      </c>
      <c r="H234" s="68" t="s">
        <v>2624</v>
      </c>
      <c r="I234" s="72">
        <v>0</v>
      </c>
      <c r="K234" s="33" t="str">
        <f t="shared" si="65"/>
        <v>eg:JJJ213 rdf:type qb:Observation ;</v>
      </c>
      <c r="L234" s="21" t="s">
        <v>526</v>
      </c>
      <c r="M234" s="21" t="s">
        <v>527</v>
      </c>
      <c r="N234" s="21" t="s">
        <v>528</v>
      </c>
      <c r="O234" s="21" t="str">
        <f t="shared" si="66"/>
        <v>rdfs:label "number of deceased cases of Covid in Orellana on 25/05/2020"@en ;</v>
      </c>
      <c r="P234" s="21" t="s">
        <v>584</v>
      </c>
      <c r="Q234" s="21" t="str">
        <f t="shared" si="67"/>
        <v>&lt;https://example.org/ns/casesCovid#Country&gt;&lt;https://example.org/id/concept/Orellana&gt;;</v>
      </c>
      <c r="R234" s="21" t="str">
        <f t="shared" si="68"/>
        <v xml:space="preserve">&lt;https://example.org/ns/casesCovid#numberofcases&gt; 0 ; </v>
      </c>
      <c r="S234" s="41"/>
      <c r="T234" s="49" t="str">
        <f t="shared" si="64"/>
        <v xml:space="preserve">eg:JJJ213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Orellana on 25/05/2020"@en ;
&lt;https://example.org/ns/casesCovid#typecases&gt;&lt;https://example.org/id/concept/deceasedProvince&gt;;
&lt;https://example.org/ns/casesCovid#Country&gt;&lt;https://example.org/id/concept/Orellana&gt;;
&lt;https://example.org/ns/casesCovid#numberofcases&gt; 0 ; 
</v>
      </c>
    </row>
    <row r="235" spans="1:20" ht="13.8">
      <c r="A235" s="16" t="s">
        <v>235</v>
      </c>
      <c r="C235" s="22" t="s">
        <v>235</v>
      </c>
      <c r="H235" s="68" t="s">
        <v>2625</v>
      </c>
      <c r="I235" s="72">
        <v>0</v>
      </c>
      <c r="K235" s="33" t="str">
        <f t="shared" si="65"/>
        <v>eg:JJJ214 rdf:type qb:Observation ;</v>
      </c>
      <c r="L235" s="21" t="s">
        <v>526</v>
      </c>
      <c r="M235" s="21" t="s">
        <v>527</v>
      </c>
      <c r="N235" s="21" t="s">
        <v>528</v>
      </c>
      <c r="O235" s="21" t="str">
        <f t="shared" si="66"/>
        <v>rdfs:label "number of deceased cases of Covid in Pastaza on 25/05/2020"@en ;</v>
      </c>
      <c r="P235" s="21" t="s">
        <v>584</v>
      </c>
      <c r="Q235" s="21" t="str">
        <f t="shared" si="67"/>
        <v>&lt;https://example.org/ns/casesCovid#Country&gt;&lt;https://example.org/id/concept/Pastaza&gt;;</v>
      </c>
      <c r="R235" s="21" t="str">
        <f t="shared" si="68"/>
        <v xml:space="preserve">&lt;https://example.org/ns/casesCovid#numberofcases&gt; 0 ; </v>
      </c>
      <c r="S235" s="41"/>
      <c r="T235" s="49" t="str">
        <f t="shared" si="64"/>
        <v xml:space="preserve">eg:JJJ214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Pastaza on 25/05/2020"@en ;
&lt;https://example.org/ns/casesCovid#typecases&gt;&lt;https://example.org/id/concept/deceasedProvince&gt;;
&lt;https://example.org/ns/casesCovid#Country&gt;&lt;https://example.org/id/concept/Pastaza&gt;;
&lt;https://example.org/ns/casesCovid#numberofcases&gt; 0 ; 
</v>
      </c>
    </row>
    <row r="236" spans="1:20" ht="13.8">
      <c r="A236" s="16" t="s">
        <v>2367</v>
      </c>
      <c r="C236" s="22" t="s">
        <v>2367</v>
      </c>
      <c r="H236" s="68" t="s">
        <v>2626</v>
      </c>
      <c r="I236" s="72">
        <v>0</v>
      </c>
      <c r="K236" s="33" t="str">
        <f t="shared" si="65"/>
        <v>eg:JJJ215 rdf:type qb:Observation ;</v>
      </c>
      <c r="L236" s="21" t="s">
        <v>526</v>
      </c>
      <c r="M236" s="21" t="s">
        <v>527</v>
      </c>
      <c r="N236" s="21" t="s">
        <v>528</v>
      </c>
      <c r="O236" s="21" t="str">
        <f t="shared" si="66"/>
        <v>rdfs:label "number of deceased cases of Covid in Sucumbios on 25/05/2020"@en ;</v>
      </c>
      <c r="P236" s="21" t="s">
        <v>584</v>
      </c>
      <c r="Q236" s="21" t="str">
        <f t="shared" si="67"/>
        <v>&lt;https://example.org/ns/casesCovid#Country&gt;&lt;https://example.org/id/concept/Sucumbios&gt;;</v>
      </c>
      <c r="R236" s="21" t="str">
        <f t="shared" si="68"/>
        <v xml:space="preserve">&lt;https://example.org/ns/casesCovid#numberofcases&gt; 0 ; </v>
      </c>
      <c r="S236" s="41"/>
      <c r="T236" s="49" t="str">
        <f t="shared" si="64"/>
        <v xml:space="preserve">eg:JJJ215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Sucumbios on 25/05/2020"@en ;
&lt;https://example.org/ns/casesCovid#typecases&gt;&lt;https://example.org/id/concept/deceasedProvince&gt;;
&lt;https://example.org/ns/casesCovid#Country&gt;&lt;https://example.org/id/concept/Sucumbios&gt;;
&lt;https://example.org/ns/casesCovid#numberofcases&gt; 0 ; 
</v>
      </c>
    </row>
    <row r="237" spans="1:20" ht="13.8">
      <c r="A237" s="16" t="s">
        <v>243</v>
      </c>
      <c r="C237" s="22" t="s">
        <v>246</v>
      </c>
      <c r="D237" s="23" t="s">
        <v>259</v>
      </c>
      <c r="H237" s="68" t="s">
        <v>2627</v>
      </c>
      <c r="I237" s="72">
        <v>0</v>
      </c>
      <c r="K237" s="33" t="str">
        <f t="shared" si="65"/>
        <v>eg:JJJ216 rdf:type qb:Observation ;</v>
      </c>
      <c r="L237" s="21" t="s">
        <v>526</v>
      </c>
      <c r="M237" s="21" t="s">
        <v>527</v>
      </c>
      <c r="N237" s="21" t="s">
        <v>528</v>
      </c>
      <c r="O237" s="21" t="str">
        <f t="shared" si="66"/>
        <v>rdfs:label "number of deceased cases of Covid in Zamora Chinchipe on 25/05/2020"@en ;</v>
      </c>
      <c r="P237" s="21" t="s">
        <v>584</v>
      </c>
      <c r="Q237" s="21" t="str">
        <f t="shared" si="67"/>
        <v>&lt;https://example.org/ns/casesCovid#Country&gt;&lt;https://example.org/id/concept/ZamoraChinchipe&gt;;</v>
      </c>
      <c r="R237" s="21" t="str">
        <f t="shared" si="68"/>
        <v xml:space="preserve">&lt;https://example.org/ns/casesCovid#numberofcases&gt; 0 ; </v>
      </c>
      <c r="S237" s="41"/>
      <c r="T237" s="49" t="str">
        <f t="shared" si="64"/>
        <v xml:space="preserve">eg:JJJ216 rdf:type qb:Observation ;
qb:dataSet &lt;https://example.org/id/datacube/casesCovid&gt; ;
sdmx-attribute:unitMeasure &lt;http://qudt.org/vocab/unit#Number&gt; ;
sdmx-dimension:refPeriod &lt;http://reference.data.gov.uk/id/year/2012&gt; ;
rdfs:label "number of deceased cases of Covid in Zamora Chinchipe on 25/05/2020"@en ;
&lt;https://example.org/ns/casesCovid#typecases&gt;&lt;https://example.org/id/concept/deceasedProvince&gt;;
&lt;https://example.org/ns/casesCovid#Country&gt;&lt;https://example.org/id/concept/ZamoraChinchipe&gt;;
&lt;https://example.org/ns/casesCovid#numberofcases&gt; 0 ; 
</v>
      </c>
    </row>
    <row r="238" spans="1:20">
      <c r="A238"/>
      <c r="I238"/>
    </row>
    <row r="239" spans="1:20">
      <c r="A239"/>
      <c r="I239"/>
    </row>
    <row r="240" spans="1:20">
      <c r="A240"/>
      <c r="I240"/>
    </row>
    <row r="241" spans="1:9">
      <c r="A241"/>
      <c r="I241"/>
    </row>
    <row r="242" spans="1:9">
      <c r="A242"/>
      <c r="I242"/>
    </row>
    <row r="243" spans="1:9">
      <c r="A243"/>
      <c r="I243"/>
    </row>
    <row r="244" spans="1:9">
      <c r="A244"/>
      <c r="I244"/>
    </row>
    <row r="245" spans="1:9">
      <c r="A245"/>
      <c r="I245"/>
    </row>
    <row r="246" spans="1:9">
      <c r="A246"/>
      <c r="I246"/>
    </row>
    <row r="247" spans="1:9">
      <c r="A247"/>
      <c r="I247"/>
    </row>
    <row r="248" spans="1:9">
      <c r="A248"/>
      <c r="I248"/>
    </row>
    <row r="249" spans="1:9">
      <c r="A249"/>
      <c r="I249"/>
    </row>
    <row r="250" spans="1:9">
      <c r="A250"/>
      <c r="I250"/>
    </row>
    <row r="251" spans="1:9">
      <c r="A251"/>
      <c r="I251"/>
    </row>
    <row r="252" spans="1:9">
      <c r="A252"/>
      <c r="I252"/>
    </row>
    <row r="253" spans="1:9">
      <c r="A253"/>
      <c r="I253"/>
    </row>
    <row r="254" spans="1:9">
      <c r="A254"/>
      <c r="I254"/>
    </row>
    <row r="255" spans="1:9">
      <c r="A255"/>
      <c r="I255"/>
    </row>
    <row r="256" spans="1:9">
      <c r="A256"/>
      <c r="I256"/>
    </row>
    <row r="257" spans="1:9">
      <c r="A257"/>
      <c r="I257"/>
    </row>
    <row r="258" spans="1:9">
      <c r="A258"/>
      <c r="I258"/>
    </row>
    <row r="259" spans="1:9">
      <c r="A259"/>
      <c r="I259"/>
    </row>
    <row r="260" spans="1:9">
      <c r="A260"/>
      <c r="I260"/>
    </row>
    <row r="261" spans="1:9">
      <c r="A261"/>
      <c r="I261"/>
    </row>
    <row r="262" spans="1:9">
      <c r="A262"/>
      <c r="I262"/>
    </row>
    <row r="263" spans="1:9">
      <c r="A263"/>
      <c r="I263"/>
    </row>
    <row r="264" spans="1:9">
      <c r="A264"/>
      <c r="I264"/>
    </row>
    <row r="265" spans="1:9">
      <c r="A265"/>
      <c r="I265"/>
    </row>
    <row r="266" spans="1:9">
      <c r="A266"/>
      <c r="I266"/>
    </row>
    <row r="267" spans="1:9">
      <c r="A267"/>
      <c r="I267"/>
    </row>
    <row r="268" spans="1:9">
      <c r="A268"/>
      <c r="I268"/>
    </row>
    <row r="269" spans="1:9">
      <c r="A269"/>
      <c r="I269"/>
    </row>
    <row r="270" spans="1:9">
      <c r="A270"/>
      <c r="I270"/>
    </row>
    <row r="271" spans="1:9">
      <c r="A271"/>
      <c r="I271"/>
    </row>
    <row r="272" spans="1:9">
      <c r="A272"/>
      <c r="I272"/>
    </row>
    <row r="273" spans="1:9">
      <c r="A273"/>
      <c r="I273"/>
    </row>
    <row r="274" spans="1:9">
      <c r="A274"/>
      <c r="I274"/>
    </row>
    <row r="275" spans="1:9">
      <c r="A275"/>
      <c r="I275"/>
    </row>
    <row r="276" spans="1:9">
      <c r="A276"/>
      <c r="I276"/>
    </row>
    <row r="277" spans="1:9">
      <c r="A277"/>
      <c r="I277"/>
    </row>
    <row r="278" spans="1:9">
      <c r="A278"/>
      <c r="I278"/>
    </row>
    <row r="279" spans="1:9">
      <c r="A279"/>
      <c r="I279"/>
    </row>
    <row r="280" spans="1:9">
      <c r="A280"/>
      <c r="I280"/>
    </row>
    <row r="281" spans="1:9">
      <c r="A281"/>
      <c r="I281"/>
    </row>
    <row r="282" spans="1:9">
      <c r="A282"/>
      <c r="I282"/>
    </row>
    <row r="283" spans="1:9">
      <c r="A283"/>
      <c r="I283"/>
    </row>
    <row r="284" spans="1:9">
      <c r="A284"/>
      <c r="I284"/>
    </row>
    <row r="285" spans="1:9">
      <c r="A285"/>
      <c r="I285"/>
    </row>
    <row r="286" spans="1:9">
      <c r="A286"/>
      <c r="I286"/>
    </row>
    <row r="287" spans="1:9">
      <c r="A287"/>
      <c r="I287"/>
    </row>
    <row r="288" spans="1:9">
      <c r="A288"/>
      <c r="I288"/>
    </row>
    <row r="289" spans="1:9">
      <c r="A289"/>
      <c r="I289"/>
    </row>
    <row r="290" spans="1:9">
      <c r="A290"/>
      <c r="I290"/>
    </row>
    <row r="291" spans="1:9">
      <c r="A291"/>
      <c r="I291"/>
    </row>
    <row r="292" spans="1:9">
      <c r="A292"/>
      <c r="I292"/>
    </row>
    <row r="293" spans="1:9">
      <c r="A293"/>
      <c r="I293"/>
    </row>
    <row r="294" spans="1:9">
      <c r="A294"/>
      <c r="I294"/>
    </row>
    <row r="295" spans="1:9">
      <c r="A295"/>
      <c r="I295"/>
    </row>
    <row r="296" spans="1:9">
      <c r="A296"/>
      <c r="I296"/>
    </row>
    <row r="297" spans="1:9">
      <c r="A297"/>
      <c r="I297"/>
    </row>
    <row r="298" spans="1:9">
      <c r="A298"/>
      <c r="I298"/>
    </row>
    <row r="299" spans="1:9">
      <c r="A299"/>
      <c r="I299"/>
    </row>
    <row r="300" spans="1:9">
      <c r="A300"/>
      <c r="I300"/>
    </row>
    <row r="301" spans="1:9">
      <c r="A301"/>
      <c r="I301"/>
    </row>
    <row r="302" spans="1:9">
      <c r="A302"/>
      <c r="I302"/>
    </row>
    <row r="303" spans="1:9">
      <c r="A303"/>
      <c r="I303"/>
    </row>
    <row r="304" spans="1:9">
      <c r="A304"/>
      <c r="I304"/>
    </row>
    <row r="305" spans="1:9">
      <c r="A305"/>
      <c r="I305"/>
    </row>
    <row r="306" spans="1:9">
      <c r="A306"/>
      <c r="I306"/>
    </row>
    <row r="307" spans="1:9">
      <c r="A307"/>
      <c r="I307"/>
    </row>
    <row r="308" spans="1:9">
      <c r="A308"/>
      <c r="I308"/>
    </row>
    <row r="309" spans="1:9">
      <c r="A309"/>
      <c r="I309"/>
    </row>
    <row r="310" spans="1:9">
      <c r="A310"/>
      <c r="I310"/>
    </row>
    <row r="311" spans="1:9">
      <c r="A311"/>
      <c r="I311"/>
    </row>
    <row r="312" spans="1:9">
      <c r="A312"/>
      <c r="I312"/>
    </row>
    <row r="313" spans="1:9">
      <c r="A313"/>
      <c r="I313"/>
    </row>
    <row r="314" spans="1:9">
      <c r="A314"/>
      <c r="I314"/>
    </row>
    <row r="315" spans="1:9">
      <c r="A315"/>
      <c r="I315"/>
    </row>
    <row r="316" spans="1:9">
      <c r="A316"/>
      <c r="I316"/>
    </row>
    <row r="317" spans="1:9">
      <c r="A317"/>
      <c r="I317"/>
    </row>
    <row r="318" spans="1:9">
      <c r="A318"/>
      <c r="I318"/>
    </row>
    <row r="319" spans="1:9">
      <c r="A319"/>
      <c r="I319"/>
    </row>
    <row r="320" spans="1:9">
      <c r="A320"/>
      <c r="I320"/>
    </row>
    <row r="321" spans="1:9">
      <c r="A321"/>
      <c r="I321"/>
    </row>
    <row r="322" spans="1:9">
      <c r="A322"/>
      <c r="I322"/>
    </row>
    <row r="323" spans="1:9">
      <c r="A323"/>
      <c r="I323"/>
    </row>
    <row r="324" spans="1:9">
      <c r="A324"/>
      <c r="I324"/>
    </row>
    <row r="325" spans="1:9">
      <c r="A325"/>
      <c r="I325"/>
    </row>
    <row r="326" spans="1:9">
      <c r="A326"/>
      <c r="I326"/>
    </row>
    <row r="327" spans="1:9">
      <c r="A327"/>
      <c r="I327"/>
    </row>
    <row r="328" spans="1:9">
      <c r="A328"/>
      <c r="I328"/>
    </row>
    <row r="329" spans="1:9">
      <c r="A329"/>
      <c r="I329"/>
    </row>
    <row r="330" spans="1:9">
      <c r="A330"/>
      <c r="I330"/>
    </row>
    <row r="331" spans="1:9">
      <c r="A331"/>
      <c r="I331"/>
    </row>
    <row r="332" spans="1:9">
      <c r="A332"/>
      <c r="I332"/>
    </row>
    <row r="333" spans="1:9">
      <c r="A333"/>
      <c r="I333"/>
    </row>
    <row r="334" spans="1:9">
      <c r="A334"/>
      <c r="I334"/>
    </row>
    <row r="335" spans="1:9">
      <c r="A335"/>
      <c r="I335"/>
    </row>
    <row r="336" spans="1:9">
      <c r="A336"/>
      <c r="I336"/>
    </row>
    <row r="337" spans="1:9">
      <c r="A337"/>
      <c r="I337"/>
    </row>
    <row r="338" spans="1:9">
      <c r="A338"/>
      <c r="I338"/>
    </row>
    <row r="339" spans="1:9">
      <c r="A339"/>
      <c r="I339"/>
    </row>
    <row r="340" spans="1:9">
      <c r="A340"/>
      <c r="I340"/>
    </row>
    <row r="341" spans="1:9">
      <c r="A341"/>
      <c r="I341"/>
    </row>
    <row r="342" spans="1:9">
      <c r="A342"/>
      <c r="I342"/>
    </row>
    <row r="343" spans="1:9">
      <c r="A343"/>
      <c r="I343"/>
    </row>
    <row r="344" spans="1:9">
      <c r="A344"/>
      <c r="I344"/>
    </row>
    <row r="345" spans="1:9">
      <c r="A345"/>
      <c r="I345"/>
    </row>
    <row r="346" spans="1:9">
      <c r="A346"/>
      <c r="I346"/>
    </row>
    <row r="347" spans="1:9">
      <c r="A347"/>
      <c r="I347"/>
    </row>
    <row r="348" spans="1:9">
      <c r="A348"/>
      <c r="I348"/>
    </row>
    <row r="349" spans="1:9">
      <c r="A349"/>
      <c r="I349"/>
    </row>
    <row r="350" spans="1:9">
      <c r="A350"/>
      <c r="I350"/>
    </row>
    <row r="351" spans="1:9">
      <c r="A351"/>
      <c r="I351"/>
    </row>
    <row r="352" spans="1:9">
      <c r="A352"/>
      <c r="I352"/>
    </row>
    <row r="353" spans="1:9">
      <c r="A353"/>
      <c r="I353"/>
    </row>
    <row r="354" spans="1:9">
      <c r="A354"/>
      <c r="I354"/>
    </row>
    <row r="355" spans="1:9">
      <c r="A355"/>
      <c r="I355"/>
    </row>
    <row r="356" spans="1:9">
      <c r="A356"/>
      <c r="I356"/>
    </row>
    <row r="357" spans="1:9">
      <c r="A357"/>
      <c r="I357"/>
    </row>
    <row r="358" spans="1:9">
      <c r="A358"/>
      <c r="I358"/>
    </row>
    <row r="359" spans="1:9">
      <c r="A359"/>
      <c r="I359"/>
    </row>
    <row r="360" spans="1:9">
      <c r="A360"/>
      <c r="I360"/>
    </row>
    <row r="361" spans="1:9">
      <c r="A361"/>
      <c r="I361"/>
    </row>
    <row r="362" spans="1:9">
      <c r="A362"/>
      <c r="I362"/>
    </row>
    <row r="363" spans="1:9">
      <c r="A363"/>
      <c r="I363"/>
    </row>
    <row r="364" spans="1:9">
      <c r="A364"/>
      <c r="I364"/>
    </row>
    <row r="365" spans="1:9">
      <c r="A365"/>
      <c r="I365"/>
    </row>
    <row r="366" spans="1:9">
      <c r="A366"/>
      <c r="I366"/>
    </row>
    <row r="367" spans="1:9">
      <c r="A367"/>
      <c r="I367"/>
    </row>
    <row r="368" spans="1:9">
      <c r="A368"/>
      <c r="I368"/>
    </row>
    <row r="369" spans="1:9">
      <c r="A369"/>
      <c r="I369"/>
    </row>
    <row r="370" spans="1:9">
      <c r="A370"/>
      <c r="I370"/>
    </row>
    <row r="371" spans="1:9">
      <c r="A371"/>
      <c r="I371"/>
    </row>
    <row r="372" spans="1:9">
      <c r="A372"/>
      <c r="I372"/>
    </row>
    <row r="373" spans="1:9">
      <c r="A373"/>
      <c r="I373"/>
    </row>
    <row r="374" spans="1:9">
      <c r="A374"/>
      <c r="I374"/>
    </row>
    <row r="375" spans="1:9">
      <c r="A375"/>
      <c r="I375"/>
    </row>
    <row r="376" spans="1:9">
      <c r="A376"/>
      <c r="I376"/>
    </row>
    <row r="377" spans="1:9">
      <c r="A377"/>
      <c r="I377"/>
    </row>
    <row r="378" spans="1:9">
      <c r="A378"/>
      <c r="I378"/>
    </row>
    <row r="379" spans="1:9">
      <c r="A379"/>
      <c r="I379"/>
    </row>
    <row r="380" spans="1:9">
      <c r="A380"/>
      <c r="I380"/>
    </row>
    <row r="381" spans="1:9">
      <c r="A381"/>
      <c r="I381"/>
    </row>
    <row r="382" spans="1:9">
      <c r="A382"/>
      <c r="I382"/>
    </row>
    <row r="383" spans="1:9">
      <c r="A383"/>
      <c r="I383"/>
    </row>
    <row r="384" spans="1:9">
      <c r="A384"/>
      <c r="I384"/>
    </row>
    <row r="385" spans="1:9">
      <c r="A385"/>
      <c r="I385"/>
    </row>
    <row r="386" spans="1:9">
      <c r="A386"/>
      <c r="I386"/>
    </row>
    <row r="387" spans="1:9">
      <c r="A387"/>
    </row>
    <row r="388" spans="1:9">
      <c r="A388"/>
    </row>
    <row r="389" spans="1:9">
      <c r="A389"/>
    </row>
    <row r="390" spans="1:9">
      <c r="A390"/>
    </row>
    <row r="391" spans="1:9">
      <c r="A391"/>
    </row>
    <row r="392" spans="1:9">
      <c r="A392"/>
    </row>
    <row r="393" spans="1:9">
      <c r="A393"/>
    </row>
    <row r="394" spans="1:9">
      <c r="A394"/>
    </row>
    <row r="395" spans="1:9">
      <c r="A395"/>
    </row>
    <row r="396" spans="1:9">
      <c r="A396"/>
    </row>
    <row r="397" spans="1:9">
      <c r="A397"/>
    </row>
    <row r="398" spans="1:9">
      <c r="A398"/>
    </row>
    <row r="399" spans="1:9">
      <c r="A399"/>
    </row>
    <row r="400" spans="1:9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Junior</vt:lpstr>
      <vt:lpstr>Datos Cristian</vt:lpstr>
      <vt:lpstr>Automatizado</vt:lpstr>
      <vt:lpstr>Automatizado Regiones</vt:lpstr>
      <vt:lpstr>Automatizado Confirmado Canton</vt:lpstr>
      <vt:lpstr>Automatizado Confir Provincia</vt:lpstr>
      <vt:lpstr>Automatizado Confir Region</vt:lpstr>
      <vt:lpstr>Automatizado Fallecidos Provinc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Legion - Y545</cp:lastModifiedBy>
  <dcterms:modified xsi:type="dcterms:W3CDTF">2020-06-12T15:37:05Z</dcterms:modified>
</cp:coreProperties>
</file>