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1020" yWindow="0" windowWidth="24740" windowHeight="15540" tabRatio="500" activeTab="2"/>
  </bookViews>
  <sheets>
    <sheet name="CT1" sheetId="4" r:id="rId1"/>
    <sheet name="QT0-NED" sheetId="5" r:id="rId2"/>
    <sheet name="Sheet6" sheetId="6"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3" i="5" l="1"/>
  <c r="E71" i="5"/>
  <c r="E62" i="5"/>
  <c r="O4" i="5"/>
  <c r="B1" i="5"/>
  <c r="B1" i="4"/>
</calcChain>
</file>

<file path=xl/sharedStrings.xml><?xml version="1.0" encoding="utf-8"?>
<sst xmlns="http://schemas.openxmlformats.org/spreadsheetml/2006/main" count="6782" uniqueCount="2771">
  <si>
    <t>Total Time</t>
    <phoneticPr fontId="0" type="noConversion"/>
  </si>
  <si>
    <t>Category</t>
  </si>
  <si>
    <t>Related Test Item</t>
    <phoneticPr fontId="0" type="noConversion"/>
  </si>
  <si>
    <t>Explain</t>
  </si>
  <si>
    <t>SPEC</t>
    <phoneticPr fontId="0" type="noConversion"/>
  </si>
  <si>
    <t>Test Time (s)</t>
  </si>
  <si>
    <t xml:space="preserve">Diags Command </t>
    <phoneticPr fontId="0" type="noConversion"/>
  </si>
  <si>
    <t>Judgement</t>
  </si>
  <si>
    <t>Remark</t>
  </si>
  <si>
    <t>Status</t>
    <phoneticPr fontId="0" type="noConversion"/>
  </si>
  <si>
    <t>Radar No</t>
    <phoneticPr fontId="0" type="noConversion"/>
  </si>
  <si>
    <t xml:space="preserve">Issue Description </t>
    <phoneticPr fontId="0" type="noConversion"/>
  </si>
  <si>
    <t>Diags Response</t>
    <phoneticPr fontId="0" type="noConversion"/>
  </si>
  <si>
    <t>Common</t>
    <phoneticPr fontId="0" type="noConversion"/>
  </si>
  <si>
    <t>Fail，查看通讯线是否连接好，重新插一下机台和治具的Uart线</t>
  </si>
  <si>
    <t>{NA}</t>
  </si>
  <si>
    <t>If can not open port to communicate , Fail</t>
  </si>
  <si>
    <t>Fail，查看治具线是否失败，联系治具家</t>
  </si>
  <si>
    <t>Hold In</t>
  </si>
  <si>
    <t>If command response exist "Pass", Pass
If any command exist symbol as "ERROR", "NOT FOUND","FAIL", fail</t>
  </si>
  <si>
    <t>Hold In
Hold In Pass
@_@</t>
  </si>
  <si>
    <t>Press Hold Down</t>
  </si>
  <si>
    <t>Press Hold Down
Press Hold Down Pass
@_@</t>
  </si>
  <si>
    <t>Hp And Bacon In</t>
  </si>
  <si>
    <t>Hp And Bacon In
Hp And Bacon In Pass
@_@</t>
  </si>
  <si>
    <t>USB Power On</t>
  </si>
  <si>
    <t>USB Power On
USB Power On Pass
@_@</t>
  </si>
  <si>
    <t>Check SOC Type</t>
    <phoneticPr fontId="0" type="noConversion"/>
  </si>
  <si>
    <t>N71 only</t>
    <phoneticPr fontId="0" type="noConversion"/>
  </si>
  <si>
    <t>Check DUT Mode</t>
  </si>
  <si>
    <t>检查测试模式，fail－&gt;关机重启或充电</t>
  </si>
  <si>
    <t/>
  </si>
  <si>
    <t>if  cannnot catch ":-)" more than 3 times, Fail.</t>
  </si>
  <si>
    <t>[001A394A:20A2E626] :-)
[001A394A:20A2E626] :-)
[001A394A:20A2E626] :-)
[001A394A:20A2E626] :-)</t>
  </si>
  <si>
    <t>Battery</t>
    <phoneticPr fontId="0" type="noConversion"/>
  </si>
  <si>
    <t>Battery Voltage</t>
  </si>
  <si>
    <t>[3600,4350]</t>
    <phoneticPr fontId="0" type="noConversion"/>
  </si>
  <si>
    <t>dev -k GasGauge -p</t>
    <phoneticPr fontId="0" type="noConversion"/>
  </si>
  <si>
    <t>if it is out of the spec or command exist symbol as "NOT FOUND","ERROR"  ,fail</t>
  </si>
  <si>
    <t>dev -k GasGauge -p
                type: "GasGauge"
              vendor: "TI"
               model: "BQ27546"
          fw-version: "0x601"
          hw-version: "0xA8"
         temperature: "32C"
             voltage: "3806mV"
  remaining-capacity: "844mAh"
       full-capacity: "1833mAh"
             current: "-158mA"
       time-to-empty: "387min"
        time-to-full: "N/A"
       average-power: "-601mW"
   charge-percentage: "47%"
         cycle-count: "25"
             chem-id: "0x3521"
       chem-capacity: "1883mAh"
     design-capacity: "1760mAh"
    nominal-capacity: "1837mAh"
 chem-cap-updates-en: "Yes"
              sealed: "Yes"
       pairing-count: "1"
[001A394A:20A2E626] :-)</t>
  </si>
  <si>
    <t>Battery Current</t>
  </si>
  <si>
    <t>if it is out of the spec ,fail</t>
  </si>
  <si>
    <t>Battery Average Power</t>
  </si>
  <si>
    <t>Battery Charge Percentage</t>
  </si>
  <si>
    <t>Read Fixture SN</t>
    <phoneticPr fontId="0" type="noConversion"/>
  </si>
  <si>
    <t>读取治具sn</t>
  </si>
  <si>
    <t>{NA}</t>
    <phoneticPr fontId="0" type="noConversion"/>
  </si>
  <si>
    <t>Read Fixture SN</t>
  </si>
  <si>
    <t>If any command exist symbol as "ERROR", "NOT FOUND","FAIL", fail</t>
  </si>
  <si>
    <t>Read Fixture SN
SN:0002
@_@</t>
  </si>
  <si>
    <t>Board ID</t>
  </si>
  <si>
    <t>读取boardID</t>
  </si>
  <si>
    <t>boardid</t>
    <phoneticPr fontId="0" type="noConversion"/>
  </si>
  <si>
    <t>we will catch the Board Id from response, judge
if 0x08 or 0x0C, pass
If exist symbol as "ERROR", fail</t>
  </si>
  <si>
    <t>add in EVT</t>
    <phoneticPr fontId="0" type="noConversion"/>
  </si>
  <si>
    <t>0x08 for D10 0x0C for D11</t>
    <phoneticPr fontId="0" type="noConversion"/>
  </si>
  <si>
    <t xml:space="preserve">boardid
Board Id: 0x08
[000220C1:0003663A] :-) 
</t>
    <phoneticPr fontId="0" type="noConversion"/>
  </si>
  <si>
    <t>ECID</t>
    <phoneticPr fontId="0" type="noConversion"/>
  </si>
  <si>
    <t>读取MLB的固件ID</t>
  </si>
  <si>
    <t>chipid</t>
  </si>
  <si>
    <t>if can catch ECID from response, pass. 
If exist symbol as "ERROR", fail</t>
  </si>
  <si>
    <t>Change Name in EVT</t>
    <phoneticPr fontId="0" type="noConversion"/>
  </si>
  <si>
    <t>chipid
Chip  ID: 8010 Version: 0.0 
Die   ID: 0000014A:20A2E626
Fuse  ID: 82000000:00000084
ECID    : 0x001A394A20A2E626
Raw ECID: 001A394A:20A2E626
[001A394A:20A2E626] :-)</t>
  </si>
  <si>
    <t>Read MLB SN</t>
    <phoneticPr fontId="0" type="noConversion"/>
  </si>
  <si>
    <t>读取MLB的SN</t>
  </si>
  <si>
    <t>syscfg print MLB#</t>
    <phoneticPr fontId="0" type="noConversion"/>
  </si>
  <si>
    <t>if can catch from response, pass. If any command exist symbol as "ERROR", "NOT FOUND","FAIL", fail;</t>
  </si>
  <si>
    <t>syscfg print MLB#
C7H5524001PGXD6JN
[001A394A:20A2E626] :-)</t>
  </si>
  <si>
    <t>Get FG SN from SFC</t>
    <phoneticPr fontId="0" type="noConversion"/>
  </si>
  <si>
    <t>从SFC通过MLB SN读取机台SN</t>
  </si>
  <si>
    <t>if the length of queried sn is not 12 bits,fail</t>
  </si>
  <si>
    <t>PREVIOUS FG SN</t>
  </si>
  <si>
    <t>读取当前机台内的SN</t>
  </si>
  <si>
    <t>sn</t>
    <phoneticPr fontId="0" type="noConversion"/>
  </si>
  <si>
    <t>If any command exist symbol as "ERROR",  fail else pass</t>
  </si>
  <si>
    <t>sn
Serial: C7CR300XH2FQ
[001A394A:20A2E626] :-)</t>
  </si>
  <si>
    <t>Burn SN</t>
  </si>
  <si>
    <t>若从SFC quary的SN与机台SN一致，将SN写入机台内</t>
  </si>
  <si>
    <t>sn C7CR300XH2FQ</t>
  </si>
  <si>
    <t>sn</t>
  </si>
  <si>
    <t>Set COF Function</t>
  </si>
  <si>
    <t>SFIS quary COF 测项</t>
  </si>
  <si>
    <t>Write GMT Date and Time</t>
  </si>
  <si>
    <t>向机台内写入当时的时间</t>
  </si>
  <si>
    <t>rtc --set 20160229145854</t>
  </si>
  <si>
    <t>rtc --set 20160229145854
20160229145854
[001A394A:20A2E626] :-)</t>
  </si>
  <si>
    <t>Diag Version Check</t>
  </si>
  <si>
    <t>检查当前的diags版本</t>
  </si>
  <si>
    <t>ver</t>
    <phoneticPr fontId="0" type="noConversion"/>
  </si>
  <si>
    <t>if can catch Version from response, pass. 
If exist symbol as "ERROR", fail</t>
  </si>
  <si>
    <t>ver
D10 Diag (factory_d10_evt)
BuildEng build D10Casaval24C210c (24C210c). Revision 421bb7e.
 Built at 2016/02/26 21:27:34
[001A394A:20A2E626] :-)</t>
  </si>
  <si>
    <t>Write CB Incomplete</t>
  </si>
  <si>
    <t>将当前CB值在机台内写成未完成</t>
  </si>
  <si>
    <t>cbwrite 0x77 incomplete 1.0d5_M9</t>
  </si>
  <si>
    <t>If any command exist symbol as "ERROR", "NOT FOUND","FAIL", fail;else pass.</t>
  </si>
  <si>
    <t>cbwrite 0x77 incomplete 1.0d7_M2
0x77 Incomplete 5 5 2 147365935 1.0d7_M2
OK
[001A394A:20A2E626] :-)</t>
  </si>
  <si>
    <t>Boost IC Check</t>
  </si>
  <si>
    <t>检测升压芯片版本</t>
  </si>
  <si>
    <t>&lt;0x20,0x21&gt;</t>
  </si>
  <si>
    <t>i2c --devread 0 0x75 0x05 1</t>
  </si>
  <si>
    <t>If any command exist symbol as "ERROR",or out of the spec,  fail else pass</t>
  </si>
  <si>
    <t>i2c --devread 0 0x75 0x05 1
Reading 1 bytes from register offset 0x05 into 0x7A4A6298, buffer read: 
Data:  0x20 
[001A394A:20A2E626] :-)</t>
  </si>
  <si>
    <t>Maggie</t>
  </si>
  <si>
    <t>test_spec_ver</t>
  </si>
  <si>
    <t>smokey --run Maggie --clean LogBehavior=ConsoleOnly;cbcolor</t>
  </si>
  <si>
    <t xml:space="preserve">smokey --run Maggie --clean LogBehavior=ConsoleOnly;cbcolor
Smokey 24C210s (commit fc04b1a) 2016/03/09 21:42:43
D10 factory_d10_evt 24C210s (revision fc04b1a) 2016/03/09 21:43:07
SrNm: C7CRD00DH7YT
MLB#: C7H6111001NGXJQDC
CFG#: D101/EVT-MINI/3T8MC/00056/*/*
ECID: 0009153230E34126
Control File:   nandfs:\AppleInternal\Diags\Logs\Smokey\Maggie\D10\Main.plist
Script File:    nandfs:\AppleInternal\Diags\Logs\Smokey\Maggie\D10\Main.lua
Log File:       nandfs:\AppleInternal\Diags\Logs\Smokey\Maggie\Smokey.log
Results File:   nandfs:\AppleInternal\Diags\Logs\Smokey\Maggie\PDCA.plist
Signature File: undefined
Control Bit:    none
SequenceName:          Maggie_Test
SequenceVersion:       20151113.1
BehaviorOnFail:        KeepGoing
ResultsBehavior:       NoFile
ResultsActionBehavior: NoAction
ResultsAction:         undefined
LogBehavior:           ConsoleOnly
LogFileBuffering:      WriteThrough
BrickRequired:         None
LogCollectorControl:   None
ControlBitAccess:      Default
Sequence syntax and sanity check passed
Using cleaned output files
Writing default results
Skipping control bit write
Skipping PDCA plist write
Initializing display
Continuing without charger
Device ready
Sequence execution...
Day/Time      Node
------------- ----
[12 22:28:14] N001 Repeating 1x
[12 22:28:14] ....  [1] Periodic tasks
[12 22:28:14] N002  [1] Repeating 1x "Maggie_QTx_test"
[12 22:28:14] ....   [1] Action "maggie_QTx_test_main"
[12 22:28:14] ....    system
------------------------------------------------------------------------------
:-) system
</t>
  </si>
  <si>
    <t>Maggie Smokey Test</t>
  </si>
  <si>
    <t>&lt;pass&gt;</t>
  </si>
  <si>
    <t>smokey --run Maggie --clean LogBehavior=ConsoleOnly;cbcolor
Smokey 24C210c (commit 421bb7e) 2016/02/26 21:27:11
D10 factory_d10_evt 24C210c (revision 421bb7e) 2016/02/26 21:27:34
SrNm: C7CR300XH2FQ
MLB#: C7H5524001PGXD6JN
CFG#: D10/P2.5-MINI/5S8TDT/00005/2M4BVT/00173
ECID: 001A394A20A2E626
Control File:   nandfs:\AppleInternal\Diags\Logs\Smokey\Maggie\D10\Main.plist
Script File:    nandfs:\AppleInternal\Diags\Logs\Smokey\Maggie\D10\Main.lua
Log File:       nandfs:\AppleInternal\Diags\Logs\Smokey\Maggie\Smokey.log
Results File:   nandfs:\AppleInternal\Diags\Logs\Smokey\Maggie\PDCA.plist
Signature File: undefined
Control Bit:    none
SequenceName:          Maggie_Test
SequenceVersion:       20151113.1
BehaviorOnFail:        KeepGoing
ResultsBehavior:       NoFile
ResultsActionBehavior: NoAction
ResultsAction:         undefined
LogBehavior:           ConsoleOnly
LogFileBuffering:      WriteThrough
BrickRequired:         None
LogCollectorControl:   None
ControlBitAccess:      Default
Sequence syntax and sanity check passed
Using cleaned output files
Writing default results
Skipping control bit write
Skipping PDCA plist write
Initializing display
Continuing without charger
Device ready
Sequence execution...
Day/Time      Node
------------- ----
[29 14:58:55] N001 Repeating 1x
[29 14:58:55] ....  [1] Periodic tasks
[29 14:58:55] N002  [1] Repeating 1x "Maggie_QTx_test"
[29 14:58:55] ....   [1] Action "maggie_QTx_test_main"
[29 14:58:55] ....    system
------------------------------------------------------------------------------
:-) system</t>
  </si>
  <si>
    <t>Maggie_LuaFileRevision</t>
  </si>
  <si>
    <t>smokey --run Maggie --clean</t>
  </si>
  <si>
    <t>smokey --run Maggie --clean LogBehavior=ConsoleOnly;cbcolor
Smokey 24C210p (commit 24972d7) 2016/03/08 02:15:42
D10 factory_d10_evt 24C210p (revision 24972d7) 2016/03/08 02:16:05
SrNm: C7CRC00GH6F9
MLB#: C7H6103006WGXJMDT
CFG#: */*/*/*/PGFC2A/00059
ECID: 001949443020213A
Control File:   nandfs:\AppleInternal\Diags\Logs\Smokey\Maggie\D10\Main.plist
Script File:    nandfs:\AppleInternal\Diags\Logs\Smokey\Maggie\D10\Main.lua
Log File:       nandfs:\AppleInternal\Diags\Logs\Smokey\Maggie\Smokey.log
Results File:   nandfs:\AppleInternal\Diags\Logs\Smokey\Maggie\PDCA.plist
Signature File: undefined
Control Bit:    none
SequenceName:          Maggie_Test
SequenceVersion:       20151113.1
BehaviorOnFail:        KeepGoing
ResultsBehavior:       NoFile
ResultsActionBehavior: NoAction
ResultsAction:         undefined
LogBehavior:           ConsoleOnly
LogFileBuffering:      WriteThrough
BrickRequired:         None
LogCollectorControl:   None
ControlBitAccess:      Default
Sequence syntax and sanity check passed
Using cleaned output files
Writing default results
Skipping control bit write
Skipping PDCA plist write
Initializing display
Continuing without charger
Device ready
Sequence execution...
Day/Time      Node
------------- ----
[09 20:49:08] N001 Repeating 1x
[09 20:49:08] ....  [1] Periodic tasks
[09 20:49:08] N002  [1] Repeating 1x "Maggie_QTx_test"
[09 20:49:08] ....   [1] Action "maggie_QTx_test_main"
[09 20:49:08] ....    system
------------------------------------------------------------------------------
:-) system</t>
  </si>
  <si>
    <t>Maggie_MaggieInitialise</t>
  </si>
  <si>
    <t>[0,0]</t>
  </si>
  <si>
    <t>Maggie_MaggieDeviceID</t>
  </si>
  <si>
    <t>&lt;0x47A0&gt;</t>
  </si>
  <si>
    <t>Maggie_FirmwareVersion</t>
  </si>
  <si>
    <t>[4,4]</t>
  </si>
  <si>
    <t>Maggie_ECONFirmwareVersion</t>
  </si>
  <si>
    <t>[5,5]</t>
  </si>
  <si>
    <t>Maggie_SRAM_Blocks_Test</t>
  </si>
  <si>
    <t>Maggie_HW_MAC_Test</t>
  </si>
  <si>
    <t>Maggie_LFOscOffset</t>
  </si>
  <si>
    <t>Maggie_HFOscOffset:Mean</t>
  </si>
  <si>
    <t>Maggie_HFOscOffset:Min</t>
  </si>
  <si>
    <t>Maggie_HFOscOffset:Max</t>
  </si>
  <si>
    <t>Maggie_HFOscOffset:Cnt</t>
  </si>
  <si>
    <t>Maggie_ExtRstToPLL_Lock</t>
  </si>
  <si>
    <t>Maggie_ExtClkToPLL_Lock</t>
  </si>
  <si>
    <t>MAGGIE_TO_HOMER_WAKE_test</t>
  </si>
  <si>
    <t>&lt;PASS&gt;</t>
  </si>
  <si>
    <t>SPI_MAGGIE_TO_HOMER_POS_SLK_test</t>
  </si>
  <si>
    <t>SPI_MAGGIE_TO_HOMER_POS_MOSI_test</t>
  </si>
  <si>
    <t>SPI_HOMER_TO_MAGGIE_POS_MISO_test</t>
  </si>
  <si>
    <t>AOP_TO_MAGGIE_MENU_1_test</t>
  </si>
  <si>
    <t>AOP_TO_MAGGIE_MENU_2_test</t>
  </si>
  <si>
    <t>Homer_FW_ver</t>
  </si>
  <si>
    <t>Homer_I2C_TO_Schrodinger</t>
  </si>
  <si>
    <t>&lt;OK&gt;</t>
  </si>
  <si>
    <t>HOMER_BOOTLOADER_ALIVE_test</t>
  </si>
  <si>
    <t>SWD_AP_BI_HOMER_SWDIO_test</t>
  </si>
  <si>
    <t>HOMER_TO_AOP_WAKE_INT_test</t>
  </si>
  <si>
    <t>Lifetime Max Temperature</t>
  </si>
  <si>
    <t>一生最高温度</t>
  </si>
  <si>
    <t>[0,60]</t>
  </si>
  <si>
    <t>dev -k GasGauge -e read_blk 59 0</t>
    <phoneticPr fontId="0" type="noConversion"/>
  </si>
  <si>
    <t>dev -k GasGauge -e read_blk 59 0
Class 59, Block 0:
0000000: 02 04 00 59 10 FA 09 63 06 D0 EE F9 00 99 FF CE  ...Y...c........
0000010: 07 3B 06 8A 00 7A 00 01 FF 78 F9 E0 07 5B 07 58  .;...z...x...[.X
OK
[001A394A:20A2E626] :-)</t>
  </si>
  <si>
    <t>Get Link Data via ISN From SFC</t>
  </si>
  <si>
    <t xml:space="preserve"> {NA}</t>
  </si>
  <si>
    <t>Check Config And Cancel ARC</t>
  </si>
  <si>
    <t>Delete in EVT</t>
    <phoneticPr fontId="0" type="noConversion"/>
  </si>
  <si>
    <t>Mic</t>
  </si>
  <si>
    <t>Check MIC1 Exist</t>
  </si>
  <si>
    <t>检查MIC1是否存在</t>
  </si>
  <si>
    <t>{Yes}</t>
  </si>
  <si>
    <t>smokey --run MicTempTest;cbcolor</t>
  </si>
  <si>
    <t>Change spec in EVT</t>
    <phoneticPr fontId="0" type="noConversion"/>
  </si>
  <si>
    <t>smokey --run MicTempTest;cbcolor
Smokey 24C210c (commit 421bb7e) 2016/02/26 21:27:11
D10 factory_d10_evt 24C210c (revision 421bb7e) 2016/02/26 21:27:34
SrNm: C7CR300XH2FQ
MLB#: C7H5524001PGXD6JN
CFG#: D10/P2.5-MINI/5S8TDT/00005/2M4BVT/00173
ECID: 001A394A20A2E626
Control File:   nandfs:\AppleInternal\Diags\Logs\Smokey\MicTempTest\D10\Main.plist
Script File:    nandfs:\AppleInternal\Diags\Logs\Smokey\MicTempTest\D10\Main.lua
Log File:       nandfs:\AppleInternal\Diags\Logs\Smokey\MicTempTest\Smokey.log
Results File:   nandfs:\AppleInternal\Diags\Logs\Smokey\MicTempTest\PDCA.plist
Signature File: undefined
Control Bit:    none
SequenceName:          Mic_Test
SequenceVersion:       20151208
BehaviorOnFail:        KeepGoing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[29 14:59:06] N001 Repeating 1x
[29 14:59:06] ....  [1] Periodic tasks
[29 14:59:06] N002  [1] Repeating 1x "mic_test"
[29 14:59:06] ....   [1] Action "mic_test"
[29 14:59:06] ....    audio -r
------------------------------------------------------------------------------
:-) audio -r</t>
  </si>
  <si>
    <t>MIC1_dock_vendor_id1</t>
  </si>
  <si>
    <t>检查MIC1厂商对应的两个ID</t>
  </si>
  <si>
    <t xml:space="preserve">Add in EVT </t>
    <phoneticPr fontId="0" type="noConversion"/>
  </si>
  <si>
    <t>MIC1_dock_vendor_id2</t>
  </si>
  <si>
    <t>Add in EVT</t>
    <phoneticPr fontId="0" type="noConversion"/>
  </si>
  <si>
    <t>MIC1 Vendor Check</t>
  </si>
  <si>
    <t>检查提供MIC1材料的厂商</t>
  </si>
  <si>
    <t>&lt;AAC,GTK,Knowles&gt;</t>
    <phoneticPr fontId="0" type="noConversion"/>
  </si>
  <si>
    <t>Change Name and spec in EVT</t>
    <phoneticPr fontId="0" type="noConversion"/>
  </si>
  <si>
    <t>MIC1 Temperature</t>
    <phoneticPr fontId="0" type="noConversion"/>
  </si>
  <si>
    <t>检查MIC2温度</t>
  </si>
  <si>
    <t xml:space="preserve"> [10,50]</t>
  </si>
  <si>
    <t>Check MIC2 Exist</t>
    <phoneticPr fontId="0" type="noConversion"/>
  </si>
  <si>
    <t>检查MIC2是否存在</t>
  </si>
  <si>
    <t>MIC2_rear_vendor_id1</t>
  </si>
  <si>
    <t>检查MIC2厂商对应的两个ID</t>
  </si>
  <si>
    <t>MIC2_rear_vendor_id2</t>
  </si>
  <si>
    <t>MIC2 Vendor Check</t>
  </si>
  <si>
    <t>检查提供MIC2材料的厂商</t>
  </si>
  <si>
    <t>Change name and spec in EVT</t>
    <phoneticPr fontId="0" type="noConversion"/>
  </si>
  <si>
    <t>MIC2 Temperature</t>
    <phoneticPr fontId="0" type="noConversion"/>
  </si>
  <si>
    <t>[10,50]</t>
  </si>
  <si>
    <t>Mic1 Temp Sensor ID Check</t>
    <phoneticPr fontId="0" type="noConversion"/>
  </si>
  <si>
    <t>&lt;0x21&gt;</t>
  </si>
  <si>
    <t>audio -r</t>
  </si>
  <si>
    <t>Remove it in P2 main build. Replaced by item"Check MIC1 Exist"</t>
    <phoneticPr fontId="0" type="noConversion"/>
  </si>
  <si>
    <t>routeaudio -b codec -r -i ain1 -o hp</t>
  </si>
  <si>
    <t>routeaudio -b codec -r -i ain4 -o hp</t>
  </si>
  <si>
    <t>i2c --devread 4 0x54 0x00 1</t>
  </si>
  <si>
    <t>Mic1 Temperature</t>
  </si>
  <si>
    <t>[10,50]</t>
    <phoneticPr fontId="0" type="noConversion"/>
  </si>
  <si>
    <t>i2c -s 4</t>
  </si>
  <si>
    <t>temperature --dev mic</t>
  </si>
  <si>
    <t>Compass</t>
  </si>
  <si>
    <t>测磁场，从机台读取Compass Smokey内容</t>
  </si>
  <si>
    <t>smokey --run Compass --clean</t>
  </si>
  <si>
    <t>If command responses normal value,can catch right key and in spec,pass;else fai</t>
  </si>
  <si>
    <t>Add in EVT</t>
  </si>
  <si>
    <t xml:space="preserve">smokey --run Compass --clean
Smokey 24C210ae (commit 7e564c7) 2016/03/22 01:32:50
D10 factory_d10_evt 24C210ae (revision 7e564c7) 2016/03/22 01:33:13
SrNm: C7CRD00KH6GG
MLB#: C7H610700A0GXJQD4
CFG#: D101/EVT-MINI/3S8UB/00092/3M7W/00134
ECID: 001E243C3020213A
Control File:   nandfs:\AppleInternal\Diags\Logs\Smokey\Compass\D10\Main.plist
Script File:    nandfs:\AppleInternal\Diags\Logs\Smokey\Compass\D10\Main.lua
Log File:       nandfs:\AppleInternal\Diags\Logs\Smokey\Compass\Smokey.log
Results File:   nandfs:\AppleInternal\Diags\Logs\Smokey\Compass\PDCA.plist
Signature File: undefined
Control Bit:    none
SequenceName:          Compass_Test
SequenceVersion:       20151113.1
</t>
  </si>
  <si>
    <t>compass_average_x</t>
  </si>
  <si>
    <t>If can catch right key,pass;else fail</t>
  </si>
  <si>
    <t>compass_average_y</t>
  </si>
  <si>
    <t>compass_average_z</t>
  </si>
  <si>
    <t>compass_std_x</t>
  </si>
  <si>
    <t>compass_std_y</t>
  </si>
  <si>
    <t>compass_std_z</t>
  </si>
  <si>
    <t>compass_coil_average_x</t>
  </si>
  <si>
    <t>compass_coil_average_y</t>
  </si>
  <si>
    <t>compass_coil_average_z</t>
  </si>
  <si>
    <t>compass_coil_std_x</t>
  </si>
  <si>
    <t>compass_coil_std_y</t>
  </si>
  <si>
    <t>compass_coil_std_z</t>
  </si>
  <si>
    <t>Audio</t>
  </si>
  <si>
    <t>3K Tone SPK to MIC1_Frequency(L)</t>
  </si>
  <si>
    <t>机台Speaker发出3KHZ的声音，机台MIC1和MIC4左右声道接收到的功率和频率检测</t>
  </si>
  <si>
    <t>[2996,3004]</t>
  </si>
  <si>
    <t>audio --reset</t>
  </si>
  <si>
    <t>audio --reset
Resetting codec...
Resetting fpga...
Resetting mikeybus...
Resetting socmca...
Resetting topspeaker...
OK
[001A394A:20A2E626] :-)</t>
  </si>
  <si>
    <t>3K Tone SPK to MIC1_Max_Power(L)</t>
  </si>
  <si>
    <t>audio --turnoff topspeaker</t>
  </si>
  <si>
    <t>[2016-02-29 15:01:10.210](RX ==&gt; [MOBILE]):
[2016-02-29 15:01:10.210](Clear Buffer ==&gt; [MOBILE]):</t>
  </si>
  <si>
    <t>3K Tone SPK to MIC4_Frequency(R)</t>
    <phoneticPr fontId="0" type="noConversion"/>
  </si>
  <si>
    <t>audio --turnoff arc</t>
  </si>
  <si>
    <t xml:space="preserve">[2016-02-29 15:02:10.210](RX ==&gt; [MOBILE]):------------------------------------------------------------------------------
[29 15:01:14] ....    Exit code = 0x00000000
[29 15:01:14] ....    audio -r
------------------------------------------------------------------------------
:-) </t>
  </si>
  <si>
    <t>3K Tone SPK to MIC4_Max_Power(R)</t>
    <phoneticPr fontId="0" type="noConversion"/>
  </si>
  <si>
    <t>routeaudio --route --block codec --in ain1 --out xsp[0]</t>
  </si>
  <si>
    <t>routeaudio --route --block codec --in ain2 --out xsp[1]</t>
  </si>
  <si>
    <t>[2016-02-29 15:03:22.222](RX ==&gt; [MOBILE]):------------------------------------------------------------------------------
[29 15:03:22] ....    Exit code = 0x00000000
MIC1_temp_dock nil
MIC2_temp_rear nil
MIC1_dock_vendor nil
MIC2_rear_vendor nil
MIC1 Exist:  No
MIC2 Exist:  No
[29 15:03:22] N001 Sequence done
Passed
Writing final results
Skipping control bit write
Skipping PDCA plist write
Setting Screen Color based on iPX Control Bits:
[001A394A:20A2E626] :-) audio --reset</t>
  </si>
  <si>
    <t>routeaudio --route --block botspeaker --in spk-i2s --out spk-out</t>
  </si>
  <si>
    <t>setvol -b botspeaker -n spk-vol -v -9.5</t>
  </si>
  <si>
    <t>setvol -b botspeaker -n spk-vol -v -9.5
Set 'spk-vol' volume to -9.5 dB
OK
[001A394A:20A2E626] :-)</t>
  </si>
  <si>
    <t>audioparam --set --block botspeaker --param amp-gain --value 16</t>
    <phoneticPr fontId="0" type="noConversion"/>
  </si>
  <si>
    <t>audioparam --set --block botspeaker --param amp-gain --value 16
OK
[001A394A:20A2E626] :-)</t>
  </si>
  <si>
    <t>audioparam --set --block botspeaker --param enable-mon --value true</t>
    <phoneticPr fontId="0" type="noConversion"/>
  </si>
  <si>
    <t>audioparam --set --block botspeaker --param enable-mon --value true
OK
[001A394A:20A2E626] :-)</t>
  </si>
  <si>
    <t>processaudio --freebufs all</t>
  </si>
  <si>
    <t>processaudio --freebufs all
Delete all buffers in the system...
OK
[001A394A:20A2E626] :-)</t>
  </si>
  <si>
    <t>loopaudio -b socmca --txport ap-mca2 --rxport ap-mca4 --len 400 --freq 3000</t>
  </si>
  <si>
    <t>loopaudio -b socmca --txport ap-mca2 --rxport ap-mca4 --len 400 --freq 3000
Configuring 'socmca' to play/record 48Khz, 16-bit, 2 channels of packed audio data for 400mS...
Requesting new tx buffer...
Generating tone data into 'looptx0'...
Requesting new rx buffer...
Using rx buffer 'looprx0'...
Playing/Receiving audio...
Done!
OK
[001A394A:20A2E626] :-)</t>
  </si>
  <si>
    <t>processaudio -p fft -i looprx0</t>
  </si>
  <si>
    <t>processaudio -p fft -i looprx0
Allocated output buffer 'process0' for use with processor...
Number of samples does not equal power of 2 - truncating to 16384 samples...
Channel 0:
Using 16384 bins, Peak Bin=1024; Peak Magnitude=0.050528 FS; Frequency: 3000.000000 +/- 1.464843 Hz
DC Magnitude=0.000022 FS
Signal Bins=3
SINAD=13.718981 dBFS
Peak Power: -25.929236 dBFS
Signal Power: -26.103330 dBFS
Noise Power: -39.822312 dBFS
Average Noise PSD: -75.151766 dBFS
Noise Margin: 49.222529 dBFS
THD+N: -30.205273 dB
Channel 1:
Using 16384 bins, Peak Bin=1024; Peak Magnitude=0.200400 FS; Frequency: 3000.000000 +/- 1.464843 Hz
DC Magnitude=0.000148 FS
Signal Bins=3
SINAD=13.344495 dBFS
Peak Power: -13.962024 dBFS
Signal Power: -14.117858 dBFS
Noise Power: -27.462353 dBFS
Average Noise PSD: -62.791807 dBFS
Noise Margin: 48.829782 dBFS
THD+N: -26.472659 dB
OK
[001A394A:20A2E626] :-)</t>
  </si>
  <si>
    <t>3K Tone SPK to MIC4_Max_Power(L)</t>
  </si>
  <si>
    <t>audio --reset</t>
    <phoneticPr fontId="0" type="noConversion"/>
  </si>
  <si>
    <t>3K Tone SPK to MIC4_Frequency(L)</t>
  </si>
  <si>
    <t>[2998,3002]</t>
  </si>
  <si>
    <t>3K Tone SPK to MIC4_Max_Power_dB(L)</t>
  </si>
  <si>
    <t>audio --turnoff arc</t>
    <phoneticPr fontId="0" type="noConversion"/>
  </si>
  <si>
    <t>3K Tone SPK to MIC4_Max_Power(R)</t>
  </si>
  <si>
    <t>routeaudio --route --block codec --in ain2 --out xsp[1:0]</t>
  </si>
  <si>
    <t>3K Tone SPK to MIC4_Frequency(R)</t>
  </si>
  <si>
    <t>3K Tone SPK to MIC4_Max_Power_dB(R)</t>
  </si>
  <si>
    <t>audioparam --set --block botspeaker --param amp-gain --value 16</t>
  </si>
  <si>
    <t>audioparam --set --block botspeaker --param enable-mon --value true</t>
  </si>
  <si>
    <t>i2c -v 4 0x40 0x5e 0x42</t>
  </si>
  <si>
    <t>loopaudio -b socmca --txport ap-mca2 --rxport ap-mca4 --len 1000 --freq 3000</t>
  </si>
  <si>
    <t>1K Tone to MIC2_Frequency(L)</t>
  </si>
  <si>
    <t>治具发出1KHZ的声音，机台MIC2左右声道接收到的功率和频率</t>
  </si>
  <si>
    <t>[996,1004]</t>
  </si>
  <si>
    <t>audio --turnoff botspeaker</t>
  </si>
  <si>
    <t>audio --turnoff botspeaker
Turning-off power to botspeaker...
OK
[001A394A:20A2E626] :-)</t>
  </si>
  <si>
    <t>1K Tone to MIC2_Max_Power(L)</t>
  </si>
  <si>
    <t>Open Speaker2 1000</t>
    <phoneticPr fontId="0" type="noConversion"/>
  </si>
  <si>
    <t>Open Speaker2 1000
Open Speaker2 1000 Pass
@_@</t>
  </si>
  <si>
    <t>1K Tone to MIC2_Frequency(R)</t>
  </si>
  <si>
    <t>routeaudio --route --block codec --in ain3 --out xsp[1:0]</t>
  </si>
  <si>
    <t>routeaudio --route --block codec --in ain3 --out xsp[1:0]
Routing from codec.ain3[l] --&gt; codec.xsp[1:0]
OK
[001A394A:20A2E626] :-)</t>
  </si>
  <si>
    <t>1K Tone to MIC2_Max_Power(R)</t>
  </si>
  <si>
    <t>recordaudio -b socmca -p ap-mca4 -r 48000 -l 400</t>
  </si>
  <si>
    <t>recordaudio -b socmca -p ap-mca4 -r 48000 -l 400
DataFormat = 00000002
Configuring 'socmca' to record 48Khz, 16-bit, 2 channels of audio data for 400mS...
Requesting new buffer...
Using buffer 'record0'
Recording audio...
Done!
OK
[001A394A:20A2E626] :-)</t>
  </si>
  <si>
    <t>Close Speaker2</t>
    <phoneticPr fontId="0" type="noConversion"/>
  </si>
  <si>
    <t>Close Speaker2
Close Speaker2 Pass
@_@</t>
  </si>
  <si>
    <t>processaudio -p fft -i record0</t>
  </si>
  <si>
    <t>processaudio -p fft -i record0
Allocated output buffer 'process0' for use with processor...
Number of samples does not equal power of 2 - truncating to 16384 samples...
Channel 0:
Using 16384 bins, Peak Bin= 341; Peak Magnitude=0.108475 FS; Frequency:  999.023437 +/- 1.464843 Hz
DC Magnitude=0.000554 FS
Signal Bins=3
SINAD=9.378765 dBFS
Peak Power: -19.293357 dBFS
Signal Power: -18.917185 dBFS
Noise Power: -28.295950 dBFS
Average Noise PSD: -63.625404 dBFS
Noise Margin: 44.332046 dBFS
THD+N: -32.961984 dB
Channel 1:
Using 16384 bins, Peak Bin= 341; Peak Magnitude=0.108475 FS; Frequency:  999.023437 +/- 1.464843 Hz
DC Magnitude=0.000554 FS
Signal Bins=3
SINAD=9.378765 dBFS
Peak Power: -19.293357 dBFS
Signal Power: -18.917185 dBFS
Noise Power: -28.295950 dBFS
Average Noise PSD: -63.625404 dBFS
Noise Margin: 44.332046 dBFS
THD+N: -32.961984 dB
OK
[001A394A:20A2E626] :-)</t>
  </si>
  <si>
    <t>1K Tone to Low_Power_MIC2_Frequency(L)</t>
  </si>
  <si>
    <t>治具发出1KHZ的声音，机台MIC2在低电量条件下左声道接收到的频率</t>
  </si>
  <si>
    <t>[950,1050]</t>
  </si>
  <si>
    <t>audio --reset
Resetting arc...
Speaker already powered off.
Resetting audmux...
Resetting baseband...
Resetting bluetooth...
Resetting botspeaker...
Speaker already powered off.
Resetting codec...
Resetting fpga...
Resetting mikeybus...
Resetting socmca...
Resetting topspeaker...
Speaker already powered off.
OK
[001A394A:20A2E626] :-)</t>
  </si>
  <si>
    <t>1K Tone to Low_Power_MIC2_Max_Power(L)</t>
  </si>
  <si>
    <t>治具发出1KHZ的声音，机台MIC2在低电量条件下左声道接收到的最大功率</t>
  </si>
  <si>
    <t>audioparam -s -n clocking-mode -b socmca -p ap-mca4 -v slave</t>
  </si>
  <si>
    <t>audioparam -s -n clocking-mode -b socmca -p ap-mca4 -v slave
OK
[001A394A:20A2E626] :-)</t>
  </si>
  <si>
    <t>audioparam -s -n clocking-mode -b audmux -p ext-mca4 -v slave</t>
  </si>
  <si>
    <t>audioparam -s -n clocking-mode -b audmux -p ext-mca4 -v slave
OK
[001A394A:20A2E626] :-)</t>
  </si>
  <si>
    <t>routeaudio -b codec -i lp_ain3 -o xsp[0] -r</t>
  </si>
  <si>
    <t>routeaudio -b codec -i lp_ain3 -o xsp[0] -r
Routing from codec.lp_ain3[l] --&gt; codec.xsp[l]
OK
[001A394A:20A2E626] :-)</t>
  </si>
  <si>
    <t>recordaudio -b socmca -p ap-mca4 -d 16 --len 400 -r 16000</t>
  </si>
  <si>
    <t>recordaudio -b socmca -p ap-mca4 -d 16 --len 400 -r 16000
DataFormat = 00000002
Configuring 'socmca' to record 16Khz, 16-bit, 2 channels of audio data for 400mS...
Requesting new buffer...
Using buffer 'record0'
Recording audio...
Done!
OK
[001A394A:20A2E626] :-)</t>
  </si>
  <si>
    <t>processaudio -p fft -i record0
Allocated output buffer 'process0' for use with processor...
Number of samples does not equal power of 2 - truncating to 4096 samples...
Channel 0:
Using 4096 bins, Peak Bin= 255; Peak Magnitude=0.218168 FS; Frequency:  996.093750 +/- 1.953125 Hz
DC Magnitude=0.000011 FS
Signal Bins=3
SINAD=11.595497 dBFS
Peak Power: -13.224171 dBFS
Signal Power: -13.096414 dBFS
Noise Power: -24.691912 dBFS
Average Noise PSD: -54.788545 dBFS
Noise Margin: 41.564373 dBFS
THD+N: -31.389811 dB
Channel 1:
Using 4096 bins, Peak Bin=   0; Peak Magnitude=0.000000 FS; Frequency:    0.000000 +/- 1.953125 Hz
 [0;35mWARNING: Noise Power can not be zero for SINAD calculation (divide by zero), setting SINAD to 0
 [0mDC Magnitude=0.000000 FS
Signal Bins=3
SINAD=-inf dBFS
Peak Power: -inf dBFS
Signal Power: -inf dBFS
Noise Power: -inf dBFS
Average Noise PSD: -inf dBFS
Noise Margin: NaN dBFS
THD+N: 0.000000 dB
OK
[001A394A:20A2E626] :-)</t>
  </si>
  <si>
    <t>400 Tone to Low_Power_MIC2_Frequency(L)</t>
    <phoneticPr fontId="0" type="noConversion"/>
  </si>
  <si>
    <t>治具发出400HZ的声音，机台MIC2在低电量条件下左声道接收到的频率</t>
  </si>
  <si>
    <t>[380,420]</t>
  </si>
  <si>
    <t>Open Speaker2 400</t>
  </si>
  <si>
    <t>Open Speaker2 400
Open Speaker2 400 Pass
@_@</t>
  </si>
  <si>
    <t>400 Tone to Low_Power_MIC2_Max_Power(L)</t>
    <phoneticPr fontId="0" type="noConversion"/>
  </si>
  <si>
    <t>治具发出400HZ的声音，机台MIC2在低电量条件下左声道接收到的最大功率</t>
  </si>
  <si>
    <t>Close Speaker2</t>
  </si>
  <si>
    <t>processaudio -p fft -i record0
Allocated output buffer 'process0' for use with processor...
Number of samples does not equal power of 2 - truncating to 4096 samples...
Channel 0:
Using 4096 bins, Peak Bin= 102; Peak Magnitude=0.003266 FS; Frequency:  398.437500 +/- 1.953125 Hz
DC Magnitude=0.000000 FS
Signal Bins=3
SINAD=10.306905 dBFS
Peak Power: -49.717601 dBFS
Signal Power: -49.847995 dBFS
Noise Power: -60.154900 dBFS
Average Noise PSD: -90.251533 dBFS
Noise Margin: 40.533932 dBFS
THD+N: -11.115880 dB
Channel 1:
Using 4096 bins, Peak Bin=   0; Peak Magnitude=0.000000 FS; Frequency:    0.000000 +/- 1.953125 Hz
 [0;35mWARNING: Noise Power can not be zero for SINAD calculation (divide by zero), setting SINAD to 0
 [0mDC Magnitude=0.000000 FS
Signal Bins=3
SINAD=-inf dBFS
Peak Power: -inf dBFS
Signal Power: -inf dBFS
Noise Power: -inf dBFS
Average Noise PSD: -inf dBFS
Noise Margin: NaN dBFS
THD+N: 0.000000 dB
OK
[001A394A:20A2E626] :-)</t>
  </si>
  <si>
    <t xml:space="preserve">BOTSPK_VERS
</t>
    <phoneticPr fontId="0" type="noConversion"/>
  </si>
  <si>
    <t>BotSpeaker版本</t>
  </si>
  <si>
    <t>&lt;0x26&gt;</t>
  </si>
  <si>
    <t>audio --reset
Resetting arc...
Resetting audmux...
Resetting baseband...
Resetting bluetooth...
Resetting botspeaker...
Resetting codec...
Resetting fpga...
Resetting mikeybus...
Resetting socmca...
Resetting topspeaker...
OK
[001A394A:20A2E626] :-)</t>
  </si>
  <si>
    <t>i2c -d 4 0x40 0x02 2</t>
  </si>
  <si>
    <t>i2c -d 4 0x40 0x02 2
Reading 2 bytes from register offset 0x02 into 0x79D74918, buffer read: 
Data:  0xA2  0x60 
[001A394A:20A2E626] :-)</t>
  </si>
  <si>
    <t>Homer MLB Test</t>
  </si>
  <si>
    <t>sensor --sel homer --init</t>
  </si>
  <si>
    <t>sensor --sel homer --init
Turning off power to 'homer' sensor...
Homer Transport is already powered OFF
Turning on power to 'homer' sensor...
Resetting 'homer' sensor...
OK
[001A394A:20A2E626] :-)</t>
  </si>
  <si>
    <t>hid --sel homer</t>
  </si>
  <si>
    <t>hid --sel homer
Selected HID device "homer"
OK
[001A394A:20A2E626] :-)</t>
  </si>
  <si>
    <t xml:space="preserve"> hid --get_report 0x21</t>
  </si>
  <si>
    <t xml:space="preserve"> hid --get_report 0x21
ReportId:0x21
0000000: 
OK</t>
  </si>
  <si>
    <t>hid --get_report 0xB4</t>
  </si>
  <si>
    <t>hid --get_report 0xB4
ReportId:0xB4
0000000: 55 00                                            U.
OK
[001A394A:20A2E626] :-)</t>
  </si>
  <si>
    <t>Homer i2c to Schrodinger</t>
  </si>
  <si>
    <t>hid --get_report 0x12</t>
  </si>
  <si>
    <t>hid --get_report 0x12
ReportId:0x12
0000000: 16 16                                            ..
OK
[001A394A:20A2E626] :-)</t>
  </si>
  <si>
    <t xml:space="preserve">L26_BOTSPK_VMON_0V
</t>
  </si>
  <si>
    <t>L26_BOTSPK_IMON_0A</t>
  </si>
  <si>
    <t>audio --turnoff codec</t>
  </si>
  <si>
    <t>setvol -b botspeaker -n spk-vol -v 0</t>
  </si>
  <si>
    <t>audioparam --set --block botspeaker --param diag-hpf --value disable</t>
  </si>
  <si>
    <t>audioparam --set --block botspeaker --param diag-signal --value 0</t>
  </si>
  <si>
    <t>loopaudio -b socmca -p ap-mca2 -x ap-mca2 -d 24 --rate 48000 --channels 4 -l 50 --freq 1000</t>
  </si>
  <si>
    <t>processaudio -p audio-mapper -i looprx0 -o "--in [3:1] --out [2:0]"</t>
    <phoneticPr fontId="0" type="noConversion"/>
  </si>
  <si>
    <t>processaudio -p CS35L25 -i process0 --options "--bins 2"</t>
  </si>
  <si>
    <t xml:space="preserve">L26_BOTSPK_VMON_500mV_P
</t>
  </si>
  <si>
    <t xml:space="preserve"> [0.4,0.6]</t>
  </si>
  <si>
    <t>L26_BOTSPK_VMON_500mV_N</t>
  </si>
  <si>
    <t xml:space="preserve"> [-0.6,-0.4]</t>
  </si>
  <si>
    <t>L26_BOTSPK_IMON_500mV_MAX</t>
  </si>
  <si>
    <t xml:space="preserve"> [0.03,0.15]</t>
  </si>
  <si>
    <t>setvol -b botspeaker -n spk-vol -v -24</t>
  </si>
  <si>
    <t>loopaudio -b socmca -p ap-mca2 -x ap-mca2 -d 24 --rate 48000 --channels 4 -l 100 --freq 2000</t>
    <phoneticPr fontId="0" type="noConversion"/>
  </si>
  <si>
    <t>processaudio -p CS35L25 -i process0 --options "--stats"</t>
  </si>
  <si>
    <t xml:space="preserve">L26_BOTSPK_VMON_3500mV_P
</t>
  </si>
  <si>
    <t xml:space="preserve"> [2.8,4.2]</t>
  </si>
  <si>
    <t>audio --turnoff topspeaker
Turning-off power to topspeaker...
OK
[001A394A:20A2E626] :-)</t>
  </si>
  <si>
    <t>L26_BOTSPK_VMON_3500mV_N</t>
  </si>
  <si>
    <t xml:space="preserve"> [-4.2,-2.8]</t>
  </si>
  <si>
    <t>audio --turnoff arc
Turning-off power to arc...
OK
[001A394A:20A2E626] :-)</t>
  </si>
  <si>
    <t>L26_BOTSPK_IMON_3500mV_MAX</t>
  </si>
  <si>
    <t xml:space="preserve"> [0.2,0.6]</t>
  </si>
  <si>
    <t>audio --turnoff codec
Turning-off power to codec...
OK
[001A394A:20A2E626] :-)</t>
  </si>
  <si>
    <t>routeaudio --route --block botspeaker --in spk-i2s --out spk-out
Routing from botspeaker.spk-i2s[1:0] --&gt; botspeaker.spk-out[l]
OK
[001A394A:20A2E626] :-)</t>
  </si>
  <si>
    <t>setvol -b botspeaker -n spk-vol -v -7</t>
  </si>
  <si>
    <t>setvol -b botspeaker -n spk-vol -v -7
Set 'spk-vol' volume to -7 dB
OK
[001A394A:20A2E626] :-)</t>
  </si>
  <si>
    <t>loopaudio -b socmca -p ap-mca2 -x ap-mca2 -d 24 --rate 48000 --channels 4 -l 100 --freq 2000
Configuring 'socmca' to play/record 48Khz, 24-bit, 4 channels of padded audio data for 100mS...
Requesting new tx buffer...
Generating tone data into 'looptx0'...
Requesting new rx buffer...
Using rx buffer 'looprx0'...
Playing/Receiving audio...
Done!
OK
[001A394A:20A2E626] :-)</t>
  </si>
  <si>
    <t>processaudio -p audio-mapper -i looprx0 -o "--in [3:1] --out [2:0]"
Allocated output buffer 'process0' for use with processor...
OK
[001A394A:20A2E626]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</si>
  <si>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3.5170V
Minimum VMON: -3.5220V
Peak to Peak VMON: 7.0391V
Maximum IMON: 0.4575A
Minimum IMON: -0.4549A
Peak to Peak IMON: 0.9125A
Maximum PDMMON: -32768
Minimum PDMMON: -32768
Peak to Peak PDMMON: 0
Avg VBST: 4.6708V
OK
[001A394A:20A2E626] :-)</t>
  </si>
  <si>
    <t xml:space="preserve">L26_BOTSPK_VMON_7000mV_P
</t>
  </si>
  <si>
    <t xml:space="preserve"> [5.6,8.4]</t>
  </si>
  <si>
    <t>setvol -b botspeaker -n spk-vol -v -1</t>
  </si>
  <si>
    <t>setvol -b botspeaker -n spk-vol -v -1
Set 'spk-vol' volume to -1 dB
OK
[001A394A:20A2E626] :-)</t>
  </si>
  <si>
    <t>L26_BOTSPK_VMON_7000mV_N</t>
  </si>
  <si>
    <t xml:space="preserve"> [-8.4,-5.6]</t>
  </si>
  <si>
    <t>L26_BOTSPK_IMON_7000mV_MAX</t>
  </si>
  <si>
    <t xml:space="preserve"> [0.7,1.1]</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</si>
  <si>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6.9949V
Minimum VMON: -7.0078V
Peak to Peak VMON: 14.0027V
Maximum IMON: 0.8890A
Minimum IMON: -0.8890A
Peak to Peak IMON: 1.7780A
Maximum PDMMON: -32768
Minimum PDMMON: -32768
Peak to Peak PDMMON: 0
Avg VBST: 8.0420V
OK
[001A394A:20A2E626] :-)</t>
  </si>
  <si>
    <t xml:space="preserve">L26_BOTSPK_IPK_VBST
</t>
  </si>
  <si>
    <t>i2c -v 4 0x40 0x1e 0x00</t>
  </si>
  <si>
    <t>i2c -v 4 0x40 0x1e 0x00
Set  bytes: 0x00  Writing 1 bytes
[001A394A:20A2E626] :-)</t>
  </si>
  <si>
    <t>L26_BOTSPK_IPK_VBST_DELTA</t>
  </si>
  <si>
    <t xml:space="preserve"> [0.2,]</t>
  </si>
  <si>
    <t>processaudio -p audio-mapper -i looprx0 -o "--in [3:1] --out [2:0]"</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</si>
  <si>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5.8877V
Minimum VMON: -5.8748V
Peak to Peak VMON: 11.7626V
Maximum IMON: 0.7240A
Minimum IMON: -0.7192A
Peak to Peak IMON: 1.4432A
Maximum PDMMON: -32768
Minimum PDMMON: -32768
Peak to Peak PDMMON: 0
Avg VBST: 6.5360V
OK
[001A394A:20A2E626] :-)</t>
  </si>
  <si>
    <t>L26_BOTSPK_CH0_FREQ</t>
  </si>
  <si>
    <t xml:space="preserve"> [298,302]</t>
  </si>
  <si>
    <t>setvol -b botspeaker -n spk-vol -v 0
Set 'spk-vol' volume to +0 dB
OK
[001A394A:20A2E626] :-)</t>
  </si>
  <si>
    <t>L26_BOTSPK_CH0_THD</t>
    <phoneticPr fontId="0" type="noConversion"/>
  </si>
  <si>
    <t>[,-60]</t>
  </si>
  <si>
    <t>audioparam --set --block botspeaker --param amp-gain --value 9</t>
  </si>
  <si>
    <t>audioparam --set --block botspeaker --param amp-gain --value 9
OK
[001A394A:20A2E626] :-)</t>
  </si>
  <si>
    <t>i2c -v 4 0x40 0x1e 0x15</t>
  </si>
  <si>
    <t>i2c -v 4 0x40 0x1e 0x15
Set  bytes: 0x15  Writing 1 bytes
[001A394A:20A2E626] :-)</t>
  </si>
  <si>
    <t>loopaudio -b socmca -p ap-mca2 -x ap-mca2 -d 24 --rate 48000 --channels 4 -l 1000 --freq 300</t>
    <phoneticPr fontId="0" type="noConversion"/>
  </si>
  <si>
    <t>loopaudio -b socmca -p ap-mca2 -x ap-mca2 -d 24 --rate 48000 --channels 4 -l 1000 --freq 300
Configuring 'socmca' to play/record 48Khz, 24-bit, 4 channels of padded audio data for 1000mS...
Requesting new tx buffer...
Generating tone data into 'looptx0'...
Requesting new rx buffer...
Using rx buffer 'looprx0'...
Playing/Receiving audio...
Done!
OK
[001A394A:20A2E626] :-)</t>
  </si>
  <si>
    <t>processaudio --pick fft -i process0 --option "--skipSamples 10000"</t>
  </si>
  <si>
    <t>processaudio --pick fft -i process0 --option "--skipSamples 10000"
Allocated output buffer 'process1' for use with processor...
Number of samples does not equal power of 2 - truncating to 32768 samples...
Channel 0:
Using 32768 bins, Peak Bin= 205; Peak Magnitude=0.106060 FS; Frequency:  300.292968 +/- 0.732421 Hz
DC Magnitude=0.000001 FS
Signal Bins=3
SINAD=13.077531 dBFS
Peak Power: -19.488917 dBFS
Signal Power: -19.556380 dBFS
Noise Power: -32.633912 dBFS
Average Noise PSD: -70.974938 dBFS
Noise Margin: 51.486021 dBFS
THD+N: -73.161334 dB
Channel 1:
Using 32768 bins, Peak Bin= 205; Peak Magnitude=0.008988 FS; Frequency:  300.292968 +/- 0.732421 Hz
DC Magnitude=0.000008 FS
Signal Bins=3
SINAD=13.083074 dBFS
Peak Power: -40.926006 dBFS
Signal Power: -40.994136 dBFS
Noise Power: -54.077211 dBFS
Average Noise PSD: -92.418238 dBFS
Noise Margin: 51.492231 dBFS
THD+N: -56.458511 dB
Channel 2:
Using 32768 bins, Peak Bin=   1; Peak Magnitude=0.488286 FS; Frequency:    1.464843 +/- 0.732421 Hz
DC Magnitude=0.358739 FS
Signal Bins=3
SINAD=32.771358 dBFS
Peak Power: -6.226500 dBFS
Signal Power: -8.887591 dBFS
Noise Power: -41.658949 dBFS
Average Noise PSD: -79.999976 dBFS
Noise Margin: 73.773476 dBFS
THD+N: 113.900735 dB
OK
[001A394A:20A2E626] :-)</t>
  </si>
  <si>
    <t xml:space="preserve">TOPSPK_VERS
</t>
  </si>
  <si>
    <t>TopSpeaker版本</t>
  </si>
  <si>
    <t>&lt;0x26&gt;</t>
    <phoneticPr fontId="0" type="noConversion"/>
  </si>
  <si>
    <t>audio --reset
Resetting arc...
Speaker already powered off.
Resetting audmux...
Resetting baseband...
Resetting bluetooth...
Resetting botspeaker...
Resetting codec...
Resetting fpga...
Resetting mikeybus...
Resetting socmca...
Resetting topspeaker...
Speaker already powered off.
OK
[001A394A:20A2E626] :-)</t>
  </si>
  <si>
    <t xml:space="preserve"> &lt;0x25&gt;</t>
  </si>
  <si>
    <t>i2c -d 2 0x40 0x02 2</t>
    <phoneticPr fontId="0" type="noConversion"/>
  </si>
  <si>
    <t>i2c -d 2 0x40 0x02 2
Reading 2 bytes from register offset 0x02 into 0x79D22B18, buffer read: 
Data:  0xA2  0x60 
[001A394A:20A2E626] :-)</t>
  </si>
  <si>
    <t>GET_ARC_VSN_FROM_SFC</t>
  </si>
  <si>
    <t>ARC_VERS</t>
  </si>
  <si>
    <t>读取Arc版本</t>
  </si>
  <si>
    <t>i2c -d 4 0x41 0x02 2</t>
  </si>
  <si>
    <t>i2c -d 4 0x41 0x02 2
Reading 2 bytes from register offset 0x02 into 0x79EF6198, buffer read: 
Data:  0xA2  0x60 
[001A394A:20A2E626] :-)</t>
  </si>
  <si>
    <t>L26_ARC_VMON_0V</t>
  </si>
  <si>
    <t>L26_ARC_IMON_0A</t>
  </si>
  <si>
    <t>routeaudio --route --block arc --in spk-i2s --out spk-out</t>
  </si>
  <si>
    <t>setvol -b arc -n spk-vol -v 0</t>
  </si>
  <si>
    <t>audioparam --set --block arc --param amp-gain --value 16</t>
  </si>
  <si>
    <t>audioparam --set --block arc --param enable-mon --value true</t>
  </si>
  <si>
    <t>audioparam --set --block arc --param diag-hpf --value disable</t>
  </si>
  <si>
    <t>audioparam --set --block arc --param diag-signal --value 0</t>
  </si>
  <si>
    <t>i2c -v 4 0x41 0x5e 0x42</t>
  </si>
  <si>
    <t>L26_ARC_VMON_500mV_P</t>
  </si>
  <si>
    <t>L26_ARC_VMON_500mV_N</t>
  </si>
  <si>
    <t>L26_ARC_IMON_500mV_MAX</t>
  </si>
  <si>
    <t>setvol -b arc -n spk-vol -v -24</t>
  </si>
  <si>
    <t>loopaudio -b socmca -p ap-mca2 -x ap-mca2 -d 24 --rate 48000 --channels 4 -l 100 --freq 100</t>
  </si>
  <si>
    <t>L26_ARC_IMON_500mV_MAX_WithArc</t>
  </si>
  <si>
    <t>[0.02, 0.1]</t>
  </si>
  <si>
    <t xml:space="preserve">L26_ARC_VMON_3500mV_P
</t>
  </si>
  <si>
    <t>L26_ARC_VMON_3500mV_N</t>
  </si>
  <si>
    <t>L26_ARC_IMON_3500mV_MAX</t>
  </si>
  <si>
    <t>routeaudio --route --block arc --in spk-i2s --out spk-out
Routing from arc.spk-i2s[1:0] --&gt; arc.spk-out[l]
OK
[001A394A:20A2E626] :-)</t>
  </si>
  <si>
    <t>setvol -b arc -n spk-vol -v -7</t>
  </si>
  <si>
    <t>setvol -b arc -n spk-vol -v -7
Set 'spk-vol' volume to -7 dB
OK
[001A394A:20A2E626] :-)</t>
  </si>
  <si>
    <t>audioparam --set --block arc --param amp-gain --value 16
OK
[001A394A:20A2E626] :-)</t>
  </si>
  <si>
    <t>audioparam --set --block arc --param enable-mon --value true
OK
[001A394A:20A2E626] :-)</t>
  </si>
  <si>
    <t>i2c -v 4 0x41 0x5e 0x42
Set  bytes: 0x42  Writing 1 bytes
[001A394A:20A2E626] :-)</t>
  </si>
  <si>
    <t>loopaudio -b socmca -p ap-mca2 -x ap-mca2 -d 24 --rate 48000 --channels 4 -l 20 --freq 300</t>
  </si>
  <si>
    <t>loopaudio -b socmca -p ap-mca2 -x ap-mca2 -d 24 --rate 48000 --channels 4 -l 20 --freq 300
Configuring 'socmca' to play/record 48Khz, 24-bit, 4 channels of padded audio data for 20mS...
Requesting new tx buffer...
Generating tone data into 'looptx0'...
Requesting new rx buffer...
Using rx buffer 'looprx0'...
Playing/Receiving audio...
Done!
OK
[001A394A:20A2E626]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</si>
  <si>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3.4749V
Minimum VMON: -3.4915V
Peak to Peak VMON: 6.9664V
Maximum IMON: 0.4127A
Minimum IMON: -0.4111A
Peak to Peak IMON: 0.8238A
Maximum PDMMON: -32768
Minimum PDMMON: -32768
Peak to Peak PDMMON: 0
Avg VBST: 4.5087V
OK
[001A394A:20A2E626] :-)</t>
  </si>
  <si>
    <t>L26_ARC_IMON_3500mV_MAX_WithArc</t>
  </si>
  <si>
    <t>[0.2, 0.6]</t>
  </si>
  <si>
    <t xml:space="preserve">L26_ARC_VMON_7000mV_P
</t>
  </si>
  <si>
    <t>setvol -b arc -n spk-vol -v -1</t>
  </si>
  <si>
    <t>setvol -b arc -n spk-vol -v -1
Set 'spk-vol' volume to -1 dB
OK
[001A394A:20A2E626] :-)</t>
  </si>
  <si>
    <t>L26_ARC_VMON_7000mV_N</t>
  </si>
  <si>
    <t>L26_ARC_IMON_7000mV_MAX</t>
  </si>
  <si>
    <t>loopaudio -b socmca -p ap-mca2 -x ap-mca2 -d 24 --rate 48000 --channels 4 -l 10 --freq 300</t>
  </si>
  <si>
    <t>loopaudio -b socmca -p ap-mca2 -x ap-mca2 -d 24 --rate 48000 --channels 4 -l 10 --freq 300
Configuring 'socmca' to play/record 48Khz, 24-bit, 4 channels of padded audio data for 10mS...
Requesting new tx buffer...
Generating tone data into 'looptx0'...
Requesting new rx buffer...
Using rx buffer 'looprx0'...
Playing/Receiving audio...
Done!
OK
[001A394A:20A2E626]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</si>
  <si>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6.9021V
Minimum VMON: -6.9370V
Peak to Peak VMON: 13.8391V
Maximum IMON: 0.8185A
Minimum IMON: -0.8110A
Peak to Peak IMON: 1.6296A
Maximum PDMMON: -32768
Minimum PDMMON: -32768
Peak to Peak PDMMON: 0
Avg VBST: 7.7388V
OK
[001A394A:20A2E626] :-)</t>
  </si>
  <si>
    <t>L26_ARC_IMON_7000mV_MAX_WithArc</t>
  </si>
  <si>
    <t>[0.6,1]</t>
  </si>
  <si>
    <t>L26_ARC_IPK_VBST</t>
  </si>
  <si>
    <t>i2c -v 4 0x41 0x1e 0x00</t>
  </si>
  <si>
    <t>i2c -v 4 0x41 0x1e 0x00
Set  bytes:	0x00 	Writing 1 bytes
[001A394A:20A2E626] :-)</t>
  </si>
  <si>
    <t>L26_ARC_IPK_VBST_DELTA</t>
  </si>
  <si>
    <t>processaudio -p CS35L25 -i process0 --options "--stats"</t>
    <phoneticPr fontId="0" type="noConversion"/>
  </si>
  <si>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5.5432V
Minimum VMON: -5.4946V
Peak to Peak VMON: 11.0378V
Maximum IMON: 0.6546A
Minimum IMON: -0.6492A
Peak to Peak IMON: 1.3039A
Maximum PDMMON: -32768
Minimum PDMMON: -32768
Peak to Peak PDMMON: 0
Avg VBST: 6.5319V
OK
[001A394A:20A2E626] :-)</t>
  </si>
  <si>
    <t>L26_ARC_IPK_VBST_WithArc</t>
  </si>
  <si>
    <t>L26_ARC_IPK_VBST_DELTA_WithArc</t>
  </si>
  <si>
    <t>[0.2,]</t>
  </si>
  <si>
    <t>L26_ARC_FFT_ACCEL_FREQ</t>
  </si>
  <si>
    <t>L26_ARC_CH0_FREQ</t>
    <phoneticPr fontId="0" type="noConversion"/>
  </si>
  <si>
    <t>[298,302]</t>
  </si>
  <si>
    <t>sensor --sel accel --init</t>
  </si>
  <si>
    <t>24720174
24785241</t>
  </si>
  <si>
    <t>sensor --sel accel --init
Turning off power to 'accel' sensor...
Turning on power to 'accel' sensor...
Resetting 'accel' sensor...
OK
[001A394A:20A2E626] :-)</t>
  </si>
  <si>
    <t>L26_ARC_CH0_THD</t>
    <phoneticPr fontId="0" type="noConversion"/>
  </si>
  <si>
    <t>setvol -b arc -n spk-vol -v 0
Set 'spk-vol' volume to +0 dB
OK
[001A394A:20A2E626] :-)</t>
  </si>
  <si>
    <t>L26_ARC_ACCEL_PEAK_FREQ_X</t>
  </si>
  <si>
    <t>audioparam --set --block arc --param amp-gain --value 13</t>
  </si>
  <si>
    <t>new add item in EVT</t>
  </si>
  <si>
    <t>audioparam --set --block arc --param amp-gain --value 13
OK
[001A394A:20A2E626] :-)</t>
  </si>
  <si>
    <t>L26_ARC_ACCEL_PEAK_FREQ_Y</t>
  </si>
  <si>
    <t>i2c -v 4 0x41 0x1e 0x15</t>
  </si>
  <si>
    <t>i2c -v 4 0x41 0x1e 0x15
Set  bytes:	0x15 	Writing 1 bytes
[001A394A:20A2E626] :-)</t>
  </si>
  <si>
    <t>L26_ARC_ACCEL_PEAK_FREQ_Z</t>
  </si>
  <si>
    <t>L26_ARC_ACCEL_PEAK_MAGNITUDE_X</t>
  </si>
  <si>
    <t>loopaudio -b socmca -p ap-mca2 -x ap-mca2 -d 24 --rate 48000 --channels 4 -l 1000 --freq 300 --async</t>
  </si>
  <si>
    <t>loopaudio -b socmca -p ap-mca2 -x ap-mca2 -d 24 --rate 48000 --channels 4 -l 1000 --freq 300 --async
Configuring 'socmca' to play/record 48Khz, 24-bit, 4 channels of padded audio data for 1000mS...
Requesting new tx buffer...
Generating tone data into 'looptx0'...
Requesting new rx buffer...
Using rx buffer 'looprx0'...
Playing/Receiving audio...
Done!
OK
[001A394A:20A2E626] :-)</t>
  </si>
  <si>
    <t>L26_ARC_ACCEL_PEAK_MAGNITUDE_Y</t>
  </si>
  <si>
    <t>sensor --sel accel --sample 256 --fft --stats</t>
  </si>
  <si>
    <t>sensor --sel accel --sample 256 --fft --stats
Capturing 256 samples from:
accel @ 1000.00 Hz
Output format = abstime : relativetime : sample
Waiting for capture to finish...
accel:		 295s:199790us (+00s:000000us) = -0.000244, 0.014404, 0.979263, 33.834136
accel:		 295s:200726us (+00s:000936us) = -0.003417, 0.012695, 0.980484, 33.834136
accel:		 295s:201726us (+00s:001000us) = 0.000732, 0.015869, 0.981704, 33.981018
accel:		 295s:202727us (+00s:001001us) = 0.000488, 0.016601, 0.979507, 33.981018
accel:		 295s:203728us (+00s:001001us) = -0.004150, 0.014404, 0.979263, 33.638305
accel:		 295s:204728us (+00s:001000us) = -0.000244, 0.015136, 0.982437, 33.638305
accel:		 295s:205729us (+00s:001001us) = 0.004150, 0.015869, 0.980484, 33.785186
accel:		 295s:206729us (+00s:001000us) = -0.000732, 0.012939, 0.978286, 33.785186
accel:		 295s:207730us (+00s:001001us) = -0.000976, 0.012207, 0.981948, 33.589340
accel:		 295s:208731us (+00s:001001us) = 0.002929, 0.015136, 0.982192, 33.589340
accel:		 295s:209731us (+00s:001000us) = -0.001708, 0.013427, 0.979263, 33.932067
accel:		 295s:210732us (+00s:001001us) = -0.004882, 0.011474, 0.980239, 33.932067
accel:		 295s:211732us (+00s:001000us) = 0.000000, 0.013916, 0.981460, 33.589340
accel:		 295s:212733us (+00s:001001us) = 0.000976, 0.013427, 0.979263, 33.589340
accel:		 295s:213734us (+00s:001001us) = -0.003662, 0.011230, 0.979263, 33.736221
accel:		 295s:214734us (+00s:001000us) = -0.001708, 0.012939, 0.982925, 33.736221
accel:		 295s:215735us (+00s:001001us) = 0.001708, 0.015136, 0.981948, 33.540390
accel:		 295s:216736us (+00s:001001us) = -0.003662, 0.014404, 0.980972, 33.540390
accel:		 295s:217736us (+00s:001000us) = -0.003417, 0.014648, 0.984390, 33.540390
accel:		 295s:218737us (+00s:001001us) = 0.001708, 0.016357, 0.983413, 33.540390
accel:		 295s:219737us (+00s:001000us) = -0.002197, 0.015136, 0.979995, 33.834136
accel:		 295s:220738us (+00s:001001us) = -0.004394, 0.013427, 0.981948, 33.834136
accel:		 295s:221740us (+00s:001002us) = 0.000488, 0.014404, 0.983657, 33.589340
accel:		 295s:222741us (+00s:001001us) = -0.000488, 0.014160, 0.980484, 33.589340
accel:		 295s:223739us (+00s:000998us) = -0.005615, 0.011962, 0.979995, 33.785186
accel:		 295s:224742us (+00s:001003us) = -0.002685, 0.013427, 0.983657, 33.785186
accel:		 295s:225741us (+00s:000999us) = 0.000732, 0.014648, 0.981948, 33.834136
accel:		 295s:226743us (+00s:001002us) = -0.004394, 0.012451, 0.979507, 33.834136
accel:		 295s:227742us (+00s:000999us) = -0.003662, 0.011962, 0.982681, 33.785186
accel:		 295s:228743us (+00s:001001us) = 0.001708, 0.014160, 0.982925, 33.785186
accel:		 295s:229743us (+00s:001000us) = -0.001953, 0.012207, 0.979995, 33.638305
accel:		 295s:230744us (+00s:001001us) = -0.004150, 0.009765, 0.981216, 33.638305
accel:		 295s:231746us (+00s:001002us) = 0.000976, 0.012695, 0.982681, 33.589340
accel:		 295s:232745us (+00s:000999us) = 0.000976, 0.012695, 0.979995, 33.589340
accel:		 295s:233745us (+00s:001000us) = -0.003662, 0.009765, 0.979751, 33.932067
accel:		 295s:234746us (+00s:001001us) = 0.000000, 0.010742, 0.982437, 33.932067
accel:		 295s:235747us (+00s:001001us) = 0.003662, 0.012695, 0.979263, 33.932067
accel:		 295s:236747us (+00s:001000us) = -0.001220, 0.011474, 0.977554, 33.932067
accel:		 295s:237748us (+00s:001001us) = -0.000732, 0.012207, 0.980728, 33.638305
accel:		 295s:238749us (+00s:001001us) = 0.004150, 0.014648, 0.979751, 33.638305
accel:		 295s:239749us (+00s:001000us) = 0.000000, 0.013183, 0.977554, 33.785186
accel:		 295s:240750us (+00s:001001us) = -0.003417, 0.011474, 0.979995, 33.785186
accel:		 295s:241750us (+00s:001000us) = 0.001708, 0.014404, 0.981948, 33.785186
accel:		 295s:242751us (+00s:001001us) = 0.002197, 0.015136, 0.979507, 33.785186
accel:		 295s:243751us (+00s:001000us) = -0.002197, 0.012939, 0.979751, 33.785186
accel:		 295s:244752us (+00s:001001us) = 0.001464, 0.013916, 0.983413, 33.785186
accel:		 295s:245753us (+00s:001001us) = 0.003906, 0.015380, 0.981704, 33.785186
accel:		 295s:246753us (+00s:001000us) = -0.001953, 0.013916, 0.979507, 33.785186
accel:		 295s:247754us (+00s:001001us) = -0.002197, 0.014160, 0.982925, 33.638305
accel:		 295s:248755us (+00s:001001us) = 0.001953, 0.017333, 0.983413, 33.638305
accel:		 295s:249755us (+00s:001000us) = -0.001708, 0.015869, 0.980728, 33.638305
accel:		 295s:250756us (+00s:001001us) = -0.003906, 0.014404, 0.982681, 33.638305
accel:		 295s:251756us (+00s:001000us) = 0.001464, 0.016601, 0.983657, 33.834136
accel:		 295s:252757us (+00s:001001us) = 0.001708, 0.015136, 0.980484, 33.834136
accel:		 295s:253757us (+00s:001000us) = -0.002685, 0.012451, 0.980239, 33.834136
accel:		 295s:254758us (+00s:001001us) = 0.000488, 0.014404, 0.984634, 33.834136
accel:		 295s:255758us (+00s:001000us) = 0.002685, 0.016113, 0.983413, 33.736221
accel:		 295s:256759us (+00s:001001us) = -0.003173, 0.014160, 0.981216, 33.736221
accel:		 295s:257760us (+00s:001001us) = -0.001953, 0.013916, 0.983657, 33.932067
accel:		 295s:258760us (+00s:001000us) = 0.002685, 0.015869, 0.982681, 33.932067
accel:		 295s:259761us (+00s:001001us) = -0.000732, 0.013916, 0.979751, 33.785186
accel:		 295s:260761us (+00s:001000us) = -0.002929, 0.012451, 0.981948, 33.785186
accel:		 295s:261762us (+00s:001001us) = 0.001220, 0.014892, 0.983413, 33.834136
accel:		 295s:262764us (+00s:001002us) = 0.000976, 0.014648, 0.980484, 33.834136
accel:		 295s:263765us (+00s:001001us) = -0.003173, 0.011962, 0.980484, 33.736221
accel:		 295s:264765us (+00s:001000us) = -0.000244, 0.013671, 0.983901, 33.736221
accel:		 295s:265766us (+00s:001001us) = 0.002685, 0.015380, 0.982437, 33.638305
accel:		 295s:266767us (+00s:001001us) = -0.002929, 0.011962, 0.980728, 33.638305
accel:		 295s:267767us (+00s:001000us) = -0.002685, 0.011474, 0.983901, 33.589340
accel:		 295s:268768us (+00s:001001us) = 0.001708, 0.014892, 0.982925, 33.589340
accel:		 295s:269768us (+00s:001000us) = -0.002685, 0.014160, 0.979263, 33.834136
accel:		 295s:270769us (+00s:001001us) = -0.004882, 0.012451, 0.980728, 33.834136
accel:		 295s:271769us (+00s:001000us) = 0.000488, 0.014404, 0.982681, 33.785186
accel:		 295s:272772us (+00s:001003us) = 0.000000, 0.013916, 0.980239, 33.785186
accel:		 295s:273772us (+00s:001000us) = -0.004638, 0.011718, 0.979751, 33.589340
accel:		 295s:274773us (+00s:001001us) = -0.001708, 0.013671, 0.982681, 33.589340
accel:		 295s:275773us (+00s:001000us) = 0.001708, 0.015380, 0.979995, 33.589340
accel:		 295s:276774us (+00s:001001us) = -0.003173, 0.012695, 0.977554, 33.589340
accel:		 295s:277774us (+00s:001000us) = -0.002685, 0.012451, 0.981216, 33.785186
accel:		 295s:278775us (+00s:001001us) = 0.002441, 0.014648, 0.981460, 33.785186
accel:		 295s:279775us (+00s:001000us) = -0.001220, 0.013671, 0.978775, 33.981018
accel:		 295s:280778us (+00s:001003us) = -0.003906, 0.012207, 0.980239, 33.981018
accel:		 295s:281778us (+00s:001000us) = 0.001220, 0.014160, 0.982192, 33.540390
accel:		 295s:282779us (+00s:001001us) = 0.001464, 0.013671, 0.979019, 33.540390
accel:		 295s:283779us (+00s:001000us) = -0.002685, 0.011230, 0.978530, 33.834136
accel:		 295s:284780us (+00s:001001us) = 0.000732, 0.013183, 0.982437, 33.834136
accel:		 295s:285781us (+00s:001001us) = 0.003906, 0.014404, 0.980728, 33.932067
accel:		 295s:286781us (+00s:001000us) = -0.000976, 0.011718, 0.977798, 33.932067
accel:		 295s:287781us (+00s:001000us) = -0.000244, 0.012695, 0.980239, 33.932067
accel:		 295s:288782us (+00s:001001us) = 0.004638, 0.015869, 0.979995, 33.932067
accel:		 295s:289783us (+00s:001001us) = 0.000976, 0.013916, 0.977066, 33.785186
accel:		 295s:290783us (+00s:001000us) = -0.001464, 0.011962, 0.979263, 33.785186
accel:		 295s:291784us (+00s:001001us) = 0.002929, 0.013916, 0.981948, 33.589340
accel:		 295s:292786us (+00s:001002us) = 0.001953, 0.013427, 0.979263, 33.589340
accel:		 295s:293787us (+00s:001001us) = -0.003417, 0.010986, 0.979019, 33.834136
accel:		 295s:294787us (+00s:001000us) = -0.000732, 0.011962, 0.982681, 33.834136
accel:		 295s:295788us (+00s:001001us) = 0.001953, 0.012939, 0.982192, 33.785186
accel:		 295s:296788us (+00s:001000us) = -0.003906, 0.010498, 0.980484, 33.785186
accel:		 295s:297789us (+00s:001001us) = -0.003662, 0.011230, 0.982437, 33.589340
accel:		 295s:298789us (+00s:001000us) = 0.000488, 0.014648, 0.981704, 33.589340
accel:		 295s:299790us (+00s:001001us) = -0.002685, 0.013671, 0.978530, 33.834136
accel:		 295s:300790us (+00s:001000us) = -0.004394, 0.013183, 0.979995, 33.834136
accel:		 295s:301791us (+00s:001001us) = -0.000244, 0.016113, 0.981216, 33.785186
accel:		 295s:302791us (+00s:001000us) = -0.000976, 0.014892, 0.978775, 33.785186
accel:		 295s:303794us (+00s:001003us) = -0.005371, 0.012451, 0.979995, 33.638305
accel:		 295s:304794us (+00s:001000us) = -0.002197, 0.015136, 0.983413, 33.638305
accel:		 295s:305795us (+00s:001001us) = 0.000732, 0.016357, 0.981948, 33.834136
accel:		 295s:306795us (+00s:001000us) = -0.004394, 0.014160, 0.980728, 33.834136
accel:		 295s:307796us (+00s:001001us) = -0.003662, 0.013671, 0.983657, 33.785186
accel:		 295s:308796us (+00s:001000us) = 0.000976, 0.015625, 0.983169, 33.785186
accel:		 295s:309797us (+00s:001001us) = -0.002441, 0.014404, 0.979507, 33.785186
accel:		 295s:310797us (+00s:001000us) = -0.004394, 0.013671, 0.980728, 33.785186
accel:		 295s:311798us (+00s:001001us) = 0.000488, 0.017089, 0.982437, 33.589340
accel:		 295s:312799us (+00s:001001us) = 0.000488, 0.017578, 0.980239, 33.589340
accel:		 295s:313799us (+00s:001000us) = -0.004150, 0.015136, 0.980728, 33.932067
accel:		 295s:314800us (+00s:001001us) = -0.001708, 0.016113, 0.984146, 33.932067
accel:		 295s:315800us (+00s:001000us) = 0.000732, 0.016845, 0.982681, 33.736221
accel:		 295s:316801us (+00s:001001us) = -0.004150, 0.015136, 0.980239, 33.736221
accel:		 295s:317801us (+00s:001000us) = -0.002197, 0.015380, 0.982681, 33.932067
accel:		 295s:318802us (+00s:001001us) = 0.002685, 0.017578, 0.982437, 33.932067
accel:		 295s:319802us (+00s:001000us) = -0.001953, 0.015136, 0.979751, 33.736221
accel:		 295s:320803us (+00s:001001us) = -0.004150, 0.012451, 0.981460, 33.736221
accel:		 295s:321803us (+00s:001000us) = 0.000732, 0.014160, 0.982681, 33.589340
accel:		 295s:322804us (+00s:001001us) = -0.000244, 0.013671, 0.979995, 33.589340
accel:		 295s:323804us (+00s:001000us) = -0.004882, 0.011230, 0.980484, 33.834136
accel:		 295s:324805us (+00s:001001us) = -0.001708, 0.011230, 0.983169, 33.834136
accel:		 295s:325806us (+00s:001001us) = 0.001220, 0.011718, 0.981948, 33.834136
accel:		 295s:326806us (+00s:001000us) = -0.003417, 0.010253, 0.980484, 33.834136
accel:		 295s:327807us (+00s:001001us) = -0.002197, 0.010498, 0.982681, 33.932067
accel:		 295s:328807us (+00s:001000us) = 0.002197, 0.013183, 0.981460, 33.932067
accel:		 295s:329808us (+00s:001001us) = -0.001220, 0.011474, 0.979507, 33.442459
accel:		 295s:330808us (+00s:001000us) = -0.003173, 0.010498, 0.981460, 33.442459
accel:		 295s:331809us (+00s:001001us) = 0.001708, 0.013916, 0.981948, 33.638305
accel:		 295s:332809us (+00s:001000us) = 0.000488, 0.014648, 0.979263, 33.638305
accel:		 295s:333810us (+00s:001001us) = -0.003906, 0.012939, 0.980484, 33.834136
accel:		 295s:334810us (+00s:001000us) = 0.000000, 0.013916, 0.983169, 33.834136
accel:		 295s:335811us (+00s:001001us) = 0.002441, 0.014892, 0.980728, 33.785186
accel:		 295s:336811us (+00s:001000us) = -0.002685, 0.012695, 0.979507, 33.785186
accel:		 295s:337812us (+00s:001001us) = -0.001708, 0.012939, 0.983413, 33.834136
accel:		 295s:338814us (+00s:001002us) = 0.002685, 0.016113, 0.982437, 33.834136
accel:		 295s:339815us (+00s:001001us) = -0.001464, 0.014648, 0.978042, 33.785186
accel:		 295s:340815us (+00s:001000us) = -0.003662, 0.012207, 0.980239, 33.785186
accel:		 295s:341816us (+00s:001001us) = 0.000732, 0.014892, 0.982437, 33.981018
accel:		 295s:342816us (+00s:001000us) = -0.000488, 0.014892, 0.979507, 33.981018
accel:		 295s:343817us (+00s:001001us) = -0.005615, 0.012939, 0.979507, 33.932067
accel:		 295s:344818us (+00s:001001us) = -0.002441, 0.013671, 0.982192, 33.932067
accel:		 295s:345818us (+00s:001000us) = -0.000244, 0.014892, 0.979995, 33.736221
accel:		 295s:346821us (+00s:001003us) = -0.005371, 0.012695, 0.979019, 33.736221
accel:		 295s:347821us (+00s:001000us) = -0.003662, 0.012451, 0.982681, 33.834136
accel:		 295s:348822us (+00s:001001us) = 0.001464, 0.015625, 0.982437, 33.834136
accel:		 295s:349822us (+00s:001000us) = -0.002441, 0.014648, 0.980239, 33.736221
accel:		 295s:350823us (+00s:001001us) = -0.004638, 0.013671, 0.982192, 33.736221
accel:		 295s:351823us (+00s:001000us) = 0.000488, 0.015869, 0.983413, 33.834136
accel:		 295s:352824us (+00s:001001us) = 0.000244, 0.015380, 0.980484, 33.834136
accel:		 295s:353826us (+00s:001002us) = -0.003662, 0.013183, 0.980484, 33.834136
accel:		 295s:354827us (+00s:001001us) = 0.000244, 0.014404, 0.983657, 33.834136
accel:		 295s:355827us (+00s:001000us) = 0.002685, 0.015625, 0.981704, 33.638305
accel:		 295s:356828us (+00s:001001us) = -0.003417, 0.013427, 0.980239, 33.638305
accel:		 295s:357828us (+00s:001000us) = -0.002441, 0.013671, 0.982681, 33.736221
accel:		 295s:358829us (+00s:001001us) = 0.001953, 0.016113, 0.981460, 33.736221
accel:		 295s:359831us (+00s:001002us) = -0.000976, 0.015380, 0.979019, 33.736221
accel:		 295s:360832us (+00s:001001us) = -0.002929, 0.014648, 0.981704, 33.736221
accel:		 295s:361832us (+00s:001000us) = 0.000976, 0.016357, 0.982925, 33.785186
accel:		 295s:362833us (+00s:001001us) = -0.000488, 0.015380, 0.979507, 33.785186
accel:		 295s:363833us (+00s:001000us) = -0.004882, 0.012939, 0.979995, 33.589340
accel:		 295s:364834us (+00s:001001us) = -0.001464, 0.014648, 0.983413, 33.589340
accel:		 295s:365834us (+00s:001000us) = 0.000000, 0.015869, 0.980972, 33.736221
accel:		 295s:366835us (+00s:001001us) = -0.005126, 0.013183, 0.979751, 33.736221
accel:		 295s:367837us (+00s:001002us) = -0.003417, 0.013427, 0.983169, 33.785186
accel:		 295s:368838us (+00s:001001us) = 0.001953, 0.016113, 0.981948, 33.785186
accel:		 295s:369838us (+00s:001000us) = -0.001220, 0.014892, 0.979263, 33.736221
accel:		 295s:370839us (+00s:001001us) = -0.001953, 0.014892, 0.981948, 33.736221
accel:		 295s:371839us (+00s:001000us) = 0.003417, 0.018310, 0.983657, 33.785186
accel:		 295s:372840us (+00s:001001us) = 0.002441, 0.018066, 0.980728, 33.785186
accel:		 295s:373840us (+00s:001000us) = -0.001464, 0.015869, 0.979751, 33.932067
accel:		 295s:374843us (+00s:001003us) = 0.002929, 0.016845, 0.982192, 33.932067
accel:		 295s:375843us (+00s:001000us) = 0.005371, 0.017578, 0.980484, 33.638305
accel:		 295s:376844us (+00s:001001us) = -0.001708, 0.014160, 0.978286, 33.638305
accel:		 295s:377844us (+00s:001000us) = -0.001953, 0.013427, 0.980728, 33.638305
accel:		 295s:378845us (+00s:001001us) = 0.002197, 0.015380, 0.980728, 33.638305
accel:		 295s:379845us (+00s:001000us) = -0.002441, 0.013183, 0.979263, 33.785186
accel:		 295s:380846us (+00s:001001us) = -0.004394, 0.011474, 0.981460, 33.785186
accel:		 295s:381848us (+00s:001002us) = 0.000732, 0.013427, 0.982437, 33.589340
accel:		 295s:382849us (+00s:001001us) = -0.000488, 0.012939, 0.980239, 33.589340
accel:		 295s:383849us (+00s:001000us) = -0.003417, 0.011230, 0.980728, 33.785186
accel:		 295s:384849us (+00s:001000us) = 0.000732, 0.013427, 0.983169, 33.785186
accel:		 295s:385850us (+00s:001001us) = 0.002441, 0.014160, 0.981460, 33.638305
accel:		 295s:386852us (+00s:001002us) = -0.002929, 0.010498, 0.980972, 33.638305
accel:		 295s:387853us (+00s:001001us) = -0.000488, 0.010742, 0.983901, 33.785186
accel:		 295s:388854us (+00s:001001us) = 0.004394, 0.012695, 0.981948, 33.785186
accel:		 295s:389854us (+00s:001000us) = -0.000488, 0.010986, 0.979263, 33.932067
accel:		 295s:390855us (+00s:001001us) = -0.001953, 0.010742, 0.981460, 33.932067
accel:		 295s:391857us (+00s:001002us) = 0.003662, 0.013183, 0.982681, 33.834136
accel:		 295s:392858us (+00s:001001us) = 0.001708, 0.012451, 0.980239, 33.834136
accel:		 295s:393858us (+00s:001000us) = -0.002929, 0.010253, 0.980972, 33.589340
accel:		 295s:394859us (+00s:001001us) = 0.001220, 0.011962, 0.983169, 33.589340
accel:		 295s:395859us (+00s:001000us) = 0.004150, 0.013916, 0.980484, 33.785186
accel:		 295s:396862us (+00s:001003us) = -0.000976, 0.012451, 0.978775, 33.785186
accel:		 295s:397862us (+00s:001000us) = -0.000244, 0.013183, 0.982925, 33.589340
accel:		 295s:398863us (+00s:001001us) = 0.003662, 0.015380, 0.983169, 33.589340
accel:		 295s:399863us (+00s:001000us) = -0.000732, 0.013427, 0.980484, 33.540390
accel:		 295s:400864us (+00s:001001us) = -0.002197, 0.012695, 0.981460, 33.540390
accel:		 295s:401864us (+00s:001000us) = 0.002929, 0.015136, 0.981704, 33.589340
accel:		 295s:402865us (+00s:001001us) = 0.001220, 0.014892, 0.978775, 33.589340
accel:		 295s:403867us (+00s:001002us) = -0.003173, 0.012695, 0.979507, 33.736221
accel:		 295s:404868us (+00s:001001us) = 0.000732, 0.014160, 0.982681, 33.736221
accel:		 295s:405868us (+00s:001000us) = 0.002441, 0.015136, 0.980728, 33.785186
accel:		 295s:406869us (+00s:001001us) = -0.003173, 0.012695, 0.979751, 33.785186
accel:		 295s:407869us (+00s:001000us) = -0.001708, 0.013427, 0.983657, 33.785186
accel:		 295s:408870us (+00s:001001us) = 0.002197, 0.016601, 0.982925, 33.785186
accel:		 295s:409870us (+00s:001000us) = -0.002441, 0.014892, 0.980239, 33.589340
accel:		 295s:410871us (+00s:001001us) = -0.003417, 0.013427, 0.982681, 33.589340
accel:		 295s:411874us (+00s:001003us) = 0.001953, 0.015625, 0.984146, 33.834136
accel:		 295s:412874us (+00s:001000us) = 0.000732, 0.013916, 0.980972, 33.834136
accel:		 295s:413875us (+00s:001001us) = -0.002929, 0.011230, 0.981460, 33.736221
accel:		 295s:414875us (+00s:001000us) = 0.000732, 0.013671, 0.984146, 33.736221
accel:		 295s:415876us (+00s:001001us) = 0.002685, 0.015136, 0.981704, 33.540390
accel:		 295s:416876us (+00s:001000us) = -0.002685, 0.012451, 0.980484, 33.540390
accel:		 295s:417876us (+00s:001000us) = -0.000976, 0.013183, 0.983169, 33.540390
accel:		 295s:418879us (+00s:001003us) = 0.003906, 0.016845, 0.981948, 33.540390
accel:		 295s:419879us (+00s:001000us) = -0.001464, 0.015380, 0.979507, 33.834136
accel:		 295s:420880us (+00s:001001us) = -0.003662, 0.013671, 0.981460, 33.834136
accel:		 295s:421880us (+00s:001000us) = 0.001464, 0.015625, 0.981948, 33.834136
accel:		 295s:422881us (+00s:001001us) = 0.000000, 0.015625, 0.979995, 33.834136
accel:		 295s:423883us (+00s:001002us) = -0.003662, 0.013916, 0.982681, 33.638305
accel:		 295s:424884us (+00s:001001us) = 0.000000, 0.015380, 0.985855, 33.638305
accel:		 295s:425885us (+00s:001001us) = 0.002197, 0.015869, 0.983413, 33.638305
accel:		 295s:426885us (+00s:001000us) = -0.002441, 0.012939, 0.982681, 33.638305
accel:		 295s:427886us (+00s:001001us) = 0.000000, 0.013671, 0.985855, 33.932067
accel:		 295s:428886us (+00s:001000us) = 0.003906, 0.015380, 0.984146, 33.932067
accel:		 295s:429887us (+00s:001001us) = -0.000732, 0.012695, 0.980484, 33.834136
accel:		 295s:430889us (+00s:001002us) = -0.002197, 0.011962, 0.982681, 33.834136
accel:		 295s:431890us (+00s:001001us) = 0.003417, 0.014404, 0.983657, 33.981018
accel:		 295s:432890us (+00s:001000us) = 0.001953, 0.013916, 0.979263, 33.981018
accel:		 295s:433891us (+00s:001001us) = -0.002929, 0.012451, 0.979263, 33.589340
accel:		 295s:434891us (+00s:001000us) = 0.000488, 0.014404, 0.981704, 33.589340
accel:		 295s:435892us (+00s:001001us) = 0.002197, 0.015625, 0.979507, 33.736221
accel:		 295s:436892us (+00s:001000us) = -0.003417, 0.012695, 0.979263, 33.736221
accel:		 295s:437893us (+00s:001001us) = -0.001953, 0.012695, 0.983169, 33.785186
accel:		 295s:438893us (+00s:001000us) = 0.003173, 0.014404, 0.982192, 33.785186
accel:		 295s:439896us (+00s:001003us) = -0.001464, 0.011718, 0.978775, 33.785186
accel:		 295s:440896us (+00s:001000us) = -0.003417, 0.010498, 0.980728, 33.785186
accel:		 295s:441897us (+00s:001001us) = 0.001464, 0.013427, 0.981460, 33.785186
accel:		 295s:442898us (+00s:001001us) = -0.000976, 0.012939, 0.978286, 33.785186
accel:		 295s:443898us (+00s:001000us) = -0.004638, 0.011474, 0.979507, 33.736221
accel:		 295s:444899us (+00s:001001us) = 0.000488, 0.013671, 0.982437, 33.736221
accel:		 295s:445899us (+00s:001000us) = 0.002441, 0.014160, 0.980239, 33.736221
accel:		 295s:446900us (+00s:001001us) = -0.002929, 0.011718, 0.979019, 33.736221
accel:		 295s:447900us (+00s:001000us) = -0.001708, 0.012451, 0.981948, 33.589340
accel:		 295s:448901us (+00s:001001us) = 0.002685, 0.015136, 0.980728, 33.589340
accel:		 295s:449901us (+00s:001000us) = -0.001220, 0.013671, 0.977554, 33.638305
accel:		 295s:450904us (+00s:001003us) = -0.002685, 0.013183, 0.979507, 33.638305
accel:		 295s:451904us (+00s:001000us) = 0.001708, 0.015869, 0.980484, 33.785186
accel:		 295s:452905us (+00s:001001us) = -0.000488, 0.015625, 0.977798, 33.785186
accel:		 295s:453905us (+00s:001000us) = -0.004394, 0.013183, 0.978530, 33.638305
accel:		 295s:454906us (+00s:001001us) = -0.000244, 0.014160, 0.981460, 33.638305
Stats:
accel:
	# of samples captured: 256
	# of bad samples (corrupted/lost): 0
	calculated odr: 999.291840Hz
	average: X = -0.000712, Y = 0.013812, Z = 0.981164, T = 33.747315
	std-dev: X = 0.002510, Y = 0.001675, Z = 0.001688, T = 0.121665
	rms:     X = 0.002610, Y = 0.013913, Z = 0.981166, T = 33.747534
Fft:
accel:
	# of samples captured: 256
	# of bad samples (corrupted/lost): 0
	calculated odr: 999.291840Hz
	peak frequency: X = 300.480468, Y = 296.578125, Z = 300.480468, T = 109.265625
	peak magnitude: X = 0.002674, Y = 0.001283, Z = 0.001585, T = 0.063227
OK
[001A394A:20A2E626] :-)</t>
  </si>
  <si>
    <t>L26_ARC_ACCEL_PEAK_MAGNITUDE_Z</t>
  </si>
  <si>
    <t>stopaudio -b socmca -p ap-mca2</t>
  </si>
  <si>
    <t>stopaudio -b socmca -p ap-mca2
OK
[001A394A:20A2E626] :-)</t>
  </si>
  <si>
    <t>processaudio -p audio-mapper -i looprx0 -o "--in [3:1] --out [2:0]</t>
  </si>
  <si>
    <t>processaudio --pick fft -i process0 --option "--skipSamples 10000</t>
  </si>
  <si>
    <t>change command in EVT</t>
  </si>
  <si>
    <t>processaudio --pick fft -i process0 --option "--skipSamples 10000"
Allocated output buffer 'process1' for use with processor...
Number of samples does not equal power of 2 - truncating to 32768 samples...
Channel 0:
Using 32768 bins, Peak Bin= 205; Peak Magnitude=0.164593 FS; Frequency:  300.292968 +/- 0.732421 Hz
DC Magnitude=0.000011 FS
Signal Bins=3
SINAD=13.077534 dBFS
Peak Power: -15.671772 dBFS
Signal Power: -15.739243 dBFS
Noise Power: -28.816777 dBFS
Average Noise PSD: -67.157804 dBFS
Noise Margin: 51.486031 dBFS
THD+N: -74.524983 dB
Channel 1:
Using 32768 bins, Peak Bin= 205; Peak Magnitude=0.012763 FS; Frequency:  300.292968 +/- 0.732421 Hz
DC Magnitude=0.000017 FS
Signal Bins=3
SINAD=13.080763 dBFS
Peak Power: -37.880530 dBFS
Signal Power: -37.948385 dBFS
Noise Power: -51.029149 dBFS
Average Noise PSD: -89.370175 dBFS
Noise Margin: 51.489644 dBFS
THD+N: -59.395445 dB
Channel 2:
Using 32768 bins, Peak Bin=   1; Peak Magnitude=0.488286 FS; Frequency:    1.464843 +/- 0.732421 Hz
DC Magnitude=0.358739 FS
Signal Bins=3
SINAD=32.771358 dBFS
Peak Power: -6.226500 dBFS
Signal Power: -8.887591 dBFS
Noise Power: -41.658949 dBFS
Average Noise PSD: -79.999976 dBFS
Noise Margin: 73.773476 dBFS
THD+N: 113.900735 dB
OK
[001A394A:20A2E626] :-)</t>
  </si>
  <si>
    <t>BotSpeaker Impedance Voltage</t>
  </si>
  <si>
    <t>Botspeker阻抗电压，电流，电阻</t>
  </si>
  <si>
    <t>audio --reset
Resetting arc...
Resetting audmux...
Resetting baseband...
Resetting bluetooth...
Resetting botspeaker...
Speaker already powered off.
Resetting codec...
Resetting fpga...
Resetting mikeybus...
Resetting socmca...
Resetting topspeaker...
Speaker already powered off.
OK
[001A394A:20A2E626] :-)</t>
  </si>
  <si>
    <t>setvol --block botspeaker --volume spk-vol --value -22</t>
  </si>
  <si>
    <t>setvol --block botspeaker --volume spk-vol --value -22
Set 'spk-vol' volume to -22 dB
OK
[001A394A:20A2E626] :-)</t>
  </si>
  <si>
    <t>audioparam --block botspeaker --set --param amp-gain --value 16</t>
  </si>
  <si>
    <t>audioparam --block botspeaker --set --param amp-gain --value 16
OK
[001A394A:20A2E626] :-)</t>
  </si>
  <si>
    <t>audioparam --set -b botspeaker --param enable-mon --value true</t>
  </si>
  <si>
    <t>audioparam --set -b botspeaker --param enable-mon --value true
OK
[001A394A:20A2E626] :-)</t>
  </si>
  <si>
    <t>i2c -v 4 0x40 0x5e 0x42
Set  bytes:	0x42 	Writing 1 bytes
[001A394A:20A2E626] :-)</t>
  </si>
  <si>
    <t>loopaudio -b socmca -p ap-mca2 -x ap-mca2 -d 24 -l 100 --channels 4 --freq 40</t>
  </si>
  <si>
    <t>loopaudio -b socmca -p ap-mca2 -x ap-mca2 -d 24 -l 100 --channels 4 --freq 40
Configuring 'socmca' to play/record 48Khz, 24-bit, 4 channels of padded audio data for 100mS...
Requesting new tx buffer...
Generating tone data into 'looptx0'...
Requesting new rx buffer...
Using rx buffer 'looprx0'...
Playing/Receiving audio...
Done!
OK
[001A394A:20A2E626] :-)</t>
  </si>
  <si>
    <t>processaudio --pick CS35L25 -i process0 --options "--buffers"</t>
  </si>
  <si>
    <t>processaudio --pick CS35L25 -i process0 --options "--buffers"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Finished separating data into 4 buffers.
OK
[001A394A:20A2E626] :-)</t>
  </si>
  <si>
    <t>processaudio -p fft -i process1 -o "--minHz 30 --maxHz 50 --windowType no_window --normalize false"</t>
  </si>
  <si>
    <t>processaudio -p fft -i process1 -o "--minHz 30 --maxHz 50 --windowType no_window --normalize false"
Allocated output buffer 'process6' for use with processor...
Number of samples does not equal power of 2 - truncating to 4096 samples...
Channel 0:
Using 4096 bins, Peak Bin=   3; Peak Magnitude=485.088503; Frequency:   35.156250 +/- 5.859375 Hz
_x001B_[0;35mWARNING: Noise Power can not be zero for SINAD calculation (divide by zero), setting SINAD to 0
_x001B_[0mDC Magnitude=42.353759
Signal Bins=3
SINAD=-inf dB
Peak Power: 53.716419 dB
Signal Power: 52.184334 dB
Noise Power: -inf dB
Average Noise PSD: -inf dB
Noise Margin: inf dB
THD+N: -4.927751 dB
OK
[001A394A:20A2E626] :-)</t>
  </si>
  <si>
    <t>BotSpeaker Impedance Current</t>
  </si>
  <si>
    <t>processaudio -p fft -i process3 -o "--minHz 30 --maxHz 50 --windowType no_window --normalize false"</t>
  </si>
  <si>
    <t>processaudio -p fft -i process3 -o "--minHz 30 --maxHz 50 --windowType no_window --normalize false"
Allocated output buffer 'process7' for use with processor...
Number of samples does not equal power of 2 - truncating to 4096 samples...
Channel 0:
Using 4096 bins, Peak Bin=   3; Peak Magnitude=64.566756; Frequency:   35.156250 +/- 5.859375 Hz
_x001B_[0;35mWARNING: Noise Power can not be zero for SINAD calculation (divide by zero), setting SINAD to 0
_x001B_[0mDC Magnitude=4.957031
Signal Bins=3
SINAD=-inf dB
Peak Power: 36.200179 dB
Signal Power: 34.672751 dB
Noise Power: -inf dB
Average Noise PSD: -inf dB
Noise Margin: inf dB
THD+N: -0.262784 dB
OK
[001A394A:20A2E626] :-)</t>
  </si>
  <si>
    <t>BotSpeaker Impedance RDC</t>
  </si>
  <si>
    <t>[6.8,8.2]</t>
  </si>
  <si>
    <t>PMUADC</t>
  </si>
  <si>
    <t>adc_vddout</t>
  </si>
  <si>
    <t>[3400,4350]</t>
    <phoneticPr fontId="0" type="noConversion"/>
  </si>
  <si>
    <t>pmuset --ldo 9 --off</t>
  </si>
  <si>
    <t>pmuset --ldo 9 --off
Turning LDO Off
Done
[001A394A:20A2E626] :-)</t>
  </si>
  <si>
    <t>soc -p get-perf-state</t>
    <phoneticPr fontId="0" type="noConversion"/>
  </si>
  <si>
    <t>soc -p get-perf-state
Cpu State     :5
Cpu Core      :pCore
Cpu Frequency :756MHz
Cpu Voltage   :672mV
SoC State     :2
SoC Voltage   :800mV
Gpu State     :0
Gpu Voltage   :0mV
DDR Frequency :1600MHz
Sram Voltage  :800mV
[001A394A:20A2E626] :-)</t>
  </si>
  <si>
    <t>pmuset --ldo 9 --on</t>
    <phoneticPr fontId="0" type="noConversion"/>
  </si>
  <si>
    <t>pmuset --ldo 9 --on
Turning LDO On
Done
[001A394A:20A2E626] :-)</t>
  </si>
  <si>
    <t>baseband --on --load</t>
    <phoneticPr fontId="0" type="noConversion"/>
  </si>
  <si>
    <t>baseband --on --load
PS_HOLD went high in 65ms!
time-train: 25158 uS
Writing 0xBFFFF000 @ 0x603004018
Writing 0x1 to 0x603000124
Writing 0x0 to 0x603000128
Link 2 speed negotiate to 1 
Link 2 width negotiate to 1 
APCIE power on completed
Device 00:02:0 config space@0x610010000
Vendor:106B Device:1008 Revision:01 ClassCode:060400 Type:01
    PriBus:00 SecBus:03 SubBus:03
    Capability 0x01 Offset:0x40 Address:0x610010040
    Capability 0x05 Offset:0x50 Address:0x610010050
    Capability 0x10 Offset:0x70 Address:0x610010070
    Extended Capability 0x0001 Ver:0x02 Offset:0x0100 Address:0x610010100
    Extended Capability 0x0019 Ver:0x01 Offset:0x0148 Address:0x610010148
    Extended Capability 0x001E Ver:0x01 Offset:0x0160 Address:0x610010160
Writing MSI cap 0x817005 @ 610300050
Writing 0xBFFFF000 @ 610300054
Found device id 0x301
Device 03:00:0 config space@0x610300000
Vendor:17CB Device:0301 Revision:00 ClassCode:FF0000 Type:00
    BAR0 MEM E0000000/00001000
    BAR1  IO 00000000/00000004
    BAR2 MEM E0001000/00001000
    BAR3  IO 00000000/00000004
    Capability 0x01 Offset:0x40 Address:0x610300040
    Capability 0x05 Offset:0x50 Address:0x610300050
    Capability 0x10 Offset:0x70 Address:0x610300070
    Extended Capability 0x0001 Ver:0x02 Offset:0x0100 Address:0x610300100
    Extended Capability 0x0018 Ver:0x01 Offset:0x0148 Address:0x610300148
    Extended Capability 0x001E Ver:0x01 Offset:0x0150 Address:0x610300150
APCIE Enumerate on completed
OK
Baseband Load FirmwareFlags Len: 0, Max: 24
Sending no flags
Executing Firmware Load
Interface 0: Firmware Load Interface
Interface 1: Core Dumps Interface
Path for efs1 file fs1:\bbfs\
Path for prov,cal and pac files nandfs:\System\Library\Caches\com.apple.factorydata\
Path for all other FW files nandfs:\usr\local\standalone\firmware\Baseband\Mav16\
Loading firmware from NAND.................done
Attempting flash on interface 0 (Firmware Load Interface) flags: 0x8
Starting stage 1 boot.
Chip ID 0x9540E1
Serial Number 0x353A7C
Starting Stage 1 boot
Stage 1 Image transfer completion callback: status 0x0, code 0x0, size 0x39B40
Starting stage 2 boot.
BB_RESET_DET_N went high!
Device Flash done!
Firmware load completed in 3142 ms!
DATA: firmware-load="Passed"
OK
[001A394A:20A2E626] :-)</t>
  </si>
  <si>
    <t>touch --sel mesa</t>
  </si>
  <si>
    <t>touch --sel mesa
Setting active Touch controller to "mesa"
OK
[001A394A:20A2E626] :-)</t>
  </si>
  <si>
    <t>i2c -v 0 0x27 0x05 0x0F</t>
    <phoneticPr fontId="0" type="noConversion"/>
  </si>
  <si>
    <t>pmuset --ldo 6 --on</t>
  </si>
  <si>
    <t>pmuset --ldo 6 --on
Turning LDO On
Done
[001A394A:20A2E626] :-)</t>
  </si>
  <si>
    <t>camisp --pick back --on</t>
  </si>
  <si>
    <t>camisp --pick back --on
call pick sensor.
picked : back 
RunOn 0 0 20
Capture buffer allocated at: 0xC6981AB80, 0xC6988B380 of 460800 bytes each with default value of 0x0 width 640 height 480
Pass
[001A394A:20A2E626] :-)</t>
  </si>
  <si>
    <t>pmuset --buck 1 --on</t>
  </si>
  <si>
    <t>pmuset --buck 1 --on
Turning BUCK On
Done
[001A394A:20A2E626] :-)</t>
  </si>
  <si>
    <t>soc --set "perfstate gpu 1"</t>
  </si>
  <si>
    <t>soc --set "perfstate gpu 1"
OK
[001A394A:20A2E626] :-)</t>
  </si>
  <si>
    <t>pmuset --buck 9 --on</t>
  </si>
  <si>
    <t>pmuset --buck 9 --on
Turning BUCK On
Done
[001A394A:20A2E626] :-)</t>
  </si>
  <si>
    <t>soc -p get-perf-state</t>
  </si>
  <si>
    <t>soc -p get-perf-state
Cpu State     :5
Cpu Core      :pCore
Cpu Frequency :756MHz
Cpu Voltage   :672mV
SoC State     :2
SoC Voltage   :800mV
Gpu State     :1
Gpu Voltage   :672mV
DDR Frequency :1600MHz
Sram Voltage  :800mV
[001A394A:20A2E626] :-)</t>
  </si>
  <si>
    <t>baseband --on --load</t>
  </si>
  <si>
    <t>baseband --on --load
Baseband is already powered on!
OK
Baseband firmware is already loaded!
DATA: firmware-load="Passed"
OK
[001A394A:20A2E626] :-)</t>
  </si>
  <si>
    <t>dev -k gasgauge -p</t>
  </si>
  <si>
    <t>dev -k gasgauge -p
                type: "GasGauge"
              vendor: "TI"
               model: "BQ27546"
          fw-version: "0x601"
          hw-version: "0xA8"
         temperature: "32C"
             voltage: "3784mV"
  remaining-capacity: "819mAh"
       full-capacity: "1829mAh"
             current: "-420mA"
       time-to-empty: "160min"
        time-to-full: "N/A"
       average-power: "-1589mW"
   charge-percentage: "45%"
         cycle-count: "25"
             chem-id: "0x3521"
       chem-capacity: "1883mAh"
     design-capacity: "1760mAh"
    nominal-capacity: "1837mAh"
 chem-cap-updates-en: "Yes"
              sealed: "Yes"
       pairing-count: "1"
[001A394A:20A2E626] :-)</t>
  </si>
  <si>
    <t>charge --set 0</t>
  </si>
  <si>
    <t>charge --set 0
Desired current: 0
Setting charging to 0 mA, 5000 mV...
OK
[001A394A:20A2E626] :-)</t>
  </si>
  <si>
    <t>dev -k gasgauge -p
                type: "GasGauge"
              vendor: "TI"
               model: "BQ27546"
          fw-version: "0x601"
          hw-version: "0xA8"
         temperature: "32C"
             voltage: "3782mV"
  remaining-capacity: "819mAh"
       full-capacity: "1829mAh"
             current: "-447mA"
       time-to-empty: "152min"
        time-to-full: "N/A"
       average-power: "-1691mW"
   charge-percentage: "45%"
         cycle-count: "25"
             chem-id: "0x3521"
       chem-capacity: "1883mAh"
     design-capacity: "1760mAh"
    nominal-capacity: "1837mAh"
 chem-cap-updates-en: "Yes"
              sealed: "Yes"
       pairing-count: "1"
[001A394A:20A2E626] :-)</t>
  </si>
  <si>
    <t>event -s enter-bg-quiesce</t>
  </si>
  <si>
    <t>event -s enter-bg-quiesce
[001A394A:20A2E626] :-)</t>
  </si>
  <si>
    <t>buckcheck 3</t>
  </si>
  <si>
    <t>buckcheck 3
PMU buck voltage, margin 3%
buck0: target 672 mV, measured 672.2527 mV : PASS
buck1: target 672 mV, measured 677.4725 mV : PASS
buck2: target 800 mV, measured 801.4652 mV : PASS
buck3: target 1800 mV, measured 1800.9768 mV : PASS
buck4: target 1100 mV, measured 1104.2124 mV : PASS
buck5: target 900 mV, measured 899.5421 mV : PASS
buck6: target 1266 mV, measured 1266.5750 mV : PASS
buck7: target 800 mV, measured 804.1208 mV : PASS
buck8: target 800 mV, measured 804.8534 mV : PASS
buck9: target 2500 mV, measured 2484.4322 mV : PASS
[001A394A:20A2E626] :-)</t>
  </si>
  <si>
    <t>pmuadc --read all --avg 4</t>
  </si>
  <si>
    <t>pmuadc --read all
PMU ADC test
Read all Channels
Read PMU ADC channels
vddout: 3769.9938 mV
brick_id: 2.1367 mV
brick_id_usb_d+: 5mV
brick_id_usb_d-: 4mV
adc_in7: 368.9560 mV
tcal: 3919.4139 Ohm
temp1: 7668.7675 Ohm
temp2: 6879.8751 Ohm
temp3: 7552.5741 Ohm
temp4: 5785.2106 Ohm
temp5: 74926.4274 Ohm
temp_ldo5: 42.3465 C
temp_ldo10: 42.5685 C
temp_ldogb: 41.7249 C
temp_buck0: 41.8138 C
temp_buck1: 41.6584 C
temp_buck2: 41.9913 C
temp_buck3: 41.9247 C
temp_buck4: 41.9469 C
temp_buck5: 41.4585 C
temp_buck6: 41.3697 C
temp_buck7: 42.2799 C
temp_buck8: 41.3475 C
temp_buck9: 41.4585 C
temp_hib_sw: 42.1689 C
tjint: 42.1246 C
ibuck0: 3.4150 mA
ibuck1: 0.0000 mA
ibuck2: 360.8149 mA
ibuck3: 39.6799 mA
ibuck4: 187.8799 mA
ibuck5: 298.2400 mA
ibuck6: 28.1600 mA
ibuck7: 9.5999 mA
ibuck8: 0.0000 mA
ibuck9: 1.2824 mA
BIST buck0: 673.3516 mV
BIST buck1: 679.4871 mV
BIST buck2: 802.2893 mV
BIST buck3: 1801.5873 mV
BIST buck4: 1104.1208 mV
BIST buck5: 897.9853 mV
BIST buck6: 1263.0036 mV
BIST buck7: 803.7545 mV
BIST buck8: 805.2197 mV
BIST buck9: 2483.5164 mV
BIST buck3_sw1: 1799.1452 mV
BIST buck3_sw2: 1800.3663 mV
BIST buck3_sw3: 1799.7557 mV
BIST buck4_sw1: 1103.3882 mV
BIST ldo1: 3298.7758 mV
BIST ldo2: 1806.4713 mV
BIST ldo3: 3002.6263 mV
BIST ldo4: 798.8095 mV
BIST ldo5: 2989.3162 mV
BIST ldo6: 3305.2703 mV
BIST ldo7: 3000.0285 mV
BIST ldo8: 2904.3428 mV
BIST ldo9: 1805.4725 mV
BIST ldo10: 903.2051 mV
BIST ldo11: 2.5978 mV
BIST ldo12: 1798.5347 mV
BIST ldo13: 3006.5230 mV
BIST ldo14: 1202.8388 mV
BIST ldo15: 1807.0818 mV
BIST ldo16: 3.4637 mV
BIST ldo17: 0.4329 mV
BIST ldo18: 1201.0989 mV
BIST ldo19: 1207.1428 mV
BIST vrtc: 1501.8315 mV
BIST vbuf_1v2: 1200.4578 mV
BIST ibuf_1v2: 0.0131 mA
BIST ildo1: 0.0562 mA
BIST ildo2: 17.5867 mA
BIST ildo3: 8.9133 mA
BIST ildo4: 12.3005 mA
BIST ildo5: -0.8721 mA
BIST ildo6: 0.1757 mA
BIST ildo7: 9.5802 mA
BIST ildo8: 0.3515 mA
BIST ildo9: 0.4394 mA
BIST ildo10: 176.0439 mA
BIST ildo11: 0.2636 mA
BIST ildo12: 0.0673 mA
BIST ildo13: 1.1426 mA
BIST ildo14: 39.5557 mA
BIST ildo15: 0.0455 mA
BIST ildo16: 0.2636 mA
BIST ildo17: 0.0321 mA
BIST ildo18: 2.4594 mA
BIST ildo19: 0.4099 mA
BIST irtc: 0.2367 mA
BIST amuxa0: 0.0000 mV
BIST amuxa1: 376.3736 mV
BIST amuxa2: 360.8058 mV
BIST amuxa3: 1792.4297 mV
BIST amuxa4: 363.2478 mV
BIST amuxa5: 1784.1880 mV
BIST amuxa6: 1.8315 mV
BIST amuxa7: 1207.8754 mV
BIST amuxb0: 740.8424 mV
BIST amuxb1: 1142.2466 mV
BIST amuxb2: 725.8852 mV
BIST amuxb3: 713.3699 mV
BIST amuxb4: 0.6105 mV
BIST amuxb5: 3.9682 mV
BIST amuxb6: 2.1367 mV
BIST amuxb7: 1855.6166 mV
BIST amuxay: 432.2344 mV
BIST amuxby: 794.2612 mV
tigris vbus : 5025.0000 mV
tigris ibus : 0.0000 mA
tigris ibat : 160.0000 mA
tigris vdd : 3730.0000 mV
tigris die_temp : 38.2849 C
tigris vbat : 3720.0000 mV
chestnut ground : 2.4420 mV
chestnut vin : 3744.4037 mV
chestnut vref : 1245.0890 mV
chestnut vboost : 6036.8958 mV
chestnut vldo1 : 5689.6995 mV
chestnut vldo2 : 5710.4648 mV
chestnut vldo3 : 7.4755 mV
chestnut vneg : -5719.6016 mV
chestnut die_temp : 32.8761 C
chestnut ildo1 : 3.0318 mA
chestnut ildo2 : 2.7130 mA
chestnut ildo3 : 0.0562 mA
chestnut ineg : 5.4073 mA
[001A394A:20A2E626] :-)</t>
  </si>
  <si>
    <t>event -s leave-bg-quiesce</t>
  </si>
  <si>
    <t>event -s leave-bg-quiesce
[001A394A:20A2E626] :-)</t>
  </si>
  <si>
    <t>pmuset --ldo 6 --off</t>
  </si>
  <si>
    <t>pmuset --ldo 6 --off
Turning LDO Off
Done
[001A394A:20A2E626] :-)</t>
  </si>
  <si>
    <t>camisp --pick back --exit</t>
  </si>
  <si>
    <t>camisp --pick back --exit
picked : back 
RunExit
Pass
[001A394A:20A2E626] :-)</t>
  </si>
  <si>
    <t>baseband --off</t>
  </si>
  <si>
    <t>baseband --off
Link 2 time-pmeto: 3 uS
apcie: Disabling link 2
EFIBasebandPCIMHIInterface::asyncCallbackOut called
EFIBasebandPCIMHIInterface::asyncCallbackIn called
EFIBasebandPCIMHIInterface::asyncCallbackOut called
EFIBasebandPCIMHIInterface::asyncCallbackIn called
EFIBasebandPCIMHIInterface::asyncCallbackOut called
EFIBasebandPCIMHIInterface::asyncCallbackIn called
EFIBasebandPCIMHIInterface::asyncCallbackOut called
EFIBasebandPCIMHIInterface::asyncCallbackIn called
EFIBasebandPCIMHIInterface::asyncCallbackOut called
EFIBasebandPCIMHIInterface::asyncCallbackIn called
OK
[001A394A:20A2E626] :-)</t>
  </si>
  <si>
    <t>pmuset --buck 9 --off</t>
  </si>
  <si>
    <t>pmuset --buck 9 --off
Turning BUCK Off
Done
[001A394A:20A2E626] :-)</t>
  </si>
  <si>
    <t>soc -s "perfstate gpu 0"</t>
  </si>
  <si>
    <t>soc -s "perfstate gpu 0"
OK
[001A394A:20A2E626] :-)</t>
  </si>
  <si>
    <t>cpu_voltage</t>
  </si>
  <si>
    <t>soc_voltage</t>
  </si>
  <si>
    <t>gpu_voltage</t>
  </si>
  <si>
    <t>buck0_measured_value</t>
  </si>
  <si>
    <t>{PASS}</t>
  </si>
  <si>
    <t>New add in EVT dryrun</t>
  </si>
  <si>
    <t>buck1_measured_value</t>
  </si>
  <si>
    <t>buck2_measured_value</t>
  </si>
  <si>
    <t>buck3_measured_value</t>
  </si>
  <si>
    <t>buck4_measured_value</t>
  </si>
  <si>
    <t>buck5_measured_value</t>
  </si>
  <si>
    <t>buck6_measured_value</t>
  </si>
  <si>
    <t>buck7_measured_value</t>
  </si>
  <si>
    <t>buck8_measured_value</t>
  </si>
  <si>
    <t>buck9_measured_value</t>
  </si>
  <si>
    <t>adc_brick_id_usb_dm</t>
  </si>
  <si>
    <t>[0,50]</t>
  </si>
  <si>
    <t>adc_brick_id_usb_dp</t>
  </si>
  <si>
    <t>adc_tcal</t>
  </si>
  <si>
    <t>[3528,4312]</t>
  </si>
  <si>
    <t>changed in EVT</t>
  </si>
  <si>
    <t>adc_temp1_forehead</t>
  </si>
  <si>
    <t>[3800,12800]</t>
  </si>
  <si>
    <t>adc_temp2_rear_camera</t>
  </si>
  <si>
    <t>[3200,12800]</t>
  </si>
  <si>
    <t>adc_temp3_radio_pa</t>
  </si>
  <si>
    <t>[4900,13300]</t>
  </si>
  <si>
    <t>adc_temp4_ap</t>
    <phoneticPr fontId="0" type="noConversion"/>
  </si>
  <si>
    <t>[2000,12000]</t>
  </si>
  <si>
    <t>adc_temp5_nc</t>
  </si>
  <si>
    <t>[58000,94000]</t>
  </si>
  <si>
    <t>adc_temp_ldo5</t>
  </si>
  <si>
    <t>[15,70]</t>
  </si>
  <si>
    <t>adc_temp_ldo10</t>
  </si>
  <si>
    <t>adc_temp_buck0</t>
  </si>
  <si>
    <t>adc_temp_buck1</t>
  </si>
  <si>
    <t>adc_temp_buck2</t>
  </si>
  <si>
    <t>adc_temp_buck3</t>
  </si>
  <si>
    <t>adc_temp_buck4</t>
  </si>
  <si>
    <t>adc_temp_buck5</t>
  </si>
  <si>
    <t>adc_temp_buck6</t>
  </si>
  <si>
    <t>adc_temp_buck7</t>
  </si>
  <si>
    <t>adc_temp_buck8</t>
  </si>
  <si>
    <t>adc_temp_buck9</t>
  </si>
  <si>
    <t>24510930
25124972</t>
  </si>
  <si>
    <t>adc_temp_hib_sw</t>
  </si>
  <si>
    <t>adc_tjint</t>
  </si>
  <si>
    <t>adc_ibuck0_pp_cpu_var</t>
  </si>
  <si>
    <t>adc_ibuck1_pp_gpu_var</t>
  </si>
  <si>
    <t>adc_ibuck2_pp_soc_var</t>
  </si>
  <si>
    <t>adc_ibuck3_pp1v8_sdram</t>
  </si>
  <si>
    <t>adc_ibuck4_pp1v1_sdram</t>
  </si>
  <si>
    <t>adc_ibuck5_pp0v9_soc_fixed</t>
  </si>
  <si>
    <t>adc_ibuck6_pp1v25_buck</t>
  </si>
  <si>
    <t>adc_ibuck7_pp_cpu_sram_var</t>
  </si>
  <si>
    <t>adc_ibuck8_pp_gpu_sram_var</t>
  </si>
  <si>
    <t>adc_ibuck9_pp2v8_ut_af_var</t>
  </si>
  <si>
    <t>adc_buck0_pp_cpu_var</t>
  </si>
  <si>
    <t>adc_buck1_pp_gpu_var</t>
  </si>
  <si>
    <t>adc_buck2_pp_soc_var</t>
  </si>
  <si>
    <t>adc_buck3_pp1v8_sdram</t>
  </si>
  <si>
    <t>adc_buck4_pp1v1_sdram</t>
  </si>
  <si>
    <t>adc_buck5_pp0v9_soc_fixed</t>
  </si>
  <si>
    <t>adc_buck6_pp1v25</t>
  </si>
  <si>
    <t>adc_buck7_pp_cpu_sram</t>
  </si>
  <si>
    <t>adc_buck8_pp_gpu_sram</t>
  </si>
  <si>
    <t>adc_buck9_pp2v5_ut_af_var</t>
  </si>
  <si>
    <t>adc_buck3_sw1_pp1v8</t>
  </si>
  <si>
    <t>[1690,1854]</t>
  </si>
  <si>
    <t>adc_buck3_sw2_pp1v8_TOUCH</t>
  </si>
  <si>
    <t>adc_buck3_sw3_pp1v8_MAGGIE_IMU</t>
  </si>
  <si>
    <t>adc_buck4_sw1_pp1v1</t>
  </si>
  <si>
    <t>adc_ldo1_pp3v3_usb</t>
  </si>
  <si>
    <t>[3253.8,3346.2]</t>
  </si>
  <si>
    <t>adc_ldo2_pp1v8_va</t>
  </si>
  <si>
    <t>[1755,1845]</t>
  </si>
  <si>
    <t>adc_ldo3_pp3v0_als_aps_convoy</t>
  </si>
  <si>
    <t>[2925,3075]</t>
  </si>
  <si>
    <t>adc_ldo4_pp0v8_aop</t>
  </si>
  <si>
    <t>[780,820]</t>
  </si>
  <si>
    <t>adc_ldo5_pp3v0_nand</t>
  </si>
  <si>
    <t>adc_ldo6_pp3v3_acc_var</t>
  </si>
  <si>
    <t>[3217.5,3382.5]</t>
  </si>
  <si>
    <t>adc_ldo7_pp3v0_tristar_ant_prox</t>
  </si>
  <si>
    <t>[2970,3030]</t>
  </si>
  <si>
    <t>adc_ldo8_pp2v9_nh_avdd</t>
  </si>
  <si>
    <t>[2870,2930]</t>
  </si>
  <si>
    <t>adc_ldo9_pp1v8_hawking</t>
  </si>
  <si>
    <t>[1775 1825]</t>
  </si>
  <si>
    <t>adc_ldo10_pp0v9_nand</t>
  </si>
  <si>
    <t>[873,927]</t>
  </si>
  <si>
    <t>adc_ldo11_nc</t>
  </si>
  <si>
    <t>[0,100]</t>
  </si>
  <si>
    <t>adc_ldo12_pp1v8_always</t>
  </si>
  <si>
    <t>[1746,1854]</t>
  </si>
  <si>
    <t>adc_ldo13_pp3v0_mesa</t>
  </si>
  <si>
    <t>adc_ldo14_pp1v2_soc</t>
  </si>
  <si>
    <t>[1164,1236]</t>
  </si>
  <si>
    <t>adc_ldo15_pp1v8_mesa</t>
  </si>
  <si>
    <t>adc_ldo16_nc</t>
  </si>
  <si>
    <t>adc_ldo17_pp3v0_nc</t>
  </si>
  <si>
    <t>adc_ldo18_pp1v2_ut_dvdd</t>
  </si>
  <si>
    <t>adc_ldo19_pp1v2_nh_nv_dvdd</t>
  </si>
  <si>
    <t>adc_vrtc</t>
  </si>
  <si>
    <t>[1470,1530]</t>
  </si>
  <si>
    <t>adc_vbuf_1v2</t>
  </si>
  <si>
    <t>[1176,1224]</t>
  </si>
  <si>
    <t>new add in EVT</t>
  </si>
  <si>
    <t>adc_lbuf_1v2</t>
  </si>
  <si>
    <t>adc_ildo1_pp3v3_usb</t>
  </si>
  <si>
    <t>[-5,5]</t>
  </si>
  <si>
    <t>adc_ildo2_pp1v8_va</t>
  </si>
  <si>
    <t>[10,40]</t>
  </si>
  <si>
    <t>adc_ildo3_pp3v0_als_aps_convoy</t>
  </si>
  <si>
    <t>[5,15]</t>
  </si>
  <si>
    <t>adc_ildo4_pp0v8_aop</t>
    <phoneticPr fontId="0" type="noConversion"/>
  </si>
  <si>
    <t>[5,15]</t>
    <phoneticPr fontId="0" type="noConversion"/>
  </si>
  <si>
    <t>adc_ildo5_pp3v0_nand</t>
  </si>
  <si>
    <t xml:space="preserve"> [-5,5]</t>
  </si>
  <si>
    <t>adc_ildo6_pp3v3_acc_var</t>
  </si>
  <si>
    <t>[0,3]</t>
  </si>
  <si>
    <t>adc_ildo7_pp3v0_tristar_ant_prox</t>
  </si>
  <si>
    <t xml:space="preserve"> [-2,4]</t>
  </si>
  <si>
    <t>adc_ildo8_pp2v9_nh_avdd</t>
  </si>
  <si>
    <t>adc_ildo9_pp1v8_hawking</t>
  </si>
  <si>
    <t>[0,5]</t>
  </si>
  <si>
    <t>adc_ildo10_pp0v9_nand</t>
  </si>
  <si>
    <t>[100,220]</t>
  </si>
  <si>
    <t>adc_ildo11_nc</t>
  </si>
  <si>
    <t>[-2,3]</t>
  </si>
  <si>
    <t>adc_ildo12_pp1v8_always</t>
  </si>
  <si>
    <t>[0,0.5]</t>
  </si>
  <si>
    <t>adc_ildo13_pp3v0_mesa</t>
  </si>
  <si>
    <t xml:space="preserve"> [0,5]</t>
  </si>
  <si>
    <t>adc_ildo14_pp1v2_soc</t>
  </si>
  <si>
    <t>[20,90]</t>
  </si>
  <si>
    <t>adc_ildo15_pp1v8_mesa</t>
  </si>
  <si>
    <t>[0,1]</t>
  </si>
  <si>
    <t>adc_ildo16_nc</t>
  </si>
  <si>
    <t xml:space="preserve"> [0,3]</t>
  </si>
  <si>
    <t>adc_ildo17_pp3v0_nc</t>
  </si>
  <si>
    <t>adc_ildo18_pp1v2_ut_dvdd</t>
  </si>
  <si>
    <t>[-5,10]</t>
  </si>
  <si>
    <t>adc_ildo19_pp1v2_nh_nv_dvdd</t>
  </si>
  <si>
    <t>adc_irtc</t>
  </si>
  <si>
    <t>[0,0.8]</t>
  </si>
  <si>
    <t>adc_amuxa0_ap_to_pmu_amux_out</t>
  </si>
  <si>
    <t>adc_amuxa1_nc_pmu_adc_in</t>
  </si>
  <si>
    <t>[0,5000]</t>
  </si>
  <si>
    <t>adc_amuxa2_nc</t>
  </si>
  <si>
    <t>adc_amuxa3_button_vol_up_l</t>
  </si>
  <si>
    <t>[1765,1830]</t>
  </si>
  <si>
    <t>adc_amuxa4_nc</t>
  </si>
  <si>
    <t>adc_amuxa5_lcm_to_chestnut_pwr_en</t>
  </si>
  <si>
    <t>adc_amuxa6_tristar_to_pmu_usb_brick_id</t>
  </si>
  <si>
    <t>adc_amuxa7_nc</t>
  </si>
  <si>
    <t>adc_amuxay_pmu_amux_ay</t>
  </si>
  <si>
    <t>adc_amuxb0_bb_to_pmu_amux_smps1</t>
  </si>
  <si>
    <t>adc_amuxb1_bb_to_pmu_amux_smps3</t>
  </si>
  <si>
    <t>adc_amuxb2_nc</t>
  </si>
  <si>
    <t>adc_amuxb3_nc</t>
  </si>
  <si>
    <t>adc_amuxb4_pmu_to_wlan_clk32k</t>
  </si>
  <si>
    <t>adc_amuxb5_chestnut_to_pmu_adcmux</t>
  </si>
  <si>
    <t>adc_amuxb6_ap_to_pmu_test_clkout</t>
  </si>
  <si>
    <t>adc_amuxb7_bb_to_pmu_amux_smps4</t>
  </si>
  <si>
    <t>adc_amuxby_pmu_amux_by</t>
  </si>
  <si>
    <t>chestnut_Ground</t>
  </si>
  <si>
    <t>[0,20]</t>
  </si>
  <si>
    <t>chestnut_VIN</t>
  </si>
  <si>
    <t>[3400,4350]</t>
  </si>
  <si>
    <t>chestnut_VREF</t>
  </si>
  <si>
    <t>[1211,1275]</t>
  </si>
  <si>
    <t>chestnut_VBST</t>
  </si>
  <si>
    <t>[5820,6180]</t>
  </si>
  <si>
    <t>change spec in EVT</t>
  </si>
  <si>
    <t>chestnut_VLDO1</t>
  </si>
  <si>
    <t>[-55,55]</t>
  </si>
  <si>
    <t>chestnut_VLDO2</t>
  </si>
  <si>
    <t>chestnut_VLDO3</t>
  </si>
  <si>
    <t>chestnut_VNEG</t>
  </si>
  <si>
    <t>chestnut_ILDO1</t>
  </si>
  <si>
    <t>chestnut_ILDO2</t>
  </si>
  <si>
    <t>chestnut_ILDO3</t>
  </si>
  <si>
    <t>chestnut_Ineg</t>
  </si>
  <si>
    <t>chestnut_Die_temp</t>
  </si>
  <si>
    <t>[10,55]</t>
  </si>
  <si>
    <t>tigris_adc_vbus</t>
  </si>
  <si>
    <t>[4505,5495]</t>
  </si>
  <si>
    <t>tigris_adc_vbus_ mismatch_value</t>
  </si>
  <si>
    <t>tigris_adc_ibus</t>
  </si>
  <si>
    <t>tigris_adc_ibus_ mismatch_value</t>
  </si>
  <si>
    <t>tigris_adc_vbat</t>
  </si>
  <si>
    <t>tigris_adc_vbat_mismatch_value</t>
  </si>
  <si>
    <t>tigris_adc_ibat</t>
  </si>
  <si>
    <t>[140,180]</t>
  </si>
  <si>
    <t>tigris_adc_ibat_mismatch_value</t>
  </si>
  <si>
    <t>tigris_adc_vdd</t>
  </si>
  <si>
    <t>tigris_adc_vdd_mismatch_value</t>
  </si>
  <si>
    <t>tigris_adc_die_temp</t>
  </si>
  <si>
    <t>tigris_adc_die_temp_mismatch_value</t>
  </si>
  <si>
    <t>adc_ibuck6_pp1v2_camera</t>
  </si>
  <si>
    <t xml:space="preserve">For N71 only </t>
    <phoneticPr fontId="0" type="noConversion"/>
  </si>
  <si>
    <t>adc_BIST_buck3_sw2_touch</t>
    <phoneticPr fontId="0" type="noConversion"/>
  </si>
  <si>
    <t>[1760,1830]</t>
  </si>
  <si>
    <t>adc_BIST_buck3_sw3_imu_owl</t>
  </si>
  <si>
    <t>adc_BIST_ldo4_pp0v8_owl</t>
  </si>
  <si>
    <t>[776,824]</t>
  </si>
  <si>
    <t>adc_BIST_ldo7_pp3v0_prox_als</t>
  </si>
  <si>
    <t>[2910,3090]</t>
  </si>
  <si>
    <t>adc_BIST_ldo8_pp2v75_mamba</t>
  </si>
  <si>
    <t>adc_BIST_ldo9_pp2v85_cam_avdd</t>
  </si>
  <si>
    <t>[2764.5,2935.5]</t>
  </si>
  <si>
    <t>adc_BIST_ldo11_pp3v0_prox_irled</t>
  </si>
  <si>
    <t>adc_BIST_amuxa0_pmu_to_ap_irq_l</t>
  </si>
  <si>
    <t>adc_BIST_amuxa2_button_ringer_a</t>
  </si>
  <si>
    <t>[1700,1800]</t>
  </si>
  <si>
    <t>adc_BIST_amuxa4_button_vol_down_l</t>
  </si>
  <si>
    <t>[1771,1819]</t>
  </si>
  <si>
    <t>adc_BIST_amuxa7_chestnut_to_pmu_adcmux</t>
  </si>
  <si>
    <t>adc_BIST_amuxb5_bb_to_pmu_amux_ldo11_sim1</t>
  </si>
  <si>
    <t>Button</t>
    <phoneticPr fontId="0" type="noConversion"/>
  </si>
  <si>
    <t>Hold</t>
  </si>
  <si>
    <t>测试机台hold键，声音加减键，ringer键的功能</t>
  </si>
  <si>
    <t>&lt;PASS&gt;</t>
    <phoneticPr fontId="0" type="noConversion"/>
  </si>
  <si>
    <t>key</t>
    <phoneticPr fontId="0" type="noConversion"/>
  </si>
  <si>
    <t>If command exist symbol as "ERROR",“NOT FOUND”,"FAIL"or ruturn value is “0” fail,and if return value is "1". Pass</t>
  </si>
  <si>
    <t>key
AP: HoldKey=0 VolUp=0 VolDown=0 RingerA=0 
PMU: HoldKey=0 VolDown=0 RingerA=0 
[001A394A:20A2E626] :-)</t>
  </si>
  <si>
    <t>Open Hold</t>
    <phoneticPr fontId="0" type="noConversion"/>
  </si>
  <si>
    <t>Open Hold
Open Hold Pass
@_@</t>
  </si>
  <si>
    <t>key
AP: HoldKey=1 VolUp=0 VolDown=0 RingerA=0 
PMU: HoldKey=1 VolDown=0 RingerA=0 
[001A394A:20A2E626] :-)</t>
  </si>
  <si>
    <t>Close Hold</t>
    <phoneticPr fontId="0" type="noConversion"/>
  </si>
  <si>
    <t>Close Hold
Close Hold Pass
@_@</t>
  </si>
  <si>
    <t>Vol_Up</t>
    <phoneticPr fontId="0" type="noConversion"/>
  </si>
  <si>
    <t>Open Volup</t>
    <phoneticPr fontId="0" type="noConversion"/>
  </si>
  <si>
    <t>Open Volup
Open Volup Pass
@_@</t>
  </si>
  <si>
    <t>key
AP: HoldKey=0 VolUp=1 VolDown=0 RingerA=0 
PMU: HoldKey=0 VolDown=0 RingerA=0 
[001A394A:20A2E626] :-)</t>
  </si>
  <si>
    <t>Close Volup</t>
    <phoneticPr fontId="0" type="noConversion"/>
  </si>
  <si>
    <t>Close Volup
Close Volup Pass
@_@</t>
  </si>
  <si>
    <t>Vol_Dw</t>
    <phoneticPr fontId="0" type="noConversion"/>
  </si>
  <si>
    <t>Open Voldown</t>
    <phoneticPr fontId="0" type="noConversion"/>
  </si>
  <si>
    <t>Open Voldown
Open Voldown Pass
@_@</t>
  </si>
  <si>
    <t>key
AP: HoldKey=0 VolUp=0 VolDown=1 RingerA=0 
PMU: HoldKey=0 VolDown=1 RingerA=0 
[001A394A:20A2E626] :-)</t>
  </si>
  <si>
    <t>Close Voldown</t>
    <phoneticPr fontId="0" type="noConversion"/>
  </si>
  <si>
    <t>Close Voldown
Close Voldown Pass
@_@</t>
  </si>
  <si>
    <t>Ringer</t>
  </si>
  <si>
    <t xml:space="preserve"> {PASS}</t>
  </si>
  <si>
    <t>key</t>
  </si>
  <si>
    <t>FirstFixtureCommand(Judge by original ringer status)
RingerA = 1 ==&gt;FirstFixtureCommand = Open Ringer Up
RingerA = 0 ==&gt;FirstFixtureCommand = Open Ringer Down</t>
  </si>
  <si>
    <t>Open Ringer Down
Open Ringer Down Pass
@_@</t>
  </si>
  <si>
    <t>key
AP: HoldKey=0 VolUp=0 VolDown=0 RingerA=1 
PMU: HoldKey=0 VolDown=0 RingerA=1 
[001A394A:20A2E626] :-)</t>
  </si>
  <si>
    <t>SecondFixtureCommand(Judge by original ringer status)
RingerA = 1 ==&gt;SecondFixtureCommand = Open Ringer Down
RingerA = 0 ==&gt;SecondFixtureCommand = Open Ringer Up</t>
  </si>
  <si>
    <t>Open Ringer Up
Open Ringer Up Pass
@_@</t>
  </si>
  <si>
    <t>PMUHold</t>
  </si>
  <si>
    <t>PMUVolDown</t>
    <phoneticPr fontId="0" type="noConversion"/>
  </si>
  <si>
    <t>PMURinger</t>
  </si>
  <si>
    <t>Strobe LED</t>
  </si>
  <si>
    <t>Hawking Test Peak Magnitude</t>
  </si>
  <si>
    <t>4个闪光灯测试（冷光，暖光）</t>
  </si>
  <si>
    <t>Open Hawking Led F500 D10</t>
  </si>
  <si>
    <t>Open Hawking Led F500 D10
Open Hawking Led F500 D10 Pass
@_@</t>
  </si>
  <si>
    <t>audio --resetblock codec</t>
  </si>
  <si>
    <t>audio --resetblock codec
Resetting codec...
OK
[001A394A:20A2E626] :-)</t>
  </si>
  <si>
    <t>audio --resetblock socmca</t>
  </si>
  <si>
    <t>audio --resetblock socmca
Resetting socmca...
OK
[001A394A:20A2E626] :-)</t>
  </si>
  <si>
    <t>routeaudio -b codec -i ain7 -o xsp[0] -r</t>
    <phoneticPr fontId="0" type="noConversion"/>
  </si>
  <si>
    <t>routeaudio -b codec -i ain7 -o xsp[0] -r
Routing from codec.ain7[l] --&gt; codec.xsp[l]
OK
[001A394A:20A2E626] :-)</t>
  </si>
  <si>
    <t>pmuset --ldo 9 --on</t>
  </si>
  <si>
    <t>setvol -b codec -n hs-adc-preamp -v 0</t>
  </si>
  <si>
    <t>setvol -b codec -n hs-adc-preamp -v 0
Set 'hs-adc-preamp' volume to +0 dB
OK
[001A394A:20A2E626] :-)</t>
  </si>
  <si>
    <t>setvol -b codec -n hs-adc-pga -v 0</t>
    <phoneticPr fontId="0" type="noConversion"/>
  </si>
  <si>
    <t>setvol -b codec -n hs-adc-pga -v 0
Set 'hs-adc-pga' volume to +0 dB
OK
[001A394A:20A2E626] :-)</t>
  </si>
  <si>
    <t>recordaudio --block socmca --port ap-mca4 --len 1000 --channels 1</t>
    <phoneticPr fontId="0" type="noConversion"/>
  </si>
  <si>
    <t>recordaudio --block socmca --port ap-mca4 --len 1000 --channels 1
DataFormat = 00000002
Configuring 'socmca' to record 48Khz, 16-bit, 1 channels of audio data for 1000mS...
Requesting new buffer...
Using buffer 'record0'
Recording audio...
Done!
OK
[001A394A:20A2E626] :-)</t>
  </si>
  <si>
    <t>processaudio -p fft -i record0 -o "--minHz 10 --maxHz 990 --peakBinWidth 4 --windowNorm true"</t>
  </si>
  <si>
    <t>processaudio -p fft -i record0 -o "--minHz 10 --maxHz 990 --peakBinWidth 4 --windowNorm true"
Allocated output buffer 'process0' for use with processor...
Number of samples does not equal power of 2 - truncating to 32768 samples...
Channel 0:
Using 32768 bins, Peak Bin= 343; Peak Magnitude=0.218933 FS; Frequency:  502.441406 +/- 2.929687 Hz
DC Magnitude=0.010423 FS
Signal Bins=9
SINAD=54.940285 dBFS
Peak Power: -13.193742 dBFS
Signal Power: -12.552395 dBFS
Noise Power: -67.492680 dBFS
Average Noise PSD: -92.677819 dBFS
Noise Margin: 79.484077 dBFS
THD+N: -1.400740 dB
OK
[001A394A:20A2E626] :-)</t>
  </si>
  <si>
    <t>pmuset --ldo 9 --off</t>
    <phoneticPr fontId="0" type="noConversion"/>
  </si>
  <si>
    <t>Close Hawking LED</t>
  </si>
  <si>
    <t>Close Hawking LED
Close Hawking LED Pass
@_@</t>
  </si>
  <si>
    <t>Hawking Test Frequency</t>
    <phoneticPr fontId="0" type="noConversion"/>
  </si>
  <si>
    <t>[485,515]</t>
  </si>
  <si>
    <t>Hawking Test DC Magnitude</t>
    <phoneticPr fontId="0" type="noConversion"/>
  </si>
  <si>
    <t>Hawking Test SINAD</t>
    <phoneticPr fontId="0" type="noConversion"/>
  </si>
  <si>
    <t>Hawking Test THD+N</t>
    <phoneticPr fontId="0" type="noConversion"/>
  </si>
  <si>
    <t>Neon1 Revision</t>
    <phoneticPr fontId="0" type="noConversion"/>
  </si>
  <si>
    <t>[3,3]</t>
    <phoneticPr fontId="0" type="noConversion"/>
  </si>
  <si>
    <t>camisp --exit</t>
  </si>
  <si>
    <t>camisp --exit
RunExit
Pass
[001A394A:20A2E626] :-)</t>
  </si>
  <si>
    <t>camisp --find</t>
  </si>
  <si>
    <t>camisp --find
found 2 sensors :  
pick number 0, front  detected 
pick number 2, back  detected 
Pass
[001A394A:20A2E626] :-)</t>
  </si>
  <si>
    <t>camisp --pick back</t>
  </si>
  <si>
    <t>camisp --pick back
picked : back 
Pass
[001A394A:20A2E626] :-)</t>
  </si>
  <si>
    <t>camisp --on</t>
  </si>
  <si>
    <t>camisp --on
RunOn 0 0 20
Capture buffer allocated at: 0xC6981AB80, 0xC6988B380 of 460800 bytes each with default value of 0x0 width 640 height 480
Pass
[001A394A:20A2E626] :-)</t>
  </si>
  <si>
    <t>camisp --preview on</t>
  </si>
  <si>
    <t>camisp --preview on
RunDis on
Pass
[001A394A:20A2E626] :-)</t>
  </si>
  <si>
    <t>time camisp --i2cread 0 0x63 0x0C 1 1</t>
    <phoneticPr fontId="0" type="noConversion"/>
  </si>
  <si>
    <t>time camisp --i2cread 0 0x63 0x0C 1 1
RunI2cRead 0xC
0x3
Pass
time: 3 ms
[001A394A:20A2E626] :-)</t>
  </si>
  <si>
    <t>time camisp --i2cread 1 0x63 0x0C 1 1</t>
    <phoneticPr fontId="0" type="noConversion"/>
  </si>
  <si>
    <t>time camisp --i2cread 1 0x63 0x0C 1 1
RunI2cRead 0xC
0x3
Pass
time: 3 ms
[001A394A:20A2E626] :-)</t>
  </si>
  <si>
    <t>Neon2 Revision</t>
    <phoneticPr fontId="0" type="noConversion"/>
  </si>
  <si>
    <t>4xLED Measure Strobe_Flash Mode</t>
  </si>
  <si>
    <t>time camisp --i2cwrite 0 0x63 0x02 1 1 0x5B</t>
    <phoneticPr fontId="0" type="noConversion"/>
  </si>
  <si>
    <t>time camisp --i2cwrite 0 0x63 0x02 1 1 0x5B
RunI2cWrite 0x2 0x5B
Pass
time: 3 ms
[001A394A:20A2E626] :-)</t>
  </si>
  <si>
    <t>time camisp --i2cwrite 1 0x63 0x02 1 1 0x5B</t>
    <phoneticPr fontId="0" type="noConversion"/>
  </si>
  <si>
    <t>time camisp --i2cwrite 1 0x63 0x02 1 1 0x5B
RunI2cWrite 0x2 0x5B
Pass
time: 3 ms
[001A394A:20A2E626] :-)</t>
  </si>
  <si>
    <t>time camisp --i2cwrite 0 0x63 0x08 1 1 0x14</t>
    <phoneticPr fontId="0" type="noConversion"/>
  </si>
  <si>
    <t>time camisp --i2cwrite 0 0x63 0x08 1 1 0x14
RunI2cWrite 0x8 0x14
Pass
time: 3 ms
[001A394A:20A2E626] :-)</t>
  </si>
  <si>
    <t>time camisp --i2cwrite 1 0x63 0x08 1 1 0x14</t>
    <phoneticPr fontId="0" type="noConversion"/>
  </si>
  <si>
    <t>time camisp --i2cwrite 1 0x63 0x08 1 1 0x14
RunI2cWrite 0x8 0x14
Pass
time: 3 ms
[001A394A:20A2E626] :-)</t>
  </si>
  <si>
    <t>time camisp --i2cwrite 0 0x63 0x09 1 1 0x1B</t>
    <phoneticPr fontId="0" type="noConversion"/>
  </si>
  <si>
    <t>time camisp --i2cwrite 0 0x63 0x09 1 1 0x1B
RunI2cWrite 0x9 0x1B
Pass
time: 3 ms
[001A394A:20A2E626] :-)</t>
  </si>
  <si>
    <t>time camisp --i2cwrite 1 0x63 0x09 1 1 0x1B</t>
    <phoneticPr fontId="0" type="noConversion"/>
  </si>
  <si>
    <t>time camisp --i2cwrite 1 0x63 0x09 1 1 0x1B
RunI2cWrite 0x9 0x1B
Pass
time: 3 ms
[001A394A:20A2E626] :-)</t>
  </si>
  <si>
    <t>time camisp --i2cwrite 0 0x63 0x03 1 1 0x2A</t>
  </si>
  <si>
    <t>time camisp --i2cwrite 0 0x63 0x03 1 1 0x2A
RunI2cWrite 0x3 0x2A
Pass
time: 3 ms
[001A394A:20A2E626] :-)</t>
  </si>
  <si>
    <t>time camisp --i2cwrite 0 0x63 0x04 1 1 0x2A</t>
  </si>
  <si>
    <t>time camisp --i2cwrite 0 0x63 0x04 1 1 0x2A
RunI2cWrite 0x4 0x2A
Pass
time: 3 ms
[001A394A:20A2E626] :-)</t>
  </si>
  <si>
    <t>time camisp --i2cwrite 1 0x63 0x03 1 1 0x2A</t>
  </si>
  <si>
    <t>time camisp --i2cwrite 1 0x63 0x03 1 1 0x2A
RunI2cWrite 0x3 0x2A
Pass
time: 3 ms
[001A394A:20A2E626] :-)</t>
  </si>
  <si>
    <t>time camisp --i2cwrite 1 0x63 0x04 1 1 0x2A</t>
  </si>
  <si>
    <t>time camisp --i2cwrite 1 0x63 0x04 1 1 0x2A
RunI2cWrite 0x4 0x2A
Pass
time: 3 ms
[001A394A:20A2E626] :-)</t>
  </si>
  <si>
    <t>time camisp --i2cwrite 0 0x63 0x01 1 1 0xB3</t>
    <phoneticPr fontId="0" type="noConversion"/>
  </si>
  <si>
    <t>time camisp --i2cwrite 0 0x63 0x01 1 1 0xB3
RunI2cWrite 0x1 0xB3
Pass
time: 3 ms
[001A394A:20A2E626] :-)</t>
  </si>
  <si>
    <t>time camisp --i2cwrite 1 0x63 0x01 1 1 0xB3</t>
    <phoneticPr fontId="0" type="noConversion"/>
  </si>
  <si>
    <t>time camisp --i2cwrite 1 0x63 0x01 1 1 0xB3
RunI2cWrite 0x1 0xB3
Pass
time: 3 ms
[001A394A:20A2E626] :-)</t>
  </si>
  <si>
    <t>time camisp --i2cwrite 0 0x10 0x012f 2 1 0x01</t>
    <phoneticPr fontId="0" type="noConversion"/>
  </si>
  <si>
    <t>time camisp --i2cwrite 0 0x10 0x012f 2 1 0x01
RunI2cWrite 0x12F 0x1
Pass
time: 3 ms
[001A394A:20A2E626] :-)</t>
  </si>
  <si>
    <t>time camisp --i2cwrite 0 0x10 0x0347 2 1 0x04</t>
    <phoneticPr fontId="0" type="noConversion"/>
  </si>
  <si>
    <t>time camisp --i2cwrite 0 0x10 0x0347 2 1 0x04
RunI2cWrite 0x347 0x4
Pass
time: 3 ms
[001A394A:20A2E626] :-)</t>
  </si>
  <si>
    <t>time camisp --i2cwrite 0 0x10 0x0348 2 1 0x01</t>
    <phoneticPr fontId="0" type="noConversion"/>
  </si>
  <si>
    <t>time camisp --i2cwrite 0 0x10 0x0348 2 1 0x01
RunI2cWrite 0x348 0x1
Pass
time: 3 ms
[001A394A:20A2E626] :-)</t>
  </si>
  <si>
    <t>time camisp --i2cwrite 0 0x10 0x035a 2 1 0xFF</t>
    <phoneticPr fontId="0" type="noConversion"/>
  </si>
  <si>
    <t>time camisp --i2cwrite 0 0x10 0x035a 2 1 0xFF
RunI2cWrite 0x35A 0xFF
Pass
time: 3 ms
[001A394A:20A2E626] :-)</t>
  </si>
  <si>
    <t>time camisp --i2cwrite 0 0x10 0x035b 2 1 0xFF</t>
    <phoneticPr fontId="0" type="noConversion"/>
  </si>
  <si>
    <t>time camisp --i2cwrite 0 0x10 0x035b 2 1 0xFF
RunI2cWrite 0x35B 0xFF
Pass
time: 3 ms
[001A394A:20A2E626] :-)</t>
  </si>
  <si>
    <t>time camisp --i2cwrite 0 0x10 0x0361 2 1 0x01</t>
    <phoneticPr fontId="0" type="noConversion"/>
  </si>
  <si>
    <t>time camisp --i2cwrite 0 0x10 0x0361 2 1 0x01
RunI2cWrite 0x361 0x1
Pass
time: 3 ms
[001A394A:20A2E626] :-)</t>
  </si>
  <si>
    <t>time camisp --i2cwrite 0 0x10 0x0360 2 1 0x01</t>
    <phoneticPr fontId="0" type="noConversion"/>
  </si>
  <si>
    <t>time camisp --i2cwrite 0 0x10 0x0360 2 1 0x01
RunI2cWrite 0x360 0x1
Pass
time: 3 ms
[001A394A:20A2E626] :-)</t>
  </si>
  <si>
    <t>Strobe Led State</t>
  </si>
  <si>
    <t>time camisp --i2cwrite 0 0x10 0x0340 2 1 0x01
RunI2cWrite 0x340 0x1
Pass
time: 3 ms
[001A394A:20A2E626] :-)</t>
  </si>
  <si>
    <t>time camisp --i2cwrite 0 0x10 0x0340 2 1 0x01</t>
    <phoneticPr fontId="0" type="noConversion"/>
  </si>
  <si>
    <t>Strobe Led State
00000
00000
00000
00000
60517
06313
65258
00000
00000
00000
Strobe LED On 65258 Pass
@_@</t>
  </si>
  <si>
    <t>wait 500</t>
    <phoneticPr fontId="0" type="noConversion"/>
  </si>
  <si>
    <t>wait 500
[001A394A:20A2E626] :-)</t>
  </si>
  <si>
    <t>Neon1 4xLED Register 0xA Check</t>
  </si>
  <si>
    <t>&lt;1&gt;</t>
  </si>
  <si>
    <t>time camisp --i2cread 0 0x63 0x0A 1 1</t>
    <phoneticPr fontId="0" type="noConversion"/>
  </si>
  <si>
    <t>time camisp --i2cread 0 0x63 0x0A 1 1
RunI2cRead 0xA
0x1
Pass
time: 3 ms
[001A394A:20A2E626] :-)</t>
  </si>
  <si>
    <t>Neon1 4xLED Register 0xB Check</t>
  </si>
  <si>
    <t>&lt;0&gt;</t>
  </si>
  <si>
    <t>time camisp --i2cread 0 0x63 0x0B 1 1</t>
    <phoneticPr fontId="0" type="noConversion"/>
  </si>
  <si>
    <t>time camisp --i2cread 0 0x63 0x0B 1 1
RunI2cRead 0xB
0x0
Pass
time: 3 ms
[001A394A:20A2E626] :-)</t>
  </si>
  <si>
    <t>Neon2 4xLED Register 0xA Check</t>
  </si>
  <si>
    <t>time camisp --i2cread 1 0x63 0x0A 1 1</t>
    <phoneticPr fontId="0" type="noConversion"/>
  </si>
  <si>
    <t>time camisp --i2cread 1 0x63 0x0A 1 1
RunI2cRead 0xA
0x1
Pass
time: 3 ms
[001A394A:20A2E626] :-)</t>
  </si>
  <si>
    <t>Neon2 4xLED Register 0xB Check</t>
  </si>
  <si>
    <t>time camisp --i2cread 1 0x63 0x0B 1 1</t>
    <phoneticPr fontId="0" type="noConversion"/>
  </si>
  <si>
    <t>time camisp --i2cread 1 0x63 0x0B 1 1
RunI2cRead 0xB
0x0
Pass
time: 3 ms
[001A394A:20A2E626] :-)</t>
  </si>
  <si>
    <t xml:space="preserve">4xLED Measure Strobe Off </t>
  </si>
  <si>
    <t>camisp --preview off</t>
    <phoneticPr fontId="0" type="noConversion"/>
  </si>
  <si>
    <t>camisp --preview off
RunDis off
Pass
[001A394A:20A2E626] :-)</t>
  </si>
  <si>
    <t>Strobe Led State
00000
00000
00000
00000
00000
00000
00000
00000
00000
00000
Strobe LED Off 00000 Pass
@_@</t>
  </si>
  <si>
    <t>Neon1LED1 Measure Cool Strobe_Flash Mode</t>
    <phoneticPr fontId="0" type="noConversion"/>
  </si>
  <si>
    <t>time camisp --i2cwrite 0 0x63 0x08 1 1 0x1A</t>
    <phoneticPr fontId="0" type="noConversion"/>
  </si>
  <si>
    <t>time camisp --i2cwrite 0 0x63 0x08 1 1 0x1A
RunI2cWrite 0x8 0x1A
Pass
time: 3 ms
[001A394A:20A2E626] :-)</t>
  </si>
  <si>
    <t>time camisp --i2cwrite 1 0x63 0x08 1 1 0x1A</t>
    <phoneticPr fontId="0" type="noConversion"/>
  </si>
  <si>
    <t>time camisp --i2cwrite 1 0x63 0x08 1 1 0x1A
RunI2cWrite 0x8 0x1A
Pass
time: 3 ms
[001A394A:20A2E626] :-)</t>
  </si>
  <si>
    <t>time camisp --i2cwrite 0 0x63 0x09 1 1 0x3B</t>
    <phoneticPr fontId="0" type="noConversion"/>
  </si>
  <si>
    <t>time camisp --i2cwrite 0 0x63 0x09 1 1 0x3B
RunI2cWrite 0x9 0x3B
Pass
time: 3 ms
[001A394A:20A2E626] :-)</t>
  </si>
  <si>
    <t>time camisp --i2cwrite 1 0x63 0x09 1 1 0x3B</t>
    <phoneticPr fontId="0" type="noConversion"/>
  </si>
  <si>
    <t>time camisp --i2cwrite 1 0x63 0x09 1 1 0x3B
RunI2cWrite 0x9 0x3B
Pass
time: 3 ms
[001A394A:20A2E626] :-)</t>
  </si>
  <si>
    <t>time camisp --i2cwrite 0 0x63 0x03 1 1 0x54</t>
    <phoneticPr fontId="0" type="noConversion"/>
  </si>
  <si>
    <t>time camisp --i2cwrite 0 0x63 0x03 1 1 0x54
RunI2cWrite 0x3 0x54
Pass
time: 3 ms
[001A394A:20A2E626] :-)</t>
  </si>
  <si>
    <t>Strobe Led State</t>
    <phoneticPr fontId="0" type="noConversion"/>
  </si>
  <si>
    <t>time camisp --i2cwrite 0 0x63 0x01 1 1 0x0D
RunI2cWrite 0x1 0xD
Pass
time: 3 ms
[001A394A:20A2E626] :-)</t>
  </si>
  <si>
    <t>time camisp --i2cwrite 0 0x63 0x01 1 1 0x0D</t>
    <phoneticPr fontId="0" type="noConversion"/>
  </si>
  <si>
    <t>Strobe Led State
00000
04214
06313
06313
06313
06313
06313
06313
06313
06313
Strobe LED On 06313 Pass
@_@</t>
  </si>
  <si>
    <t>wait 200</t>
    <phoneticPr fontId="0" type="noConversion"/>
  </si>
  <si>
    <t>wait 200
[001A394A:20A2E626] :-)</t>
  </si>
  <si>
    <t>Neon1LED1 Register 0xA Check</t>
  </si>
  <si>
    <t>Neon1LED1 Register 0xB Check</t>
  </si>
  <si>
    <t>Neon1LED1 Measure Cool Strobe Off</t>
    <phoneticPr fontId="0" type="noConversion"/>
  </si>
  <si>
    <t>time camisp --i2cwrite 0 0x63 0x01 1 1 0x00</t>
    <phoneticPr fontId="0" type="noConversion"/>
  </si>
  <si>
    <t>time camisp --i2cwrite 0 0x63 0x01 1 1 0x00
RunI2cWrite 0x1 0x0
Pass
time: 3 ms
[001A394A:20A2E626] :-)</t>
  </si>
  <si>
    <t>Neon1LED2 Measure Amber Strobe_Flash Mode</t>
    <phoneticPr fontId="0" type="noConversion"/>
  </si>
  <si>
    <t>time camisp --i2cwrite 0 0x63 0x04 1 1 0x54</t>
    <phoneticPr fontId="0" type="noConversion"/>
  </si>
  <si>
    <t>time camisp --i2cwrite 0 0x63 0x04 1 1 0x54
RunI2cWrite 0x4 0x54
Pass
time: 3 ms
[001A394A:20A2E626] :-)</t>
  </si>
  <si>
    <t>time camisp --i2cwrite 0 0x63 0x01 1 1 0x0E
RunI2cWrite 0x1 0xE
Pass
time: 3 ms
[001A394A:20A2E626] :-)</t>
  </si>
  <si>
    <t>time camisp --i2cwrite 0 0x63 0x01 1 1 0x0E</t>
    <phoneticPr fontId="0" type="noConversion"/>
  </si>
  <si>
    <t>Strobe Led State
00000
05509
06313
06313
06313
06313
06313
06313
06313
06313
Strobe LED On 06313 Pass
@_@</t>
  </si>
  <si>
    <t>Neon1LED2 Register 0xA Check</t>
  </si>
  <si>
    <t>Neon1LED2 Register 0xB Check</t>
  </si>
  <si>
    <t>Neon1LED2 Measure Amber Strobe Off</t>
    <phoneticPr fontId="0" type="noConversion"/>
  </si>
  <si>
    <t xml:space="preserve">Neon2LED1 Measure Cool Strobe_Flash Mode </t>
    <phoneticPr fontId="0" type="noConversion"/>
  </si>
  <si>
    <t>time camisp --i2cwrite 1 0x63 0x03 1 1 0x54</t>
    <phoneticPr fontId="0" type="noConversion"/>
  </si>
  <si>
    <t>time camisp --i2cwrite 1 0x63 0x03 1 1 0x54
RunI2cWrite 0x3 0x54
Pass
time: 3 ms
[001A394A:20A2E626] :-)</t>
  </si>
  <si>
    <t>time camisp --i2cwrite 1 0x63 0x01 1 1 0x0D
RunI2cWrite 0x1 0xD
Pass
time: 3 ms
[001A394A:20A2E626] :-)</t>
  </si>
  <si>
    <t>time camisp --i2cwrite 1 0x63 0x01 1 1 0x0D</t>
    <phoneticPr fontId="0" type="noConversion"/>
  </si>
  <si>
    <t>Strobe Led State
00000
00000
06313
06313
06313
06313
06313
06313
06313
06313
Strobe LED On 06313 Pass
@_@</t>
  </si>
  <si>
    <t>Neon2LED1 Register 0xA Check</t>
  </si>
  <si>
    <t>Neon2LED1 Register 0xB Check</t>
  </si>
  <si>
    <t>Neon2LED1 Measure Cool Strobe Off</t>
    <phoneticPr fontId="0" type="noConversion"/>
  </si>
  <si>
    <t>time camisp --i2cwrite 1 0x63 0x01 1 1 0x00</t>
    <phoneticPr fontId="0" type="noConversion"/>
  </si>
  <si>
    <t>time camisp --i2cwrite 1 0x63 0x01 1 1 0x00
RunI2cWrite 0x1 0x0
Pass
time: 3 ms
[001A394A:20A2E626] :-)</t>
  </si>
  <si>
    <t>Neon2LED2 Measure Amber Strobe_Flash Mode</t>
    <phoneticPr fontId="0" type="noConversion"/>
  </si>
  <si>
    <t>time camisp --i2cwrite 1 0x63 0x04 1 1 0x54</t>
    <phoneticPr fontId="0" type="noConversion"/>
  </si>
  <si>
    <t>time camisp --i2cwrite 1 0x63 0x04 1 1 0x54
RunI2cWrite 0x4 0x54
Pass
time: 3 ms
[001A394A:20A2E626] :-)</t>
  </si>
  <si>
    <t>time camisp --i2cwrite 1 0x63 0x01 1 1 0x0E
RunI2cWrite 0x1 0xE
Pass
time: 3 ms
[001A394A:20A2E626] :-)</t>
  </si>
  <si>
    <t>time camisp --i2cwrite 1 0x63 0x01 1 1 0x0E</t>
    <phoneticPr fontId="0" type="noConversion"/>
  </si>
  <si>
    <t>Strobe Led State
00000
16101
06313
06313
06313
06313
06313
06313
06313
06313
Strobe LED On 16101 Pass
@_@</t>
  </si>
  <si>
    <t>Neon2LED2 Register 0xA Check</t>
  </si>
  <si>
    <t>Neon2LED2 Register 0xB Check</t>
  </si>
  <si>
    <t>Neon2LED2 Measure Amber Strobe Off</t>
    <phoneticPr fontId="0" type="noConversion"/>
  </si>
  <si>
    <t>camisp --exit</t>
    <phoneticPr fontId="0" type="noConversion"/>
  </si>
  <si>
    <t>Camera</t>
  </si>
  <si>
    <t>Find Camera_Back</t>
    <phoneticPr fontId="0" type="noConversion"/>
  </si>
  <si>
    <t>测试后置摄像头的相关功能</t>
  </si>
  <si>
    <t>&lt;back  detected&gt;</t>
    <phoneticPr fontId="0" type="noConversion"/>
  </si>
  <si>
    <t>camisp --find</t>
    <phoneticPr fontId="0" type="noConversion"/>
  </si>
  <si>
    <t>Pick Camera_Back</t>
  </si>
  <si>
    <t>{Pass}</t>
    <phoneticPr fontId="0" type="noConversion"/>
  </si>
  <si>
    <t>camisp --pick back</t>
    <phoneticPr fontId="0" type="noConversion"/>
  </si>
  <si>
    <t>Camera Dli_Back</t>
  </si>
  <si>
    <t>camisp --dli</t>
  </si>
  <si>
    <t>camisp --dli
RunExit
Capture buffer allocated at: 0xC6981AB80, 0xC6988B380 of 460800 bytes each with default value of 0x0 width 640 height 480
Using DLI File: nandfs:\AppleInternal\Diags\ISP\D10D11\MX303_colorbar_vga_420_141000.bin
RunExit
Pass
[001A394A:20A2E626] :-)</t>
  </si>
  <si>
    <t>Preview On Camera_Back</t>
  </si>
  <si>
    <t>camisp --preview on
RunDis on
Capture buffer allocated at: 0xC6981AB80, 0xC6988B380 of 460800 bytes each with default value of 0x0 width 640 height 480
Pass
[001A394A:20A2E626] :-)</t>
  </si>
  <si>
    <t>Back Camera RGB</t>
    <phoneticPr fontId="0" type="noConversion"/>
  </si>
  <si>
    <t>Back R Led On</t>
  </si>
  <si>
    <t>back r led on
back r led on Pass
@_@</t>
  </si>
  <si>
    <t>camisp --rgb</t>
  </si>
  <si>
    <t>camisp --rgb
RunRGB begin
RunRGB R 0xFF G 0x4C B 0x58
Red
Pass
[001A394A:20A2E626] :-)</t>
  </si>
  <si>
    <t>Back R Led Off</t>
  </si>
  <si>
    <t>back r led off
back r led off Pass
@_@</t>
  </si>
  <si>
    <t>Back G Led On</t>
  </si>
  <si>
    <t>back g led on
back g led on Pass
@_@</t>
  </si>
  <si>
    <t>camisp --rgb
RunRGB begin
RunRGB R 0x0 G 0x72 B 0x35
Green
Pass
[001A394A:20A2E626] :-)</t>
  </si>
  <si>
    <t>Back G Led Off</t>
  </si>
  <si>
    <t>back g led off
back g led off Pass
@_@</t>
  </si>
  <si>
    <t>Back B Led On</t>
  </si>
  <si>
    <t>back b led on
back b led on Pass
@_@</t>
  </si>
  <si>
    <t>camisp --rgb
RunRGB begin
RunRGB R 0x7 G 0x33 B 0xFF
Blue
Pass
[001A394A:20A2E626] :-)</t>
  </si>
  <si>
    <t>Back B Led Off</t>
  </si>
  <si>
    <t>back b led off
back b led off Pass
@_@</t>
  </si>
  <si>
    <t>camisp --preview off</t>
  </si>
  <si>
    <t>SphereSelfTest</t>
  </si>
  <si>
    <t xml:space="preserve"> &lt;Pass&gt;</t>
  </si>
  <si>
    <t>camisp --setoismode position</t>
  </si>
  <si>
    <t>camisp --setoismode position
Pass
[001A394A:20A2E626] :-)</t>
  </si>
  <si>
    <t>camisp --oisselftest 75 150</t>
  </si>
  <si>
    <t>camisp --oisselftest 75 150
AverageDisplacementLimit = 75 tenths of microns
StdDevLimit = 150 tenths of microns
Setting focus to 0
Setting mode
Setting [-850,0]  			MeasuredAvgDisplacement [1.598270]
MeasuredStdDev [1.023279]		MeasuredMaxDisplacement [4.000000]
MeasuredMinDisplacement [0.000000]	PASS
Setting [-600,600]  			MeasuredAvgDisplacement [1.964232]
MeasuredStdDev [1.235309]		MeasuredMaxDisplacement [5.099019]
MeasuredMinDisplacement [0.000000]	PASS
Setting [0,850]  			MeasuredAvgDisplacement [1.502222]
MeasuredStdDev [0.815787]		MeasuredMaxDisplacement [3.000000]
MeasuredMinDisplacement [0.000000]	PASS
Setting [600,600]  			MeasuredAvgDisplacement [2.187821]
MeasuredStdDev [1.089180]		MeasuredMaxDisplacement [4.123105]
MeasuredMinDisplacement [1.000000]	PASS
Setting [850,0]  			MeasuredAvgDisplacement [1.624174]
MeasuredStdDev [1.215725]		MeasuredMaxDisplacement [5.000000]
MeasuredMinDisplacement [0.000000]	PASS
Setting [600,-600]  			MeasuredAvgDisplacement [2.348317]
MeasuredStdDev [1.239606]		MeasuredMaxDisplacement [5.385164]
MeasuredMinDisplacement [1.000000]	PASS
Setting [0,-850]  			MeasuredAvgDisplacement [2.031784]
MeasuredStdDev [1.247833]		MeasuredMaxDisplacement [5.000000]
MeasuredMinDisplacement [0.000000]	PASS
Setting [-600,-600]  			MeasuredAvgDisplacement [2.169191]
MeasuredStdDev [1.297720]		MeasuredMaxDisplacement [5.830951]
MeasuredMinDisplacement [0.000000]	PASS
Self-test passed
Pass
[001A394A:20A2E626] :-)</t>
  </si>
  <si>
    <t>Back Camera Displacement_Avg[-850 0]</t>
  </si>
  <si>
    <t>Change item name in EVT</t>
  </si>
  <si>
    <t>Back Camera Displacement_Std[-850 0]</t>
  </si>
  <si>
    <t>Back Camera Displacement_Avg[-600 600]</t>
  </si>
  <si>
    <t>Back Camera Displacement_Std[-600 600]</t>
  </si>
  <si>
    <t>Back Camera Displacement_Avg[0 850]</t>
  </si>
  <si>
    <t>Back Camera Displacement_Std[0 850]</t>
  </si>
  <si>
    <t>Back Camera Displacement_Avg[600 600]</t>
  </si>
  <si>
    <t>Back Camera Displacement_Std[600 600]</t>
  </si>
  <si>
    <t>Back Camera Displacement_Avg[850 0]</t>
  </si>
  <si>
    <t>Back Camera Displacement_Std[850 0]</t>
  </si>
  <si>
    <t>Back Camera Displacement_Avg[600 -600]</t>
  </si>
  <si>
    <t>Back Camera Displacement_Std[600 -600]</t>
  </si>
  <si>
    <t>Back Camera Displacement_Avg[0 -850]</t>
  </si>
  <si>
    <t xml:space="preserve">Back Camera Displacement_Std[0 -850] </t>
  </si>
  <si>
    <t>Back Camera Displacement_Avg[-600 -600]</t>
  </si>
  <si>
    <t>Back Camera Displacement_Std[-600 -600]</t>
  </si>
  <si>
    <t>Accessory</t>
    <phoneticPr fontId="0" type="noConversion"/>
  </si>
  <si>
    <t>ACC2 Zero Current Backpower Test</t>
  </si>
  <si>
    <t>Tristar上的ACC1，Acc2（ping脚）相关参数测试－识别BrickID&amp;AppleID。
Brick ID识别cable插在电脑还是电源上
Bypass：Tristar的一种工作模式
外围设备（耳机，充电器之类）</t>
  </si>
  <si>
    <t>&lt;0x0&gt;</t>
    <phoneticPr fontId="0" type="noConversion"/>
  </si>
  <si>
    <t>tristar --read 0x09</t>
  </si>
  <si>
    <t>tristar --read 0x09
&gt;&gt; read
reg 0x9 = 0xD0
[001A394A:20A2E626] :-)</t>
  </si>
  <si>
    <t>tristar --read 0x02</t>
  </si>
  <si>
    <t>tristar --read 0x02
&gt;&gt; read
reg 0x2 = 0x0
[001A394A:20A2E626] :-)</t>
  </si>
  <si>
    <t>accessory -m bypass</t>
    <phoneticPr fontId="0" type="noConversion"/>
  </si>
  <si>
    <t>accessory -m bypass
setting accessory rail to bypass mode
OK
[001A394A:20A2E626] :-)</t>
  </si>
  <si>
    <t>accessory --powerpin acc2</t>
    <phoneticPr fontId="0" type="noConversion"/>
  </si>
  <si>
    <t>accessory --powerpin acc2
setting switch to output power on acc2
OK
[001A394A:20A2E626] :-)</t>
  </si>
  <si>
    <t>tristar --read 0x0a</t>
  </si>
  <si>
    <t>tristar --read 0x0a
&gt;&gt; read
reg 0xA = 0x0
[001A394A:20A2E626] :-)</t>
  </si>
  <si>
    <t>tristar --write "0x09 0xdf"</t>
    <phoneticPr fontId="0" type="noConversion"/>
  </si>
  <si>
    <t>tristar --write "0x09 0xdf"
&gt;&gt; write
write reg 0x9 = 0xDF
[001A394A:20A2E626] :-)</t>
  </si>
  <si>
    <t>ACC1 Zero Current Backpower Test</t>
  </si>
  <si>
    <t xml:space="preserve">&lt;0x0&gt;
</t>
    <phoneticPr fontId="0" type="noConversion"/>
  </si>
  <si>
    <t>tristar --write "0x09 0xd0"</t>
    <phoneticPr fontId="0" type="noConversion"/>
  </si>
  <si>
    <t>tristar --write "0x09 0xd0"
&gt;&gt; write
write reg 0x9 = 0xD0
[001A394A:20A2E626] :-)</t>
  </si>
  <si>
    <t>accessory --powerpin acc1</t>
  </si>
  <si>
    <t>accessory --powerpin acc1
setting switch to output power on acc1
OK
[001A394A:20A2E626] :-)</t>
  </si>
  <si>
    <t>tristar --write "0x09 0xdf"</t>
  </si>
  <si>
    <t>tristar --read 0x0a</t>
    <phoneticPr fontId="0" type="noConversion"/>
  </si>
  <si>
    <t>ACC2 Normal vldo6 70mA</t>
  </si>
  <si>
    <t>[3200,3400]</t>
  </si>
  <si>
    <t>Bacongnd Short</t>
  </si>
  <si>
    <t>Bacongnd Short
Bacongnd Short Pass
@_@</t>
  </si>
  <si>
    <t>Kong To ACC1</t>
  </si>
  <si>
    <t>Kong To ACC1
Kong To ACC1 Pass
@_@</t>
  </si>
  <si>
    <t>MACC2 BYPASS OFF</t>
  </si>
  <si>
    <t>MACC2 BYPASS OFF
MACC2 BYPASS OFF Pass
@_@</t>
  </si>
  <si>
    <t>ACC2 Meas On</t>
  </si>
  <si>
    <t>ACC2 Meas On
ACC2 Meas On Pass
@_@</t>
  </si>
  <si>
    <t>accessory -m off</t>
    <phoneticPr fontId="0" type="noConversion"/>
  </si>
  <si>
    <t>accessory -m off
turning off accessory power
OK
[001A394A:20A2E626] :-)</t>
  </si>
  <si>
    <t>tristar --write "0x09 0xd0"</t>
  </si>
  <si>
    <t>tristar --write "0x02 0x00"</t>
  </si>
  <si>
    <t>tristar --write "0x02 0x00"
&gt;&gt; write
write reg 0x2 = 0x0
[001A394A:20A2E626] :-)</t>
  </si>
  <si>
    <t>accessory --powermode normal</t>
  </si>
  <si>
    <t>accessory --powermode normal
setting accessory rail to normal mode
OK
[001A394A:20A2E626] :-)</t>
  </si>
  <si>
    <t>accessory --powerpin acc2</t>
  </si>
  <si>
    <t>pmuadc --read ldo6 --avg 4</t>
  </si>
  <si>
    <t>pmuadc --read ldo6 --avg 4
PMU ADC test
ADC Channel ldo6: 3282.3230 mV
[00091532:30E34126] :-)</t>
  </si>
  <si>
    <t>ACC2 Normal ildo6 70mA</t>
  </si>
  <si>
    <t>[50,115]</t>
  </si>
  <si>
    <t>E75dn Meas On</t>
  </si>
  <si>
    <t>E75dn Meas On
E75dn Meas On Pass
@_@</t>
  </si>
  <si>
    <t>E75dp Meas On</t>
  </si>
  <si>
    <t>E75dp Meas On
E75dp Meas On Pass
@_@</t>
  </si>
  <si>
    <t>pmuadc --read ildo6 --avg 4</t>
  </si>
  <si>
    <t>pmuadc --read ildo6 --avg 4
PMU ADC test
ADC Channel ildo6: 70.2261 mA
[00091532:30E34126] :-)</t>
  </si>
  <si>
    <t>ACC2 Normal V_R 70mA</t>
  </si>
  <si>
    <t>tristar --mux_cfg "dx1 open-brickid"</t>
    <phoneticPr fontId="0" type="noConversion"/>
  </si>
  <si>
    <t>tristar --mux_cfg "dx1 open-brickid"
&gt;&gt; mux_cfg
[001A394A:20A2E626] :-)</t>
  </si>
  <si>
    <t>pmuadc --read brick_id --avg 4</t>
  </si>
  <si>
    <t>pmuadc --read brick_id --avg 4
PMU ADC test
ADC Channel brick_id: 1598.9010 mV
brick_id_usb_d+: 9mV
brick_id_usb_d-: 1596mV
[00091532:30E34126] :-)</t>
  </si>
  <si>
    <t>ACC2 Normal ildo6 100mA</t>
  </si>
  <si>
    <t>[80,145]</t>
  </si>
  <si>
    <t>MACC2 BYPASS ON</t>
  </si>
  <si>
    <t>MACC2 BYPASS ON
MACC2 BYPASS ON Pass
@_@</t>
  </si>
  <si>
    <t>pmuadc --read ildo6 --avg 4
PMU ADC test
ADC Channel ildo6: 103.7570 mA
[00091532:30E34126] :-)</t>
  </si>
  <si>
    <t>ACC2 Normal V_R 100mA</t>
  </si>
  <si>
    <t>pmuadc --read brick_id --avg 4
PMU ADC test
ADC Channel brick_id: 1580.8913 mV
brick_id_usb_d+: 15mV
brick_id_usb_d-: 1581mV
[00091532:30E34126] :-)</t>
  </si>
  <si>
    <t>ACC2_Normal_Current 100mA</t>
  </si>
  <si>
    <t>ACC2 Normal vldo6 100mA Inrush</t>
  </si>
  <si>
    <t>accessory -m off</t>
  </si>
  <si>
    <t xml:space="preserve">accessory -m off
turning off accessory power
OK
[00091532:30E34126] :-) 
</t>
  </si>
  <si>
    <t xml:space="preserve">tristar --write "0x09 0xd0"
&gt;&gt; write
write reg 0x9 = 0xD0
[00091532:30E34126] :-) 
</t>
  </si>
  <si>
    <t xml:space="preserve">tristar --write "0x02 0x00"
&gt;&gt; write
write reg 0x2 = 0x0
[00091532:30E34126] :-) 
</t>
  </si>
  <si>
    <t xml:space="preserve">accessory --powermode normal
setting accessory rail to normal mode
OK
[00091532:30E34126] :-) 
</t>
  </si>
  <si>
    <t xml:space="preserve">accessory --powerpin acc2
setting switch to output power on acc2
OK
[00091532:30E34126] :-) 
</t>
  </si>
  <si>
    <t>pmuadc --read ldo6 --avg 4
PMU ADC test
ADC Channel ldo6: 3280.1582 mV
[00091532:30E34126] :-)</t>
  </si>
  <si>
    <t>ACC2_BrickID_SWAP1</t>
  </si>
  <si>
    <t>tristar --mux_cfg "dx1 brickid-open"</t>
  </si>
  <si>
    <t>tristar --mux_cfg "dx1 brickid-open"
&gt;&gt; mux_cfg
[001A394A:20A2E626] :-)</t>
  </si>
  <si>
    <t>pmuadc --read brick_id --avg 4
PMU ADC test
ADC Channel brick_id: 15.5677 mV
brick_id_usb_d+: 14mV
brick_id_usb_d-: 1582mV
[00091532:30E34126] :-)</t>
  </si>
  <si>
    <t>ACC2 Bypass vldo6</t>
    <phoneticPr fontId="0" type="noConversion"/>
  </si>
  <si>
    <t>i2c -d 0 0x1a 0x06 1</t>
    <phoneticPr fontId="0" type="noConversion"/>
  </si>
  <si>
    <t>i2c -d 0 0x1a 0x06 1
Reading 1 bytes from register offset 0x06 into 0x79EF7098, buffer read:	
Data:  0x08 
[001A394A:20A2E626] :-)</t>
  </si>
  <si>
    <t>accessory --powermode bypass</t>
  </si>
  <si>
    <t>accessory --powermode bypass
setting accessory rail to bypass mode
OK
[001A394A:20A2E626] :-)</t>
  </si>
  <si>
    <t>pmuadc --read ldo6 --avg 4
PMU ADC test
ADC Channel ldo6: 4089.3736 mV
[00091532:30E34126] :-)</t>
  </si>
  <si>
    <t>ACC2 Bypass ildo6</t>
  </si>
  <si>
    <t>pmuadc --read ildo6 --avg 4
PMU ADC test
ADC Channel ildo6: 1.0547 mA
[00091532:30E34126] :-)</t>
  </si>
  <si>
    <t xml:space="preserve">ACC2 Bypass V_R
</t>
  </si>
  <si>
    <t>tristar --mux_cfg "dx1 open-brickid"</t>
  </si>
  <si>
    <t>pmuadc --read brick_id --avg 4
PMU ADC test
ADC Channel brick_id: 1969.4749 mV
brick_id_usb_d+: 21mV
brick_id_usb_d-: 1972mV
[00091532:30E34126] :-)</t>
  </si>
  <si>
    <t>ACC2_Bypass_Impedance</t>
  </si>
  <si>
    <t>ACC2_BrickID_SWAP2</t>
    <phoneticPr fontId="0" type="noConversion"/>
  </si>
  <si>
    <t>pmuadc --read brick_id --avg 4
PMU ADC test
ADC Channel brick_id: 18.6202 mV
brick_id_usb_d+: 21mV
brick_id_usb_d-: 1971mV
[00091532:30E34126] :-)</t>
  </si>
  <si>
    <t>ACC2_BrickID_SWAP3</t>
    <phoneticPr fontId="0" type="noConversion"/>
  </si>
  <si>
    <t>i2c -d 0 0x1a 0x06 1
Reading 1 bytes from register offset 0x06 into 0x79CC1F18, buffer read:	
Data:  0x08 
[001A394A:20A2E626] :-)</t>
  </si>
  <si>
    <t xml:space="preserve">pmuadc --read brick_id --avg 4
PMU ADC test
ADC Channel brick_id: 1971.3064 mV
brick_id_usb_d+: 20mV
brick_id_usb_d-: 1971mV
[00091532:30E34126] :-) </t>
  </si>
  <si>
    <t>ACC1 Normal vldo6 70mA</t>
  </si>
  <si>
    <t>[3200,3400]</t>
    <phoneticPr fontId="0" type="noConversion"/>
  </si>
  <si>
    <t>accessory --powermode off</t>
  </si>
  <si>
    <t>accessory --powermode off
turning off accessory power
OK
[001A394A:20A2E626] :-)</t>
  </si>
  <si>
    <t>ACC2 Meas Off</t>
  </si>
  <si>
    <t>ACC2 Meas Off
ACC2 Meas Off Pass
@_@</t>
  </si>
  <si>
    <t>Kong To ACC2</t>
  </si>
  <si>
    <t>Kong To ACC2
Kong To ACC2 Pass
@_@</t>
  </si>
  <si>
    <t>ACC1 Meas On</t>
    <phoneticPr fontId="0" type="noConversion"/>
  </si>
  <si>
    <t>ACC1 Meas On
ACC1 Meas On Pass
@_@</t>
  </si>
  <si>
    <t>i2c -w 0 0x1a 0x05 0x02</t>
  </si>
  <si>
    <t>i2c -w 0 0x1a 0x05 0x02
Set  bytes:	0x05 0x02 	Writing 2 bytes
[001A394A:20A2E626] :-)</t>
  </si>
  <si>
    <t>accessory --powermode normal</t>
    <phoneticPr fontId="0" type="noConversion"/>
  </si>
  <si>
    <t>accessory --powerpin acc1</t>
    <phoneticPr fontId="0" type="noConversion"/>
  </si>
  <si>
    <t>pmuadc --read ldo6 --avg 4
PMU ADC test
ADC Channel ldo6: 3281.0241 mV
[00091532:30E34126] :-)</t>
  </si>
  <si>
    <t>ACC1 Normal ildo6 70mA</t>
  </si>
  <si>
    <t>[55,115]</t>
  </si>
  <si>
    <t>pmuadc --read ildo6 --avg 4
PMU ADC test
ADC Channel ildo6: 72.6431 mA
[00091532:30E34126] :-)</t>
  </si>
  <si>
    <t>ACC1_BrickID_SWAP1</t>
  </si>
  <si>
    <t>pmuadc --read brick_id --avg 4
PMU ADC test
ADC Channel brick_id: 9.7680 mV
brick_id_usb_d+: 1596mV
brick_id_usb_d-: 9mV
[00091532:30E34126] :-)</t>
  </si>
  <si>
    <t>ACC1 Normal V_R 70mA</t>
  </si>
  <si>
    <t>tristar --mux_cfg "dx1 brickid-open"</t>
    <phoneticPr fontId="0" type="noConversion"/>
  </si>
  <si>
    <t>pmuadc --read brick_id --avg 4
PMU ADC test
ADC Channel brick_id: 1596.1538 mV
brick_id_usb_d+: 1596mV
brick_id_usb_d-: 10mV
[00091532:30E34126] :-)</t>
  </si>
  <si>
    <t>ACC1_Normal_Current 70mA</t>
  </si>
  <si>
    <t>ACC1 Normal vldo6 100mA</t>
  </si>
  <si>
    <t>MACC1 BYPASS ON</t>
  </si>
  <si>
    <t>MACC1 BYPASS ON
MACC1 BYPASS ON Pass
@_@</t>
  </si>
  <si>
    <t>pmuadc --read ldo6 --avg 4
PMU ADC test
ADC Channel ldo6: 3276.2615 mV
[00091532:30E34126] :-)</t>
  </si>
  <si>
    <t>ACC1 Normal ildo6 100mA</t>
  </si>
  <si>
    <t>[85,145]</t>
  </si>
  <si>
    <t>pmuadc --read ildo6 --avg 4
PMU ADC test
ADC Channel ildo6: 106.2180 mA
[00091532:30E34126] :-)</t>
  </si>
  <si>
    <t>ACC1 Normal vldo6 100mA Inrush</t>
  </si>
  <si>
    <t xml:space="preserve">accessory --powermode off
turning off accessory power
OK
[00091532:30E34126] :-) 
</t>
  </si>
  <si>
    <t xml:space="preserve">i2c -w 0 0x1a 0x05 0x02
Set  bytes: 0x05 0x02  Writing 2 bytes
[00091532:30E34126] :-) 
</t>
  </si>
  <si>
    <t xml:space="preserve">accessory --powerpin acc1
setting switch to output power on acc1
OK
[00091532:30E34126] :-) 
</t>
  </si>
  <si>
    <t>pmuadc --read ldo6 --avg 4
PMU ADC test
ADC Channel ldo6: 3281.8901 mV
[00091532:30E34126] :-)</t>
  </si>
  <si>
    <t>ACC1 Bypass vldo6</t>
    <phoneticPr fontId="0" type="noConversion"/>
  </si>
  <si>
    <t>ACC1 Bypass ildo6</t>
  </si>
  <si>
    <t>pmuadc --read ildo6 --avg 4
PMU ADC test
ADC Channel ildo6: 0.9668 mA
[00091532:30E34126] :-)</t>
  </si>
  <si>
    <t>ACC1_BrickID_SWAP2</t>
    <phoneticPr fontId="0" type="noConversion"/>
  </si>
  <si>
    <t>pmuadc --read brick_id --avg 4
PMU ADC test
ADC Channel brick_id: 21.3675 mV
brick_id_usb_d+: 1972mV
brick_id_usb_d-: 20mV
[00091532:30E34126] :-)</t>
  </si>
  <si>
    <t>ACC1 Bypass V_R</t>
  </si>
  <si>
    <t>pmuadc --read brick_id --avg 4
PMU ADC test
ADC Channel brick_id: 1974.3589 mV
brick_id_usb_d+: 1972mV
brick_id_usb_d-: 18mV
[00091532:30E34126] :-)</t>
  </si>
  <si>
    <t>ACC1_Bypass_Impedance</t>
  </si>
  <si>
    <t>ACC1_BrickID_SWAP3</t>
    <phoneticPr fontId="0" type="noConversion"/>
  </si>
  <si>
    <t>pmuadc --read brick_id --avg 4
PMU ADC test
ADC Channel brick_id: 1972.2222 mV
brick_id_usb_d+: 1973mV
brick_id_usb_d-: 20mV
[00091532:30E34126] :-)</t>
  </si>
  <si>
    <t>pmuevent clear</t>
  </si>
  <si>
    <t>pmuevent clear
PMU Status test
[001A394A:20A2E626] :-)</t>
  </si>
  <si>
    <t>pmuevent ouv</t>
  </si>
  <si>
    <t>pmuevent ouv
PMU Status test
BUCK0 OV: 0x0
BUCK0 UV: 0x0
BUCK1 OV: 0x0
BUCK1 UV: 0x0
BUCK2 OV: 0x0
BUCK2 UV: 0x0
BUCK3 OV: 0x0
BUCK3 UV: 0x0
BUCK4 OV: 0x0
BUCK4 UV: 0x0
BUCK5 OV: 0x0
BUCK5 UV: 0x0
BUCK6 OV: 0x0
BUCK6 UV: 0x0
BUCK7 OV: 0x0
BUCK7 UV: 0x0
BUCK8 OV: 0x0
BUCK8 UV: 0x0
BUCK9 OV: 0x0
BUCK9 UV: 0x0
LDO1 OV: 0x0
LDO1 UV: 0x0
LDO2 OV: 0x0
LDO2 UV: 0x0
LDO3 OV: 0x0
LDO3 UV: 0x0
LDO4 OV: 0x0
LDO4 UV: 0x0
LDO5 OV: 0x0
LDO5 UV: 0x0
LDO6 OV: 0x0
LDO6 UV: 0x0
LDO7 OV: 0x0
LDO7 UV: 0x0
LDO8 OV: 0x0
LDO8 UV: 0x0
LDO9 OV: 0x0
LDO9 UV: 0x0
LDO10 OV: 0x0
LDO10 UV: 0x0
LDO11 OV: 0x0
LDO11 UV: 0x0
LDO12 OV: 0x0
LDO12 UV: 0x0
LDO13 OV: 0x0
LDO13 UV: 0x0
LDO14 OV: 0x0
LDO14 UV: 0x0
LDO15 OV: 0x0
LDO15 UV: 0x0
LDO16 OV: 0x0
LDO16 UV: 0x0
LDO17 OV: 0x0
LDO17 UV: 0x0
LDO18 OV: 0x0
LDO18 UV: 0x0
LDO19 OV: 0x0
LDO19 UV: 0x0
[001A394A:20A2E626] :-)</t>
  </si>
  <si>
    <t>tristar -w "0x01 0x00”</t>
  </si>
  <si>
    <t>tristar -w "0x01 0x00"
&gt;&gt; write
write reg 0x1 = 0x0
[001A394A:20A2E626] :-)</t>
  </si>
  <si>
    <t>tristar -w "0x02 0x00”</t>
  </si>
  <si>
    <t>tristar -w "0x02 0x00"
&gt;&gt; write
write reg 0x2 = 0x0
[001A394A:20A2E626] :-)</t>
  </si>
  <si>
    <t>Common</t>
  </si>
  <si>
    <t>AmIOk</t>
    <phoneticPr fontId="0" type="noConversion"/>
  </si>
  <si>
    <t>检查网络是否联通</t>
  </si>
  <si>
    <t>Unit SN Changed</t>
  </si>
  <si>
    <t>检查机台的SN是否改变</t>
  </si>
  <si>
    <t>Write CT1 CB</t>
    <phoneticPr fontId="0" type="noConversion"/>
  </si>
  <si>
    <t>写入CT1的CB值</t>
  </si>
  <si>
    <t>rtc --set 20150918213750</t>
    <phoneticPr fontId="0" type="noConversion"/>
  </si>
  <si>
    <t>rtc --set 20160229150440
20160229150440
[001A394A:20A2E626] :-)</t>
  </si>
  <si>
    <t>cbwrite 0x77 fail 1.0d3_M6</t>
  </si>
  <si>
    <t>CT1 CB Check</t>
  </si>
  <si>
    <t>检查CT1的CB</t>
  </si>
  <si>
    <t>cbread 0x77</t>
  </si>
  <si>
    <t>If any command exist symbol as "ERROR", "NOT FOUND", fail;else pass.</t>
  </si>
  <si>
    <t>Reset Fixture</t>
    <phoneticPr fontId="0" type="noConversion"/>
  </si>
  <si>
    <t>重置治具</t>
  </si>
  <si>
    <t>Hp And Bacon Out</t>
  </si>
  <si>
    <t>Hp And Bacon Out
Hp And Bacon Out Pass
@_@</t>
  </si>
  <si>
    <t>Press Hold Up</t>
  </si>
  <si>
    <t>Press Hold Up
Press Hold Up Pass
@_@</t>
  </si>
  <si>
    <t>Hold Out</t>
  </si>
  <si>
    <t>Hold Out
Hold Out Pass
@_@</t>
  </si>
  <si>
    <t>Reset Fixture</t>
  </si>
  <si>
    <t>Reset Fixture
Reset Fixture Pass
@_@</t>
  </si>
  <si>
    <t>END_TEST_CONNECTIVITY-TEST</t>
  </si>
  <si>
    <t>结束测试</t>
  </si>
  <si>
    <t>If can not close port, fail</t>
  </si>
  <si>
    <t>Related Test Item</t>
  </si>
  <si>
    <t>Commands</t>
    <phoneticPr fontId="0" type="noConversion"/>
  </si>
  <si>
    <r>
      <t>N</t>
    </r>
    <r>
      <rPr>
        <sz val="12"/>
        <rFont val="Arial"/>
        <family val="2"/>
      </rPr>
      <t>eed To Comfire</t>
    </r>
  </si>
  <si>
    <t>Need to confirm</t>
    <phoneticPr fontId="0" type="noConversion"/>
  </si>
  <si>
    <t>Jugdement</t>
  </si>
  <si>
    <t>Remark</t>
    <phoneticPr fontId="0" type="noConversion"/>
  </si>
  <si>
    <t>Status</t>
    <phoneticPr fontId="0" type="noConversion"/>
  </si>
  <si>
    <t>Radar</t>
    <phoneticPr fontId="0" type="noConversion"/>
  </si>
  <si>
    <t xml:space="preserve">Issue Description </t>
    <phoneticPr fontId="0" type="noConversion"/>
  </si>
  <si>
    <t>Response</t>
  </si>
  <si>
    <t>START_TEST_QT0-NED</t>
  </si>
  <si>
    <t>rtc --set [*NowTime*]</t>
  </si>
  <si>
    <t>rtc --set 20151216022252
20151216022252
[00080561:0003663A] :-)</t>
  </si>
  <si>
    <t>Satin</t>
  </si>
  <si>
    <t>Read Satin Chip ID</t>
  </si>
  <si>
    <t>&lt;0x11&gt;</t>
  </si>
  <si>
    <t>i2c --devread 4 0x28 0x52 1</t>
  </si>
  <si>
    <t>delete in EVT dry run</t>
  </si>
  <si>
    <t>Check signature and checksum for Satin</t>
  </si>
  <si>
    <t>touch --off</t>
  </si>
  <si>
    <t>touch --on</t>
  </si>
  <si>
    <t>i2c -z 2 --devread 4 0x51 0x10EE 0x18</t>
  </si>
  <si>
    <t>Satin Sample 1_C0</t>
  </si>
  <si>
    <t>sensor --sel satin --init</t>
  </si>
  <si>
    <t>New add in P2.5 dry run</t>
  </si>
  <si>
    <t>sensorreg --sel satin --write 0x33 MSBVal LSBVal</t>
  </si>
  <si>
    <t>sensorreg --sel satin --write 0x35 MSBVal LSBVal</t>
  </si>
  <si>
    <t>sensor --sel satin --sample 1</t>
  </si>
  <si>
    <t>Satin Sample 1_C1</t>
  </si>
  <si>
    <t>New add in P2.5 dry run</t>
    <phoneticPr fontId="0" type="noConversion"/>
  </si>
  <si>
    <t>Satin Sample 1_C2</t>
  </si>
  <si>
    <t>Satin Sample 1_C3</t>
  </si>
  <si>
    <t>boardid</t>
    <phoneticPr fontId="0" type="noConversion"/>
  </si>
  <si>
    <t>chipid</t>
    <phoneticPr fontId="0" type="noConversion"/>
  </si>
  <si>
    <t>Change name in EVT</t>
    <phoneticPr fontId="0" type="noConversion"/>
  </si>
  <si>
    <t>chipid
Chip  ID: 8010 Version: 0.0 
Die   ID: 00000161:0003663A
Fuse  ID: 82000000:00000084
ECID    : 0x000805610003663A
Raw ECID: 00080561:0003663A
[00080561:0003663A] :-)</t>
  </si>
  <si>
    <t>bl -m</t>
  </si>
  <si>
    <t>If any command exist symbol as "ERROR",  fail; else pass
If can't catch normal value,fail;else pass</t>
  </si>
  <si>
    <t>bl -m
OK
[00080561:0003663A] :-)</t>
  </si>
  <si>
    <t>检查Diags版本</t>
  </si>
  <si>
    <t>ver</t>
  </si>
  <si>
    <t>ver
D10 Diag (factory_d10_proto2)
BuildEng build D10Casaval24C119ak (24C119ak). Revision 9cb239a.
 Built at 2015/12/15 00:59:25
[00080561:0003663A] :-)</t>
  </si>
  <si>
    <t>Get Link Data via MLB SN From SFC</t>
  </si>
  <si>
    <t>从SFC通过MLB SN查询机台SN</t>
  </si>
  <si>
    <t>syscfg print MLB#</t>
  </si>
  <si>
    <t>If any command exist symbol "ERROR","FAIL","NOT FOUND", fail else pass
If can query datas by MLBSN from SFC,pass,else fail</t>
  </si>
  <si>
    <t>syscfg print MLB#
C7H54840005GXJN8R
[00080561:0003663A] :-)</t>
  </si>
  <si>
    <t>SN</t>
  </si>
  <si>
    <t>读取SFC通过MLB SN查询的机台SN</t>
  </si>
  <si>
    <t>If can get 80ISN_MLBSN from memory,pass,else fail</t>
  </si>
  <si>
    <t>sn
Serial: C7CQR003H2HD
[00080561:0003663A] :-)</t>
  </si>
  <si>
    <t>syscfg add SrNm [*80ISN_MLBSN*]</t>
  </si>
  <si>
    <t>If can burn 80ISN_MLBSN normallly,pass,else fail</t>
  </si>
  <si>
    <t>syscfg add SrNm C7CQF02UGX72
Finish!
[001231D2:1092663A] :-)</t>
  </si>
  <si>
    <t>sn
Serial: C7CQF02UGX72
[001231D2:1092663A] :-)</t>
  </si>
  <si>
    <t>Compare 80ISN With SFC</t>
  </si>
  <si>
    <t>比较从SFC quary的SN与机台SN</t>
  </si>
  <si>
    <t>If unit 80ISN is the same as 80ISN_MLBSN,pass;else fail</t>
  </si>
  <si>
    <t>Check UOP</t>
  </si>
  <si>
    <t>检查UOP</t>
  </si>
  <si>
    <t>If out of process control, fail</t>
  </si>
  <si>
    <t>NetWork CB: Check Previous Station CBs</t>
  </si>
  <si>
    <t>检查之前站的CB值</t>
  </si>
  <si>
    <t>if the previous station CBs is not right ,fail;else pass</t>
  </si>
  <si>
    <t>Slot</t>
  </si>
  <si>
    <t>检查机台在哪个卡槽测试</t>
  </si>
  <si>
    <t>If upload slot to PDCA normally,pass;else fail</t>
  </si>
  <si>
    <t>从SFC查询机台相关信息</t>
  </si>
  <si>
    <t>If can query datas by ISN form SFC normally,pass,else fail</t>
  </si>
  <si>
    <t>设置COF功能</t>
  </si>
  <si>
    <t>If can query cof items by station id and sn,pass;else fail</t>
  </si>
  <si>
    <t>cbwrite 0x80 incomplete [*SoftVersion*]</t>
  </si>
  <si>
    <t>cbwrite 0x80 incomplete 1.0d6_M6
0x80 Incomplete 1 86 759 140840572 1.0d6_M6
OK
[00080561:0003663A] :-)</t>
  </si>
  <si>
    <t>Provision Status</t>
  </si>
  <si>
    <t>配置设备的状态</t>
  </si>
  <si>
    <t>consolerouter --add --src Tristar --dest ram log</t>
  </si>
  <si>
    <t>25124972
24808269</t>
  </si>
  <si>
    <t>tristar --prov_status</t>
  </si>
  <si>
    <t>Provision Data</t>
  </si>
  <si>
    <t>配置设备的数据</t>
  </si>
  <si>
    <t>If EZ_LINK test normally,pass;else fail</t>
  </si>
  <si>
    <t>Tristar Provision</t>
  </si>
  <si>
    <t>{5.EzLink_RecvData():Successs!}</t>
  </si>
  <si>
    <t>芯片配置设备的状态</t>
  </si>
  <si>
    <t>If catch value from Tristar_Provision normally,pass;else fail</t>
  </si>
  <si>
    <t>Tristar ESN</t>
  </si>
  <si>
    <t>芯片SN</t>
  </si>
  <si>
    <t>tristar --esn</t>
  </si>
  <si>
    <t>If command responses normal value and the TRISTAR_ESN is 16 bits which can upload as attribute normally,pass,else fail</t>
  </si>
  <si>
    <t>I2C Isolator Enable</t>
  </si>
  <si>
    <t>开启通讯协议测试
使能信号</t>
  </si>
  <si>
    <t>socgpio --port 1 --pin 25 --output 1</t>
  </si>
  <si>
    <t>If command responses normal value,pass;else fail</t>
  </si>
  <si>
    <t>socgpio --port 1 --pin 25 --output 1
OK
[000C4841:0003663A] :-)"</t>
  </si>
  <si>
    <t>I2C Isolator Test</t>
  </si>
  <si>
    <t>sensor --sel turtle --init</t>
  </si>
  <si>
    <t>If command responses normal value,can catch right key and in spec,pass;else fail</t>
  </si>
  <si>
    <t>change the order of command in EVT</t>
  </si>
  <si>
    <t xml:space="preserve">sensor --sel turtle --init
Turning off power to 'turtle' sensor...
Turning on power to 'turtle' sensor...
Resetting 'turtle' sensor...
OK
[0011114A:1020213A] :-) 
</t>
  </si>
  <si>
    <t>sensor -s turtle --get chip_id</t>
  </si>
  <si>
    <t>change command in EVT</t>
    <phoneticPr fontId="0" type="noConversion"/>
  </si>
  <si>
    <t xml:space="preserve">sensor -s turtle --get chip_id
turtle:
 chip_id = 0x1490
OK
[0011114A:1020213A] :-) 
</t>
  </si>
  <si>
    <t>socgpio --port 1 --pin 25 --output 0</t>
  </si>
  <si>
    <t xml:space="preserve">socgpio --port 1 --pin 25 --output 0
OK
[0011114A:1020213A] :-) 
</t>
  </si>
  <si>
    <t xml:space="preserve">sensor -s turtle --get chip_id
turtle:
 chip_id = 0x1490
OK
</t>
  </si>
  <si>
    <t xml:space="preserve">socgpio --port 1 --pin 25 --output 1
OK
[0011114A:1020213A] :-) 
</t>
  </si>
  <si>
    <t>Turtle</t>
    <phoneticPr fontId="0" type="noConversion"/>
  </si>
  <si>
    <t>Turtle Value Reading</t>
    <phoneticPr fontId="0" type="noConversion"/>
  </si>
  <si>
    <t>[37000,65500]</t>
  </si>
  <si>
    <t>测试Turtle相关的测试信息
Turtle：sensor，Mesa Flex 上</t>
  </si>
  <si>
    <t>New add in P2.5 dry run,
 just for data collection</t>
    <phoneticPr fontId="0" type="noConversion"/>
  </si>
  <si>
    <t>Change command in EVT</t>
    <phoneticPr fontId="0" type="noConversion"/>
  </si>
  <si>
    <t xml:space="preserve">24042178
25124972
</t>
  </si>
  <si>
    <t>sensor --sel turtle --init
Turning off power to 'turtle' sensor...
Turning on power to 'turtle' sensor...
Resetting 'turtle' sensor...
OK
[000C4841:0003663A] :-)</t>
  </si>
  <si>
    <t>TurtleGapCal_InitialCdcResult</t>
  </si>
  <si>
    <t>{Pass}</t>
  </si>
  <si>
    <t>sensor --sel turtle --sample 1</t>
  </si>
  <si>
    <t>New add in P2.5 dry run, just for data collection</t>
  </si>
  <si>
    <t>sensor --sel turtle --sample 1
Capturing 1 samples from:
turtle @ 325.52 Hz
Output format = abstime : relativetime : sample
Waiting for capture to finish...
turtle:	 14s:964689us (+00s:000000us) = 46822
OK
[000C4841:0003663A] :-)</t>
  </si>
  <si>
    <t>TurtleGapCal_InitialCdcValue</t>
  </si>
  <si>
    <t>smokey --run TurtleGapCal --clean LogBehavior=ConsoleOnly;cbcolor</t>
  </si>
  <si>
    <t>smokey --run TurtleGapCal --clean LogBehavior=ConsoleOnly;cbcolor
Smokey 24C209 (commit bd1bbb7) 2016/02/24 08:46:10
D10 master 24C209 (revision bd1bbb7) 2016/02/24 08:46:38
SrNm: C7CR3003H2FW
MLB#: C7H55240010GXDFJ2
CFG#: D10/P2.5-MINI/5T6TCT/00034/2M1WVT/00128
ECID: 000C48410003663A
Control File:   nandfs:\AppleInternal\Diags\Logs\Smokey\TurtleGapCal\D10\Main.plist
Script File:    nandfs:\AppleInternal\Diags\Logs\Smokey\TurtleGapCal\D10\Main.lua
Log File:       nandfs:\AppleInternal\Diags\Logs\Smokey\TurtleGapCal\Smokey.log
Results File:   nandfs:\AppleInternal\Diags\Logs\Smokey\TurtleGapCal\PDCA.plist
Signature File: undefined
Control Bit:    none
SequenceName:          TurtleGapCal
SequenceVersion:       20160104
BehaviorOnFail:        KeepGoing
ResultsBehavior:       NoFile
ResultsActionBehavior: NoAction
ResultsAction:         undefined
LogBehavior:           ConsoleOnly
LogFileBuffering:      WriteThrough
BrickRequired:         None
LogCollectorControl:   None
ControlBitAccess:      Default
Sequence syntax and sanity check passed
Using cleaned output files
Writing default results
Skipping control bit write
Skipping PDCA plist write
Initializing display
Continuing without charger
Device ready
Sequence execution...
Day/Time      Node
------------- ----
[29 13:31:16] N001 Repeating 1x
[29 13:31:16] .... 	[1] Periodic tasks
[29 13:31:16] N002 	[1] Repeating 1x
[29 13:31:16] .... 		[1] Action "TurtleGapCal"
------------------------------------------------------------------------------
Initialzing Turtle
------------------------------------------------------------------------------
[29 13:31:16] .... 			prox --reset
------------------------------------------------------------------------------
:-) prox --reset</t>
  </si>
  <si>
    <t>TurtleGapCal_Stage0AfeOffsetResult</t>
  </si>
  <si>
    <t>TurtleGapCal_Stage0AfeOffsetValue</t>
  </si>
  <si>
    <t>TurtleGapCal_FinalCdcValue</t>
  </si>
  <si>
    <t>TurtleGapCal_SyscfgKeyWriteResult</t>
  </si>
  <si>
    <t>Burn SACL</t>
  </si>
  <si>
    <t>syscfg add SACL</t>
  </si>
  <si>
    <t>new add item</t>
  </si>
  <si>
    <t>delete in EVT dry run</t>
    <phoneticPr fontId="0" type="noConversion"/>
  </si>
  <si>
    <t>syscfg print SACL</t>
  </si>
  <si>
    <t>Compass</t>
    <phoneticPr fontId="0" type="noConversion"/>
  </si>
  <si>
    <t>VA_Compass_CRC</t>
  </si>
  <si>
    <t>测指南针功能</t>
  </si>
  <si>
    <t>sensorreg -s compass -r 0x00 43</t>
  </si>
  <si>
    <t>If commands response normally and can do the right caculation then return normal value,pass;else fail</t>
  </si>
  <si>
    <t>sensorreg -s compass -r 0x00 43
Reading in 43 registers from 0x0:
0x00 = 0x49
0x01 = 0x17
0x02 = 0x03
0x03 = 0x00
0x04 = 0x98
0x05 = 0x12
0x06 = 0xCB
0x07 = 0x05
0x08 = 0x86
0x09 = 0xEA
0x0A = 0x85
0x0B = 0x01
0x0C = 0x00
0x0D = 0x00
0x0E = 0x00
0x0F = 0x00
0x10 = 0x00
0x11 = 0x55
0x12 = 0x55
0x13 = 0x2A
0x14 = 0x55
0x15 = 0x82
0x16 = 0x40
0x17 = 0x00
0x18 = 0x00
0x19 = 0x10
0x1A = 0x0F
0x1B = 0xFF
0x1C = 0x03
0x1D = 0x00
0x1E = 0x12
0x1F = 0x07
0x20 = 0x1D
0x21 = 0x08
0x22 = 0x09
0x23 = 0xA9
0x24 = 0x75
0x25 = 0x64
0x26 = 0x95
0x27 = 0x00
0x28 = 0x51
0x29 = 0x29
0x2A = 0xD2
OK
[00080561:0003663A] :-)</t>
  </si>
  <si>
    <t>sensorreg -s compass -r 0x29</t>
  </si>
  <si>
    <t>sensorreg -s compass -r 0x29
Reading in 1 registers from 0x29:
0x29 = 0x29
OK
[00080561:0003663A] :-)</t>
  </si>
  <si>
    <t>sensorreg -s compass -w 0x2B 0x53</t>
  </si>
  <si>
    <t>sensorreg -s compass -w 0x2B 0x53
Writing 1 registers to address 0x2B:
0x2B = 0x53
OK
[000C4841:0003663A] :-)</t>
  </si>
  <si>
    <t>sensorreg -s compass -w 0x2C 0x54</t>
  </si>
  <si>
    <t>sensorreg -s compass -w 0x2C 0x54
Writing 1 registers to address 0x2C:
0x2C = 0x54
OK
[000C4841:0003663A] :-)</t>
  </si>
  <si>
    <t>sensorreg -s compass -w 0x2D 0x4B</t>
  </si>
  <si>
    <t>sensorreg -s compass -w 0x2D 0x4B
Writing 1 registers to address 0x2D:
0x2D = 0x4B
OK
[000C4841:0003663A] :-)</t>
  </si>
  <si>
    <t>sensorreg -s compass -r 0x7B</t>
  </si>
  <si>
    <t>sensorreg -s compass -r 0x7B
Reading in 1 registers from 0x7B:
0x7B = 0xC9
OK
[000C4841:0003663A] :-)</t>
  </si>
  <si>
    <t>sensorreg -s compass -r 0x7C</t>
  </si>
  <si>
    <t>sensorreg -s compass -r 0x7C
Reading in 1 registers from 0x7C:
0x7C = 0xE8
OK
[000C4841:0003663A] :-)</t>
  </si>
  <si>
    <t>Mesa</t>
  </si>
  <si>
    <t>AOP GPIO MESA_TO_AOP_FDINT_Init</t>
  </si>
  <si>
    <t>测试Mesa相关测试信息</t>
  </si>
  <si>
    <t>add new item in P2.5</t>
  </si>
  <si>
    <t xml:space="preserve">socgpio --port 1 --pin 25 --output 0
OK
[000870A6:3020213A] :-) 
</t>
  </si>
  <si>
    <t>touch --sel mesa --off</t>
  </si>
  <si>
    <t xml:space="preserve">touch --sel mesa --off
Setting active Touch controller to "mesa"
Touch is already off.
OK
[000870A6:3020213A] :-) 
</t>
  </si>
  <si>
    <t>wait 10</t>
  </si>
  <si>
    <t xml:space="preserve">wait 10
</t>
  </si>
  <si>
    <t xml:space="preserve">touch --on
OK
[000870A6:3020213A] :-) 
</t>
  </si>
  <si>
    <t xml:space="preserve">socgpio --port 1 --pin 25 --output 1
OK
[000870A6:3020213A] :-) 
</t>
  </si>
  <si>
    <t>touch --load</t>
  </si>
  <si>
    <t xml:space="preserve">touch --load_firmware
Using FW File: nandfs:\AppleInternal\Diags\Mesa\D10\MesaFwA0.bin
loaded patch revision: 0x4A
OK
[000870A6:3020213A] :-) 
</t>
  </si>
  <si>
    <t>socgpio --port 1 --pin 37 --input</t>
  </si>
  <si>
    <t xml:space="preserve">socgpio --port 1 --pin 37 --input
SoC GPIO[1,37] = 0
OK
[000870A6:3020213A] :-) 
</t>
  </si>
  <si>
    <t>spi -s --transfer 3 14 0x80 0xC0 0x00 0x0E 0x00 0x00 0x00 0x7D 0x04 0x00 0x00 0x00 0x7F 0x80</t>
  </si>
  <si>
    <t xml:space="preserve">spi -s --transfer 3 14 0x80 0xC0 0x00 0x0E 0x00 0x00 0x00 0x7D 0x04 0x00 0x00 0x00 0x7F 0x80
Channel 3
Sent: 0x80 0xC0 0x00 0x0E 0x00 0x00 0x00 0x7D 0x04 0x00 0x00 0x00 0x7F 0x80 
Received: 0x00 0x00 0x00 0x00 0x00 0x00 0x00 0x00 0x00 0x00 0x00 0x00 0x00 0x00 
[000870A6:3020213A] :-) 
</t>
  </si>
  <si>
    <t>socgpio --port 1 --pin 37 --get</t>
  </si>
  <si>
    <t xml:space="preserve">socgpio --port 1 --pin 37 --get
SoC GPIO[1,37] = 0
OK
[000870A6:3020213A] :-) 
</t>
  </si>
  <si>
    <t>AOP GPIO MESA_TO_AOP_FDINT_High</t>
  </si>
  <si>
    <t>spi -s --transfer 3 14 0x80 0xC0 0x00 0x0E 0x00 0x00 0x00 0x7D 0x04 0x00 0xd7 0x01 0xfe 0x01</t>
  </si>
  <si>
    <t xml:space="preserve">spi -s --transfer 3 14 0x80 0xC0 0x00 0x0E 0x00 0x00 0x00 0x7D 0x04 0x00 0xd7 0x01 0xfe 0x01
Channel 3
Sent: 0x80 0xC0 0x00 0x0E 0x00 0x00 0x00 0x7D 0x04 0x00 0xD7 0x01 0xFE 0x01 
Received: 0x00 0x00 0x00 0x00 0x00 0x00 0x00 0x00 0x00 0x00 0x00 0x00 0x00 0x00 
[000870A6:3020213A] :-) 
</t>
  </si>
  <si>
    <t xml:space="preserve">socgpio --port 1 --pin 37 --get
SoC GPIO[1,37] = 1
OK
[000870A6:3020213A] :-) 
</t>
  </si>
  <si>
    <t>AOP GPIO MESA_TO_AOP_FDINT_Low</t>
  </si>
  <si>
    <t>spi -s --transfer 3 14 0x80 0xC0 0x00 0x0E 0x00 0x00 0x00 0x7D 0x04 0x00 0xd7 0x01 0xfe 0x00</t>
  </si>
  <si>
    <t xml:space="preserve">spi -s --transfer 3 14 0x80 0xC0 0x00 0x0E 0x00 0x00 0x00 0x7D 0x04 0x00 0xd7 0x01 0xfe 0x00
Channel 3
Sent: 0x80 0xC0 0x00 0x0E 0x00 0x00 0x00 0x7D 0x04 0x00 0xD7 0x01 0xFE 0x00 
Received: 0x00 0x00 0x00 0x00 0x00 0x00 0x00 0x00 0x00 0x00 0x00 0x00 0x00 0x00 
[000870A6:3020213A] :-) 
</t>
  </si>
  <si>
    <t>Mesa i2c read through AOP</t>
  </si>
  <si>
    <t>&lt;0x49&gt;</t>
  </si>
  <si>
    <t>i2c -d 4 0x61 0x00 0x01</t>
  </si>
  <si>
    <t>24051372
25025094</t>
  </si>
  <si>
    <t>i2c -d 4 0x61 0x00 0x01
Reading 1 bytes from register offset 0x00 into 0x7A139498, buffer read:	
Data:  0x49 
[000C4841:0003663A] :-)</t>
  </si>
  <si>
    <t>AOP_TO_MESA_MENU_CONN</t>
  </si>
  <si>
    <t>&lt;ON&gt;</t>
  </si>
  <si>
    <t>socgpio --port 1 --pin 39 --output 0</t>
  </si>
  <si>
    <t xml:space="preserve">socgpio --port 1 --pin 39 --output 0
OK
[000164A6:3020213A] :-) 
</t>
  </si>
  <si>
    <t>touch --test menu_button_state --run</t>
  </si>
  <si>
    <t xml:space="preserve">touch --test menu_button_state --run
Mesa Menu Button State is ON
OK
[000164A6:3020213A] :-) 
</t>
  </si>
  <si>
    <t>socgpio --port 1 --pin 39 --output 1</t>
  </si>
  <si>
    <t xml:space="preserve">socgpio --port 1 --pin 39 --output 1
OK
[000164A6:3020213A] :-) 
</t>
  </si>
  <si>
    <t xml:space="preserve">touch --test menu_button_state --run
Mesa Menu Button State is OFF
OK
[000164A6:3020213A] :-) 
</t>
  </si>
  <si>
    <t>Mesa Temperature</t>
    <phoneticPr fontId="0" type="noConversion"/>
  </si>
  <si>
    <t>读取mesa温度</t>
  </si>
  <si>
    <t>touch --test temperature --run</t>
  </si>
  <si>
    <t>24887480
25124972</t>
  </si>
  <si>
    <t xml:space="preserve">touch --test temperature --run
Temperature: 40.50C
OK
[000164A6:3020213A] :-) 
</t>
  </si>
  <si>
    <t>X582 Serial Number</t>
  </si>
  <si>
    <t>读取mesa的序列号</t>
  </si>
  <si>
    <t>touch -p serial-number</t>
    <phoneticPr fontId="0" type="noConversion"/>
  </si>
  <si>
    <t>If can get mesa_sn normally and burn in 
MESA_CHIP_SN ok,then print sn right,pass;else fail</t>
  </si>
  <si>
    <t xml:space="preserve">touch -p serial-number
serial-number: 0097B11100613C2B061DD1CB6F42999A
OK
[000164A6:3020213A] :-) 
</t>
  </si>
  <si>
    <t>Burn X582 Chip ID</t>
  </si>
  <si>
    <t>烧入Mesa的ID值</t>
  </si>
  <si>
    <t>syscfg add NSrN [*MESA_CHIP_SN*]</t>
  </si>
  <si>
    <t xml:space="preserve">syscfg add NSrN 0x00000001 0x0097B111 0x00613C2B 0x061DD1CB 0x6F42999A
Finish!
[000164A6:3020213A] :-) 
</t>
  </si>
  <si>
    <t>syscfg print NSrN</t>
    <phoneticPr fontId="0" type="noConversion"/>
  </si>
  <si>
    <t xml:space="preserve">syscfg print NSrN
0x00000001 0x0097B111 0x00613C2B 0x061DD1CB 0x6F42999A 
[000164A6:3020213A] :-) 
</t>
  </si>
  <si>
    <t>x582 Powered Status</t>
  </si>
  <si>
    <t xml:space="preserve"> &lt;yes&gt;</t>
  </si>
  <si>
    <t>检测Mesa的供电状态</t>
  </si>
  <si>
    <t>touch -p</t>
  </si>
  <si>
    <t xml:space="preserve">touch -p
type: mesa
powered: yes
serial-number: 0097B11100613C2B061DD1CB6F42999A
firmware-loaded: yes
is-provisioned: no
sensor-status: 0x0
provisioning: 0x0
gpio1: 0x1
indicator: 0x4
addtData: 0x4A003352
module-sn: F586067012CH24H3A6
OK
[000164A6:3020213A] :-) 
</t>
  </si>
  <si>
    <t>touch -p powered</t>
  </si>
  <si>
    <t xml:space="preserve">touch -p powered
powered: yes
OK
[000164A6:3020213A] :-) 
</t>
  </si>
  <si>
    <t>x582 Module SN from diag</t>
  </si>
  <si>
    <t>从Diag中读取Mesa的SN</t>
  </si>
  <si>
    <t>touch -p module-sn</t>
  </si>
  <si>
    <t>If command responses normal value,can catch right key,pass;else fail</t>
  </si>
  <si>
    <t xml:space="preserve">touch -p module-sn
module-sn: F586067012CH24H3A6
OK
[000164A6:3020213A] :-) 
</t>
  </si>
  <si>
    <t>Compare x582 Module SN with SFC</t>
  </si>
  <si>
    <t>比较从SFC quary的Mesa SN与机台SN</t>
  </si>
  <si>
    <t>If compare NvSn_UNIT with mesa_sn from SFC ok,pass;else fail</t>
  </si>
  <si>
    <t>Burn x582 Module SN</t>
  </si>
  <si>
    <t>烧入Mesa的SN值</t>
  </si>
  <si>
    <t>syscfg add NvSn F586067012CH24H3A6</t>
  </si>
  <si>
    <t>If command responses normally,pass;else fail</t>
  </si>
  <si>
    <t xml:space="preserve">syscfg add NvSn F586067012CH24H3A6
Finish!
[000164A6:3020213A] :-) 
</t>
  </si>
  <si>
    <t>x582 Undetect Test</t>
  </si>
  <si>
    <t xml:space="preserve"> &lt;no&gt;</t>
  </si>
  <si>
    <t>没有触摸条件下检测Mesa状态</t>
  </si>
  <si>
    <t>touch --test auto --run</t>
  </si>
  <si>
    <t xml:space="preserve">touch --test auto --run
After set param 00 00 00
After set param 11 00 00
OK
[000164A6:3020213A] :-) 
</t>
  </si>
  <si>
    <t>touch --test finger_det --run --options "--duration 1"</t>
  </si>
  <si>
    <t xml:space="preserve">touch --test finger_det --run --options "--duration 1"
After set param 00 00 00
After set param 11 00 00
DATA: finger-detected="no"
OK
[000164A6:3020213A] :-) 
</t>
  </si>
  <si>
    <t>x582 Detect Test</t>
  </si>
  <si>
    <t>触摸条件下检测Mesa状态</t>
  </si>
  <si>
    <t>touch --test finger_det --run --options "--exit_on_det"</t>
  </si>
  <si>
    <t>If can detect mesa and all commans response normal value and in spec,pass;else fail</t>
  </si>
  <si>
    <t xml:space="preserve">touch --test finger_det --run --options "--exit_on_det"
After set param 00 00 00
After set param 11 00 00
DATA: finger-detected="no"
DATA: finger-detected="no"
DATA: finger-detected="no"
DATA: finger-detected="yes"
OK
[000164A6:3020213A] :-) 
</t>
  </si>
  <si>
    <t xml:space="preserve">socgpio --port 1 --pin 25 --output 0
OK
[000164A6:3020213A] :-) 
</t>
  </si>
  <si>
    <t xml:space="preserve">touch --sel mesa --off
Setting active Touch controller to "mesa"
OK
[000164A6:3020213A] :-) 
</t>
  </si>
  <si>
    <t xml:space="preserve">wait 10
[000164A6:3020213A] :-) 
</t>
  </si>
  <si>
    <t xml:space="preserve">touch --on
OK
[000164A6:3020213A] :-) 
</t>
  </si>
  <si>
    <t xml:space="preserve">socgpio --port 1 --pin 25 --output 1
OK
[000164A6:3020213A] :-) 
</t>
  </si>
  <si>
    <t>CG</t>
    <phoneticPr fontId="0" type="noConversion"/>
  </si>
  <si>
    <t>Muon Fault Register</t>
  </si>
  <si>
    <t xml:space="preserve"> &lt;0x00&gt;</t>
  </si>
  <si>
    <t>检测屏幕背光</t>
  </si>
  <si>
    <t>bl -h</t>
    <phoneticPr fontId="0" type="noConversion"/>
  </si>
  <si>
    <t>bl -h
OK
[000C4841:0003663A] :-)</t>
  </si>
  <si>
    <t>i2c -d 0 0x62 0x17 1</t>
  </si>
  <si>
    <t>i2c -d 0 0x62 0x17 1
Reading 1 bytes from register offset 0x17 into 0x7A5F0C18, buffer read:	
Data:  0x00 
[00080561:0003663A] :-)</t>
  </si>
  <si>
    <t>Magnesium Register</t>
  </si>
  <si>
    <t>读取磁場寄存器</t>
  </si>
  <si>
    <t>sensor -s compass --init</t>
  </si>
  <si>
    <t>sensor -s compass --init
Turning off power to 'compass' sensor...
Turning on power to 'compass' sensor...
Resetting 'compass' sensor...
OK
[000451E6:0003663A] :-)</t>
  </si>
  <si>
    <t>sensorreg -s compass -w 0x2B 0x53
Writing 1 registers to address 0x2B:
0x2B = 0x53
OK
[000451E6:0003663A] :-)</t>
  </si>
  <si>
    <t>sensorreg -s compass -w 0x2C 0x54
Writing 1 registers to address 0x2C:
0x2C = 0x54
OK
[000451E6:0003663A] :-)</t>
  </si>
  <si>
    <t>sensorreg -s compass -w 0x2D 0x4B
Writing 1 registers to address 0x2D:
0x2D = 0x4B
OK
[000451E6:0003663A] :-)</t>
  </si>
  <si>
    <t>sensorreg -s compass -r 0x40 64</t>
  </si>
  <si>
    <t>sensorreg -s compass -r 0x40 64
Reading in 64 registers from 0x40:
0x40 = 0x85
0x41 = 0x5B
0x42 = 0x72
0x43 = 0x8E
0x44 = 0xEF
0x45 = 0x17
0x46 = 0x00
0x47 = 0x95
0x48 = 0x61
0x49 = 0x13
0x4A = 0x0E
0x4B = 0xAE
0x4C = 0x57
0x4D = 0x20
0x4E = 0x10
0x4F = 0xAC
0x50 = 0xC2
0x51 = 0x01
0x52 = 0x82
0x53 = 0x42
0x54 = 0x81
0x55 = 0x83
0x56 = 0x0E
0x57 = 0xE1
0x58 = 0x2C
0x59 = 0xDC
0x5A = 0xE2
0x5B = 0x00
0x5C = 0x20
0x5D = 0xFC
0x5E = 0x9D
0x5F = 0x9F
0x60 = 0xE8
0x61 = 0xDE
0x62 = 0xA4
0x63 = 0x9E
0x64 = 0xE3
0x65 = 0xE5
0x66 = 0xBF
0x67 = 0xFF
0x68 = 0xDA
0x69 = 0x9C
0x6A = 0xFF
0x6B = 0x93
0x6C = 0xBB
0x6D = 0x88
0x6E = 0x05
0x6F = 0x1B
0x70 = 0xE8
0x71 = 0x61
0x72 = 0x3F
0x73 = 0xF0
0x74 = 0xDC
0x75 = 0x0A
0x76 = 0x03
0x77 = 0x06
0x78 = 0xFE
0x79 = 0x0E
0x7A = 0x0B
0x7B = 0x67
0x7C = 0x5C
0x7D = 0x00
0x7E = 0x51
0x7F = 0x29
OK
[000451E6:0003663A] :-)</t>
  </si>
  <si>
    <t xml:space="preserve"> &lt;0x20,0x21&gt;</t>
  </si>
  <si>
    <t>读取BoostIC值</t>
  </si>
  <si>
    <t>i2c --devread 0 0x75 0x05 1
Reading 1 bytes from register offset 0x05 into 0x7BACC018, buffer read:	
Data:  0x20 
[000451E6:0003663A] :-)</t>
  </si>
  <si>
    <t>ALS ID check</t>
  </si>
  <si>
    <t xml:space="preserve"> &lt;0x9B&gt;</t>
  </si>
  <si>
    <t>检测感光传感器的ID</t>
  </si>
  <si>
    <t>sensor --sel als --init</t>
  </si>
  <si>
    <t xml:space="preserve">sensor --sel als --init
Turning off power to 'als' sensor...
Turning on power to 'als' sensor...
Resetting 'als' sensor...
OK
[00194944:3020213A] :-) 
</t>
  </si>
  <si>
    <t>sensor --sel als --get chip_id</t>
  </si>
  <si>
    <t xml:space="preserve">sensor --sel als --get chip_id
als:
 chip_id = 0x9B
OK
[001E243C:3020213A] :-) 
</t>
  </si>
  <si>
    <t>Test_spec_ver</t>
  </si>
  <si>
    <t>读取Maggie相关的测试信息</t>
  </si>
  <si>
    <t xml:space="preserve">smokey --run Maggie --clean LogBehavior=ConsoleOnly;cbcolor
</t>
  </si>
  <si>
    <t>smokey --run Maggie --clean LogBehavior=ConsoleOnly;cbcolor
Smokey 24C210v (commit 17909df) 2016/03/11 19:56:02
D10 factory_d10_evt 24C210v (revision 17909df) 2016/03/11 19:56:25
SrNm: C7CRC00GH6F9
MLB#: C7H6103006WGXJMDT
CFG#: */*/*/*/PGFC2A/00059
ECID: 001949443020213A
Control File:   nandfs:\AppleInternal\Diags\Logs\Smokey\Maggie\D10\Main.plist
Script File:    nandfs:\AppleInternal\Diags\Logs\Smokey\Maggie\D10\Main.lua
Log File:       nandfs:\AppleInternal\Diags\Logs\Smokey\Maggie\Smokey.log
Results File:   nandfs:\AppleInternal\Diags\Logs\Smokey\Maggie\PDCA.plist
Signature File: undefined
Control Bit:    none
SequenceName:          Maggie_Test
SequenceVersion:       20151113.1
BehaviorOnFail:        KeepGoing
ResultsBehavior:       NoFile
ResultsActionBehavior: NoAction
ResultsAction:         undefined
LogBehavior:           ConsoleOnly
LogFileBuffering:      WriteThrough
BrickRequired:         None
LogCollectorControl:   None
ControlBitAccess:      Default
Sequence syntax and sanity check passed
Using cleaned output files
Writing default results
Skipping control bit write
Skipping PDCA plist write
Initializing display
Continuing without charger
Device ready
Sequence execution...
Day/Time      Node
------------- ----
[12 21:53:58] N001 Repeating 1x
[12 21:53:58] ....  [1] Periodic tasks
[12 21:53:58] N002  [1] Repeating 1x "Maggie_QTx_test"
[12 21:53:58] ....   [1] Action "maggie_QTx_test_main"
[12 21:53:58] ....    system
------------------------------------------------------------------------------
:-) system</t>
  </si>
  <si>
    <t xml:space="preserve"> &lt;pass&gt;</t>
  </si>
  <si>
    <t>smokey --run Maggie --clean LogBehavior=ConsoleOnly;cbcolor
Smokey 24C119ai (commit b2201eb) 2015/12/11 00:54:04
D10 factory_d10_proto2 24C119ai (revision b2201eb) 2015/12/11 00:54:29
SrNm: C7CQW019H2HC
MLB#: C7H550300AGGXJM89
CFG#: D101/P2/3T3M1/00356/3N12C/N00508
ECID: 000451E60003663A
Control File:   nandfs:\AppleInternal\Diags\Logs\Smokey\Maggie\D10\Main.plist
Script File:    nandfs:\AppleInternal\Diags\Logs\Smokey\Maggie\D10\Main.lua
Log File:       nandfs:\AppleInternal\Diags\Logs\Smokey\Maggie\Smokey.log
Results File:   nandfs:\AppleInternal\Diags\Logs\Smokey\Maggie\PDCA.plist
Signature File: undefined
Control Bit:    none
SequenceName:          Maggie_Test
SequenceVersion:       20151113.1
BehaviorOnFail:        KeepGoing
ResultsBehavior:       NoFile
ResultsActionBehavior: NoAction
ResultsAction:         undefined
LogBehavior:           ConsoleOnly
LogFileBuffering:      WriteThrough
BrickRequired:         None
LogCollectorControl:   None
ControlBitAccess:      Default
Sequence syntax and sanity check passed
Using cleaned output files
Writing default results
Skipping control bit write
Skipping PDCA plist write
Initializing display
Continuing without charger
Device ready
Sequence execution...
Day/Time      Node
------------- ----
[16 02:50:24] N001 Repeating 1x
[16 02:50:24] .... 	[1] Periodic tasks
[16 02:50:24] N002 	[1] Repeating 1x "Maggie_QTx_test"
[16 02:50:24] .... 		[1] Action "maggie_QTx_test_main"
[16 02:50:24] .... 			system
------------------------------------------------------------------------------
:-) system</t>
  </si>
  <si>
    <t xml:space="preserve">Add in EVT
</t>
  </si>
  <si>
    <t xml:space="preserve">{NA}
</t>
  </si>
  <si>
    <t xml:space="preserve"> [0,60]</t>
  </si>
  <si>
    <t>一生最大的电池温度</t>
  </si>
  <si>
    <t>dev -k GasGauge -e read_blk 59 0</t>
  </si>
  <si>
    <t>dev -k GasGauge -e read_blk 59 0
Class 59, Block 0:
0000000: 01 42 00 65 0F 51 0D 1C 03 73 EC 0F 00 00 00 00  .B.e.Q...s......
0000010: 07 44 07 1A 00 01 00 01 FF 29 FE 9F 07 84 07 84  .D.......)......
OK
[000451E6:0003663A] :-)</t>
  </si>
  <si>
    <t>Comon</t>
  </si>
  <si>
    <t>Burn Matrix and Special Builds</t>
  </si>
  <si>
    <t>写入机台的config</t>
  </si>
  <si>
    <t>syscfg print CFG#</t>
  </si>
  <si>
    <t>If command responses normal value,can catch or burn right key,pass;else fai</t>
  </si>
  <si>
    <t>syscfg print CFG#
D101/P2/3T3M1/00356/3N12C/N00508
[000451E6:0003663A] :-)</t>
  </si>
  <si>
    <t>syscfg add CFG# "[*CFG#*]"</t>
  </si>
  <si>
    <t>syscfg add CFG# "D101/P2/3T3M1/00356/3N12C/N00508"
Finish!
[000451E6:0003663A] :-)</t>
  </si>
  <si>
    <t>Convoy</t>
  </si>
  <si>
    <t>Convoy Device ID Check</t>
  </si>
  <si>
    <t>&lt;0xCD&gt;</t>
  </si>
  <si>
    <t>检查Convoy的ID</t>
  </si>
  <si>
    <t>i2c -d 2 0x21 0x01 1</t>
  </si>
  <si>
    <t>i2c -d 2 0x21 0x01 1
Reading 1 bytes from register offset 0x01 into 0x7A740018, buffer read:	
Data:  0xCD 
[000451E6:0003663A] :-)</t>
  </si>
  <si>
    <t>Stockholm</t>
  </si>
  <si>
    <t>Stockholm Firmware Check</t>
  </si>
  <si>
    <t>读取Stockholm Firmware
Stockholm－NFC：近场通讯，高新技术</t>
  </si>
  <si>
    <t>stockholm --on</t>
  </si>
  <si>
    <t>stockholm --on
OK
[000451E6:0003663A] :-)</t>
  </si>
  <si>
    <t>stockholm --init</t>
  </si>
  <si>
    <t>stockholm --init
OK
[000451E6:0003663A] :-)</t>
  </si>
  <si>
    <t>stockholm --properties</t>
  </si>
  <si>
    <t>stockholm --properties
firmware-version: 0x1D0301A3
firmware-revision: 0x9EB5
firmware-type: Manufacturing
swp: 4FF
sim-present: Unsupported
esim-present: Unsupported
ese-present: Yes
OK
[000451E6:0003663A] :-)</t>
  </si>
  <si>
    <t>SEID</t>
    <phoneticPr fontId="0" type="noConversion"/>
  </si>
  <si>
    <t>Read SEID</t>
  </si>
  <si>
    <t>读取Stockholm ID</t>
  </si>
  <si>
    <t>stockholm --seid</t>
  </si>
  <si>
    <t>If command responses normal value,can catch right key,pass;else fai</t>
  </si>
  <si>
    <t>stockholm --seid
043B129B933680015289000766936708C4A4430FE23291C9
OK
[000451E6:0003663A] :-)</t>
  </si>
  <si>
    <t>Battery</t>
  </si>
  <si>
    <t>Battery FW Version</t>
  </si>
  <si>
    <t xml:space="preserve"> &lt;0x601&gt;</t>
    <phoneticPr fontId="0" type="noConversion"/>
  </si>
  <si>
    <t>读取电池的硬件版本</t>
  </si>
  <si>
    <t>dev -k gasgauge -g fw-version</t>
  </si>
  <si>
    <t>dev -k gasgauge -g fw-version
0x601
[000451E6:0003663A] :-)</t>
  </si>
  <si>
    <t>Battery Chem Id</t>
  </si>
  <si>
    <t>&lt;0x3694,0x3695,0x3700,0x3697&gt;</t>
    <phoneticPr fontId="0" type="noConversion"/>
  </si>
  <si>
    <t>读取化学电池的ID</t>
  </si>
  <si>
    <t>dev -k gasgauge -g chem-id</t>
  </si>
  <si>
    <t>change spec in EVT</t>
    <phoneticPr fontId="0" type="noConversion"/>
  </si>
  <si>
    <t>dev -k gasgauge -g chem-id
0x3465
[000451E6:0003663A] :-)</t>
  </si>
  <si>
    <t>Check The Checksnum of battery before flash</t>
  </si>
  <si>
    <t>&lt;0x7014,0x7926,0x773F,0x7A05,0x49D9,0x52F4,0x5124,0x53B3&gt;</t>
    <phoneticPr fontId="0" type="noConversion"/>
  </si>
  <si>
    <t>检测电池的校验码</t>
  </si>
  <si>
    <t>dev -k GasGauge -e test_checksum</t>
  </si>
  <si>
    <t>dev -k GasGauge -e test_checksum
Control Status: 0x600B
enabling auto-calibration mode
Chem Calculated Checksum = 0x7876
Chem Stored Checksum = 0x7876
Chem Checksum match.
CHEM PASS
Static Calculated Checksum = 0x534D
Static Stored Checksum = 0x534D
Checksum match.
PASS
[000451E6:0003663A] :-)</t>
  </si>
  <si>
    <t>Battery Present</t>
  </si>
  <si>
    <t>[3400,4350]</t>
    <phoneticPr fontId="0" type="noConversion"/>
  </si>
  <si>
    <t>电池现在电量</t>
  </si>
  <si>
    <t>pmuadc --sel tigris --read vbat</t>
  </si>
  <si>
    <t>pmuadc --sel tigris --read vbat
PMU ADC test
expansion tigris: vbat: 3730.0000 mV
[000451E6:0003663A] :-)</t>
  </si>
  <si>
    <t>MLB</t>
    <phoneticPr fontId="0" type="noConversion"/>
  </si>
  <si>
    <t>Read MLB SN</t>
  </si>
  <si>
    <t>syscfg print MLB#
C7H550300AGGXJM89
[000451E6:0003663A] :-)</t>
  </si>
  <si>
    <t>Nand</t>
    <phoneticPr fontId="0" type="noConversion"/>
  </si>
  <si>
    <t>Read Nand Size</t>
  </si>
  <si>
    <t>读取MLB的内存空间</t>
  </si>
  <si>
    <t>nandsize</t>
  </si>
  <si>
    <t>nandsize
NAND SIZE :0x1DCD650
[000451E6:0003663A] :-)</t>
  </si>
  <si>
    <t>Read Nand ID</t>
  </si>
  <si>
    <t>读取MLB的内存ID</t>
  </si>
  <si>
    <t>nandcsid</t>
  </si>
  <si>
    <t>nandcsid
FCE0 = 0x000051769394DE98
FCE1 = 0x000051769394DE98
FCE2 = not present
FCE3 = not present
FCE4 = not present
FCE5 = not present
FCE6 = not present
FCE7 = not present
FCE8 = not present
FCE9 = not present
FCE10 = not present
FCE11 = not present
FCE12 = not present
FCE13 = not present
FCE14 = not present
FCE15 = not present
FCE16 = not present
FCE17 = not present
FCE18 = not present
FCE19 = not present
FCE20 = not present
FCE21 = not present
FCE22 = not present
FCE23 = not present
FCE24 = not present
FCE25 = not present
FCE26 = not present
FCE27 = not present
FCE28 = not present
FCE29 = not present
FCE30 = not present
FCE31 = not present
NANDID = 0x000051769394DE98; NANDCS = 00000000000000000000000000000011 = 0x0003 = 2; NAND SIZE :0x1DCD650
[000451E6:0003663A] :-)</t>
  </si>
  <si>
    <t>Cal GasGauge</t>
    <phoneticPr fontId="0" type="noConversion"/>
  </si>
  <si>
    <t xml:space="preserve"> &lt;Yes&gt;</t>
  </si>
  <si>
    <t>计算充电量</t>
  </si>
  <si>
    <t>dev -k GasGauge -e seal</t>
  </si>
  <si>
    <t>dev -k GasGauge -e seal
OK
[000451E6:0003663A] :-)</t>
  </si>
  <si>
    <t>dev -g sealed</t>
  </si>
  <si>
    <t>dev -g sealed
Yes
[000451E6:0003663A] :-)</t>
  </si>
  <si>
    <t>Battery GG_Cycle Count</t>
  </si>
  <si>
    <t>计算充电次数</t>
  </si>
  <si>
    <t>dev -k GasGauge -g cycle-count</t>
  </si>
  <si>
    <t>dev -k GasGauge -g cycle-count
0
[000451E6:0003663A] :-)</t>
  </si>
  <si>
    <t>Read Panel ID</t>
  </si>
  <si>
    <t>读取显示屏ID</t>
  </si>
  <si>
    <t>display --on</t>
  </si>
  <si>
    <t>display --on
Display subsystem has already been powered on
OK
[000451E6:0003663A] :-)</t>
  </si>
  <si>
    <t>display --id</t>
  </si>
  <si>
    <t>display --id
Id Bytes:
0000000: 02 97 09 2A 06 00 00 00 00 30 30 30 30           ...*.....0000
OK
[000451E6:0003663A] :-)</t>
  </si>
  <si>
    <t>Read Photon ID</t>
  </si>
  <si>
    <t>读取Photon ID</t>
  </si>
  <si>
    <t>display --method photon_id</t>
  </si>
  <si>
    <t>display --method photon_id
Photon ID:
0000000: 14 99 4F CB 31 01 00 00 4C 62 00 00 00           ..O.1...Lb...
OK
[000451E6:0003663A] :-)</t>
  </si>
  <si>
    <t>Check LCM SN with SFC</t>
  </si>
  <si>
    <t>比较屏幕本身的SN与SFC查询到的SN</t>
  </si>
  <si>
    <t>If command responses normal value,can catch right key and in spec,pass;else fai
If compare LCM_SN with SFC ok,pass;else fail</t>
  </si>
  <si>
    <t>i2c -z 2 --devread 3 0x51 0x0 0x39</t>
  </si>
  <si>
    <t>i2c -z 2 --devread 4 0x51 0x0 0x39
Reading 57 bytes from register offset 0x00 into 0x7A693598, buffer read:	
Data:  0x44  0x54  0x50  0x35  0x35  0x30  0x32  0x52  0x30  0x47  0x31  0x47  0x48  0x34  0x30  0x33  0x52  0x2B  0x4C  0x33  0x32  0x30  0x42  0x45  0x52  0x44  0x30  0x35  0x36  0x41  0x50  0x32  0x4C  0x53  0x36  0x2B  0x52  0x30  0x31  0x30  0x31  0x31  0x35  0x42  0x55  0x43  0x44  0x34  0x47  0x41  0x48  0x32  0x48  0x31  0x33  0x34  0x2B 
[000451E6:0003663A] :-)</t>
  </si>
  <si>
    <t>i2c -z 2 --devread 3 0x51 0x1200 0x16</t>
  </si>
  <si>
    <t>i2c -z 2 --devread 4 0x51 0x1200 0x16
Reading 22 bytes from register offset 0x1200 into 0x7B9F1018, buffer read:	
Data:  0x4D  0x35  0x41  0x52  0x31  0x34  0x4D  0x31  0x4D  0x36  0x31  0x35  0x42  0x4C  0x30  0x31  0x41  0x52  0x57  0x47  0x52  0x35 
[000451E6:0003663A] :-)</t>
  </si>
  <si>
    <t>Check CG Color and HSG Color</t>
  </si>
  <si>
    <t>检查CG和HSG的颜色</t>
  </si>
  <si>
    <t>If can map CG Color and HSG Color with SFC setting keys ok,pass;else fail</t>
  </si>
  <si>
    <t>Upload Orb Flex SN</t>
  </si>
  <si>
    <t>上传orb flex SN</t>
  </si>
  <si>
    <t>i2c -z 2 --devread 3 0x51 0x1200 0x16</t>
    <phoneticPr fontId="0" type="noConversion"/>
  </si>
  <si>
    <t>If command responses normal value,can catch right key and in spec,pass;else fai
If upload Orb Flex SN to PDCA ok,pass;else fail</t>
  </si>
  <si>
    <t>i2c -z 2 --devread 4 0x51 0x1200 0x16
Reading 22 bytes from register offset 0x1200 into 0x7A735618, buffer read:	
Data:  0x4D  0x35  0x41  0x52  0x31  0x34  0x4D  0x31  0x4D  0x36  0x31  0x35  0x42  0x4C  0x30  0x31  0x41  0x52  0x57  0x47  0x52  0x35 
[000451E6:0003663A] :-)</t>
  </si>
  <si>
    <t>Burn CGSp</t>
  </si>
  <si>
    <t>烧值</t>
  </si>
  <si>
    <t>syscfg add CGSp 0x0001 0x0000</t>
  </si>
  <si>
    <t>If can burn right key,pass;else fail</t>
  </si>
  <si>
    <t>syscfg add CGSp 0x0001 0x0000
Finish!
[000451E6:0003663A] :-)</t>
  </si>
  <si>
    <t>syscfg print CGSp</t>
  </si>
  <si>
    <t>syscfg print CGSp
0x00000001 0x00000000 0x00000000 0x00000000 
[000451E6:0003663A] :-)</t>
  </si>
  <si>
    <t>Compare MLB SN With SFC</t>
  </si>
  <si>
    <t>比较MLB的SN与SFC查询到的SN</t>
  </si>
  <si>
    <t>If compare mlb_sn_unit with mlb_sn_sfc ok,pass;else fail</t>
  </si>
  <si>
    <t>Compare NandSize Range With Local</t>
  </si>
  <si>
    <t>[123000000,129000000] (spec from diags)</t>
  </si>
  <si>
    <t>检测机台内存</t>
  </si>
  <si>
    <t>If can map right value with mapping table,pass;else fail</t>
  </si>
  <si>
    <t>Check NandSize With SFC</t>
  </si>
  <si>
    <t>If can combine [*NandSizeRange_UNIT*]_[*nand_size*] normally,pass;else fail</t>
  </si>
  <si>
    <t>Check Nand ID With SFC</t>
  </si>
  <si>
    <t>检测机台内存SN</t>
  </si>
  <si>
    <t>If can get [*NANDID_UNIT*]_[*nandid_MLBSN*] normally,pass;else fail</t>
  </si>
  <si>
    <t>Burn MPN</t>
  </si>
  <si>
    <t>syscfg add Mod# "[*MPN*]"</t>
  </si>
  <si>
    <t>syscfg add Mod# "993-10436"
Finish!
[000451E6:0003663A] :-)</t>
  </si>
  <si>
    <t>syscfg print Mod#</t>
  </si>
  <si>
    <t>syscfg print Mod#
993-10436
[000451E6:0003663A] :-)</t>
  </si>
  <si>
    <t>Burn Regn</t>
  </si>
  <si>
    <t>syscfg add Regn "[*REGION_CODE*]"</t>
  </si>
  <si>
    <t>syscfg add Regn "LL/A"
Finish!
[000451E6:0003663A] :-)</t>
  </si>
  <si>
    <t>syscfg print Regn</t>
  </si>
  <si>
    <t>syscfg print Regn
LL/A
[000451E6:0003663A] :-)</t>
  </si>
  <si>
    <t>Burn DClr</t>
  </si>
  <si>
    <t>syscfg add DClr [*DCLR*]</t>
  </si>
  <si>
    <t>syscfg add DClr 0x00000200 0x00DADCDB 0x00E4E7E8 0x00000000
Finish!
[000451E6:0003663A] :-)</t>
  </si>
  <si>
    <t>syscfg print DClr</t>
  </si>
  <si>
    <t>syscfg print DClr
0x00000200 0x00DADCDB 0x00E4E7E8 0x00000000 
[000451E6:0003663A] :-)</t>
  </si>
  <si>
    <t xml:space="preserve">Burn CLCG
</t>
  </si>
  <si>
    <t>syscfg add CLCG 0x00000001 0x00000000 0x00000000 0x00000002</t>
  </si>
  <si>
    <t xml:space="preserve">syscfg add CLCG 0x00000001 0x00000000 0x00000000 0x00000002
Finish!
[000164A6:3020213A] :-) 
</t>
  </si>
  <si>
    <t>syscfg print CLCG</t>
  </si>
  <si>
    <t xml:space="preserve">syscfg print CLCG
0x00000001 0x00000000 0x00000000 0x00000002 
[000164A6:3020213A] :-) 
</t>
  </si>
  <si>
    <t>BURN CLHS</t>
  </si>
  <si>
    <t>syscfg add CLHS 0x00000001 0x00000000 0x00000000 0x00000002</t>
  </si>
  <si>
    <t xml:space="preserve">syscfg add CLHS 0x00000001 0x00000000 0x00000000 0x00000002
Finish!
[000164A6:3020213A] :-) 
</t>
  </si>
  <si>
    <t>syscfg print CLHS</t>
  </si>
  <si>
    <t xml:space="preserve">syscfg print CLHS
0x00000001 0x00000000 0x00000000 0x00000002 
[000164A6:3020213A] :-) 
</t>
  </si>
  <si>
    <t>Compare Battery SN With SFC</t>
  </si>
  <si>
    <t>device -k GasGauge -e read_pack_sn</t>
  </si>
  <si>
    <t>If query battery sn from SFC and compare with unit battery sn ok,pass;else fail</t>
  </si>
  <si>
    <t>device -k GasGauge -e read_pack_sn
PACK SN: F5D5483FBELGR4V2D
OK
[000451E6:0003663A] :-)</t>
  </si>
  <si>
    <t>Burn Battery SN</t>
  </si>
  <si>
    <t>syscfg add Batt "[*Battery_SN_UNIT*]"</t>
  </si>
  <si>
    <t>syscfg add Batt "F5D5483FBELGR4V2D"
Finish!
[000451E6:0003663A] :-)</t>
  </si>
  <si>
    <t>syscfg print Batt</t>
  </si>
  <si>
    <t>syscfg print Batt
F5D5483FBELGR4V2D
[000451E6:0003663A] :-)</t>
  </si>
  <si>
    <t>Burn NoCl</t>
  </si>
  <si>
    <t>syscfg add NoCl 0x00000000 0x00000000 0x00000000 0x00000000</t>
  </si>
  <si>
    <t>syscfg add NoCl 0x00000000 0x00000000 0x00000000 0x00000000
Truncating entry to 2 bytes
Finish!
[000451E6:0003663A] :-)</t>
  </si>
  <si>
    <t>syscfg print NoCl</t>
  </si>
  <si>
    <t>syscfg print NoCl
0x00000000 0x00000000 0x00000000 0x00000000 
[000451E6:0003663A] :-)</t>
  </si>
  <si>
    <t>Burn PRSq</t>
  </si>
  <si>
    <t>syscfg add PRSq 0x02010001 0x00000000 0x00000000 0x00000000</t>
  </si>
  <si>
    <t>syscfg add PRSq 0x02010001 0x00000000 0x00000000 0x00000000
Truncating entry to 4 bytes
Finish!
[000451E6:0003663A] :-)</t>
  </si>
  <si>
    <t>syscfg print PRSq</t>
  </si>
  <si>
    <t>syscfg print PRSq
0x02010001 0x00000000 0x00000000 0x00000000 
[000451E6:0003663A] :-)</t>
  </si>
  <si>
    <t>Read Back CHIP ID</t>
  </si>
  <si>
    <t>chipid
Chip  ID: 8010 Version: 0.0 
Die   ID: 000001E6:0003663A
Fuse  ID: 82000000:00000084
ECID    : 0x000451E60003663A
Raw ECID: 000451E6:0003663A
[000451E6:0003663A] :-)</t>
  </si>
  <si>
    <t>Clear WpCl</t>
    <phoneticPr fontId="0" type="noConversion"/>
  </si>
  <si>
    <t xml:space="preserve"> &lt;Not Found&gt;</t>
  </si>
  <si>
    <t>syscfg delete WpCl</t>
  </si>
  <si>
    <t>If can delete right key,pass;else fail</t>
  </si>
  <si>
    <t>syscfg delete WpCl
_x001B_[0;31mERROR: Could not find 'WpCl' key
_x001B_[0m
Could not delete entry
syscfg returned Not Found error
[000451E6:0003663A] :-)</t>
  </si>
  <si>
    <t>syscfg print WpCl</t>
  </si>
  <si>
    <t>syscfg print WpCl
_x001B_[0;31mNot Found!_x001B_[m
[000451E6:0003663A] :-)</t>
  </si>
  <si>
    <t>Burn LCM SN</t>
  </si>
  <si>
    <t>syscfg add LCM# "[*LCM_SN_DIAGS*]"</t>
  </si>
  <si>
    <t>syscfg add LCM# "DTP5502R0G1GH403R+L320BERD056AP2LS6+R010115BUCD4GAH2H134+M5AR14M1M615BL01ARWGR5"
Finish!
[000451E6:0003663A] :-)</t>
  </si>
  <si>
    <t>syscfg print LCM#</t>
  </si>
  <si>
    <t>syscfg print LCM#
DTP5502R0G1GH403R+L320BERD056AP2LS6+R010115BUCD4GAH2H134+M5AR14M1M615BL01ARWGR5
[000451E6:0003663A] :-)</t>
  </si>
  <si>
    <t>Burn Grape SN</t>
  </si>
  <si>
    <t>syscfg add MtSN "[*CG_SN*]"</t>
  </si>
  <si>
    <t>syscfg add MtSN "20354170394GTPP11121724246800140120609800518"
Finish!
[000451E6:0003663A] :-)</t>
  </si>
  <si>
    <t>syscfg print MtSN</t>
  </si>
  <si>
    <t>syscfg print MtSN
20354170394GTPP11121724246800140120609800518
[000451E6:0003663A] :-)</t>
  </si>
  <si>
    <t>DBCl Data</t>
  </si>
  <si>
    <t>smokey --run LcmCal --clean;cbcolor</t>
  </si>
  <si>
    <t>smokey --run LcmCal --clean;cbcolor
Smokey 24C119ai (commit b2201eb) 2015/12/11 00:54:04
D10 factory_d10_proto2 24C119ai (revision b2201eb) 2015/12/11 00:54:29
SrNm: C7CQW019H2HC
MLB#: C7H550300AGGXJM89
CFG#: D101/P2/3T3M1/00356/3N12C/N00508
ECID: 000451E60003663A
Control File:   nandfs:\AppleInternal\Diags\Logs\Smokey\LcmCal\D10\Main.plist
Script File:    nandfs:\AppleInternal\Diags\Logs\Smokey\LcmCal\D10\Main.lua
Log File:       nandfs:\AppleInternal\Diags\Logs\Smokey\LcmCal\Smokey.log
Results File:   nandfs:\AppleInternal\Diags\Logs\Smokey\LcmCal\PDCA.plist
Signature File: undefined
Control Bit:    none
SequenceName:          LcmCal
SequenceVersion:       20151208
BehaviorOnFail:        StopAfterFailedAction
ResultsBehavior:       Bookend
ResultsActionBehavior: NoAction
ResultsAction:         undefined
LogBehavior:           Full
LogFileBuffering:      WriteThrough
BrickRequired:         None
LogCollectorControl:   None
ControlBitAccess:      Default
Sequence syntax and sanity check passed
Using cleaned output files
Writing default results
Skipping control bit write
Writing PDCA plist file
Initializing display
Continuing without charger
Device ready
Sequence execution...
Day/Time      Node
------------- ----
[16 02:50:44] N001 Repeating 1x
[16 02:50:44] .... 	[1] Periodic tasks
[16 02:50:44] N002 	[1] Repeating 1x
[16 02:50:44] .... 		[1] Action "ConvertLcmCal"
[16 02:50:44] .... 			syscfg print LCM#
------------------------------------------------------------------------------
:-) syscfg print LCM#</t>
  </si>
  <si>
    <t>cat nandfs:\AppleInternal\Diags\Logs\Smokey\LcmCal\PDCA.plist</t>
  </si>
  <si>
    <t>cat nandfs:\AppleInternal\Diags\Logs\Smokey\LcmCal\PDCA.plist
&lt;?xml version="1.0" encoding="UTF-8"?&gt;
&lt;!DOCTYPE plist PUBLIC "-//Apple//DTD PLIST 1.0//EN" "http://www.apple.com/DTDs/PropertyList-1.0.dtd"&gt;
&lt;plist version="1.0"&gt;
&lt;dict&gt;
	&lt;key&gt;0&lt;/key&gt;
	&lt;dict&gt;
		&lt;key&gt;Attributes&lt;/key&gt;
		&lt;dict&gt;
			&lt;key&gt;serialnumber&lt;/key&gt;   &lt;string&gt;C7CQW019H2HC&lt;/string&gt;
			&lt;key&gt;softwarename&lt;/key&gt;   &lt;string&gt;LcmCal&lt;/string&gt;
			&lt;key&gt;softwareversion&lt;/key&gt;&lt;string&gt;20151208&lt;/string&gt;
		&lt;/dict&gt;
		&lt;key&gt;Tests&lt;/key&gt;
		&lt;array&gt;
			&lt;dict&gt;
				&lt;key&gt;testname&lt;/key&gt;       &lt;string&gt;LcmCal&lt;/string&gt;
				&lt;key&gt;subtestname&lt;/key&gt;    &lt;string&gt;SequenceVersion&lt;/string&gt;
				&lt;key&gt;result&lt;/key&gt;         &lt;string&gt;PASS&lt;/string&gt;
				&lt;key&gt;value&lt;/key&gt;          &lt;string&gt;20151208&lt;/string&gt;
				&lt;key&gt;lowerlimit&lt;/key&gt;     &lt;string&gt;NA&lt;/string&gt;
				&lt;key&gt;upperlimit&lt;/key&gt;     &lt;string&gt;NA&lt;/string&gt;
				&lt;key&gt;units&lt;/key&gt;          &lt;string&gt;NA&lt;/string&gt;
				&lt;key&gt;priority&lt;/key&gt;       &lt;string&gt;0&lt;/string&gt;
			&lt;/dict&gt;
			&lt;dict&gt;
				&lt;key&gt;testname&lt;/key&gt;       &lt;string&gt;LcmCal&lt;/string&gt;
				&lt;key&gt;subtestname&lt;/key&gt;    &lt;string&gt;ConvertLcmCal: DBCl&lt;/string&gt;
				&lt;key&gt;subsubtestname&lt;/key&gt; &lt;string&gt;Iteration 1&lt;/string&gt;
				&lt;key&gt;result&lt;/key&gt;         &lt;string&gt;PASS&lt;/string&gt;
				&lt;key&gt;value&lt;/key&gt;          &lt;string&gt;4&lt;/string&gt;
				&lt;key&gt;lowerlimit&lt;/key&gt;     &lt;string&gt;NA&lt;/string&gt;
				&lt;key&gt;upperlimit&lt;/key&gt;     &lt;string&gt;NA&lt;/string&gt;
				&lt;key&gt;units&lt;/key&gt;          &lt;string&gt;NA&lt;/string&gt;
				&lt;key&gt;priority&lt;/key&gt;       &lt;string&gt;0&lt;/string&gt;
			&lt;/dict&gt;
			&lt;dict&gt;
				&lt;key&gt;testname&lt;/key&gt;       &lt;string&gt;LcmCal&lt;/string&gt;
				&lt;key&gt;subtestname&lt;/key&gt;    &lt;string&gt;ConvertLcmCal: DTCl&lt;/string&gt;
				&lt;key&gt;subsubtestname&lt;/key&gt; &lt;string&gt;Iteration 1&lt;/string&gt;
				&lt;key&gt;result&lt;/key&gt;         &lt;string&gt;PASS&lt;/string&gt;
				&lt;key&gt;value&lt;/key&gt;          &lt;string&gt;2&lt;/string&gt;
				&lt;key&gt;lowerlimit&lt;/key&gt;     &lt;string&gt;NA&lt;/string&gt;
				&lt;key&gt;upperlimit&lt;/key&gt;     &lt;string&gt;NA&lt;/string&gt;
				&lt;key&gt;units&lt;/key&gt;          &lt;string&gt;NA&lt;/string&gt;
				&lt;key&gt;priority&lt;/key&gt;       &lt;string&gt;0&lt;/string&gt;
			&lt;/dict&gt;
			&lt;dict&gt;
				&lt;key&gt;testname&lt;/key&gt;       &lt;string&gt;LcmCal&lt;/string&gt;
				&lt;key&gt;subtestname&lt;/key&gt;    &lt;string&gt;ConvertLcmCal&lt;/string&gt;
				&lt;key&gt;subsubtestname&lt;/key&gt; &lt;string&gt;Iteration 1&lt;/string&gt;
				&lt;key&gt;result&lt;/key&gt;         &lt;string&gt;PASS&lt;/string&gt;
				&lt;key&gt;value&lt;/key&gt;          &lt;string&gt;NA&lt;/string&gt;
				&lt;key&gt;lowerlimit&lt;/key&gt;     &lt;string&gt;NA&lt;/string&gt;
				&lt;key&gt;upperlimit&lt;/key&gt;     &lt;string&gt;NA&lt;/string&gt;
				&lt;key&gt;units&lt;/key&gt;          &lt;string&gt;NA&lt;/string&gt;
				&lt;key&gt;priority&lt;/key&gt;       &lt;string&gt;0&lt;/string&gt;
			&lt;/dict&gt;
		&lt;/array&gt;
		&lt;key&gt;overallresult&lt;/key&gt;&lt;string&gt;PASS&lt;/string&gt;
		&lt;key&gt;startTime&lt;/key&gt;    &lt;string&gt;2015-12-16 02:50:44&lt;/string&gt;
		&lt;key&gt;stopTime&lt;/key&gt;     &lt;string&gt;2015-12-16 02:50:45&lt;/string&gt;
	&lt;/dict&gt;
&lt;/dict&gt;
&lt;/plist&gt;
[000451E6:0003663A] :-)</t>
  </si>
  <si>
    <t>DTCl Data</t>
  </si>
  <si>
    <t>If can catch right value from diags response,pass;else fail</t>
  </si>
  <si>
    <t>LcmCal Test Result</t>
  </si>
  <si>
    <t xml:space="preserve"> &lt;PASS&gt;</t>
  </si>
  <si>
    <t>Cpture the value to judge whether is PASS from the response of command"cat nandfs:\AppleInternal\Diags\Logs\Smokey\LcmCal\PDCA.plist":
ConvertLcmCal&lt;(.*?)&lt;\/dict&gt;
result.*?&lt;string&gt;(.*?)&lt;</t>
  </si>
  <si>
    <t>LCM Vendor Name</t>
  </si>
  <si>
    <t>mipi --write 0x23 0xb2 0x00</t>
  </si>
  <si>
    <t>If the response contains string "ERROR" or "FAIL", fail; else pass.</t>
  </si>
  <si>
    <t>mipi --write 0x23 0xb2 0x00
OK
[000451E6:0003663A] :-)</t>
  </si>
  <si>
    <t>mipi --read 0x24 0xB1</t>
  </si>
  <si>
    <t>mipi --read 0x24 0xB1
 0x02 0x97 0x09 0x2A 0x06 0x00 0x00 0x00 0x00 0x30 0x30 0x30 0x30 0x00 0x00 0x00
OK
[000451E6:0003663A] :-)</t>
  </si>
  <si>
    <t>Read Galileo SN</t>
  </si>
  <si>
    <t>i2c -z 2 --devread 3 0x51 0x3b00 0x1A</t>
    <phoneticPr fontId="0" type="noConversion"/>
  </si>
  <si>
    <t>Capture the index 1 to 26 hex, then transform to dec.</t>
  </si>
  <si>
    <t>i2c -z 2 --devread 4 0x51 0x3b00 0x1A
Reading 26 bytes from register offset 0x3B00 into 0x7B9F1598, buffer read:	
Data:  0x36  0x35  0x36  0x35  0x33  0x39  0x32  0x33  0x32  0x33  0x30  0x4D  0x52  0x33  0x30  0x33  0x34  0x50  0x32  0x32  0x30  0x55  0x38  0x30  0x35  0x43 
[000451E6:0003663A] :-)</t>
  </si>
  <si>
    <t>Read Galileo Data</t>
  </si>
  <si>
    <t>i2c -z 2 --devread 3 0x51 0x0000 0x3E80</t>
    <phoneticPr fontId="0" type="noConversion"/>
  </si>
  <si>
    <t>The response contains string "NOT FOUND" or "ERROR"
? Fail : Pass</t>
  </si>
  <si>
    <t>i2c -z 2 --devread 4 0x51 0x0000 0x3E80
Reading 16000 bytes from register offset 0x00 into 0x7A930018, buffer read:	
Data:  0x44  0x54  0x50  0x35  0x35  0x30  0x32  0x52  0x30  0x47  0x31  0x47  0x48  0x34  0x30  0x33  0x52  0x2B  0x4C  0x33  0x32  0x30  0x42  0x45  0x52  0x44  0x30  0x35  0x36  0x41  0x50  0x32  0x4C  0x53  0x36  0x2B  0x52  0x30  0x31  0x30  0x31  0x31  0x35  0x42  0x55  0x43  0x44  0x34  0x47  0x41  0x48  0x32  0x48  0x31  0x33  0x34  0x2B  0xFF  0xFF  0xFF  0xFF  0xFF  0xFF  0xFF  0xFF  0xFF  0xFF  0xFF  0xFF  0xFF  0x00  0x01  0x00  0x00  0x6E  0x00  0x00  0x00  0x00  0x00  0x00  0x00  0x00  0x00  0x0D  0x00  0x40  0x03  0x00  0x00  0x00  0x07  0xC0  0xC1  0x71  0xDC  0xDD  0xDD  0xDD  0x4D  0x37  0xDD  0x4D  0x77  0x77  0x77  0xDC  0xC1  0x71  0xC0  0x01  0x1C  0x00  0x07  0xC0  0x01  0x1C  0x70  0x70  0x1C  0x1C  0xC7  0x71  0xC7  0x71  0xC7  0x71  0xC7  0x1D  0x77  0xDC  0xDD  0xDD  0xDD  0xDD  0x1D  0x77  0x70  0x00  0x00  0x00  0x00  0x00  0x00  0x00  0x00  0x6E  0x00  0x00  0x00  0x07  0x00  0x00  0x00  0x00  0x00  0x34  0x00  0x00  0x0D  0x00  0x00  0x00  0x07  0xC0  0xC1  0x71  0xDC  0xDD  0xDD  0x4D  0x37  0xDD  0x74  0xD3  0x4D  0x77  0x77  0xDC  0x71  0x1C  0x1C  0x70  0xC0  0x01  0x1C  0xC0  0x01  0x1C  0x70  0x70  0x70  0x1C  0x1C  0x1C  0x07  0xC7  0xC1  0x71  0x1C  0xC7  0x71  0xDC  0x71  0x77  0xD3  0xDD  0x1D  0x77  0x70  0x00  0x00  0x00  0x00  0x00  0x00  0x00  0x00  0x6E  0x00  0x00  0x0D  0x00  0x00  0x00  0x0D  0x00  0x0D  0x34  0x34  0x0D  0x0D  0x0D  0xD0  0x00  0xC0  0x01  0x70  0x70  0x70  0xDC  0x71  0x77  0xDC  0xDD  0xDD  0x71  0x77  0x1C  0x07  0x07  0x1C  0x00  0x00  0x00  0x00  0x00  0x00  0x34  0x00  0x00  0x00  0x00  0x00  0x00  0x00  0x00  0x07  0x00  0x00  0x00  0x00  0x00  0x00  0x0D  0xD0  0x40  0x03  0x4D  0xD3  0x1D  0xC7  0x01  0x00  0x00  0x00  0x00  0x00  0x00  0x00  0x00  0x01  0x00  0x00  0xEC  0x13  0x29  0x4F  0x1F  0x02  0x00  0x00  0x00  0x00  0x00  0x00  0xFF  0x01  0x00  0x00  0x00  0x66  0x0B  0xD1  0x00  0x04  0x5A  0x2E  0x00  0x96  0x9A  0x00  0x00  0xBC  0x7D  0x08  0x00  0xC8  0x96  0xF7  0x00  0x7C  0xEB  0xFF  0xFF  0x5E  0x08  0x04  0x00  0xA8  0x0A  0x13  0x00  0xFA  0xEC  0xE8  0x00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0x4B  0x28  0x03  0x00  0x52  0x03  0x20  0x00  0x03  0x44  0x54  0x50  0x35  0x35  0x30  0x32  0x52  0x30  0x47  0x31  0x47  0x48  0x34  0x30  0x33  0x52  0x2B  0x00  0x00  0x00  0xF2  0xD2  0x4B  0x28  0x03  0x00  0x00  0x00  0x00  0x00  0x00  0x00  0x00  0x00  0x00  0x00  0x00  0x00  0xC9  0xC8  0xC8  0xC7  0xC8  0xC8  0xC8  0xC7  0xC8  0xC8  0xC8  0xCA  0x00  0x00  0x00  0x8A  0x89  0x89  0x89  0x89  0x88  0x8A  0x89  0x89  0x89  0x88  0x8A  0x00  0x00  0x00  0x74  0x74  0x74  0x74  0x74  0x74  0x74  0x74  0x74  0x74  0x74  0x74  0x00  0x00  0x00  0x43  0x43  0x43  0x43  0x43  0x43  0x43  0x43  0x43  0x43  0x43  0x43  0x00  0x00  0x00  0x3E  0x3E  0x3E  0x3E  0x3E  0x3E  0x3E  0x3E  0x3E  0x3E  0x3E  0x3E  0x00  0x00  0x00  0x48  0x48  0x48  0x48  0x48  0x48  0x48  0x48  0x48  0x48  0x48  0x48  0x00  0x00  0x00  0x80  0x82  0x81  0x80  0x80  0x80  0x80  0x7F  0x80  0x80  0x81  0x81  0x80  0x81  0x80  0x80  0x7F  0x7F  0x7F  0x7F  0x7F  0x80  0x82  0x80  0x00  0x00  0x00  0x00  0x80  0x83  0x81  0x80  0x80  0x80  0x80  0x7F  0x80  0x80  0x81  0x82  0x81  0x81  0x80  0x80  0x7F  0x80  0x7F  0x80  0x80  0x81  0x83  0x80  0x00  0x00  0x00  0x00  0x80  0x82  0x81  0x80  0x80  0x80  0x80  0x7F  0x80  0x80  0x81  0x81  0x80  0x81  0x80  0x80  0x7F  0x7F  0x7F  0x80  0x80  0x81  0x82  0x80  0x00  0x00  0x00  0x00  0x43  0x3E  0x3E  0x3F  0x3F  0x3C  0x3C  0x3F  0x3E  0x3D  0x40  0x42  0x00  0x00  0x00  0x33  0x2F  0x2F  0x30  0x2F  0x2E  0x2D  0x30  0x2F  0x2F  0x30  0x33  0x00  0x00  0x00  0x40  0x3B  0x3B  0x3B  0x3C  0x3A  0x39  0x3C  0x3B  0x3B  0x3C  0x3F  0x00  0x00  0x00  0x00  0x00  0x01  0x12  0xFF  0x00  0x00  0x00  0x00  0x83  0x86  0x84  0x81  0x7C  0x76  0x82  0x86  0x87  0x85  0x7E  0x7E  0x00  0x00  0x00  0x6B  0x7F  0x7F  0x7F  0x7F  0x7F  0x7F  0x7F  0x7F  0x7F  0x7F  0x6A  0x00  0x00  0x00  0x88  0x87  0x87  0x85  0x85  0x85  0x86  0x87  0x85  0x84  0x82  0x82  0x7F  0x7F  0x7E  0x7C  0x7B  0x7A  0x79  0x77  0x75  0x71  0x00  0x00  0x00  0x00  0x87  0x86  0x87  0x86  0x85  0x85  0x86  0x87  0x86  0x85  0x83  0x83  0x80  0x80  0x7F  0x7D  0x7C  0x7A  0x79  0x77  0x75  0x71  0x00  0x00  0x00  0x00  0x00  0x00  0x00  0x00  0x81  0x85  0x85  0x7F  0x7C  0x74  0x82  0x84  0x86  0x82  0x7D  0x7B  0x00  0x00  0x00  0x6A  0x7F  0x7F  0x7F  0x7F  0x7F  0x7F  0x7F  0x7F  0x7F  0x7F  0x69  0x00  0x00  0x00  0x87  0x86  0x86  0x85  0x84  0x84  0x85  0x87  0x84  0x84  0x82  0x81  0x7F  0x7E  0x7D  0x7B  0x7A  0x7A  0x77  0x75  0x73  0x70  0x00  0x00  0x00  0x00  0x85  0x85  0x85  0x85  0x84  0x84  0x85  0x86  0x85  0x84  0x82  0x81  0x80  0x7F  0x7E  0x7C  0x7A  0x7A  0x77  0x75  0x73  0x6F  0x00  0x00  0x00  0x00  0x00  0x00  0x00  0x00  0x81  0x85  0x84  0x80  0x7A  0x74  0x81  0x84  0x85  0x82  0x7D  0x7C  0x00  0x00  0x00  0x6B  0x80  0x80  0x80  0x80  0x80  0x80  0x80  0x80  0x80  0x80  0x6B  0x00  0x00  0x00  0x88  0x87  0x87  0x85  0x84  0x84  0x85  0x87  0x85  0x84  0x82  0x81  0x7F  0x7F  0x7D  0x7B  0x7B  0x79  0x77  0x75  0x73  0x71  0x00  0x00  0x00  0x00  0x87  0x86  0x87  0x86  0x85  0x85  0x85  0x87  0x86  0x85  0x83  0x82  0x80  0x80  0x7F  0x7D  0x7C  0x7A  0x78  0x76  0x74  0x71  0x00  0x00  0x00  0x00  0x00  0x00  0x00  0x00  0x00  0x00  0x58  0x02  0x58  0x02  0x58  0x02  0x00  0x00  0x00  0x00  0x00  0x00  0x00  0x00  0x00  0x00  0x00  0x00  0x00  0x00  0x00  0x00  0x00  0x00  0x00  0x00  0x00  0x00  0x00  0x00  0x00  0x00  0x00  0x00  0x00  0x00  0x00  0x00  0x00  0x00  0x00  0x00  0x00  0x00  0x00  0x00  0x00  0x00  0x00  0x00  0x00  0x00  0x00  0x00  0x00  0x00  0x00  0x00  0x00  0x00  0xC1  0xC1  0xC1  0xC1  0xC1  0xC1  0xC1  0xC1  0xC1  0xC1  0xC1  0xC1  0x00  0x00  0x00  0x85  0x85  0x85  0x85  0x85  0x85  0x85  0x85  0x85  0x85  0x85  0x85  0x00  0x00  0x00  0x70  0x70  0x70  0x70  0x70  0x70  0x70  0x70  0x70  0x70  0x70  0x70  0x00  0x00  0x00  0x49  0x49  0x49  0x49  0x49  0x49  0x49  0x49  0x49  0x49  0x49  0x49  0x00  0x00  0x00  0x3B  0x3B  0x3B  0x3B  0x3B  0x3B  0x3B  0x3B  0x3B  0x3B  0x3B  0x3B  0x00  0x00  0x00  0x37  0x37  0x37  0x37  0x37  0x37  0x37  0x37  0x37  0x37  0x37  0x37  0x00  0x00  0x00  0x51  0x50  0x51  0x50  0x50  0x4F  0x4E  0x51  0x50  0x4F  0x53  0x4E  0x00  0x00  0x00  0x59  0x58  0x57  0x58  0x57  0x55  0x55  0x59  0x57  0x58  0x5A  0x57  0x00  0x00  0x00  0x5F  0x5E  0x5D  0x5D  0x5F  0x5B  0x5A  0x5F  0x5E  0x5E  0x5F  0x5D  0x00  0x00  0x00  0x64  0x64  0x64  0x0A  0x0A  0x0A  0x14  0x00  0x8B  0x8B  0x8B  0x00  0x00  0x00  0x00  0x00  0x00  0x71  0x09  0xF5  0x11  0xB5  0x13  0x4D  0x00  0x3C  0x00  0x3B  0x00  0x4B  0x00  0x3C  0x00  0x3A  0x00  0x45  0x46  0x4C  0x64  0x6D  0x5B  0x50  0x4C  0x00  0x00  0x00  0x00  0x00  0x00  0x00  0x00  0x00  0x00  0x00  0x00  0x46  0x48  0x4E  0x65  0x6E  0x5C  0x51  0x4D  0x00  0x00  0x00  0x00  0x00  0x00  0x00  0x00  0x00  0x00  0x00  0x00  0x47  0x4A  0x4F  0x68  0x70  0x5F  0x53  0x50  0x00  0x00  0x00  0x00  0x00  0x00  0x00  0x00  0x00  0x00  0x00  0x00  0x28  0x1F  0x1E  0x0B  0x0B  0x0B  0x12  0x12  0x12  0x00  0x00  0x00  0x00  0x00  0x00  0x00  0x00  0x00  0xFF  0xFF  0xFF  0xFF  0xFF  0x4E  0xF2  0xD2  0x44  0x54  0x50  0x35  0x35  0x30  0x32  0x52  0x30  0x47  0x31  0x47  0x48  0x34  0x30  0x33  0x52  0x2B  0x00  0x00  0x00  0x00  0x00  0x00  0x00  0x00  0x00  0xF0  0x81  0x40  0x00  0x00  0x00  0x00  0x00  0xE0  0x82  0x40  0x00  0x00  0x00  0x00  0x00  0xF0  0x82  0x40  0x00  0x00  0x00  0x00  0x00  0xD8  0x82  0x40  0x9A  0x99  0x99  0x99  0x99  0xC5  0x82  0x40  0x8C  0x2E  0xBA  0xE8  0xA2  0xBF  0x82  0x40  0x00  0x00  0x00  0x00  0x00  0xC4  0x82  0x40  0x2F  0xBA  0xE8  0xA2  0x8B  0xA2  0x82  0x40  0xE9  0xA2  0x8B  0x2E  0xBA  0xCC  0x82  0x40  0x00  0x00  0x00  0x00  0x00  0xAC  0x82  0x40  0x74  0xD1  0x45  0x17  0x5D  0xCA  0x82  0x40  0x33  0x33  0x33  0x33  0x33  0xE7  0x6E  0x40  0x00  0x00  0x00  0x00  0x00  0xE0  0x81  0x40  0x00  0x00  0x00  0x00  0x00  0xD0  0x82  0x40  0x00  0x00  0x00  0x00  0x00  0xD8  0x82  0x40  0x00  0x00  0x00  0x00  0x00  0xD0  0x82  0x40  0xCD  0xCC  0xCC  0xCC  0xCC  0xB8  0x82  0x40  0x5D  0x74  0xD1  0x45  0x17  0xC1  0x82  0x40  0xA3  0x8B  0x2E  0xBA  0xE8  0xC6  0x82  0x40  0x74  0xD1  0x45  0x17  0x5D  0xB0  0x82  0x40  0xE9  0xA2  0x8B  0x2E  0xBA  0xCC  0x82  0x40  0xCD  0xCC  0xCC  0xCC  0xCC  0xA8  0x82  0x40  0xD1  0x45  0x17  0x5D  0x74  0xCB  0x82  0x40  0x9A  0x99  0x99  0x99  0x99  0xE7  0x64  0x40  0x00  0x00  0x00  0x00  0x00  0x00  0x82  0x40  0x00  0x00  0x00  0x00  0x00  0xD0  0x82  0x40  0x00  0x00  0x00  0x00  0x00  0x08  0x83  0x40  0x00  0x00  0x00  0x00  0x00  0xE8  0x82  0x40  0x9A  0x99  0x99  0x99  0x99  0xB9  0x82  0x40  0x8C  0x2E  0xBA  0xE8  0xA2  0xBF  0x82  0x40  0xA3  0x8B  0x2E  0xBA  0xE8  0xC6  0x82  0x40  0x5D  0x74  0xD1  0x45  0x17  0x91  0x82  0x40  0x00  0x00  0x00  0x00  0x00  0xCC  0x82  0x40  0xCD  0xCC  0xCC  0xCC  0xCC  0xC4  0x82  0x40  0x70  0x58  0xFB  0x86  0xB5  0xCB  0x82  0x40  0xCD  0xCC  0xCC  0xCC  0xCC  0xA4  0x64  0x40  0xA4  0x3E  0x07  0x19  0x61  0xB1  0xC3  0x3F  0x5D  0x9B  0x6D  0xF5  0x92  0x6B  0xC3  0x3F  0xF8  0x6E  0xE1  0xAF  0x6C  0x84  0xC1  0x3F  0x11  0x7F  0x99  0xAD  0x16  0xEA  0xBF  0x3F  0x02  0xA0  0xA6  0x16  0x99  0xE6  0xC2  0x3F  0xF7  0xA3  0xE8  0x02  0x38  0xAE  0xC1  0x3F  0xC3  0x10  0xF9  0xF1  0x16  0x62  0x7C  0xBF  0x82  0x60  0xFB  0x4B  0x0F  0xEC  0x62  0x3F  0x8E  0xD7  0x35  0x60  0x70  0x34  0xD9  0x3F  0x5D  0x93  0xB7  0xA3  0xEA  0x1B  0xC2  0x3F  0xF5  0x10  0xA0  0x94  0x20  0x8F  0x8D  0x3F  0x55  0x1F  0xAE  0x21  0xF6  0xEA  0x52  0x3F  0x9A  0x34  0x1D  0xEB  0xF0  0x48  0xE4  0x3F  0x4B  0xD7  0x8F  0xF5  0x28  0x4A  0xD2  0x3F  0x5D  0xB8  0xDF  0x19  0xBA  0x8E  0x8D  0x3F  0xFE  0x75  0x70  0x8B  0xB4  0xEA  0x52  0x3F  0xC2  0x53  0x6D  0x0C  0x8F  0xD1  0xEC  0x3F  0xA0  0x3D  0x48  0x32  0x8D  0x45  0xD9  0x3F  0x93  0xCC  0x7A  0x35  0x91  0x49  0x95  0xBF  0x7A  0xAA  0x3B  0x57  0x4E  0xBD  0xA1  0xBF  0x00  0x00  0x00  0x00  0x00  0x00  0x00  0x00  0x50  0x90  0xBB  0xD2  0x4D  0x82  0xA3  0xBF  0xCD  0x0F  0xF1  0x09  0x0C  0x0E  0xA7  0xBF  0xFC  0xB0  0x28  0xD1  0x0E  0x60  0xAC  0xBF  0x00  0x00  0x00  0x00  0x00  0x00  0x00  0x00  0x00  0x00  0x00  0x00  0x00  0x00  0x00  0x00  0x00  0x00  0x00  0x00  0x00  0x00  0x00  0x30  0x2E  0x32  0x2E  0x32  0x31  0x00  0x44  0x52  0x49  0x56  0x45  0x52  0x5F  0x49  0x43  0x4F  0x00  0x00  0x00  0x00  0x00  0x00  0x3F  0x40  0xCD  0xCC  0xCC  0xCC  0xCC  0xDC  0x5F  0x40  0x14  0xAE  0x47  0xE1  0x7A  0xD4  0x62  0x40  0xAE  0x47  0xE1  0x7A  0x14  0x5E  0x67  0x40  0x5C  0x8F  0xC2  0xF5  0x28  0xF4  0x67  0x40  0x7B  0x14  0xAE  0x47  0xE1  0xFA  0x71  0x40  0xE2  0x7A  0x14  0xAE  0x47  0x21  0x61  0x40  0x1E  0x85  0xEB  0x51  0xB8  0x4E  0x97  0x40  0xE2  0x7A  0x14  0xAE  0xC7  0x31  0x99  0x40  0x30  0x2E  0x32  0x2E  0x35  0x00  0x44  0x52  0x49  0x56  0x45  0x52  0x5F  0x49  0x43  0x00  0xD3  0x07  0xF6  0x00  0x00  0x00  0x00  0x00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0x02  0x00  0x00  0x02  0x4D  0x35  0x41  0x52  0x31  0x34  0x4D  0x31  0x4D  0x36  0x31  0x35  0x42  0x4C  0x30  0x31  0x41  0x52  0x57  0x47  0x52  0x35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t>
  </si>
  <si>
    <t>Burn MtCl</t>
  </si>
  <si>
    <t>i2c -z 2 --devread 3 0x51 0x0B1A 0x0352</t>
    <phoneticPr fontId="0" type="noConversion"/>
  </si>
  <si>
    <t>i2c -z 2 --devread 4 0x51 0x0B1A 0x0352
Reading 850 bytes from register offset 0xB1A into 0x7E247C98, buffer read:	
Data:  0x4B  0x28  0x03  0x00  0x52  0x03  0x20  0x00  0x03  0x44  0x54  0x50  0x35  0x35  0x30  0x32  0x52  0x30  0x47  0x31  0x47  0x48  0x34  0x30  0x33  0x52  0x2B  0x00  0x00  0x00  0xF2  0xD2  0x4B  0x28  0x03  0x00  0x00  0x00  0x00  0x00  0x00  0x00  0x00  0x00  0x00  0x00  0x00  0x00  0xC9  0xC8  0xC8  0xC7  0xC8  0xC8  0xC8  0xC7  0xC8  0xC8  0xC8  0xCA  0x00  0x00  0x00  0x8A  0x89  0x89  0x89  0x89  0x88  0x8A  0x89  0x89  0x89  0x88  0x8A  0x00  0x00  0x00  0x74  0x74  0x74  0x74  0x74  0x74  0x74  0x74  0x74  0x74  0x74  0x74  0x00  0x00  0x00  0x43  0x43  0x43  0x43  0x43  0x43  0x43  0x43  0x43  0x43  0x43  0x43  0x00  0x00  0x00  0x3E  0x3E  0x3E  0x3E  0x3E  0x3E  0x3E  0x3E  0x3E  0x3E  0x3E  0x3E  0x00  0x00  0x00  0x48  0x48  0x48  0x48  0x48  0x48  0x48  0x48  0x48  0x48  0x48  0x48  0x00  0x00  0x00  0x80  0x82  0x81  0x80  0x80  0x80  0x80  0x7F  0x80  0x80  0x81  0x81  0x80  0x81  0x80  0x80  0x7F  0x7F  0x7F  0x7F  0x7F  0x80  0x82  0x80  0x00  0x00  0x00  0x00  0x80  0x83  0x81  0x80  0x80  0x80  0x80  0x7F  0x80  0x80  0x81  0x82  0x81  0x81  0x80  0x80  0x7F  0x80  0x7F  0x80  0x80  0x81  0x83  0x80  0x00  0x00  0x00  0x00  0x80  0x82  0x81  0x80  0x80  0x80  0x80  0x7F  0x80  0x80  0x81  0x81  0x80  0x81  0x80  0x80  0x7F  0x7F  0x7F  0x80  0x80  0x81  0x82  0x80  0x00  0x00  0x00  0x00  0x43  0x3E  0x3E  0x3F  0x3F  0x3C  0x3C  0x3F  0x3E  0x3D  0x40  0x42  0x00  0x00  0x00  0x33  0x2F  0x2F  0x30  0x2F  0x2E  0x2D  0x30  0x2F  0x2F  0x30  0x33  0x00  0x00  0x00  0x40  0x3B  0x3B  0x3B  0x3C  0x3A  0x39  0x3C  0x3B  0x3B  0x3C  0x3F  0x00  0x00  0x00  0x00  0x00  0x01  0x12  0xFF  0x00  0x00  0x00  0x00  0x83  0x86  0x84  0x81  0x7C  0x76  0x82  0x86  0x87  0x85  0x7E  0x7E  0x00  0x00  0x00  0x6B  0x7F  0x7F  0x7F  0x7F  0x7F  0x7F  0x7F  0x7F  0x7F  0x7F  0x6A  0x00  0x00  0x00  0x88  0x87  0x87  0x85  0x85  0x85  0x86  0x87  0x85  0x84  0x82  0x82  0x7F  0x7F  0x7E  0x7C  0x7B  0x7A  0x79  0x77  0x75  0x71  0x00  0x00  0x00  0x00  0x87  0x86  0x87  0x86  0x85  0x85  0x86  0x87  0x86  0x85  0x83  0x83  0x80  0x80  0x7F  0x7D  0x7C  0x7A  0x79  0x77  0x75  0x71  0x00  0x00  0x00  0x00  0x00  0x00  0x00  0x00  0x81  0x85  0x85  0x7F  0x7C  0x74  0x82  0x84  0x86  0x82  0x7D  0x7B  0x00  0x00  0x00  0x6A  0x7F  0x7F  0x7F  0x7F  0x7F  0x7F  0x7F  0x7F  0x7F  0x7F  0x69  0x00  0x00  0x00  0x87  0x86  0x86  0x85  0x84  0x84  0x85  0x87  0x84  0x84  0x82  0x81  0x7F  0x7E  0x7D  0x7B  0x7A  0x7A  0x77  0x75  0x73  0x70  0x00  0x00  0x00  0x00  0x85  0x85  0x85  0x85  0x84  0x84  0x85  0x86  0x85  0x84  0x82  0x81  0x80  0x7F  0x7E  0x7C  0x7A  0x7A  0x77  0x75  0x73  0x6F  0x00  0x00  0x00  0x00  0x00  0x00  0x00  0x00  0x81  0x85  0x84  0x80  0x7A  0x74  0x81  0x84  0x85  0x82  0x7D  0x7C  0x00  0x00  0x00  0x6B  0x80  0x80  0x80  0x80  0x80  0x80  0x80  0x80  0x80  0x80  0x6B  0x00  0x00  0x00  0x88  0x87  0x87  0x85  0x84  0x84  0x85  0x87  0x85  0x84  0x82  0x81  0x7F  0x7F  0x7D  0x7B  0x7B  0x79  0x77  0x75  0x73  0x71  0x00  0x00  0x00  0x00  0x87  0x86  0x87  0x86  0x85  0x85  0x85  0x87  0x86  0x85  0x83  0x82  0x80  0x80  0x7F  0x7D  0x7C  0x7A  0x78  0x76  0x74  0x71  0x00  0x00  0x00  0x00  0x00  0x00  0x00  0x00  0x00  0x00  0x58  0x02  0x58  0x02  0x58  0x02  0x00  0x00  0x00  0x00  0x00  0x00  0x00  0x00  0x00  0x00  0x00  0x00  0x00  0x00  0x00  0x00  0x00  0x00  0x00  0x00  0x00  0x00  0x00  0x00  0x00  0x00  0x00  0x00  0x00  0x00  0x00  0x00  0x00  0x00  0x00  0x00  0x00  0x00  0x00  0x00  0x00  0x00  0x00  0x00  0x00  0x00  0x00  0x00  0x00  0x00  0x00  0x00  0x00  0x00  0xC1  0xC1  0xC1  0xC1  0xC1  0xC1  0xC1  0xC1  0xC1  0xC1  0xC1  0xC1  0x00  0x00  0x00  0x85  0x85  0x85  0x85  0x85  0x85  0x85  0x85  0x85  0x85  0x85  0x85  0x00  0x00  0x00  0x70  0x70  0x70  0x70  0x70  0x70  0x70  0x70  0x70  0x70  0x70  0x70  0x00  0x00  0x00  0x49  0x49  0x49  0x49  0x49  0x49  0x49  0x49  0x49  0x49  0x49  0x49  0x00  0x00  0x00  0x3B  0x3B  0x3B  0x3B  0x3B  0x3B  0x3B  0x3B  0x3B  0x3B  0x3B  0x3B  0x00  0x00  0x00  0x37  0x37  0x37  0x37  0x37  0x37  0x37  0x37  0x37  0x37  0x37  0x37  0x00  0x00  0x00  0x51  0x50  0x51  0x50  0x50  0x4F  0x4E  0x51  0x50  0x4F  0x53  0x4E  0x00  0x00  0x00  0x59  0x58  0x57  0x58  0x57  0x55  0x55  0x59  0x57  0x58  0x5A  0x57  0x00  0x00  0x00  0x5F  0x5E  0x5D  0x5D  0x5F  0x5B  0x5A  0x5F  0x5E  0x5E  0x5F  0x5D  0x00  0x00  0x00  0x64  0x64  0x64  0x0A  0x0A  0x0A  0x14  0x00  0x8B  0x8B  0x8B  0x00  0x00  0x00  0x00  0x00  0x00  0x71  0x09  0xF5  0x11  0xB5  0x13  0x4D  0x00  0x3C  0x00  0x3B  0x00  0x4B  0x00  0x3C  0x00  0x3A  0x00  0x45  0x46  0x4C  0x64  0x6D  0x5B  0x50  0x4C  0x00  0x00  0x00  0x00  0x00  0x00  0x00  0x00  0x00  0x00  0x00  0x00  0x46  0x48  0x4E  0x65  0x6E  0x5C  0x51  0x4D  0x00  0x00  0x00  0x00  0x00  0x00  0x00  0x00  0x00  0x00  0x00  0x00  0x47  0x4A  0x4F  0x68  0x70  0x5F  0x53  0x50  0x00  0x00  0x00  0x00  0x00  0x00  0x00  0x00  0x00  0x00  0x00  0x00  0x28  0x1F  0x1E  0x0B  0x0B  0x0B  0x12  0x12  0x12  0x00  0x00  0x00  0x00  0x00  0x00  0x00  0x00  0x00  0xFF  0xFF  0xFF  0xFF  0xFF  0x4E 
[000451E6:0003663A] :-)</t>
  </si>
  <si>
    <t>syscfg add MtCl [*MtCl*]</t>
  </si>
  <si>
    <t>syscfg add MtCl 0x0003284B 0x00200352 0x50544403 0x32303535 0x31473052 0x30344847 0x002B5233 0xD2F20000 0x0003284B 0x00000000 0x00000000 0x00000000 0xC7C8C8C9 0xC7C8C8C8 0xCAC8C8C8 0x8A000000 0x89898989 0x89898A88 0x008A8889 0x74740000 0x74747474 0x74747474 0x00007474 0x43434300 0x43434343 0x43434343 0x00000043 0x3E3E3E3E 0x3E3E3E3E 0x3E3E3E3E 0x48000000 0x48484848 0x48484848 0x00484848 0x82800000 0x80808081 0x80807F80 0x81808181 0x7F7F8080 0x807F7F7F 0x00008082 0x83800000 0x80808081 0x80807F80 0x81818281 0x807F8080 0x8180807F 0x00008083 0x82800000 0x80808081 0x80807F80 0x81808181 0x7F7F8080 0x8180807F 0x00008082 0x3E430000 0x3C3F3F3E 0x3D3E3F3C 0x00004240 0x2F2F3300 0x2D2E2F30 0x302F2F30 0x00000033 0x3B3B3B40 0x3C393A3C 0x3F3C3B3B 0x00000000 0xFF120100 0x00000000 0x81848683 0x8682767C 0x7E7E8587 0x6B000000 0x7F7F7F7F 0x7F7F7F7F 0x006A7F7F 0x87880000 0x85858587 0x84858786 0x7F7F8282 0x7A7B7C7E 0x71757779 0x00000000 0x86878687 0x87868585 0x83838586 0x7D7F8080 0x77797A7C 0x00007175 0x00000000 0x85810000 0x747C7F85 0x82868482 0x00007B7D 0x7F7F6A00 0x7F7F7F7F 0x7F7F7F7F 0x00000069 0x85868687 0x87858484 0x81828484 0x7B7D7E7F 0x75777A7A 0x00007073 0x85850000 0x84848585 0x84858685 0x7F808182 0x7A7A7C7E 0x6F737577 0x00000000 0x00000000 0x80848581 0x8481747A 0x7C7D8285 0x6B000000 0x80808080 0x80808080 0x006B8080 0x87880000 0x84848587 0x84858785 0x7F7F8182 0x797B7B7D 0x71737577 0x00000000 0x86878687 0x87858585 0x82838586 0x7D7F8080 0x76787A7C 0x00007174 0x00000000 0x00000000 0x02580258 0x00000258 0x00000000 0x00000000 0x00000000 0x00000000 0x00000000 0x00000000 0x00000000 0x00000000 0x00000000 0x00000000 0x00000000 0x00000000 0x00000000 0xC1C1C1C1 0xC1C1C1C1 0xC1C1C1C1 0x85000000 0x85858585 0x85858585 0x00858585 0x70700000 0x70707070 0x70707070 0x00007070 0x49494900 0x49494949 0x49494949 0x00000049 0x3B3B3B3B 0x3B3B3B3B 0x3B3B3B3B 0x37000000 0x37373737 0x37373737 0x00373737 0x50510000 0x4F505051 0x4F50514E 0x00004E53 0x57585900 0x55555758 0x5A585759 0x00000057 0x5D5D5E5F 0x5F5A5B5F 0x5D5F5E5E 0x64000000 0x0A0A6464 0x8B00140A 0x00008B8B 0x00000000 0x11F50971 0x004D13B5 0x003B003C 0x003C004B 0x4645003A 0x5B6D644C 0x00004C50 0x00000000 0x00000000 0x48460000 0x5C6E654E 0x00004D51 0x00000000 0x00000000 0x4A470000 0x5F70684F 0x00005053 0x00000000 0x00000000 0x1F280000 0x0B0B0B1E 0x00121212 0x00000000 0x00000000 0xFFFFFFFF 0x00004EFF
Finish!
[000451E6:0003663A] :-)</t>
  </si>
  <si>
    <t>syscfg print MtCl</t>
  </si>
  <si>
    <t>syscfg print MtCl
0x0003284B 0x00200352 0x50544403 0x32303535 0x31473052 0x30344847 0x002B5233 0xD2F20000 0x0003284B 0x00000000 0x00000000 0x00000000 0xC7C8C8C9 0xC7C8C8C8 0xCAC8C8C8 0x8A000000 0x89898989 0x89898A88 0x008A8889 0x74740000 0x74747474 0x74747474 0x00007474 0x43434300 0x43434343 0x43434343 0x00000043 0x3E3E3E3E 0x3E3E3E3E 0x3E3E3E3E 0x48000000 0x48484848 0x48484848 0x00484848 0x82800000 0x80808081 0x80807F80 0x81808181 0x7F7F8080 0x807F7F7F 0x00008082 0x83800000 0x80808081 0x80807F80 0x81818281 0x807F8080 0x8180807F 0x00008083 0x82800000 0x80808081 0x80807F80 0x81808181 0x7F7F8080 0x8180807F 0x00008082 0x3E430000 0x3C3F3F3E 0x3D3E3F3C 0x00004240 0x2F2F3300 0x2D2E2F30 0x302F2F30 0x00000033 0x3B3B3B40 0x3C393A3C 0x3F3C3B3B 0x00000000 0xFF120100 0x00000000 0x81848683 0x8682767C 0x7E7E8587 0x6B000000 0x7F7F7F7F 0x7F7F7F7F 0x006A7F7F 0x87880000 0x85858587 0x84858786 0x7F7F8282 0x7A7B7C7E 0x71757779 0x00000000 0x86878687 0x87868585 0x83838586 0x7D7F8080 0x77797A7C 0x00007175 0x00000000 0x85810000 0x747C7F85 0x82868482 0x00007B7D 0x7F7F6A00 0x7F7F7F7F 0x7F7F7F7F 0x00000069 0x85868687 0x87858484 0x81828484 0x7B7D7E7F 0x75777A7A 0x00007073 0x85850000 0x84848585 0x84858685 0x7F808182 0x7A7A7C7E 0x6F737577 0x00000000 0x00000000 0x80848581 0x8481747A 0x7C7D8285 0x6B000000 0x80808080 0x80808080 0x006B8080 0x87880000 0x84848587 0x84858785 0x7F7F8182 0x797B7B7D 0x71737577 0x00000000 0x86878687 0x87858585 0x82838586 0x7D7F8080 0x76787A7C 0x00007174 0x00000000 0x00000000 0x02580258 0x00000258 0x00000000 0x00000000 0x00000000 0x00000000 0x00000000 0x00000000 0x00000000 0x00000000 0x00000000 0x00000000 0x00000000 0x00000000 0x00000000 0xC1C1C1C1 0xC1C1C1C1 0xC1C1C1C1 0x85000000 0x85858585 0x85858585 0x00858585 0x70700000 0x70707070 0x70707070 0x00007070 0x49494900 0x49494949 0x49494949 0x00000049 0x3B3B3B3B 0x3B3B3B3B 0x3B3B3B3B 0x37000000 0x37373737 0x37373737 0x00373737 0x50510000 0x4F505051 0x4F50514E 0x00004E53 0x57585900 0x55555758 0x5A585759 0x00000057 0x5D5D5E5F 0x5F5A5B5F 0x5D5F5E5E 0x64000000 0x0A0A6464 0x8B00140A 0x00008B8B 0x00000000 0x11F50971 0x004D13B5 0x003B003C 0x003C004B 0x4645003A 0x5B6D644C 0x00004C50 0x00000000 0x00000000 0x48460000 0x5C6E654E 0x00004D51 0x00000000 0x00000000 0x4A470000 0x5F70684F 0x00005053 0x00000000 0x00000000 0x1F280000 0x0B0B0B1E 0x00121212 0x00000000 0x00000000 0xFFFFFFFF 0x00004EFF 
[000451E6:0003663A] :-)</t>
  </si>
  <si>
    <t>Burn GLCl</t>
  </si>
  <si>
    <t>i2c -z 2 --devread 3 0x51 0x46 0xdc</t>
    <phoneticPr fontId="0" type="noConversion"/>
  </si>
  <si>
    <t>i2c -z 2 --devread 4 0x51 0x46 0xdc
Reading 220 bytes from register offset 0x46 into 0x7CAF5218, buffer read:	
Data:  0x00  0x01  0x00  0x00  0x6E  0x00  0x00  0x00  0x00  0x00  0x00  0x00  0x00  0x00  0x0D  0x00  0x40  0x03  0x00  0x00  0x00  0x07  0xC0  0xC1  0x71  0xDC  0xDD  0xDD  0xDD  0x4D  0x37  0xDD  0x4D  0x77  0x77  0x77  0xDC  0xC1  0x71  0xC0  0x01  0x1C  0x00  0x07  0xC0  0x01  0x1C  0x70  0x70  0x1C  0x1C  0xC7  0x71  0xC7  0x71  0xC7  0x71  0xC7  0x1D  0x77  0xDC  0xDD  0xDD  0xDD  0xDD  0x1D  0x77  0x70  0x00  0x00  0x00  0x00  0x00  0x00  0x00  0x00  0x6E  0x00  0x00  0x00  0x07  0x00  0x00  0x00  0x00  0x00  0x34  0x00  0x00  0x0D  0x00  0x00  0x00  0x07  0xC0  0xC1  0x71  0xDC  0xDD  0xDD  0x4D  0x37  0xDD  0x74  0xD3  0x4D  0x77  0x77  0xDC  0x71  0x1C  0x1C  0x70  0xC0  0x01  0x1C  0xC0  0x01  0x1C  0x70  0x70  0x70  0x1C  0x1C  0x1C  0x07  0xC7  0xC1  0x71  0x1C  0xC7  0x71  0xDC  0x71  0x77  0xD3  0xDD  0x1D  0x77  0x70  0x00  0x00  0x00  0x00  0x00  0x00  0x00  0x00  0x6E  0x00  0x00  0x0D  0x00  0x00  0x00  0x0D  0x00  0x0D  0x34  0x34  0x0D  0x0D  0x0D  0xD0  0x00  0xC0  0x01  0x70  0x70  0x70  0xDC  0x71  0x77  0xDC  0xDD  0xDD  0x71  0x77  0x1C  0x07  0x07  0x1C  0x00  0x00  0x00  0x00  0x00  0x00  0x34  0x00  0x00  0x00  0x00  0x00  0x00  0x00  0x00  0x07  0x00  0x00  0x00  0x00  0x00  0x00  0x0D  0xD0  0x40  0x03  0x4D  0xD3  0x1D  0xC7  0x01  0x00  0x00  0x00  0x00  0x00  0x00  0x00 
[000451E6:0003663A] :-)</t>
  </si>
  <si>
    <t>syscfg add GLCl [*GLCl*]</t>
  </si>
  <si>
    <t>syscfg add GLCl 0x00000100 0x0000006E 0x00000000 0x000D0000 0x00000340 0xC1C00700 0xDDDDDC71 0xDD374DDD 0x7777774D 0xC071C1DC 0x07001C01 0x701C01C0 0xC71C1C70 0xC771C771 0x771DC771 0xDDDDDDDC 0x70771DDD 0x00000000 0x00000000 0x0000006E 0x00000007 0x00340000 0x00000D00 0xC1C00700 0xDDDDDC71 0x74DD374D 0x77774DD3 0x1C1C71DC 0x1C01C070 0x701C01C0 0x1C1C7070 0xC1C7071C 0x71C71C71 0xD37771DC 0x70771DDD 0x00000000 0x00000000 0x0D00006E 0x0D000000 0x34340D00 0xD00D0D0D 0x7001C000 0x71DC7070 0xDDDDDC77 0x071C7771 0x00001C07 0x00000000 0x00000034 0x00000000 0x00000700 0x00000000 0x0340D00D 0xC71DD34D 0x00000001 0x00000000
Finish!
[000451E6:0003663A] :-)</t>
  </si>
  <si>
    <t>syscfg print GLCl</t>
  </si>
  <si>
    <t>syscfg print GLCl
0x00000100 0x0000006E 0x00000000 0x000D0000 0x00000340 0xC1C00700 0xDDDDDC71 0xDD374DDD 0x7777774D 0xC071C1DC 0x07001C01 0x701C01C0 0xC71C1C70 0xC771C771 0x771DC771 0xDDDDDDDC 0x70771DDD 0x00000000 0x00000000 0x0000006E 0x00000007 0x00340000 0x00000D00 0xC1C00700 0xDDDDDC71 0x74DD374D 0x77774DD3 0x1C1C71DC 0x1C01C070 0x701C01C0 0x1C1C7070 0xC1C7071C 0x71C71C71 0xD37771DC 0x70771DDD 0x00000000 0x00000000 0x0D00006E 0x0D000000 0x34340D00 0xD00D0D0D 0x7001C000 0x71DC7070 0xDDDDDC77 0x071C7771 0x00001C07 0x00000000 0x00000034 0x00000000 0x00000700 0x00000000 0x0340D00D 0xC71DD34D 0x00000001 0x00000000 
[000451E6:0003663A] :-)</t>
  </si>
  <si>
    <t>Burn DPCl</t>
  </si>
  <si>
    <t>i2c -z 2 --devread 3 0x51 0x133 0x28</t>
    <phoneticPr fontId="0" type="noConversion"/>
  </si>
  <si>
    <t>i2c -z 2 --devread 4 0x51 0x133 0x28
Reading 40 bytes from register offset 0x133 into 0x7A623C98, buffer read:	
Data:  0x01  0x00  0x00  0x00  0x66  0x0B  0xD1  0x00  0x04  0x5A  0x2E  0x00  0x96  0x9A  0x00  0x00  0xBC  0x7D  0x08  0x00  0xC8  0x96  0xF7  0x00  0x7C  0xEB  0xFF  0xFF  0x5E  0x08  0x04  0x00  0xA8  0x0A  0x13  0x00  0xFA  0xEC  0xE8  0x00 
[000451E6:0003663A] :-)</t>
  </si>
  <si>
    <t>syscfg add DPCl [*DPCl*]</t>
  </si>
  <si>
    <t>syscfg add DPCl 0x00000001 0x00D10B66 0x002E5A04 0x00009A96 0x00087DBC 0x00F796C8 0xFFFFEB7C 0x0004085E 0x00130AA8 0x00E8ECFA
Finish!
[000451E6:0003663A] :-)</t>
  </si>
  <si>
    <t>syscfg print DPCl</t>
  </si>
  <si>
    <t>syscfg print DPCl
0x00000001 0x00D10B66 0x002E5A04 0x00009A96 0x00087DBC 0x00F796C8 0xFFFFEB7C 0x0004085E 0x00130AA8 0x00E8ECFA 
[000451E6:0003663A] :-)</t>
  </si>
  <si>
    <t>Burn BLCl</t>
  </si>
  <si>
    <t>i2c -z 2 --devread 3 0x51 0x122 0x10</t>
    <phoneticPr fontId="0" type="noConversion"/>
  </si>
  <si>
    <t>i2c -z 2 --devread 4 0x51 0x122 0x10
Reading 16 bytes from register offset 0x122 into 0x7A6DF518, buffer read:	
Data:  0x00  0x01  0x00  0x00  0xEC  0x13  0x29  0x4F  0x1F  0x02  0x00  0x00  0x00  0x00  0x00  0x00 
[000451E6:0003663A] :-)</t>
  </si>
  <si>
    <t>syscfg add BLCl [*BLCl*]</t>
  </si>
  <si>
    <t>syscfg add BLCl 0x00000100 0x4F2913EC 0x0000021F 0x00000000
Finish!
[000451E6:0003663A] :-)</t>
  </si>
  <si>
    <t>syscfg print BLCl</t>
  </si>
  <si>
    <t>syscfg print BLCl
0x00000100 0x4F2913EC 0x0000021F 0x00000000 
[000451E6:0003663A] :-)</t>
  </si>
  <si>
    <t>BLCl_Version</t>
  </si>
  <si>
    <t>BLCl_1</t>
  </si>
  <si>
    <t>BLCl_2</t>
  </si>
  <si>
    <t>BLCl_3</t>
  </si>
  <si>
    <t>Burn OrbG</t>
  </si>
  <si>
    <t xml:space="preserve"> {NA}</t>
    <phoneticPr fontId="0" type="noConversion"/>
  </si>
  <si>
    <t>i2c -z 2 --devread 3 0x51 0x2000 0x3E0</t>
  </si>
  <si>
    <t xml:space="preserve">i2c -z 2 --devread 3 0x51 0x2000 0x3E0
Reading 992 bytes from register offset 0x2000 into 0x7EBD3B98, buffer read: 
Data: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[00194944:3020213A] :-)
</t>
  </si>
  <si>
    <t>syscfg add OrbG [*OrbG*]</t>
  </si>
  <si>
    <t>syscfg add OrbG 0x00017166 0x00000000 0x00000000 0x00000000 0x00000000 0x14141208 0x15151414 0x15161615 0x15151516 0x13141414 0x16161613 0x16161615 0x15171616 0x14141515 0x13141414 0x16161615 0x150C1717 0x16171515 0x15141617 0x14141414 0x17161612 0x17171615 0x15161515 0x14141414 0x15151617 0x15151615 0x14141415 0x14131515 0x00131413 0x000030D4 0x00001820 0x37D224E9 0x3D023F7E 0x40B33FEC 0x3AB63B62 0x3D1939ED 0x3CD93DB6 0x40A43ECE 0x3C043C31 0x3DF13C5D 0x3D563E9E 0x40BF3EF4 0x3CB23CD6 0x3EBC3D45 0x3EC73F78 0x42EB4139 0x3D8C3D99 0x3F923E19 0x40034031 0x42D64150 0x3E883E8E 0x40103E8E 0x41DD4089 0x44A54480 0x3F793F9C 0x3F7F3F26 0x41EA4207 0x46B643E1 0x40B140D3 0x409F407D 0x4360434F 0x47144553 0x4210422D 0x420C4170 0x45C041FD 0x482346F0 0x42DE4382 0x41F340EE 0x434842B2 0x47B745A6 0x437344E5 0x43344213 0x45D04428 0x49034649 0x451841F7 0x443E4391 0x451044CF 0x47EC4469 0x01004BCC 0x0C1B31FC 0x0525FF7F 0x04CB04BE 0x05D30D0A 0x0093067E 0x0071FF29 0xF922FF48 0x059000EC 0xFFA10064 0xFF7CFFD0 0xF8A4FF57 0x001500BC 0x00470028 0xFFCDFEFB 0xF7F8F8CF 0x00B7000C 0xFEE6FF78 0xFA82FA4E 0xF786F970 0xFFF40016 0xFA5FFFA5 0xF88CF985 0xF2EEF362 0xFAF1FA53 0xFEF9FEFA 0xF95BF910 0xEC2EF29A 0xF94CFA12 0xF997F9E7 0xF46DF412 0xECB8F31D 0xF9B0F8BC 0xF960F943 0xF26AFA0D 0xEB45ED54 0xF487F406 0xF8F9F9AF 0xF36FF436 0xEBEEF366 0xF340F322 0xF36DF8E5 0xED70F318 0xEB79ED9B 0xF320F9BC 0xF360F38C 0xF30BF318 0xEBE9F353 0x0000BD00</t>
  </si>
  <si>
    <t>syscfg print OrbG</t>
  </si>
  <si>
    <t>common</t>
  </si>
  <si>
    <t>Burn LTAO</t>
  </si>
  <si>
    <t>syscfg add LTAO 0x00010010 0x00000000 0x00000002 0xFFFFFFFA 0x0000006D</t>
  </si>
  <si>
    <t>syscfg print LTAO</t>
    <phoneticPr fontId="0" type="noConversion"/>
  </si>
  <si>
    <t>syscfg print LTAO</t>
  </si>
  <si>
    <t>Burn GICl</t>
    <phoneticPr fontId="0" type="noConversion"/>
  </si>
  <si>
    <t>syscfg add GICl 0x00000002 0x00001368 0x000000C8 0x00000000</t>
  </si>
  <si>
    <t>syscfg print GICl</t>
    <phoneticPr fontId="0" type="noConversion"/>
  </si>
  <si>
    <t>syscfg print GICl</t>
  </si>
  <si>
    <t>Burn GSCi</t>
    <phoneticPr fontId="0" type="noConversion"/>
  </si>
  <si>
    <t>syscfg add GSCi 0xFFEF89CF 0x000003FB 0x00002CE7 0xFFFFF8C6 0xFFEFA44C 0x00001A6C 0x000029B5 0x000018D6 0x001054D8</t>
  </si>
  <si>
    <t>syscfg print GSCi</t>
    <phoneticPr fontId="0" type="noConversion"/>
  </si>
  <si>
    <t>syscfg print GSCi</t>
  </si>
  <si>
    <t xml:space="preserve">Burn ASCi
</t>
    <phoneticPr fontId="0" type="noConversion"/>
  </si>
  <si>
    <t>syscfg add ASCi 0x00041BAD 0xFFFFFE9A 0xFFFFF4F3 0x0000017E 0x00041A87 0xFFFFF8F0 0xFFFFF4DB 0xFFFFF8EE 0xFFFBE687</t>
  </si>
  <si>
    <t>syscfg print ASCi</t>
    <phoneticPr fontId="0" type="noConversion"/>
  </si>
  <si>
    <t>syscfg print ASCi</t>
  </si>
  <si>
    <t xml:space="preserve">Burn GSCl </t>
    <phoneticPr fontId="0" type="noConversion"/>
  </si>
  <si>
    <t>syscfg add GSCl 0xFFFFF073 0xFFFFFFFC 0x0000002B 0x00000007 0xFFFFF05A 0x00000019 0x00000028 0x00000018 0x00000FAC</t>
  </si>
  <si>
    <t>syscfg print GSCl</t>
  </si>
  <si>
    <t>Burn ASCl</t>
    <phoneticPr fontId="0" type="noConversion"/>
  </si>
  <si>
    <t>syscfg add ASCl 0x00003E4F 0x00000014 0xFFFFFF58 0xFFFFFFE8 0x00003E62 0xFFFFFF95 0xFFFFFF57 0xFFFFFF94 0xFFFFC190</t>
  </si>
  <si>
    <t>syscfg print ASCl</t>
  </si>
  <si>
    <t>Burn ARot</t>
  </si>
  <si>
    <t>syscfg add ARot 0x00000001 0x00000001 0x00000100 0x00FF0000</t>
  </si>
  <si>
    <t>syscfg print ARot</t>
    <phoneticPr fontId="0" type="noConversion"/>
  </si>
  <si>
    <t>syscfg print ARot</t>
  </si>
  <si>
    <t>Burn GRot</t>
  </si>
  <si>
    <t>syscfg add GRot 0x00000001 0x000000FF 0x0000FF00 0x00010000</t>
  </si>
  <si>
    <t>syscfg print GRot</t>
    <phoneticPr fontId="0" type="noConversion"/>
  </si>
  <si>
    <t>syscfg print GRot</t>
  </si>
  <si>
    <t>Burn CRot</t>
  </si>
  <si>
    <t>syscfg add CRot 0x00000002 0x00000001 0x0000FF00 0x00FF0000</t>
  </si>
  <si>
    <t>syscfg print CRot</t>
  </si>
  <si>
    <t>Burn AICl</t>
  </si>
  <si>
    <t>syscfg add AICl 0x00000003 0x0000136D 0x000000C8 0x00001368</t>
  </si>
  <si>
    <t>syscfg print AICl</t>
  </si>
  <si>
    <t>Burn SPPO</t>
    <phoneticPr fontId="0" type="noConversion"/>
  </si>
  <si>
    <t>syscfg add SPPO 0x00000005 0x00000000 0x018F6A00 0x0000CB00 0x00001D3D 0x00000000 0x00000000 0x00000000 0x00000000 0x00000000 0x00000000 0x00000000 0x00000028 0x00000000</t>
  </si>
  <si>
    <t>syscfg print SPPO</t>
  </si>
  <si>
    <t>Burn FDAC</t>
  </si>
  <si>
    <t>syscfg add FDAC 0x00027169 0xFFFFFBFB 0x00000000 0xFFFFE95B 0xFFFFE64F 0xFFFFE589 0xFFFFE78F 0xFFFFEBF5 0xFFFFF531 0xFFFFF9E5 0xFFFFE935 0xFFFFE0F6 0xFFFFDD12 0xFFFFDABC 0xFFFFDD68 0xFFFFE3FA 0xFFFFF33A 0xFFFFF8C8 0xFFFFE8FE 0xFFFFDE33 0xFFFFD85D 0xFFFFD60C 0xFFFFD970 0xFFFFE23D 0xFFFFF309 0xFFFFF8D0 0xFFFFE8EC 0xFFFFDCF2 0xFFFFD6EB 0xFFFFD5DE 0xFFFFD9DE 0xFFFFE4C2 0xFFFFF3E7 0xFFFFF973 0xFFFFE933 0xFFFFDE62 0xFFFFD872 0xFFFFD890 0xFFFFDCDA 0xFFFFE58A 0xFFFFF580 0xFFFFF8E4 0xFFFFEA4B 0xFFFFDEA6 0xFFFFDA63 0xFFFFDB57 0xFFFFDBE7 0xFFFFE6B2 0xFFFFF54E 0xFFFFF8D6 0xFFFFEBFB 0xFFFFE1F8 0xFFFFDD38 0xFFFFD98C 0xFFFFDF3E 0xFFFFE5F7 0xFFFFF4D6 0xFFFFF933 0xFFFFEC46 0xFFFFE467 0xFFFFDD5B 0xFFFFDC86 0xFFFFE021 0xFFFFE7FE 0xFFFFF4C3 0xFFFFF8B7 0xFFFFEC5E 0xFFFFE42E 0xFFFFDF08 0xFFFFDE6D 0xFFFFE2D8 0xFFFFE87A 0xFFFFF4D2 0xFFFFF9A8 0xFFFFEE0B 0xFFFFEA77 0xFFFFE74E 0xFFFFE549 0xFFFFE802 0xFFFFEA75 0xFFFFF4D2 0xFFFFFB68 0xFFFFF0C4 0xFFFFEBCE 0xFFFFE9C2 0xFFFFE8F7 0xFFFFE9F1 0xFFFFEE48 0xFFFFF6EA 0xFFFFFBEA 0xFFFFF9CA 0xFFFFF63A 0xFFFFF3BA 0xFFFFF538 0xFFFFF3C3 0xFFFFF5B2 0xFFFFF8ED 0xFFFFF2A6 0x00000000 0xFFFFF6D7 0xFFFFFA73 0xFFFFFB0D 0xFFFFFAFF 0xFFFFFD2E 0xFFFFFD3D 0xFFFFF119 0xFFFFFA0B 0xFFFFFC33 0xFFFFFE22 0x000002DC 0x00000634 0x00000274 0xFFFFFC92 0xFFFFF1E3 0xFFFFF913 0xFFFFFE5A 0x000002F2 0x00000618 0x00000C51 0x000001EB 0xFFFFF99E 0xFFFFF23F 0xFFFFF6A6 0x000002A7 0x00000744 0x000009CA 0x000005F4 0xFFFFFB5D 0xFFFFF625 0xFFFFF068 0xFFFFFA1E 0x000002B0 0x00000B8C 0x00000B52 0x00000640 0xFFFFFDA4 0xFFFFF45E 0xFFFFF080 0xFFFFF5BB 0x000004C0 0x00000C34 0x00000BBA 0x000008A1 0xFFFFFB12 0xFFFFF465 0xFFFFF1F9 0xFFFFF695 0xFFFFFEB7 0x0000070C 0x00000D13 0xFFFFFD6D 0xFFFFFC19 0xFFFFF52E 0xFFFFF128 0xFFFFF763 0xFFFFFB05 0x000003FE 0x000004EE 0xFFFFFE4C 0xFFFFF940 0xFFFFF57C 0xFFFFF3D1 0xFFFFF731 0xFFFFFC6D 0x00000445 0x00000AF7 0x00000340 0xFFFFF9BE 0xFFFFF4D2 0xFFFFF4D8 0xFFFFF5C1 0x00000027 0x000007C4 0x00000B0D 0x000002A0 0xFFFFFAFD 0xFFFFF5C3 0xFFFFF468 0xFFFFF82E 0xFFFFFACA 0xFFFFFD28 0xFFFFFBE4 0xFFFFF96B 0xFFFFF650 0xFFFFF48A 0xFFFFF89F 0xFFFFF736 0xFFFFF57E 0xFFFFF5A2 0xFFFFF1D7 0xFFFFF6B3 0xFFFFF4E0 0xFFFFF697 0x00000B5A 0x00000000 0x00000C30 0x00000B6D 0x00000BC8 0x00000B3B 0x000008AE 0x000005B4 0x00000D2E 0x0000094B 0x000009AB 0x00000A61 0x0000076A 0x0000053C 0x00000593 0x000006B0 0x00000CAE 0x00000A14 0x000008FD 0x00000847 0x00000785 0x00000365 0x00000591 0x0000081E 0x00000BDE 0x00000ABE 0x00000933 0x00000963 0x00000821 0x0000065A 0x000008B1 0x000009D5 0x00000BB4 0x000009F3 0x00000AF0 0x000009B0 0x00000A3E 0x000008C8 0x00000930 0x00000AC2 0x00000AE3 0x00000A67 0x00000959 0x00000A95 0x00000B0A 0x00000865 0x0000096A 0x00000A20 0x00000A1D 0x00000A5C 0x00000BAA 0x00000BC6 0x00000913 0x00000A3E 0x0000071B 0x000009BE 0x000009BA 0x000008D7 0x00000BA6 0x00000942 0x00000895 0x00000809 0x00000879 0x000009D8 0x00000829 0x0000063B 0x0000078D 0x000006F7 0x00000594 0x00000728 0x000006EA 0x00000984 0x00000785 0x000005D9 0x0000087A 0x00000904 0x000007CA 0x00000788 0x0000056C 0x0000083C 0x0000077E 0x000003C8 0x00000452 0x000004EB 0x00000634 0x0000057F 0x00000745 0x00000930 0x00000520 0x000005A8 0x00000790 0x0000085D 0x00000B95 0x000007FD 0x0000090F 0x00000767 0xFFF86419 0x00000000 0xFFF74B97 0xFFF66124 0xFFF6474A 0xFFF6D17B 0xFFF75F47 0xFFF8EC67 0xFFF62C37 0xFFF52AF2 0xFFF3F3BF 0xFFF33130 0xFFF31581 0xFFF34687 0xFFF59504 0xFFF6CD0D 0xFFF3D9D0 0xFFF3145E 0xFFF2492F 0xFFF17C00 0xFFF11664 0xFFEFCE53 0xFFF3E02D 0xFFF6912C 0xFFF31999 0xFFF2C638 0xFFEF65FE 0xFFEE9B70 0xFFEE85A4 0xFFF06995 0xFFF3B8E6 0xFFF4E314 0xFFF47B76 0xFFF07B64 0xFFEDA1C9 0xFFEBCE79 0xFFEBC100 0xFFEDC4FB 0xFFF077F5 0xFFF40621 0xFFF538DF 0xFFF214DD 0xFFECF7A9 0xFFEA5416 0xFFEA42FB 0xFFECAC6C 0xFFF0CBB3 0xFFF4420D 0xFFF48AD5 0xFFF0FE80 0xFFEDA797 0xFFEB070D 0xFFEAC593 0xFFEFC2F5 0xFFF1D1F7 0xFFF35528 0xFFF63843 0xFFF16701 0xFFEEE089 0xFFED6162 0xFFEDA08A 0xFFF00624 0xFFF1AE69 0xFFF25618 0xFFF5B940 0xFFF469C1 0xFFF0C16F 0xFFEDFB56 0xFFEBD2C0 0xFFEDCBBC 0xFFF29E5E 0xFFF407D1 0xFFF603E9 0xFFF62E02 0xFFEC71D0 0xFFE8F639 0xFFE8A73E 0xFFECBEEB 0xFFF38A58 0xFFF5F2EF 0xFFF7A641 0xFFF869D5 0xFFF511C6 0xFFF26E95 0xFFF2AFDE 0xFFF60F21 0xFFF6CD77 0xFFF64AFE 0xFFF85F2B 0xFFF7E572 0xFFF72579 0xFFF577C3 0xFFF59A8A 0xFFF64B3A 0xFFF71342 0xFFF7C310 0xFFFA21B2 0x00000000 0xFFFC22CB 0xFFFCD245 0xFFFCE8B1 0xFFFCA3FA 0xFFFC266E 0xFFFA7DA3 0xFFFC136E 0xFFFE015B 0xFFFF354D 0xFFFFC5B9 0x000007D2 0xFFFFD737 0xFFFDF0ED 0xFFFC4153 0xFFFE3FF6 0xFFFF9BFD 0x00006699 0x00012586 0x00017BD5 0x0002AD92 0xFFFF48B5 0xFFFC6134 0xFFFEF6D9 0xFFFFE156 0x0002B01B 0x00034E45 0x0003644D 0x000200A8 0xFFFF2EEE 0xFFFDD423 0xFFFDC935 0x0001AE05 0x00040463 0x00058B66 0x000593C3 0x0003F635 0x0001BD3D 0xFFFE51A5 0xFFFD3EB1 0x00005EC6 0x00049C2F 0x0006BF1C 0x0006BE79 0x0004E1F6 0x00017DA4 0xFFFE28FD 0xFFFDD718 0x0001379A 0x0003FA34 0x000623BA 0x0006669B 0x00025599 0x0000AE61 0xFFFEF78D 0xFFFC6D39 0x0000F93D 0x0002F87E 0x00044B3D 0x000414D9 0x00023DAB 0x0000D089 0xFFFFCDAC 0xFFFCE3B9 0xFFFE944B 0x000193AC 0x0003E633 0x0005A842 0x00040493 0x000038BF 0xFFFE7496 0xFFFC9CD2 0xFFFD33BD 0x000522CE 0x0007E215 0x00083110 0x0004E486 0xFFFF8088 0xFFFCD186 0xFFFB2D5D 0xFFFB6485 0xFFFE329A 0x00006AF6 0x00003413 0xFFFD7F1F 0xFFFCBC27 0xFFFC6A00 0xFFFA8779 0xFFFB2431 0xFFFBD218 0xFFFD64ED 0xFFFD086B 0xFFFCB9CB 0xFFFBD645 0xFFFB1633 0x4C000000</t>
  </si>
  <si>
    <t>syscfg print FDAC</t>
  </si>
  <si>
    <t>Burn OFCl</t>
  </si>
  <si>
    <t>syscfg add OFCl 0x00027168 0x01000418 0x03020908 0x05040B0A 0x07060D0C 0x11100F0E 0x13121918 0x15141B1A 0x17161D1C 0x21201F1E 0x23222928 0x25242B2A 0x27262D2C 0x31302F2E 0x33323938 0x35343B3A 0x37363D3C 0x41403F3E 0x43424948 0x45444B4A 0x47464D4C 0x51504F4E 0x53525958 0x55545B5A 0x57565D5C 0x00005F5E 0x00000000 0x00000000 0x00000000 0x00000000 0x00000000 0x00000000 0x00000000 0x00000000 0x00000000 0x00000000 0x00000000 0x00000000 0x00000000 0x00000000 0x00000000 0x00000000 0x00000000 0x00000000 0x00000000 0x00000000 0x00000000 0x00000000 0x00000000 0xF7A20000 0x02C3FD4A 0xF7B90848 0x02C3FD3D 0xF7B90848 0x02C3FD3D 0xF7B90848 0x02C3FD3D 0xF7B90848 0x02C3FD3D 0xF7B80848 0x02C2FD3D 0xEFEF084A 0xEFB9EFE2 0xF63EEFC1 0xF63FF63E 0xFCBFF63E 0xFCBFFCBF 0x0341FCC1 0x03410341 0x09C20341 0x09C309BE 0x103909C2 0x103E1042 0x04B0103C 0x000F0495 0x04ED1817 0x04F60B5E 0x004B0728 0x000900D4 0x0000FE63 0x00000000 0x00000000 0x00000000 0x00000000 0x00000000 0x00000000 0x00000000 0x00000000 0x00000000 0x00000000 0x00000000 0x00000000 0x00000000 0x00000000 0x00000000 0x00000000 0x00000000 0x034A0000 0xCFA2C402 0xAAD90EFB 0xBADBFDD4 0xD6FFDCAD 0x02EFCAC2 0x04F6EDED 0x0F09FA04 0x00F6020C 0xF2FC0103 0xF9F7F5F5 0xF5F2F2F4 0xFA2E1BF9 0x5B23F4D4 0x03FBF42A 0xF9E9EC0F 0xF9EEF9F5 0x2019FE00 0x28FC091F 0xEA092B36 0xF8070C03 0xECE7E6DF 0xDCDFE3EE 0xE300EBE1 0x030D20FA 0x184B23FD 0x03EAF2FD 0xF1FEFDFE 0x1E03F9F7 0xFD061E23 0x0A2F3827 0x090C02EC 0xE8E7E3FA 0xE2E7F0EE 0x0FEBE2DE 0x2A10E5FD 0x2BFB0C13 0xEF0D1035 0x0F0BFBF7 0x07EDECF9 0xFA061115 0x161A12FE 0x0400F604 0xF4F2FD04 0xF5F8F6F4 0xF5EFEFF2 0xFFE7EEF8 0x0226240A 0x40401310 0x04161403 0x150FEF04 0x0CE7DADD 0xF8E9DD0F 0xFFEC070E 0xEFFF0D0B 0xF90203FF 0xF2F0F0ED 0xDBF906F4 0x5521F7E1 0x23020733 0x010E507F 0xF8092902 0xDEEAE7FF 0xF8DEFCF2 0xE8FE08FA 0xFE1A1E10 0x0B0E04E4 0xE4E5E1F7 0xEF05E9E6 0x0AF2E6DA 0x0F3F2C12 0x68421502 0xFEF6F518 0xE8EF031B 0xEAEFE8D6 0xF2FBF6FE 0x181D11EC 0x0F03E6FC 0xE8E4FA0E 0x13E9E7E6 0xEEE9F00D 0x1B081E1A 0x021D1919 0x1312362F 0x0A05FAED 0xE2DAE60A 0xEBF80BFF 0x0C0BF8E8 0x00F3F805 0xF3FC0606 0xF4F2F2F3 0x01F3ECF1 0xEADFE602 0xEAF10A04 0x1E0F05DF 0x1509E215 0x0CE2050F 0xDEDBD617 0xDED5110B 0xE5090DEF 0x030C02F5 0x0100FCF2 0xEDF6FBFB 0xEEF2F4EF 0xF3F2E2DF 0xEFDBDE04 0xE90D4401 0x022BFBF6 0xECD7FBEF 0xD6F9ECD4 0xF9FDE9EB 0x100A02E1 0x0401ECFE 0x0004F403 0xFCEAE9F2 0xE4DCE0F2 0xEBD7E5F2 0xFDE7ECE9 0xDEEA012E 0xDD0321EF 0xECE9C7DA 0xECDFEEE2 0x0504E8EB 0x01EFF708 0x10F30104 0xECF30818 0xE8041E15 0xF61C17E2 0x1716EDEF 0x121F12F0 0x1402E60D 0xD9DC0705 0xEC07FEE2 0x07F9DFDF 0xF8F1F8FF 0xF6FCFF00 0x070F0B02 0x06FBF5FD 0xD7DD0209 0xD60500E5 0x0CFDCBCB 0x06D7FA05 0xED212014 0x01F31710 0xDF1414F5 0x0E12F8EE 0x05F7EFE9 0x241E0702 0x0EFCF90F 0xE1F70313 0xEBDBCFDE 0xC3A6CFD7 0xE214F1E7 0x4FFCF3DD 0xF1000022 0x030B0F26 0x0D0105E8 0xF4F8ED06 0x270BF9FF 0x07FB1831 0xF40A2622 0xD7E2F9F7 0xB4DBE9DD 0xE2EBDAC7 0xE8F910E5 0x114C1BF9 0x2406FFEC 0xFA00EE05 0xFBF4FD08 0x0EF1F6F1 0x011A2E26 0x14363415 0x1B3218F9 0x2A19E2F3 0x19DEE4FF 0x0C0BFD23 0x24FF1F12 0xFA170B2B 0x0E03FE03 0xFFECF0F8 0xECEDF403 0xFF080801 0x221F0AF8 0x1C04FF0F 0xED041723 0x091204FA 0x0DE9E1E0 0xF205FE0F 0x493C1512 0x27181C0E 0x171C1239 0x07F5FCF8 0x130F0109 0x390EF301 0x09002445 0x03284339 0x05020AF0 0xCEE6E3FB 0x1AF1F5E5 0x14FDF3F8 0x0A1D547C 0x264E6516 0xF506FC12 0x1503FDFA 0x0FF6081B 0x0631523F 0x3153460F 0x11210105 0xF8F5F101 0xEFE6E0D9 0xFE11FBFC 0x714C1DF8 0x441DFD22 0xF4FA2762 0x08FD02EF 0x0011211A 0x304A3911 0x5349170C 0x44190731 0x1AF21037 0xE4F61837 0x0E132E15 0x1B281201 0x1B0C3D43 0x06303312 0xF9F6F104 0xFE040502 0x121407FB 0x260EFE06 0x12021527 0x09233634 0x1B1C1700 0xF0ECE80A 0xE6ED0906 0x2106F6D7 0x05F0D90E 0xE7CFFD1E 0x050601FF 0x1C07F6FB 0x11FB0A1D 0x0524403B 0x3D5B5519 0x2529060F 0xE6E7061B 0xE2F3DECF 0xE7BEAED8 0xC4D80AF6 0xCBF0F0E9 0x0601E1B8 0x07F6FB06 0xFB0B1D1C 0x27423B11 0x5D561A06 0x330F103F 0xF7FE1629 0xE5D6D6F8 0xCCB7D7E9 0xE1D3E7E3 0xBAE4FC08 0x08EDF3CF 0xFF0A1514 0x1C312A0E 0x4E421505 0x571C0E34 0x1E154766 0x052E5252 0x05283B17 0x06200FF0 0x0607F4FD 0x012716F2 0x1BF7D6EE 0x0000E501</t>
  </si>
  <si>
    <t>syscfg print OFCl</t>
  </si>
  <si>
    <t>Burn OrbC</t>
  </si>
  <si>
    <t>syscfg add OrbC 0x00017168 0x01000160 0x05040302 0x09080706 0x0D0C0B0A 0x11100F0E 0x15141312 0x19181716 0x1D1C1B1A 0x21201F1E 0x25242322 0x29282726 0x2D2C2B2A 0x31302F2E 0x35343332 0x39383736 0x3D3C3B3A 0x41403F3E 0x45444342 0x49484746 0x4D4C4B4A 0x51504F4E 0x55545352 0x59585756 0x5D5C5B5A 0x00005F5E 0x00000000 0x00000000 0x00000000 0x00000000 0x00000000 0x00000000 0x00000000 0x00000000 0x00000000 0x00000000 0x00000000 0x00000000 0x00000000 0x00000000 0x00000000 0x00000000 0x00000000 0x00000000 0x00000000 0x00000000 0x00000000 0x00000000 0x00000000 0xF6020000 0xFC0DF91A 0x0161FE9F 0x06E70424 0xF65709A9 0xFBDCF913 0x0161FE9F 0x06E70424 0xF65709A9 0xFBDCF91A 0x0161FE9F 0x06E70424 0xF65709A9 0xFBDCF91A 0x0161FE9F 0x06E70424 0xF65709A9 0xFBDCF91A 0x0161FE9F 0x06E70424 0xF65709A9 0xFBDCF91A 0x0161FE9F 0x06E70424 0xF65709A9 0xFBDCF91A 0x0161FE9F 0x06E70424 0xF65709A9 0xFBDCF91A 0x0161FE9F 0x06E70424 0xF65709A9 0xFBDCF91A 0x0161FE9F 0x06E70424 0xF65709A9 0xFBDCF91A 0x0161FE9F 0x06E70424 0xF65709A9 0xFBDCF91A 0x0161FE9F 0x06E70424 0xF65409A9 0xFBDCF91A 0x0161FE9F 0x06EF0422 0xEEDE09A9 0xEE88EE27 0xEE0CEE3C 0xEE27EE27 0xF15DEE27 0xF167F15A 0xF15DF15D 0xF158F153 0xF49EF15D 0xF49EF49E 0xF49EF49E 0xF4A3F4A8 0xF7DEF49E 0xF7DEF7DE 0xF7DEF7DE 0xF7D9F7D6 0xFB1FF7DE 0xFB1FFB1F 0xFB1CFB1F 0xFB24FB27 0xFE60FB1F 0xFE60FE60 0xFE5EFE60 0xFE60FE5B 0x01A0FE60 0x01A001A0 0x01A20198 0x019F019D 0x04E101A0 0x04E104E1 0x04DE04E9 0x04E404E9 0x082204E1 0x08220822 0x08220819 0x08220817 0x0B620822 0x0B580B62 0x0B660B64 0x0B620B6C 0x0EA30B64 0x0EAD0EA3 0x0EA60EAA 0x0EA30EA3 0x11C60EA4 0x11D911D9 0x11D911D9 0x11CE11D7 0x04B011D9 0x003F0495 0x04ED1945 0x04DF0B53 0x004D06F3 0x000900D2 0x0000FE72 0x00000000 0x00000000 0x00000000 0x00000000 0x00000000 0x00000000 0x00000000 0x00000000 0x00000000 0x00000000 0x00000000 0x00000000 0x00000000 0x00000000 0x00000000 0x00000000 0x00000000 0x08850000 0xFDF0FA16 0xF2F90703 0xEEF204FF 0xF40401F3 0x0303FAF4 0x0503FFFC 0x0402FE02 0xFEFC0003 0xFBFEFEFF 0xFEFCFCFB 0xFDFCFBFB 0x8E91C9FE 0x84C3ECBC 0xCDEAB481 0xEEC2979A 0xDCC4C6E3 0xEFEFF8F6 0x0000FDF6 0x00000000 0x00000000 0x00000000 0x00000000 0x1B0D0000 0x0AFAE6F2 0xFCF0F816 0xF4EEFBFD 0xFEFFFDFD 0x0F020202 0xFF051013 0x020D110D 0xFF00FDF8 0xF6F6F5FC 0xF5F6FAF8 0x01F9F6F4 0xF8EB0205 0xF3FE0601 0xEEF8FCFA 0x02FFFBF2 0x04010200 0x06141813 0x10140FFF 0x00FDF703 0xF6F5FCFF 0xF7FAF8F5 0xF9F5F3F5 0x0407F4FE 0x03FBFFFF 0xF9FE0006 0x01FDF9F3 0x02050607 0x161B1505 0x140EFF07 0xFDF80410 0xF5FCFF00 0xFAF8F5F5 0xF5F3F5F7 0xF2EDFFF9 0xF4000A17 0x00070FF6 0xFCF8EFF8 0x01010502 0x151004FF 0x0BFF0612 0xF9040E11 0xFD00FFFD 0xF9F7F7F6 0xF5F6F8FB 0xF704F9F6 0x051812F0 0x1010F9FE 0xFCF80305 0x050905FD 0x0D03FE01 0xFF030D11 0x030B0C08 0x0000FEFB 0xF9FAF9FE 0xFAFBFCFB 0x06FBF8F8 0x13FBF401 0xFCF90507 0xFB060605 0x0704F6F5 0x02F9FB02 0x00050807 0x05060400 0x00FFFD01 0xFDFDFF00 0xFEFEFDFD 0xFDFCFCFD 0x00F6FE0B 0xFC091E05 0xF9FC0705 0xF10706F9 0x0505F9F1 0x0600FAF7 0x0502FC03 0x00FC0105 0xFAFE0001 0xFDFCFCFB 0xFBFAFAFB 0xFC1A18FD 0x3E2C04FD 0x0E080710 0x0708071A 0x090201FB 0x0A04FC07 0x0BFD050D 0xF9020C0F 0xFD030502 0xFAF9F8F5 0xF5F5F7FB 0x1A12FAF7 0x1D00F6FE 0x04041C47 0x02081C0B 0x0003FD03 0x09FE0404 0xFE050E0D 0x04121610 0x050905F8 0xF7F6F2FD 0xF2F4F9F9 0x07F7F3F1 0xFDF60109 0x0A2E280D 0x080E0301 0xFFFCFF00 0xFFFFFEFA 0x030C0B0A 0x141912FE 0x0A05F804 0xF5F2FE07 0xF3F8F8F6 0xF6F2F0F2 0x0200FA02 0x2B0D0500 0x02000722 0xFD000806 0xFDFCF9FE 0x0A0B09FF 0x1812FE01 0x05F80414 0xF3FE080A 0xF9F9F7F6 0xF2F1F2F4 0xFDFA03F6 0x05050A13 0x03173D17 0x07140202 0xFFFD0201 0x0B0B02FD 0x0FFF0008 0xF9041216 0xFF070904 0xFAF9F8F5 0xF3F5F7FA 0x0107F8F4 0x0A1011FC 0x26320C0A 0x11030908 0x0008050B 0x0B03FCFD 0xFFFE0409 0x020D100B 0x050602FB 0xFAFAF8FF 0xF8FAFCFC 0x07FAF7F7 0x04FAF805 0x05FE0909 0xF9080817 0x0705FCF6 0x03F3F1FA 0xF9FA0106 0x040605FF 0x0200FD00 0xFDFCFF02 0xFDFEFDFD 0xFDFBFBFC 0x02F6F5FB 0xFC040F05 0x010F0807 0xF30908FA 0x0706F6F0 0x05F9EFF1 0x00FAF705 0x01FC0205 0xFBFF0303 0xFDFEFEFD 0xFBFAFAFA 0xF90506FC 0x302204FF 0x21090A0F 0x090C0D32 0x09010902 0x00FBF709 0x03F7060A 0xFA030B08 0xFF080B07 0xFEFFFDF6 0xF6F6F6FB 0x0708F9F7 0x1A01F9F7 0x06081D3C 0x081C4017 0x020E0205 0xFFF90503 0xF80406FF 0x030E0C08 0x0C110AF9 0xFFFCF400 0xF4F4FBFF 0x03F7F5F3 0xFBF1F0FC 0x0622200A 0x20200600 0xFFFBFF06 0xF8FDF8F9 0xFEFCF5F8 0x0A0906F7 0x110BF901 0xFCF3000E 0xF3FAFFFF 0xF6F3F1F3 0xF7F3F902 0x250F06FC 0x0E02061E 0xFB041F24 0xFD00FCFC 0xFBF6FBFA 0x0908F9FC 0x0AF9FF09 0xF3000E11 0xFB00FFFC 0xF2F1F3F3 0xF1FA03F6 0x0505FEFB 0x030F2B11 0x0E2F0E04 0x03F8FCFF 0xF7FEFEFF 0x08FCFAF9 0xFAFE0708 0x010D1009 0x0100FDF6 0xF5F6F6FC 0x0408F7F5 0x0B00FFFA 0x1C270C0D 0x28080C0A 0xFD08061D 0x06030203 0xFFF8F9FD 0xFD030709 0x090B07FC 0x00FDF800 0xF8F9FD00 0x08F9F8F7 0xF8F4F907 0x00FE0B0A 0xF90A0A0C 0x07070CFC 0x04F4EDF5 0xF2EEF805 0xFB000400 0x0302FEF9 0xFEFCFF02 0xFCFEFFFF 0xFDFBFBFC 0x02F6F1F6 0xF8F5FA04 0xFD100705 0x000907F7 0x0906F3F3 0x05F2E8ED 0xF7EFEF07 0xFBF70404 0xFB010400 0xFF0101FF 0xFDFCFCFB 0xF5F7FCFD 0x0E0803FE 0x1E060501 0x0807072F 0x06001A0F 0xF6F8F709 0xF7F00705 0xF60407FC 0x01080600 0x040502F8 0xFAFAF7FE 0xF7FEFAFB 0x08FEF6EF 0x01FC0212 0xFF123A11 0x04200702 0xF8F702FC 0xF001FBF1 0x0102F8F7 0x090803F5 0x0804F600 0xF8F5FE07 0xFFF8F9F8 0xFAF1EDF7 0xFD060C02 0x242205FC 0x10FDFD06 0xF5FDFF0D 0xFBF6EFF5 0xFEF6F8F1 0x0A05F5FD 0x05F6FF0A 0xF4FE080A 0xF7F8F8F8 0xF0EDF700 0x040201F7 0x09FEFD03 0xF901191F 0xFF0B09FE 0xF5ECF2F6 0xF5F9F3F9 0x06F7F9FA 0xF6FE0809 0xFE090A05 0xF8F8F8F5 0xF1FC03F7 0x0204F7F2 0x02010B01 0x0D2F0C03 0x18FEFCFE 0xEFF7FC08 0xFEF9F9F8 0xFAF8F9F7 0xFD070906 0x080904F8 0xFAFAF7FF 0x0407F9FA 0x0AF6F5F8 0x0307020B 0x23050B09 0xFD070719 0x03040F11 0xFFF9F7F5 0xF6F7FC04 0x030606FD 0x0603FAFC 0xFBFAFF05 0x08FAFBFB 0xF4F3FD09 0xF6000E0B 0xFD0E0CF8 0x0B0A0CFD 0x0600F5F8 0xEFEBF507 0xF1FA0502 0x0104FFF2 0x00FDFAFD 0xFDFF0102 0xFDFCFCFD 0x02F9F4F7 0xF6EEF202 0xF1F90604 0x0D0805F3 0x0906F1F6 0x06F0EBF4 0xF2E7E908 0xF2F00504 0xF80204FA 0x000300FC 0xFFFFFEFC 0xF8F7FAFE 0xF8FA01FF 0x070401F7 0x0601F80B 0x03FB2318 0xF5050208 0xF2EE0803 0xF10604F3 0x0207FEF8 0x070501F7 0x00FFF900 0xFAFDFCFF 0xFDFEFBF7 0x00FAF8FF 0xFBFF1705 0x0B370D00 0x0E0003FD 0xF003FDFB 0x01FEF1F6 0x06FFFCF1 0x0904F601 0xFFF80009 0xFEFB0001 0xF9F3F1F8 0xF0F0F8FB 0xFA03FAF8 0x11FAF7F3 0xF5FAF912 0xFAF4F4FA 0xF3E7EFEC 0xFAF9F1F9 0x04F5FCFF 0xF8FF0908 0xFA000100 0xF1F2FA00 0xEFF6FCF6 0xF6F8F5EF 0xF6F6FAF6 0xFB0B0BF8 0xF9EEEEF3 0xE4EDEFF9 0xFAF3F5EF 0xF6F9FCF8 0xFE080704 0x000100F8 0xF7FF03FB 0xFD02F6F4 0xFFF6F5F4 0xFE07F6FA 0x27FEF8FD 0xEFF4FB0A 0xF6F70105 0xF8F5F2EA 0xF8FBFBFF 0x060705F9 0x0100FAFE 0x0806FB00 0x09F6F8FF 0xF7FA000A 0x0C000B09 0x01090805 0x04061B23 0x000708F9 0xF5F5F503 0xFBFE05FD 0x0605FBF7 0x00FBFD04 0x07FCFF00 0xF6F7020A 0xF2000D0A 0xFB0E0BF1 0x0B0AF7F3 0x080BF6F6 0xF6EBF207 0xE8F20403 0xFA0300ED 0x02FEF3F3 0xFEFCFE00 0xFEFFFFFF 0x02FFFBFC 0xF9F1F301 0xE8EE0403 0xFA0604F1 0x0905EFEF 0x06F0F307 0xF0EAED09 0xECEC0706 0xF50505F6 0x0204FDF7 0x01FFFDFB 0x00FEFDFF 0xF6F70002 0xF60201FA 0x04FFF1F5 0x01F51009 0xFB1E1508 0x01F90A05 0xF00806F7 0x0508FCF8 0x0803FDF4 0x02FFFA03 0x01FFFE02 0xF9FE0001 0xFEFAF6F8 0xF1E9F6F7 0xF61601FC 0x2807FFF4 0xF502FA02 0x02FDF403 0x02F7F9F1 0x0400F401 0x01F90208 0x00FD0303 0xFBFCFF01 0xF0EFF4F9 0xDFECF2F7 0xFCF3F2E5 0xF6F5EBF1 0xF9F50605 0xF3EBF4ED 0xF0F3EFF9 0xFEF4FAF9 0xF9FF0400 0xFC020201 0xFD020502 0xF2F9FDFA 0xEBF6F5EF 0xF3F0E4E0 0xF6F7EFED 0x0601F1F4 0xE8EDEFFC 0xF4F2F8F5 0xF6F8F6ED 0xFD02FF00 0x020202FA 0x040704FB 0x0102FAFE 0xFEF5F4F9 0xF3F0EBF7 0x0EF2F5FB 0xFAF4FB00 0xF5F70922 0xF8FC00EE 0xF7F7F2FB 0x010002F9 0x0202FBFB 0x0B06FB00 0x07FAFF07 0xF5F7020B 0xF4F70807 0xF70607F4 0x0407070B 0x021518FA 0xFDFDF403 0xF6F804FF 0x0105FDF5 0x02FDFAFE 0x06FC0001 0xFB00090B 0xF8060E08 0xFD0E0AF4 0x0B0AEEEE 0x09FCF1F5 0x08F1F108 0xE7EF0405 0xF40302EF 0x02FFEEEB 0xFEF7F7FC 0xFCFDFE00 0x03030200 0xFFF9F900 0xEBEE0204 0xEC0403F4 0x0703EDE6 0x06EEF103 0xF1F3FF09 0xEDED0907 0xF00706F5 0x0405FAF2 0x01FDFAF9 0x06040001 0xFBF9FF03 0xF1000200 0x01FCEFED 0xFCE9F4F4 0xF5170F04 0x190A0802 0xF60906FC 0x0708FD00 0x08FFFBF3 0xFFFCF805 0x08020003 0xFCFD040A 0xFDFF01FF 0xF3EAEFF2 0xE2F5F3FB 0x2004FBEE 0x0200F8FB 0x04000322 0x04FD05F7 0x01FFF403 0xFEF80307 0x03FE02FF 0xFD060D0B 0xFC0101FD 0xE3ECF2FA 0xEAEEF3E9 0xF6F3E3D9 0xF9F30003 0xFC0608F4 0xF6FCF2FD 0xFDF4FDFD 0xF90002FC 0xFC00FEFF 0x08110E04 0x060600FE 0xF2F7FAFE 0xF2F1E9E8 0xF1E8DDEA 0x0500F3F4 0x04F9F2FB 0xF7F3FE0C 0xF6FBFEF5 0xFDFFFAFD 0xFEFDFFFA 0x120F05FB 0x0D04FE09 0x00F9000C 0xF1EEF300 0xF2E7F6FC 0xF8F6FCF5 0xFAF9071C 0xFA091CFC 0xFD02F6FD 0xFFFC01FA 0xFE00FCFB 0x1006FAFD 0x08FF0912 0xFA021113 0xF4010F09 0xF70A08F2 0x0808F7F7 0x051216FB 0x1014FC07 0xFEFA0602 0xFE06FFFC 0x02FFF9FC 0x05FAFCFE 0x00080F0C 0x030F1108 0x06110AFB 0x100BF0F5 0x0AEFEFFC 0x04F5F80D 0xF2F50907 0xF50604FF 0x0301EFEC 0xFFF3F2F9 0xF9F8FC00 0x02050502 0x0603FFFF 0xF6F60105 0xED0305FD 0x0604F2E9 0x06F0EBF3 0xF4FA0E09 0xF8FB0A08 0xF00908F8 0x0607FAF3 0x02FBF6F5 0x08070202 0x06FFFE03 0xF6000609 0x0001FAF7 0xFBE9EBEF 0xEDFDFC02 0x251506FE 0x090905FE 0x090A0418 0x0A0102F8 0xFCFAF707 0x0B030203 0x01FD060E 0xFF070F0C 0xFBF8FAF7 0xE0EAEFFD 0xFEF8FBEF 0x06FEF1E8 0x03FE0830 0x060B2003 0x0307FA05 0xFCF90608 0x040001FB 0xFD08130F 0x09141003 0xF7FAF8FF 0xE6EEF8F6 0xF0F3E3D7 0xF5E8E2F0 0xFD1210F6 0x0D0FF9FC 0x01F70005 0xF90103FF 0xFCFCF7FB 0x0D181205 0x1B140400 0x03FD000F 0xF3F8FA00 0xF0E6DEEE 0xEFE4EAF2 0x0EF9F3F5 0xFFF5000F 0xF7010D06 0x0002FCFD 0xFAF6FAFA 0x110E04FA 0x1305FE09 0x01FD0815 0xF4F5FE08 0xE5E5FAFD 0xEDF8FDEE 0x02FDF8FB 0xFE0C2D0A 0x0A200C06 0x080305FE 0xFA00FE02 0x1005FAFC 0x08010D15 0x01101D18 0x02121709 0x011108F8 0x0D08F2F6 0x06000600 0x1C27080D 0x19070C04 0x0108020E 0x0100FF03 0x05F9F9FB 0x020B120F 0x0E1B1709 0x161A0B01 0x1A0DF904 0x0DF1F80D 0xF7F90717 0x0103130B 0xFF0E0710 0x0803FFFB 0x01F5F5FC 0xF6F6FB02 0x01030301 0x0A0903FE 0x03FE0005 0xF5020707 0x0506FDF5 0x07F5EDF0 0xF8F90007 0x06140909 0xFC090BFD 0x0809FEFD 0x03FAF6F5 0x04030003 0x0C03FCFF 0xFEFF070F 0x01080A07 0x03F8F6F4 0xF0F4F402 0x15090501 0x1E0906FE 0x0A0D0E34 0x0D0B1909 0xFDFEFB09 0x06000303 0x04FB0007 0xFF0C1713 0x0A100E00 0xF7FBF500 0xF7F5FEFE 0x04FFF8EC 0x0401051E 0x0E214512 0x16230808 0x01FD090F 0x020101FD 0xFC040D0A 0x11201906 0x15110101 0xF9F6000B 0xF1F9F6F2 0xF7EBE1ED 0xFA0207F6 0x2923FFFC 0x12FE020E 0xFB050B13 0xFDFBF6FB 0x040C0901 0x201906FC 0x15030112 0xFBFE0B17 0xF6F5F601 0xEDE5F3F6 0x05FEF6F4 0x0FFBFF08 0xFD09262A 0x0918140B 0xFDF7FBFC 0x110D03FD 0x1C07FE09 0x07051927 0x0213201C 0xFD040C02 0xF1FDFFF8 0xFDFCF6F5 0xFD0615FF 0x12371103 0x170703FE 0xF5FCFE0C 0x0D03FBFB 0x07000A11 0x0517241A 0x14231E09 0x11180902 0x1008F803 0x06F7FC03 0x0C14060D 0x2C0C0D05 0x0609031F 0x00010D13 0x04FBFBF9 0x020A100C 0x141E1708 0x201C0A06 0x1B0B0211 0x0BF80416 0xF2F90A17 0xFC021209 0xFF0D07FF 0x07041002 0x02FEFAFC 0xF5F3F801 0xFF020201 0x080803FE 0x0C04FF03 0xFD01080D 0x04090804 0x08FDF6F4 0xF9F5F506 0x050E0808 0x14090AFE 0x0809010A 0x03FAFBFC 0x04040004 0x0F04FCFF 0x07FF0710 0x03101B18 0x10120F00 0x01FEF805 0x05FC060A 0x180808FD 0x0A0B0B2B 0x0D10311F 0xFE09050A 0x02FF0403 0x03FAFD03 0xFE08120F 0x121F1B06 0x0F0EFF03 0xFAF6020C 0xF800FEF5 0x01FAF401 0x0310300A 0x1A381103 0x06020609 0x0000FCFB 0xFB000706 0x0F1B1605 0x2C240900 0x1802051C 0xF9031219 0xFDFEFA00 0xF8F6FEF6 0x1D1D00FD 0x2405020A 0xFE071229 0xFEFDFC01 0xFF060500 0x191404FA 0x2208000D 0x03051A29 0x000D1617 0xF8F701FC 0xF5FBF7F8 0x0BFBF9F9 0xFE041A1C 0x0B25280F 0x00FAF9FD 0x060500FE 0x1304FB00 0x08000D18 0x05192720 0x0D181B06 0xFF0B03FF 0x05FFF7FA 0x00FC00FC 0x102D140A 0x381B0A01 0xFBFB0018 0x07020206 0x05FD0309 0x020E1813 0x18251F08 0x1D1F0A05 0x1809FF0F 0x07F8010D 0xFE060A13 0x2A121107 0x110D051B 0x0103242F 0x030505FC 0x00040908 0x0D151106 0x1E1A0803 0x1D0B0413 0x0CFE0B1B 0xF5FF121C 0xFD0E190B 0x0C150AF6 0x0E070F0B 0x04170D07 0xFDFBFC04 0xFF010201 0x060603FE 0x0D05FF02 0x0401070D 0x030B0F0F 0x0A0703FC 0xFDF7F404 0xFAFC0607 0x190606FA 0x0605FC08 0x00F8FF0A 0x02030004 0x0B03FCFE 0x07FE040B 0x020D1716 0x141D1A07 0x0E0BFE05 0xFDF7060F 0x030506FD 0x0502FB0A 0x0202291E 0xF7101006 0x020001FB 0x02FBFD01 0xFD040B0B 0x101C1A07 0x23200902 0x0E000618 0xF7040C0D 0x01FCF5FB 0xF7F609FF 0x0A300FFF 0x0F0701FB 0xFFFCF4F8 0xFAFC0101 0x040C0B02 0x1E1B07FD 0x21090212 0x00061824 0x0007090C 0xF1EBF6F6 0xEFFBF7FA 0x13FFF9F0 0xFCFEFD14 0xF8F1FAFD 0xFD0101FF 0x0C0B02FB 0x1B07FD04 0x0903131F 0x05192523 0x060B1003 0xEFFBFAFE 0xF9F8F7F1 0xFBFAFAF5 0x04161902 0x00FDF2F9 0x010200FC 0x0B02FBFD 0x06FE040C 0x03111C18 0x17222009 0x0D130605 0x0400FC05 0xFEF6F4F6 0xFF03F7FF 0x2C0A00FE 0xF8F3FD11 0x0601040E 0x04FE0206 0x010A120F 0x16211B07 0x29230B05 0x1E0B071B 0x08FF0E1B 0xFAFF0A15 0x0B050D06 0x06060405 0xFB012126 0x030E0BF7 0x00050909 0x0C141106 0x1E190803 0x200A0615 0x0C061824 0xFF0E1E20 0x03151B0B 0x0B1309F8 0x0B06FE04 0x041B0C04 0x09FDF902 0x00020302 0x070803FF 0x0C050003 0x0801070C 0x030B1112 0x0B0E0E04 0x01FDFA04 0xF0F30406 0xFC03FFF2 0x02FBECF0 0xF8EAF00C 0x01010100 0x0602FEFF 0x05FF0105 0x00060C0C 0x0C151508 0x0F0F0503 0xF9F9030C 0xF201FEF7 0xFDF0E1E9 0xE9DCF2FE 0xDBFA07FB 0x0301FAE7 0x03FE0003 0xFF040A0A 0x0B141306 0x201E0A01 0x17070515 0xF8051118 0xFEF9F4F9 0xE2D5E4EF 0xD2ECF4F6 0xF6F6F3D9 0x01F1D7D6 0xFDFF0304 0x040B0B03 0x151407FF 0x210B010C 0x08061724 0x05121A1A 0xF4F2FAFA 0xCFDFEFFA 0xDFEDF0D9 0xECEDD3D1 0xEAD3E0DF 0xFF030301 0x0B0B03FD 0x1406FF04 0x0B020C15 0x07182421 0x121B1B09 0xF3FDFD04 0xE2F2F8F2 0xEDEDD9D0 0xEEDCD3D9 0xE1E0D3EC 0x030401EA 0x0B04FE00 0x06FF040B 0x020C1514 0x17221F0A 0x1C1C0A07 0x05020411 0xF9F8F5FA 0xEFE1DCEE 0xECD8E2F5 0xDADAF3F6 0x0703F5F8 0x05FF0308 0x020A1210 0x131D1908 0x2A230B05 0x230C091E 0x08071B27 0xFC051116 0xF5F80402 0xE9F5FDF6 0xEBFB01F9 0x0407F9E1 0x01050908 0x0B131106 0x1C180803 0x1F0B0613 0x0C091A25 0x07182522 0x09181C0B 0x071208FD 0x0605F5FA 0x02FDF6F9 0x09EFEEFC 0x00006F01</t>
  </si>
  <si>
    <t>syscfg print OrbC</t>
  </si>
  <si>
    <t>Burn SDAC</t>
  </si>
  <si>
    <t>syscfg add SDAC 0x00017172 0x7FFF540B 0x0DBC15E8 0x1FDC0DD5 0x55D2363E 0x0E6740A3 0xDD89ED74 0xF756E000 0x46751779 0xF967358F 0xB90FCBB6 0xD78BB5E2 0x3980FF5E 0xE93A2FD5 0x94E8B41A 0xBB5297DE 0x2CB7ED2B 0xE0CC2C43 0x875DA0E9 0xA9C88979 0x26C0DD73 0xDCB62842 0x81F19F66 0x9FF88192 0x2277D87B 0xE0AB2A6C 0x8451A20C 0xA36E8001 0x1CFFD84F 0xE83E2C76 0x9427AF34 0xB13693C1 0x19B9DC5E 0xF7AA30C2 0xAC6DC35E 0xC443AD4C 0x20F8EBA5 0x05E33A45 0xD6EEEB26 0xE5F3D69A 0x2855004B 0x22064780 0xFF530A6A 0x0715FBD6 0x33401716 0x46BB5854 0x23B430BF 0x2D5B2449 0x44C43212 0xDA0C00DB 0x00950006 0x6A00FF25</t>
  </si>
  <si>
    <t>syscfg print SDAC</t>
  </si>
  <si>
    <t>Burn gTSC</t>
  </si>
  <si>
    <t>syscfg add gTSC 0x00017170 0xFF000418 0x03020908 0x05040B0A 0x07060D0C 0x11100F0E 0x13121918 0x15141B1A 0x17161D1C 0x21201F1E 0x23222928 0x25242B2A 0x27262D2C 0x31302F2E 0x33323938 0x35343B3A 0x37363D3C 0x41403F3E 0x43424948 0x45444B4A 0x47464D4C 0x51504F4E 0x53525958 0x55545B5A 0x57565D5C 0x00005F5E 0x00000000 0x00000000 0x00000000 0x00000000 0x00000000 0x00000000 0x00000000 0x00000000 0x00000000 0x00000000 0x00000000 0x00000000 0x00000000 0x00000000 0x00000000 0x00000000 0x00000000 0x00000000 0x00000000 0x00000000 0x00000000 0x00000000 0x00000000 0xF7A20000 0x02C3FD4A 0xF7B90848 0x02C3FD3D 0xF7B90848 0x02C3FD3D 0xF7B90848 0x02C3FD3D 0xF7B90848 0x02C3FD3D 0xF7B80848 0x02C2FD3D 0xEFEF084A 0xEFB9EFE2 0xF63EEFC1 0xF63FF63E 0xFCBFF63E 0xFCBFFCBF 0x0341FCC1 0x03410341 0x09C20341 0x09C309BE 0x103909C2 0x103E1042 0x02D3103C 0x0B6D012C 0x0001FCE5 0x0EB80728 0x06DD08C7 0x12F51910 0x26B10E8E 0x17301D67 0x2AC136E2 0x24BF20BE 0x15F11ADA 0x35173C3B 0x5B6D2B5F 0x4444520A 0x76747FFF 0x1DEF6026 0x1C8F1B8D 0x364932F6 0x4BE03700 0x56CF5336 0x787A67A1 0x0BC57B79 0x0E9D0BC7 0x17D414E7 0x1F771C54 0x2C8724A0 0x34E42AEA 0x0AD33F10 0x04E0054D 0x0E041210 0x1D2B0C26 0x146D1709 0x24852B61 0x15941E3E 0x0C4F0C79 0x1E8623CB 0x391C1C6D 0x2F5231B2 0x4E715439 0x13C545E4 0x0EA10D13 0x1F352100 0x34512079 0x35F432CB 0x50074C36 0x08F24FBF 0x079A0643 0x0F580F7F 0x1867113B 0x1CAA18DE 0x27432334 0x03262A8D 0xFF4AFE75 0x01A0049D 0x092B0295 0x05E504CF 0x0C150FF6 0x06F10A71 0xFFCAFDE3 0x04E60A4F 0x131D06A3 0x0EB00BC1 0x1B062057 0x06BF193F 0x009EFEA7 0x06130A6E 0x130F0884 0x11AC0D6F 0x1D2D1F95 0x040D1D9E 0x00D0FFC2 0x04440642 0x0B3D05A7 0x0B4208BB 0x11981206 0xFF04125C 0xFC04FAD3 0xFA94FD58 0xFDDCFC42 0xFC8FFA2E 0xFCF3FFF6 0xFE90FD68 0xF8B0F65A 0xF679FBAD 0xFCBBF95F 0xFA86F5C6 0xFBAD0114 0xFF7FFCDF 0xF964F716 0xF827FD34 0xFF0EFAFE 0xFCFAF849 0xFF3103F1 0x00EA006C 0xFD2CFC53 0xFDDF0094 0x029BFF10 0x015FFEFC 0x0415065B 0xFDF70497 0xFB7DFA72 0xF919FB81 0xFA8BFA8B 0xF97BF72C 0xF7E3FAB7 0xFC7FF8C4 0xF7B5F5F8 0xF37CF7EE 0xF649F5F2 0xF46AF022 0xF1BBF6C5 0xFD3DF35A 0xF805F636 0xF456F8B8 0xF782F6B0 0xF58EF14B 0xF390F86F 0xFFBAF529 0xFC81FB7C 0xFB90FE14 0xFE90FC95 0xFCDEFAF9 0xFDA3007E 0xFF38FDC9 0xFD7FFD00 0xFC17FDA3 0xFD2DFCDE 0xFBF8FB05 0xFB50FD38 0xFE56FB6C 0xFB46FA81 0xF8B8FB27 0xF9EBF9FB 0xF885F659 0xF6B2F9ED 0xFE6CF76E 0xFB79FA77 0xF8C5FB60 0xFA21FA08 0xF8BEF66E 0xF6D2FA1C 0x0049F7AE 0xFDCCFD5E 0xFD51FF08 0xFF4AFDD2 0xFDDFFCC9 0xFE500099 0xA400FE51</t>
  </si>
  <si>
    <t>syscfg print gTSC</t>
  </si>
  <si>
    <t>Burn uFSC</t>
  </si>
  <si>
    <t>syscfg add uFSC 0x00017171 0x0200015F 0x06050403 0x0A090807 0x0E0D0C0B 0x1211100F 0x16151413 0x1A191817 0x1E1D1C1B 0x2221201F 0x26252423 0x2A292827 0x2E2D2C2B 0x3231302F 0x36353433 0x3A393837 0x3E3D3C3B 0x4241403F 0x46454443 0x4A494847 0x4E4D4C4B 0x5251504F 0x56555453 0x5A595857 0x5E5D5C5B 0x0000005F 0x00000000 0x00000000 0x00000000 0x00000000 0x00000000 0x00000000 0x00000000 0x00000000 0x00000000 0x00000000 0x00000000 0x00000000 0x00000000 0x00000000 0x00000000 0x00000000 0x00000000 0x00000000 0x00000000 0x00000000 0x00000000 0x00000000 0x00000000 0xF6020000 0xFC0DF91A 0x0161FE9F 0x06E70424 0xF65709A9 0xFBDCF913 0x0161FE9F 0x06E70424 0xF65709A9 0xFBDCF91A 0x0161FE9F 0x06E70424 0xF65709A9 0xFBDCF91A 0x0161FE9F 0x06E70424 0xF65709A9 0xFBDCF91A 0x0161FE9F 0x06E70424 0xF65709A9 0xFBDCF91A 0x0161FE9F 0x06E70424 0xF65709A9 0xFBDCF91A 0x0161FE9F 0x06E70424 0xF65709A9 0xFBDCF91A 0x0161FE9F 0x06E70424 0xF65709A9 0xFBDCF91A 0x0161FE9F 0x06E70424 0xF65709A9 0xFBDCF91A 0x0161FE9F 0x06E70424 0xF65709A9 0xFBDCF91A 0x0161FE9F 0x06E70424 0xF65409A9 0xFBDCF91A 0x0161FE9F 0x06EF0422 0xEEDE09A9 0xEE88EE27 0xEE0CEE3C 0xEE27EE27 0xF15DEE27 0xF167F15A 0xF15DF15D 0xF158F153 0xF49EF15D 0xF49EF49E 0xF49EF49E 0xF4A3F4A8 0xF7DEF49E 0xF7DEF7DE 0xF7DEF7DE 0xF7D9F7D6 0xFB1FF7DE 0xFB1FFB1F 0xFB1CFB1F 0xFB24FB27 0xFE60FB1F 0xFE60FE60 0xFE5EFE60 0xFE60FE5B 0x01A0FE60 0x01A001A0 0x01A20198 0x019F019D 0x04E101A0 0x04E104E1 0x04DE04E9 0x04E404E9 0x082204E1 0x08220822 0x08220819 0x08220817 0x0B620822 0x0B580B62 0x0B660B64 0x0B620B6C 0x0EA30B64 0x0EAD0EA3 0x0EA60EAA 0x0EA30EA3 0x11C60EA4 0x11D911D9 0x11D911D9 0x11CE11D7 0x02D311D9 0x0B6D012C 0x0004FCE5 0x08020801 0x038D04C9 0x0A0A0E25 0x162C071C 0x0B7B0FC5 0x16331F10 0x1FBD1066 0x10BD1656 0x2BD835D0 0x50A82096 0x334A42B5 0x5EAC70B8 0x23ED47B2 0x17371D4E 0x382C3C5B 0x59FC2D00 0x46B155C8 0x7A507BB3 0x207262F6 0x1D511F08 0x3AD43784 0x511A3751 0x57195987 0x7FFF6CF4 0x17337AFD 0x1B2617DC 0x2D0D283A 0x3A4A31FF 0x4E5343EE 0x606D4D8D 0x0DAB6EA2 0x12AE0E7B 0x1CA2188D 0x23EC22A3 0x365B2B4A 0x3DBA3040 0x067C4CA7 0x089D0657 0x0D420BC2 0x1132106D 0x19CB144A 0x1D351756 0x095E2475 0x045305C0 0x0C3F105E 0x19950985 0x0F41135A 0x1C6324BB 0x141F15B2 0x0A570D30 0x1BE02377 0x36EC1592 0x22EC2B5B 0x3F674E1F 0x1C6931C8 0x10E1146D 0x296430D2 0x4B1D2210 0x36203FC2 0x5DD16AA2 0x1F4C4D29 0x161F18A7 0x315A359A 0x51FD2B91 0x45614C8F 0x70E47346 0x1BAA6339 0x1843186C 0x3117311F 0x4A682F97 0x4C5C4C8A 0x7142679A 0x15C56DE3 0x16891484 0x29D926F9 0x3A972C69 0x471A4070 0x5F2D5116 0x0E5166F9 0x10C40DCB 0x1CD119E9 0x272C210B 0x348B2C71 0x415735FA 0x06C44BAA 0x07F6065A 0x0D8C0C51 0x126B0FDD 0x19791503 0x1F02196F 0x074224C3 0x03910421 0x096A0C81 0x13F507F4 0x0D320F69 0x17DC1D46 0x0F10136E 0x08000912 0x151E1A60 0x2A101227 0x1D6D21FC 0x345D3D85 0x14AE2B1B 0x0CA50DDA 0x1F6024EB 0x3A521B81 0x2D5431CE 0x4CCE54F5 0x16B2427A 0x0FC6102C 0x23E72828 0x3EB32189 0x36AA38AD 0x57635A67 0x15C14FF4 0x115D1067 0x2466266D 0x3BC02446 0x3B7039EE 0x597455C9 0x10BE577B 0x0F640DA0 0x1E2C1E52 0x2EE02001 0x34E73042 0x4A9C4329 0x0BA34E31 0x0BBF09A5 0x16111593 0x212418C0 0x286822F4 0x35E72F19 0x05DA3BA0 0x05D704BF 0x0B580AE0 0x10AB0C96 0x14D411AF 0x1AF5176C 0x04301E72 0x01BC01BC 0x05BC07CC 0x0D4A0517 0x093409B5 0x10681416 0x08F20E2F 0x041203D5 0x0C191045 0x1AE30B45 0x13F014AC 0x23302915 0x0CAF1E8C 0x06AC0627 0x12061713 0x257C1182 0x1DF71E22 0x32BE38B2 0x0E4C2DBF 0x0891079D 0x15C91A41 0x2AE015AA 0x258024C6 0x3D4F4087 0x0DE03953 0x095B07DA 0x161B193F 0x28FB1705 0x27C52509 0x3D853D3C 0x0B2C3CB2 0x08BD06DC 0x131B1519 0x21EA1509 0x24672025 0x355A325B 0x07D83780 0x067504D2 0x0DC20ED5 0x17F60F85 0x1AF0170D 0x2643236C 0x047C292E 0x0389029B 0x07A90856 0x0D1D0873 0x0ECE0C98 0x14CD1339 0x02451683 0x0035FFBA 0x021503D7 0x073B022E 0x04C10486 0x098A0C0F 0x045D0853 0x008CFFA0 0x04AF0849 0x0EE8053C 0x0AED0991 0x140A187F 0x067C1247 0x01630028 0x077B0C54 0x15E1088B 0x11250EE9 0x1E69238F 0x075E1C95 0x0257008D 0x09220DFF 0x185A0A88 0x14B711D8 0x236D2735 0x075C2241 0x02F00108 0x09920DDB 0x17DC0BAA 0x165A1283 0x245C262F 0x05E22497 0x028D009A 0x08500B4F 0x13F30A67 0x14491005 0x1F931FFA 0x048A2169 0x021200A9 0x069A08E7 0x0F09084D 0x0FF30C74 0x185117E4 0x02FB1A33 0x01A900D7 0x049605B0 0x09580540 0x09CA0844 0x0ECF0E60 0x00670FA8 0xFEE5FE28 0xFF7E0141 0x02D5000A 0x0179005C 0x03A505C1 0x00C40384 0xFD9DFC1E 0xFE8C01EF 0x0563FFCB 0x02E30057 0x07650B56 0x01780772 0xFD16FB1B 0xFE73030E 0x08450087 0x05610181 0x0BD110B4 0x01D50C3D 0xFD3FFB04 0xFF2E0454 0x09A90179 0x070D02FF 0x0EB912E0 0x02370F52 0xFDC0FB9E 0x002104D9 0x0A9102BC 0x08CF043B 0x10A21427 0x01DB11D8 0xFE16FC32 0x008B045A 0x091D02D9 0x08C4042C 0x0F27111E 0x01BD1139 0xFECDFD58 0x00CE03CA 0x072F02C1 0x075A03EA 0x0C740D43 0x01E10DF3 0x0008FF95 0x025A0371 0x062B02BF 0x061704C2 0x0A090A33 0xFF760A7D 0xFE0DFD40 0xFD58FF24 0xFFCCFE47 0xFECDFD49 0xFF83017B 0xFE6DFFE1 0xFBC1FA31 0xFA4FFD7A 0xFE53FC19 0xFCE7F9E9 0xFDF9016D 0xFE11FEEC 0xFA27F7FA 0xF86DFD19 0xFE87FB09 0xFCA8F838 0xFE7002FC 0xFE5DFFEE 0xF9D5F77B 0xF86DFD9C 0xFFA8FB46 0xFD61F884 0x00220510 0xFEA401A9 0xFA13F7DE 0xF954FE52 0x0093FC17 0xFF05FA05 0x0240063F 0xFEFA0411 0xFB43F938 0xFAC6FF34 0x0136FD3B 0x0032FBD4 0x037E0674 0xFFC3052F 0xFC80FB13 0xFCE60054 0x0279FE7C 0x0168FE1B 0x047006D0 0x00DB05C0 0xFF4FFE8D 0x004501E6 0x03A30133 0x035701BF 0x05DB0695 0xFEB70671 0xFD5DFC7B 0xFC23FDB1 0xFDB0FCE2 0xFCD6FB77 0xFCAFFE86 0xFD17FD4C 0xFAB2F910 0xF7E5FB04 0xFA1EF9BB 0xF94EF5FA 0xF817FB3D 0xFBE6F9B7 0xF87EF621 0xF4BFF912 0xF863F76F 0xF6C3F23F 0xF57DFA2E 0xFC10F7A2 0xF7D5F56E 0xF449F976 0xF8DAF70C 0xF6F0F242 0xF697FB42 0xFCDAF883 0xF8CEF697 0xF5F8FAEA 0xFAE8F8ED 0xF986F4A7 0xF9EBFDF5 0xFC6AFBEF 0xF8CAF6EC 0xF5FCFA51 0xFA26F85B 0xF88BF425 0xF82EFC90 0xFE89FA42 0xFB94FA56 0xFAA0FE0D 0xFEA6FC51 0xFD59FA64 0xFEC1015D 0x002DFFCA 0xFE54FDC7 0xFEC400A5 0x01E6FF37 0x00E0FF7C 0x0310048F 0xFE6F0365 0xFD60FC49 0xFB6BFD21 0xFC78FCA6 0xFC1AFA79 0xFB40FCCB 0xFC4AFBE7 0xFA3AF8CC 0xF6DEF996 0xF848F8B2 0xF77AF432 0xF4F2F847 0xFB82F6DF 0xF83EF5E6 0xF384F7A5 0xF58EF622 0xF496F006 0xF16FF5BD 0xFB67F3F7 0xF772F54A 0xF31CF7D5 0xF637F5DD 0xF47BF00B 0xF293F75B 0xFB99F44C 0xF7A9F585 0xF320F811 0xF62EF5F1 0xF496EFF8 0xF279F719 0xFCB3F48E 0xF91CF75A 0xF637FA51 0xF9ACF88A 0xF841F438 0xF79FFB65 0xFE1EF955 0xFB66FA53 0xF9E3FCFE 0xFCE9FB6D 0xFBAFF8F8 0xFC33FED2 0x0012FD0D 0xFE50FDE7 0xFE940042 0x0110FEEF 0x001AFEFD 0x01E2033E 0xFE580208 0xFD54FCB3 0xFBEAFD2B 0xFC99FCA8 0xFC03FA9D 0xFAF8FC9F 0xFD4FFB9F 0xFAD0F989 0xF7B2FA77 0xF8EAF954 0xF7FDF55E 0xF62CF8FE 0xFC04F741 0xF93DF76F 0xF4F1F88F 0xF61FF72E 0xF50DF1A8 0xF227F59D 0xFBBAF3B8 0xF8B1F6C8 0xF431F84A 0xF65DF68B 0xF4DCF121 0xF2A0F66E 0xFB94F439 0xF895F6F0 0xF413F81B 0xF603F655 0xF468F0C0 0xF1DCF5DD 0xFC48F398 0xF98CF7F0 0xF5C2F961 0xF78AF7A6 0xF61DF2A8 0xF3D9F78F 0xFDE3F589 0xFB51FA91 0xF965FC3B 0xFB41FA63 0xF9E1F789 0xF919FBE5 0xFF81FA10 0xFDA5FD33 0xFD15FF10 0xFF1CFD95 0xFDE7FCEA 0xFEA10048 0xFF20FEB7 0xFE03FDA0 0xFCCCFE22 0xFD7AFD63 0xFCD3FBA2 0xFBBFFD56 0xFDF8FC76 0xFC5EFB3B 0xF991FB86 0xFA80FAE1 0xF9AFF7C2 0xF82DFA97 0xFD44F8F7 0xFB06F9CA 0xF781FA78 0xF85DF925 0xF754F478 0xF497F7BF 0xFC88F62A 0xFA57F8EA 0xF658F973 0xF729F80B 0xF5FEF2EF 0xF319F67E 0xFCA1F4BB 0xFA36F91C 0xF694F9A4 0xF7AAF810 0xF64DF378 0xF3ADF702 0xFCF7F521 0xFB2AF9F8 0xF7CCFA73 0xF886F927 0xF782F51F 0xF554F81D 0xFE63F688 0xFC7BFB81 0xFAA2FCD5 0xFBFDFBA6 0xFAD2F90F 0xFA27FC7F 0xFFE6FAC7 0xFE82FDEC 0xFDE2FF7B 0xFFF7FEAB 0xFED5FDA4 0xFF52014C 0xFFC9FF73 0xFED9FEB7 0xFE4CFF28 0xFEEAFE70 0xFE44FDBC 0xFE29FF35 0xFF45FE3A 0xFE0DFDC6 0xFCBBFE00 0xFD2CFD47 0xFC9BFB76 0xFB7DFD27 0xFEE0FC24 0xFD6DFCB9 0xFBECFD7B 0xFCBAFC82 0xFBB7FA8A 0xFB11FD03 0xFE7EFB69 0xFCF7FBF6 0xFAB7FCA7 0xFB9DFBE2 0xFAC4F8F8 0xF965FBB1 0xFE65FA28 0xFD44FC29 0xFAEDFCAF 0xFB9DFC00 0xFB09F917 0xF97BFBC6 0xFEC8FA63 0xFD46FCB5 0xFB8DFD5A 0xFC72FC78 0xFBB8FA1E 0xFAA8FCAF 0xFFA4FB40 0xFE1AFDA9 0xFD8AFF0B 0xFEFCFDE1 0xFDF1FCDD 0xFE18FFE1 0x0068FE62 0xFF2EFEBA 0xFF290070 0x00F6FF68 0xFFFEFF2F 0x00BA0236 0x000000C7 0x00000000 0x00000000 0x00000000 0x00000000 0x00000000 0x59000000</t>
  </si>
  <si>
    <t>syscfg print uFSC</t>
  </si>
  <si>
    <t>Burn uTSC</t>
  </si>
  <si>
    <t>syscfg add uTSC 0x00017171 0x0200015F 0x06050403 0x0A090807 0x0E0D0C0B 0x1211100F 0x16151413 0x1A191817 0x1E1D1C1B 0x2221201F 0x26252423 0x2A292827 0x2E2D2C2B 0x3231302F 0x36353433 0x3A393837 0x3E3D3C3B 0x4241403F 0x46454443 0x4A494847 0x4E4D4C4B 0x5251504F 0x56555453 0x5A595857 0x5E5D5C5B 0x0000005F 0x00000000 0x00000000 0x00000000 0x00000000 0x00000000 0x00000000 0x00000000 0x00000000 0x00000000 0x00000000 0x00000000 0x00000000 0x00000000 0x00000000 0x00000000 0x00000000 0x00000000 0x00000000 0x00000000 0x00000000 0x00000000 0x00000000 0x00000000 0xF6020000 0xFC0DF91A 0x0161FE9F 0x06E70424 0xF65709A9 0xFBDCF913 0x0161FE9F 0x06E70424 0xF65709A9 0xFBDCF91A 0x0161FE9F 0x06E70424 0xF65709A9 0xFBDCF91A 0x0161FE9F 0x06E70424 0xF65709A9 0xFBDCF91A 0x0161FE9F 0x06E70424 0xF65709A9 0xFBDCF91A 0x0161FE9F 0x06E70424 0xF65709A9 0xFBDCF91A 0x0161FE9F 0x06E70424 0xF65709A9 0xFBDCF91A 0x0161FE9F 0x06E70424 0xF65709A9 0xFBDCF91A 0x0161FE9F 0x06E70424 0xF65709A9 0xFBDCF91A 0x0161FE9F 0x06E70424 0xF65709A9 0xFBDCF91A 0x0161FE9F 0x06E70424 0xF65409A9 0xFBDCF91A 0x0161FE9F 0x06EF0422 0xEEDE09A9 0xEE88EE27 0xEE0CEE3C 0xEE27EE27 0xF15DEE27 0xF167F15A 0xF15DF15D 0xF158F153 0xF49EF15D 0xF49EF49E 0xF49EF49E 0xF4A3F4A8 0xF7DEF49E 0xF7DEF7DE 0xF7DEF7DE 0xF7D9F7D6 0xFB1FF7DE 0xFB1FFB1F 0xFB1CFB1F 0xFB24FB27 0xFE60FB1F 0xFE60FE60 0xFE5EFE60 0xFE60FE5B 0x01A0FE60 0x01A001A0 0x01A20198 0x019F019D 0x04E101A0 0x04E104E1 0x04DE04E9 0x04E404E9 0x082204E1 0x08220822 0x08220819 0x08220817 0x0B620822 0x0B580B62 0x0B660B64 0x0B620B6C 0x0EA30B64 0x0EAD0EA3 0x0EA60EAA 0x0EA30EA3 0x11C60EA4 0x11D911D9 0x11D911D9 0x11CE11D7 0x02D311D9 0x0B6D012C 0x0004FCE5 0x085B07F8 0x031E04AF 0x0A280ECB 0x163F070E 0x0B870F75 0x15E51EFA 0x20D21018 0x1083168E 0x2B8A3562 0x508D2070 0x32E442AF 0x5E9B7091 0x24254719 0x17011C7C 0x36D53B28 0x58592C9F 0x455C5469 0x77DA78FD 0x20BC6094 0x1D1E1E4B 0x3A893753 0x51103738 0x56DD597F 0x7FFF6CE1 0x170D7A83 0x1A3C1762 0x2C792738 0x393E3148 0x4D1D435A 0x5F484C5D 0x0DDB6C70 0x12B40EA6 0x1CFE1896 0x24BF237C 0x36EB2BFE 0x3E823165 0x06824CF1 0x089206A5 0x0D9F0BC5 0x1193107C 0x19F614B3 0x1D3B178D 0x0A262459 0x04A505CA 0x0C7410F5 0x1A4509D2 0x0F7F13C4 0x1D062597 0x152815F2 0x0ABB0D2E 0x1C7823C7 0x37BC1657 0x23732BFF 0x40474F4F 0x1DB7322E 0x10D81487 0x2A16315D 0x4BFE2281 0x36AF4187 0x603B6C99 0x21564DB8 0x167818E4 0x3246367A 0x53902C41 0x46504E1A 0x72DB75AC 0x1D376404 0x18401891 0x31E6317E 0x4B12303F 0x4C704D26 0x71CA68D5 0x16896D9B 0x170014BD 0x2A1F270A 0x3B362CD7 0x477140EF 0x5FC05236 0x0F076703 0x111A0E4D 0x1CEC1A41 0x27B62151 0x34CF2CEB 0x421B36EE 0x06E54BB5 0x082106B8 0x0E110C7B 0x1300107C 0x1A4615F7 0x20291A4C 0x07C5258C 0x039103F7 0x09D30D44 0x14C3086D 0x0DB00FD7 0x18821E20 0x102413BB 0x080D090C 0x158B1AC0 0x2AB71255 0x1DE922E2 0x35753EC3 0x165C2B98 0x0C860DAC 0x1EEB249E 0x3A071B75 0x2C9B31E8 0x4C6B549C 0x182040E3 0x0FA41031 0x247D285F 0x3F2021CD 0x36F439DF 0x59085BC2 0x1770506B 0x11EA1110 0x25EB274F 0x3D4D2573 0x3D053C61 0x5C995877 0x12525973 0x10270E49 0x1FB61F81 0x315C21E1 0x372A3261 0x4D524677 0x0CC2504F 0x0C2909E9 0x16AC1604 0x2208198E 0x295C23A8 0x36CF3046 0x05D23C58 0x05B504DD 0x0AB80A54 0x10140C3E 0x13DA112C 0x1A7816E5 0x04E21D60 0x019801C9 0x05ED07DA 0x0D3A0529 0x095809D9 0x108D145A 0x0A180E24 0x044C043E 0x0D0E1105 0x1C160BBB 0x146E162F 0x24AE2A98 0x0E3E1F2F 0x06D00671 0x12EB17C3 0x26E511D8 0x1F2C2009 0x34CB3ABE 0x10CC2EE9 0x093C0880 0x17541BD5 0x2D1F1707 0x274426B7 0x3F8F4378 0x10023ADC 0x09AA0844 0x168719C8 0x29EC178A 0x284E2603 0x3E753E89 0x0D423CA5 0x08D2075C 0x13F515F5 0x235C15C9 0x255421B5 0x37213453 0x08B33815 0x062E04D8 0x0DD60EDE 0x18340F84 0x1ADD177E 0x26A723D5 0x04DB28C4 0x034302DF 0x07E50874 0x0D580898 0x0EE70D04 0x151D1378 0x02DF1660 0x000CFFCD 0x026E0416 0x07D502C1 0x052704D4 0x09BB0CC8 0x0560084C 0x00E6FFD2 0x05030878 0x0F5E05B3 0x0AE60A46 0x14BA194A 0x085111F6 0x01B00028 0x08240CFB 0x16BA0921 0x11861001 0x1F4F2485 0x099A1C58 0x029D011D 0x09CE0EDD 0x19820B2C 0x158512FF 0x249828C6 0x0940229A 0x03190163 0x0A840ED1 0x19370C50 0x171713CE 0x257B27BD 0x078724E1 0x029A00F5 0x08FC0BEA 0x14E60B0E 0x14DA1134 0x208C2132 0x05C6215E 0x023700C3 0x0706094B 0x0FDB0882 0x10660D24 0x18D418B6 0x038B1A2E 0x019900D5 0x04AC05A0 0x099C0574 0x09AB0857 0x0EBE0EA4 0x010D0F18 0xFEE0FEA2 0xFFB20162 0x037E0060 0x01A900BB 0x043D06D3 0x0203039D 0xFDA2FC34 0xFEB502A1 0x063F0070 0x03770173 0x08B50C72 0x031807A2 0xFD6FFB8F 0xFF730400 0x09300129 0x05CC02C7 0x0D0711E8 0x03EF0C35 0xFD82FB94 0x00350532 0x0B3C0261 0x07EB0473 0x102714FC 0x03F80F8B 0xFE00FC3B 0x013F0595 0x0BBE0370 0x09C705AA 0x11D91568 0x037F124A 0xFE85FC95 0x01130529 0x0A9E03CA 0x09C60595 0x10EE131E 0x02D011DD 0xFEF1FD7F 0x013003E9 0x085A0315 0x07ED04E1 0x0D8C0EDA 0x026C0E5F 0x002C0009 0x027303A7 0x068D0342 0x06710502 0x0A170A8A 0x00220A51 0xFE0FFD66 0xFD8DFF88 0xFFF9FE9E 0xFF1AFDFC 0x001901C0 0xFF51FFFD 0xFBC7FA66 0xFA8AFDD2 0xFF1CFC88 0xFD76FA8A 0xFEE90292 0xFF78FF52 0xFA2AF834 0xF8E8FDC2 0xFF78FB91 0xFD4CF926 0xFF910449 0x000A0051 0xFA3DF813 0xF986FE67 0x010CFC01 0xFE87FA6E 0x01D506D2 0x00970280 0xFA71F83A 0xFA59FF45 0x0238FD10 0x0012FB5C 0x03850847 0x00D404AF 0xFB77F9B2 0xFBC2FFF9 0x029CFE1B 0x010CFD3A 0x048F0801 0x01010570 0xFCEDFBB4 0xFD9700A4 0x0333FEFA 0x01E3FF17 0x053307B3 0x016705F2 0xFF34FEBE 0x0088020F 0x04060101 0x03B10230 0x0679072C 0xFF2906EE 0xFD55FC69 0xFC40FDE5 0xFE27FD41 0xFD62FBB9 0xFD0AFF0E 0xFDDAFD80 0xFA84F935 0xF82DFB34 0xFB13FA27 0xF9B1F6D8 0xF8FEFC7E 0xFD96F9E1 0xF8F0F6F6 0xF5DFFA0C 0xF99DF87F 0xF825F410 0xF727FBAE 0xFDBCF884 0xF865F618 0xF576FA42 0xFA21F81D 0xF85AF3A0 0xF7E9FD18 0xFE9CF96F 0xF922F6FE 0xF6FEFB94 0xFC48F9AD 0xFA7AF62F 0xFB5AFFCD 0xFE2AFC8C 0xF937F70F 0xF6B8FB22 0xFB7DF92B 0xF98DF583 0xF9ABFE15 0xFFEFFAD9 0xFB66FA67 0xFB10FE5C 0xFF92FCE0 0xFDEDFB2F 0xFFA002B0 0x00F3000B 0xFE50FDF4 0xFF2C0105 0x0291FFC9 0x016CFFE3 0x035F0548 0xFEE30393 0xFD3AFC77 0xFB9EFD56 0xFCCEFCC3 0xFC17FAB2 0xFB83FD2E 0xFD35FBD6 0xFA3DF8E9 0xF739FA12 0xF8B1F8ED 0xF7D9F497 0xF56BF8CC 0xFC7EF706 0xF852F690 0xF442F82F 0xF6FEF6A6 0xF536F157 0xF2CAF77D 0xFCE4F457 0xF803F620 0xF475F8A5 0xF7CAF6D6 0xF5E4F189 0xF3F2F93C 0xFCDDF56F 0xF77FF56D 0xF3C7F852 0xF72CF625 0xF51BF086 0xF2FCF855 0xFE7CF4D2 0xF9A7F818 0xF73FFB04 0xFB1CF956 0xF980F5C9 0xF913FD15 0xFF60FA44 0xFB67FA1B 0xFA74FD56 0xFDACFBC1 0xFC3AF9A9 0xFCCAFFDE 0x00EAFD5F 0xFE8CFE0A 0xFE94006B 0x01B1FF63 0x0061FF4B 0x02610409 0xFEC601E5 0xFD33FCCE 0xFBF7FD68 0xFCE4FCD9 0xFC03FA95 0xFAE8FCEA 0xFDD4FB68 0xFB21F9DC 0xF867FB09 0xFA03F9DD 0xF8A0F66A 0xF705FA1E 0xFCE9F7C0 0xF941F805 0xF56EF933 0xF6E8F750 0xF5BFF246 0xF2F7F68A 0xFD1FF46C 0xF8A0F740 0xF4E5F8FB 0xF768F716 0xF587F1D8 0xF309F794 0xFD03F45C 0xF8B1F6F1 0xF4EAF8E2 0xF6D5F6FE 0xF549F18F 0xF291F6C9 0xFDB6F42E 0xF97CF860 0xF628F99E 0xF860F814 0xF698F34B 0xF4B0F89E 0xFED7F5C9 0xFB50FA58 0xF976FC2C 0xFBD6FA89 0xF9E3F7F8 0xF9A5FCE9 0xFFE2F9F7 0xFE2EFD4B 0xFD92FF2C 0xFFA4FE0D 0xFE41FD06 0xFEB300F4 0xFF74FED2 0xFDEAFDA9 0xFC8DFDF3 0xFD93FD5F 0xFCBFFBEC 0xFC3FFD9F 0xFEBFFC4A 0xFC4BFB7F 0xFA33FC53 0xFB61FB33 0xFA02F869 0xF8E2FB45 0xFE0AF93D 0xFA79F9ED 0xF787FA51 0xF8EDF917 0xF7A5F4DC 0xF524F8AD 0xFD85F650 0xFA7CF958 0xF6F0F9E6 0xF7FAF8B8 0xF6AEF40E 0xF428F78A 0xFDC7F53B 0xFA63F93B 0xF717F9F0 0xF80FF8AF 0xF6C7F422 0xF44CF7B5 0xFE05F554 0xFAE4F9F3 0xF7E7FAC3 0xF946F977 0xF7E2F567 0xF5B1F90E 0xFF5CF6A6 0xFC6FFBBF 0xFAE1FCFE 0xFC8CFBC9 0xFB33F9A2 0xFAC6FD78 0x0070FB10 0xFEA7FE02 0xFE67FFEF 0x007FFEAC 0xFF0DFE29 0xFFB901C6 0xFFB2FFB3 0xFEDFFE97 0xFE5BFF4B 0xFF68FECB 0xFE3AFDFB 0xFE45FFAB 0xFF4BFDF7 0xFDEEFD7B 0xFCD9FDF2 0xFD7FFD61 0xFC8AFBCB 0xFBC3FD73 0xFF73FC10 0xFD31FCCF 0xFBF2FD81 0xFCF6FC8A 0xFBBEFAB3 0xFB3DFD5D 0xFF04FB33 0xFCDFFC2D 0xFB6FFCDC 0xFC49FC09 0xFB0FF9B4 0xFA0CFC99 0xFEFAFA77 0xFCF9FC39 0xFB55FD23 0xFC68FBF9 0xFB54F9A8 0xF9EFFC9D 0xFF90FA95 0xFD7EFCB8 0xFBB3FD8F 0xFD2AFC71 0xFBF1FA6E 0xFB1BFD78 0x0081FB8D 0xFDF7FDE5 0xFD7CFF20 0xFF56FE19 0xFE26FD41 0xFEB30090 0x00B8FE6B 0xFF0BFEE4 0xFF970077 0x0113FF9E 0xFFF3FF66 0x00BD025A 0x000000C6 0x00000000 0x00000000 0x00000000 0x00000000 0x00000000 0xA0000000</t>
  </si>
  <si>
    <t>syscfg print uTSC</t>
  </si>
  <si>
    <t>Burn orbg</t>
  </si>
  <si>
    <t>syscfg add OrbG 0x00027166 0x00000000 0x00000000 0x00000000 0x00000000 0x19181811 0x19191919 0x191A1919 0x19191A1A 0x18191919 0x191A1A18 0x19191919 0x191A191A 0x19191A1A 0x18191919 0x191A191A 0x1A131A1A 0x1A1A1919 0x1A1A1A1A 0x1819191A 0x1A1A1A17 0x1A1A1A1A 0x1A1A1A1A 0x1818191A 0x1A1A1A1A 0x1A1A1A1A 0x19191A1A 0x1919191A 0x00181819 0x000030D4 0x00001944 0x38D325C4 0x3E644006 0x41FC4171 0x3C243C64 0x3DFF3ACF 0x3E0A3EA5 0x41CA4022 0x3CEF3D3C 0x3ECF3D45 0x3E863F98 0x41DA4046 0x3DA33DF6 0x3FC53E39 0x3FE9407D 0x4409427F 0x3E7D3EBA 0x40AA3F1A 0x413F4136 0x43F34291 0x3F783FB2 0x412F3F8A 0x431E4199 0x45B945E0 0x407E40BD 0x40A1402E 0x43174329 0x480F4524 0x41BA4201 0x41CB418C 0x44A94476 0x483546AB 0x4339436B 0x43334284 0x471B433C 0x49534862 0x43E044E5 0x43144216 0x449E4419 0x491D4727 0x44C3464E 0x447D4361 0x47314587 0x4A1047D4 0x46F3439F 0x46034545 0x46E9468E 0x49804647 0xFD00121F 0xE8BC039C 0xE3A1E3CA 0xDD2ADCFB 0xE529E5E7 0xE33CE447 0xE356E304 0xDC50DD35 0xE521E487 0xDC84DE69 0xDCB2DD7B 0xD5FDDD4F 0xDECCDE3F 0xDD90DDD6 0xD6F4D6FA 0xD639D62A 0xDE58DD74 0xD6E0DF1A 0xD678D67B 0xD659D7A8 0xDF5CDE81 0xD679DE98 0xD6BED667 0xD5F5D60B 0xDEC2DE97 0xD6CCDE73 0xD71BD765 0xD611D647 0xDDD2DDA7 0xDCC5D80D 0xD68DD68D 0xD5ECD706 0xD89CDE48 0xD8C8D949 0xD6B6DDAC 0xD596D655 0xD874DE08 0xD8EDDD81 0xD86CDE26 0xD5C5D6BB 0xD83BD835 0xDEA1DE87 0xD888D959 0xD67ED866 0xD865DE09 0xDF23DD84 0xDE0EDE34 0xD7EEDE87 0x0C0C0C08 0x0D0C0C0C 0x0D0D0D0D 0x0D0D0D0D 0x0C0C0C0D 0x0D0D0D0C 0x0D0D0D0D 0x0D0D0D0D 0x0D0D0D0D 0x0C0C0C0D 0x0D0D0D0D 0x0D090D0D 0x0D0D0D0D 0x0D0D0D0D 0x0C0C0D0D 0x0D0D0D0B 0x0D0D0D0D 0x0D0D0D0D 0x0C0C0C0D 0x0D0D0D0D 0x0D0D0D0D 0x0D0C0D0D 0x0C0C0D0D 0x000C0C0C 0x000030D4 0x00001B45 0x3FDB2A30 0x476646AA 0x48DC480C 0x427642A3 0x444840C9 0x450E453D 0x48A946F4 0x4301439F 0x450343F2 0x44AA4611 0x495A470F 0x43AB43D5 0x46814492 0x46734838 0x4C034A83 0x44C0453E 0x486E45DE 0x490948F9 0x4BDC4A93 0x46394607 0x490E462F 0x4AED4961 0x4DE14DF7 0x474E4742 0x485946B8 0x4B2C4B59 0x505A4D53 0x4874480E 0x484D490B 0x4CC74C8B 0x508D4F08 0x4B0F4A37 0x4AEC4A59 0x4F614A7A 0x51C650AB 0x4BA24BB8 0x4B0D48A7 0x4CC14B05 0x51784FC1 0x4C9E4EB5 0x4B644A17 0x4FA34DC5 0x529D504A 0x4F394A08 0x4D194C14 0x4E7E4D91 0x52264D8D 0xFD00197C 0xEDC90952 0xE088E42C 0xE3F6E40B 0xE586E665 0xE3C0E4CF 0xE2DDE32A 0xD66BE3C9 0xE5E9E4E4 0xE3B8E4B5 0xE404E482 0xD53DD762 0xE62EE5CB 0xD792E4C3 0xD7B0D5C9 0xD536D4CD 0xE579E426 0xD5A8D917 0xD53CD550 0xD56CD67B 0xD96AE5C2 0xD50CD8E3 0xD5E0D53E 0xD4F5D527 0xD8BEE59C 0xD59FD8EA 0xD5DBD5FC 0xD528D532 0xD829D909 0xD774D769 0xD581D569 0xD503D5FA 0xD7C9D8E0 0xD82AD87C 0xD5D3D776 0xD4AED5A2 0xD7E7D8B4 0xD7ECD80F 0xD754D89A 0xD4FBD565 0xD79BD71D 0xD91ED93A 0xD77FD871 0xD5B2D76B 0xD78ED922 0xD9A7D84F 0xD7F0D8E3 0xD700D8D6 0xD7000000</t>
  </si>
  <si>
    <t>Burn SIFC</t>
  </si>
  <si>
    <t>syscfg add SIFC 0x00017168 0x00003F01 0xFFFFFF06 0x00004000 0xFFFFFE04 0x00000003 0xA0000000</t>
  </si>
  <si>
    <t>syscfg add SFCl 0x00017170 0xFF000418 0x03020908 0x05040B0A 0x07060D0C 0x11100F0E 0x13121918 0x15141B1A 0x17161D1C 0x21201F1E 0x23222928 0x25242B2A 0x27262D2C 0x31302F2E 0x33323938 0x35343B3A 0x37363D3C 0x41403F3E 0x43424948 0x45444B4A 0x47464D4C 0x51504F4E 0x53525958 0x55545B5A 0x57565D5C 0x00005F5E 0x00000000 0x00000000 0x00000000 0x00000000 0x00000000 0x00000000 0x00000000 0x00000000 0x00000000 0x00000000 0x00000000 0x00000000 0x00000000 0x00000000 0x00000000 0x00000000 0x00000000 0x00000000 0x00000000 0x00000000 0x00000000 0x00000000 0x00000000 0xF7A20000 0x02C3FD4A 0xF7B90848 0x02C3FD3D 0xF7B90848 0x02C3FD3D 0xF7B90848 0x02C3FD3D 0xF7B90848 0x02C3FD3D 0xF7B80848 0x02C2FD3D 0xEFEF084A 0xEFB9EFE2 0xF63EEFC1 0xF63FF63E 0xFCBFF63E 0xFCBFFCBF 0x0341FCC1 0x03410341 0x09C20341 0x09C309BE 0x103909C2 0x103E1042 0x02D3103C 0x0B6D012C 0x0001FCE5 0x0DF6072A 0x06C808D5 0x12AE1892 0x263B0E39 0x16F51D39 0x2A723655 0x239220B9 0x160D1B03 0x35463C7D 0x5B872B59 0x448E51C5 0x76537FFF 0x1D5960EB 0x1CD71BE1 0x36683357 0x4C12371A 0x57615358 0x78E267A9 0x0B847CB0 0x0E870B71 0x178814D1 0x1EEB1BEB 0x2C2C2409 0x344D2A2B 0x09E73EFC 0x04DA053E 0x0D821194 0x1C8A0BDC 0x140A1647 0x23B22A70 0x13A61DF5 0x0C310C3B 0x1DE8234D 0x383D1BFC 0x2EC4306C 0x4D2552D4 0x11BF45AD 0x0E330C7E 0x1E1A2024 0x32B11F5F 0x34A530FA 0x4DE649E0 0x08544EB7 0x07B30618 0x0F500F88 0x1843111F 0x1CC218A8 0x271422F4 0x022D2AF1 0xFF3CFE38 0x01570447 0x087A0206 0x05990421 0x0B580EFB 0x04CB0A7D 0xFF75FD70 0x03FA096A 0x11EB05E3 0x0E0B0A67 0x19CC1ED1 0x04D5193F 0x005FFE2C 0x052E0999 0x11BB07B9 0x10D10BFD 0x1BD91E01 0x031C1D57 0x00B7FF90 0x04020618 0x0A8A0552 0x0AF10835 0x1135113D 0xFE3D1283 0xFC0DFAB0 0xFA54FD05 0xFD30FBCF 0xFC0CF97A 0xFC2AFF12 0xFCC2FD27 0xF844F5AC 0xF55BFAC2 0xFB5EF867 0xF939F40F 0xFA0AFF4C 0xFD74FC04 0xF8FFF6AC 0xF714FC4D 0xFD71FA06 0xFBE4F6AF 0xFDB90204 0xFFD0FFD8 0xFD21FC04 0xFD5D0042 0x01DCFEAA 0x00D4FE40 0x03620565 0xFD50044B 0xFB76FA3A 0xF8B5FB12 0xF9EEFA3A 0xF92EF6B0 0xF76FFA0C 0xFB28F8A4 0xF784F539 0xF287F727 0xF4E6F54F 0xF36DEEEC 0xF095F526 0xFB93F2A7 0xF7DFF5E0 0xF37BF825 0xF657F613 0xF4A6F03F 0xF28AF70A 0xFEC4F48E 0xFC47FB87 0xFB3DFDEB 0xFDDCFC2E 0xFC87FA87 0xFD27FF82 0xFEEDFDBA 0xFD90FD06 0xFBECFD6F 0xFCABFCA5 0xFBEBFA94 0xFADAFCBA 0xFD88FB79 0xFB76FA3E 0xF851FAFD 0xF942F9BD 0xF820F5A4 0xF5FDF900 0xFD6CF731 0xFB82FA66 0xF86BFB02 0xF95EF9C4 0xF856F5E4 0xF644F92E 0xFF89F76D 0xFDD8FD28 0xFCFDFED4 0xFEDBFDA8 0xFDA6FC4C 0xFDD9FFF8 0xD300FE27</t>
  </si>
  <si>
    <t>syscfg print SIFC</t>
  </si>
  <si>
    <t>syscfg print SFCl</t>
  </si>
  <si>
    <t>Burn SFCl</t>
  </si>
  <si>
    <t>syscfg add SFCl 0x00017181 0xFF2C0000 0x00D400D4 0x0000FF2C 0xFF2CFF2C 0x00D400D4 0xFFFF0400 0x0002FFFB 0xFFFCFFF0 0x156C1A6F 0x073D0AF1 0x78001157</t>
  </si>
  <si>
    <t>Check Sleep Enable Bit</t>
  </si>
  <si>
    <t xml:space="preserve"> &lt;Sleep Enabled: Yes&gt;</t>
  </si>
  <si>
    <t>检测机台是否处于休眠状态</t>
  </si>
  <si>
    <t>device -k GasGauge -e read_sleep</t>
  </si>
  <si>
    <t>device -k GasGauge -e read_sleep
Sleep Current: 8mA
Sleep Enabled: Yes
OK
[00080561:0003663A] :-)</t>
  </si>
  <si>
    <t>AutoCal/Sleep Current</t>
  </si>
  <si>
    <t xml:space="preserve"> [8,8]</t>
  </si>
  <si>
    <t>自动休眠</t>
  </si>
  <si>
    <t>GG Battery Type</t>
    <phoneticPr fontId="0" type="noConversion"/>
  </si>
  <si>
    <t xml:space="preserve"> &lt;BQ27546&gt;</t>
  </si>
  <si>
    <t>CG电池类型</t>
  </si>
  <si>
    <t>device -k GasGauge -g model</t>
  </si>
  <si>
    <t>device -k GasGauge -g model
BQ27546
[00080561:0003663A] :-)</t>
  </si>
  <si>
    <t>PMUADC</t>
    <phoneticPr fontId="0" type="noConversion"/>
  </si>
  <si>
    <t xml:space="preserve"> [3400,4350]</t>
  </si>
  <si>
    <t>这部分测试与PMU（电源管理系统）相关的模数转换（adc）电路的各个参数，如电流电压等。在各个测试电路中测试机台的各部分功能相关电路的参数。</t>
  </si>
  <si>
    <t>pattern --iqc 23</t>
  </si>
  <si>
    <t>pattern --iqc 23
[000C4841:0003663A] :-)</t>
  </si>
  <si>
    <t>soc --set "perfstate gpu 1"
OK
[000C4841:0003663A] :-)</t>
  </si>
  <si>
    <t>soc -p get-perf-state
Cpu State     :5
Cpu Core      :pCore
Cpu Frequency :756MHz
Cpu Voltage   :672mV
SoC State     :2
SoC Voltage   :800mV
Gpu State     :1
Gpu Voltage   :672mV
DDR Frequency :1600MHz
Sram Voltage  :800mV
[000C4841:0003663A] :-)</t>
  </si>
  <si>
    <t>pmuset --ldo 9 --on
Turning LDO On
Done
[000C4841:0003663A] :-)</t>
  </si>
  <si>
    <t>pmuset --buck 9 --on
Turning BUCK On
Done
[000C4841:0003663A] :-)</t>
  </si>
  <si>
    <t>baseband --on --load
PS_HOLD went high in 66ms!
time-train: 25518 uS
Writing 0xBFFFF000 @ 0x603004018
Writing 0x1 to 0x603000124
Writing 0x0 to 0x603000128
Link 2 speed negotiate to 1 
Link 2 width negotiate to 1 
APCIE power on completed
Device 00:02:0 config space@0x610010000
Vendor:106B Device:1008 Revision:01 ClassCode:060400 Type:01
    PriBus:00 SecBus:03 SubBus:03
    Capability 0x01 Offset:0x40 Address:0x610010040
    Capability 0x05 Offset:0x50 Address:0x610010050
    Capability 0x10 Offset:0x70 Address:0x610010070
    Extended Capability 0x0001 Ver:0x02 Offset:0x0100 Address:0x610010100
    Extended Capability 0x0019 Ver:0x01 Offset:0x0148 Address:0x610010148
    Extended Capability 0x001E Ver:0x01 Offset:0x0160 Address:0x610010160
Writing MSI cap 0x817005 @ 610300050
Writing 0xBFFFF000 @ 610300054
Found device id 0x301
Device 03:00:0 config space@0x610300000
Vendor:17CB Device:0301 Revision:00 ClassCode:FF0000 Type:00
    BAR0 MEM E0000000/00001000
    BAR1  IO 00000000/00000004
    BAR2 MEM E0001000/00001000
    BAR3  IO 00000000/00000004
    Capability 0x01 Offset:0x40 Address:0x610300040
    Capability 0x05 Offset:0x50 Address:0x610300050
    Capability 0x10 Offset:0x70 Address:0x610300070
    Extended Capability 0x0001 Ver:0x02 Offset:0x0100 Address:0x610300100
    Extended Capability 0x0018 Ver:0x01 Offset:0x0148 Address:0x610300148
    Extended Capability 0x001E Ver:0x01 Offset:0x0150 Address:0x610300150
APCIE Enumerate on completed
OK
Baseband Load FirmwareFlags Len: 0, Max: 24
Sending no flags
Executing Firmware Load
Interface 0: Firmware Load Interface
Interface 1: Core Dumps Interface
Path for efs1 file fs1:\bbfs\
Path for prov,cal and pac files nandfs:\System\Library\Caches\com.apple.factorydata\
Path for all other FW files nandfs:\usr\local\standalone\firmware\Baseband\Mav16\
Loading firmware from NAND.................done
Attempting flash on interface 0 (Firmware Load Interface) flags: 0x8
Starting stage 1 boot.
Chip ID 0x9540E1
Serial Number 0x3535D7
Starting Stage 1 boot
Stage 1 Image transfer completion callback: status 0x0, code 0x0, size 0x39B40
Starting stage 2 boot.
BB_RESET_DET_N went high!
Device Flash done!
Firmware load completed in 3159 ms!
DATA: firmware-load="Passed"
OK
[000C4841:0003663A] :-)</t>
  </si>
  <si>
    <t>touch --sel mesa
Setting active Touch controller to "mesa"
OK
[000C4841:0003663A] :-)</t>
  </si>
  <si>
    <t>touch --on
Touch is already on.
OK
[000C4841:0003663A] :-)</t>
  </si>
  <si>
    <t>touch --sel grape</t>
  </si>
  <si>
    <t>touch --sel grape
Setting active Touch controller to "grape"
OK
[000C4841:0003663A] :-)</t>
  </si>
  <si>
    <t>touch --on
OK
[000C4841:0003663A] :-)</t>
  </si>
  <si>
    <t>audio --reset
Resetting arc...
Resetting audmux...
Resetting baseband...
Resetting bluetooth...
Resetting botspeaker...
Resetting codec...
Resetting fpga...
Resetting mikeybus...
Resetting socmca...
Resetting topspeaker...
OK
[000C4841:0003663A] :-)</t>
  </si>
  <si>
    <t>camisp --find
call pick sensor.
found 2 sensors :  
pick number 0, front  detected 
pick number 2, back  detected 
Pass
[000C4841:0003663A] :-)</t>
  </si>
  <si>
    <t>charge --set 0
Desired current: 0
Setting charging to 0 mA, 5000 mV...
OK
[000C4841:0003663A] :-)</t>
  </si>
  <si>
    <t>event -s enter-bg-quiesce
[000C4841:0003663A] :-)</t>
  </si>
  <si>
    <t>touch --sel mesa --on</t>
  </si>
  <si>
    <t>touch --sel mesa --on
Setting active Touch controller to "mesa"
Touch is already on.
OK
[000C4841:0003663A] :-)</t>
  </si>
  <si>
    <t>touch --sel mesa --off
Setting active Touch controller to "mesa"
OK
[000C4841:0003663A] :-)</t>
  </si>
  <si>
    <t>wait 10
[000C4841:0003663A] :-)</t>
  </si>
  <si>
    <t>touch --sel mesa --on
Setting active Touch controller to "mesa"
OK
[000C4841:0003663A] :-)</t>
  </si>
  <si>
    <t>buckcheck 3
PMU buck voltage, margin 3%
buck0: target 672 mV, measured 679.2124 mV : PASS
buck1: target 672 mV, measured 677.9304 mV : PASS
buck2: target 800 mV, measured 801.1904 mV : PASS
buck3: target 1800 mV, measured 1794.5665 mV : PASS
buck4: target 1100 mV, measured 1102.0146 mV : PASS
buck5: target 900 mV, measured 905.4029 mV : PASS
buck6: target 1266 mV, measured 1268.1318 mV : PASS
buck7: target 800 mV, measured 803.1135 mV : PASS
buck8: target 800 mV, measured 805.5860 mV : PASS
buck9: target 2500 mV, measured 2486.5689 mV : PASS
[000C4841:0003663A] :-)</t>
  </si>
  <si>
    <t>pmuadc --read buck3 --stats 200</t>
  </si>
  <si>
    <t>pmuadc --read buck3 --stats 200
PMU ADC test
ADC Channel buck3: Mean: 1797.1855, Min: 1787.5457, Max: 1804.6398, StdDev: 2.9616 [Units: mV]
[000C4841:0003663A] :-)</t>
  </si>
  <si>
    <t>pmuadc --read amuxa5 --stats 200</t>
  </si>
  <si>
    <t>pmuadc --read amuxa5 --stats 200
PMU ADC test
ADC Channel amuxa5: Mean: 1780.7570, Min: 1766.7887, Max: 1796.0927, StdDev: 6.6682 [Units: mV]
[000C4841:0003663A] :-)</t>
  </si>
  <si>
    <t>pmuadc --read all</t>
  </si>
  <si>
    <t>pmuadc --read all
PMU ADC test
Read all Channels
Read PMU ADC channels
vddout: 4102.8693 mV
brick_id: 0.6105 mV
brick_id_usb_d+: 1991mV
brick_id_usb_d-: 2684mV
adc_in7: 340.2014 mV
tcal: 3846.1538 Ohm
temp1: 9458.8607 Ohm
temp2: 8522.2784 Ohm
temp3: 8702.1518 Ohm
temp4: 7151.5189 Ohm
temp5: 82642.5316 Ohm
temp_ldo5: 36.5079 C
temp_ldo10: 36.2637 C
temp_ldogb: 35.4868 C
temp_buck0: 35.3536 C
temp_buck1: 35.2869 C
temp_buck2: 35.4645 C
temp_buck3: 35.5533 C
temp_buck4: 35.6422 C
temp_buck5: 35.5311 C
temp_buck6: 34.9984 C
temp_buck7: 35.9752 C
temp_buck8: 35.0871 C
temp_buck9: 35.1093 C
temp_hib_sw: 35.9085 C
tjint: 35.5977 C
ibuck0: 0.0000 mA
ibuck1: 0.0000 mA
ibuck2: 287.1575 mA
ibuck3: 42.2400 mA
ibuck4: 131.3025 mA
ibuck5: 232.9600 mA
ibuck6: 32.0000 mA
ibuck7: 0.0000 mA
ibuck8: 0.0000 mA
ibuck9: 0.0000 mA
BIST buck0: 679.8534 mV
BIST buck1: 675.4578 mV
BIST buck2: 801.1904 mV
BIST buck3: 1798.8400 mV
BIST buck4: 1103.1135 mV
BIST buck5: 904.8534 mV
BIST buck6: 1269.6886 mV
BIST buck7: 804.1208 mV
BIST buck8: 804.4871 mV
BIST buck9: 2484.7374 mV
BIST buck3_sw1: 1795.7875 mV
BIST buck3_sw2: 1794.5665 mV
BIST buck3_sw3: 1798.5347 mV
BIST buck4_sw1: 1102.6556 mV
BIST ldo1: 3284.0549 mV
BIST ldo2: 1800.9768 mV
BIST ldo3: 3006.9560 mV
BIST ldo4: 803.2967 mV
BIST ldo5: 2994.8107 mV
BIST ldo6: 0.0000 mV
BIST ldo7: 2995.2659 mV
BIST ldo8: 2897.4153 mV
BIST ldo9: 1805.0395 mV
BIST ldo10: 902.2893 mV
BIST ldo11: 0.0000 mV
BIST ldo12: 1796.3980 mV
BIST ldo13: 2999.1626 mV
BIST ldo14: 1201.1904 mV
BIST ldo15: 1804.6398 mV
BIST ldo16: 0.0000 mV
BIST ldo17: 0.0000 mV
BIST ldo18: 1202.1062 mV
BIST ldo19: 1204.6703 mV
BIST vrtc: 1494.5054 mV
BIST vbuf_1v2: 1201.0073 mV
BIST ibuf_1v2: 0.0473 mA
BIST ildo1: 0.1285 mA
BIST ildo2: 25.7392 mA
BIST ildo3: 8.9052 mA
BIST ildo4: 11.7933 mA
BIST ildo5: -0.8721 mA
BIST ildo6: 0.7031 mA
BIST ildo7: 1.6260 mA
BIST ildo8: 3.2520 mA
BIST ildo9: 0.9668 mA
BIST ildo10: 163.0769 mA
BIST ildo11: 0.8349 mA
BIST ildo12: 0.1009 mA
BIST ildo13: 1.4941 mA
BIST ildo14: 36.0715 mA
BIST ildo15: 0.1744 mA
BIST ildo16: 0.6591 mA
BIST ildo17: 0.1366 mA
BIST ildo18: 1.6396 mA
BIST ildo19: 1.4346 mA
BIST irtc: 0.2603 mA
BIST amuxa0: 0.0000 mV
BIST amuxa1: 399.8778 mV
BIST amuxa2: 392.8571 mV
BIST amuxa3: 1795.4822 mV
BIST amuxa4: 400.1831 mV
BIST amuxa5: 1777.1672 mV
BIST amuxa6: 0.6105 mV
BIST amuxa7: 1203.2967 mV
BIST amuxb0: 737.1794 mV
BIST amuxb1: 1148.9621 mV
BIST amuxb2: 742.0634 mV
BIST amuxb3: 738.4004 mV
BIST amuxb4: 1799.1452 mV
BIST amuxb5: 1.2210 mV
BIST amuxb6: 0.0000 mV
BIST amuxb7: 1864.7741 mV
BIST amuxay: 469.1697 mV
BIST amuxby: 818.9865 mV
tigris vbus : 5100.0000 mV
tigris ibus : 0.0000 mA
tigris ibat : 160.0000 mA
tigris vdd : 4050.0000 mV
tigris die_temp : 34.6298 C
tigris vbat : 4050.0000 mV
chestnut ground : 0.6105 mV
chestnut vin : 4056.7142 mV
chestnut vref : 1240.9359 mV
chestnut vboost : 6036.0652 mV
chestnut vldo1 : 5688.8689 mV
chestnut vldo2 : 5663.9505 mV
chestnut vldo3 : 5076.7071 mV
chestnut vneg : -5707.9730 mV
chestnut die_temp : 27.0787 C
chestnut ildo1 : 2.6255 mA
chestnut ildo2 : 3.9820 mA
chestnut ildo3 : 0.0187 mA
chestnut ineg : 8.3767 mA
[000C4841:0003663A] :-)</t>
  </si>
  <si>
    <t>event -s leave-bg-quiesce
[000C4841:0003663A] :-)</t>
  </si>
  <si>
    <t>touch --off
OK
[000C4841:0003663A] :-)</t>
  </si>
  <si>
    <t>camisp --exit
RunExit
Pass
[000C4841:0003663A] :-)</t>
  </si>
  <si>
    <t>pmuset --buck 9 --off
Turning BUCK Off
Done
[000C4841:0003663A] :-)</t>
  </si>
  <si>
    <t>soc --set "perfstate gpu 0"</t>
  </si>
  <si>
    <t>soc --set "perfstate gpu 0"
OK
[000C4841:0003663A] :-)</t>
  </si>
  <si>
    <t>pmuset --ldo 9 --off
Turning LDO Off
Done
[000C4841:0003663A] :-)</t>
  </si>
  <si>
    <t xml:space="preserve">baseband --off
</t>
    <phoneticPr fontId="0" type="noConversion"/>
  </si>
  <si>
    <t>baseband --off
Link 2 time-pmeto: 4 uS
apcie: Disabling link 2
EFIBasebandPCIMHIInterface::asyncCallbackOut called
EFIBasebandPCIMHIInterface::asyncCallbackIn called
EFIBasebandPCIMHIInterface::asyncCallbackOut called
EFIBasebandPCIMHIInterface::asyncCallbackIn called
EFIBasebandPCIMHIInterface::asyncCallbackOut called
EFIBasebandPCIMHIInterface::asyncCallbackIn called
EFIBasebandPCIMHIInterface::asyncCallbackOut called
EFIBasebandPCIMHIInterface::asyncCallbackIn called
EFIBasebandPCIMHIInterface::asyncCallbackOut called
EFIBasebandPCIMHIInterface::asyncCallbackIn called
OK
[000C4841:0003663A] :-)</t>
  </si>
  <si>
    <t>pattern --iqc 1</t>
  </si>
  <si>
    <t>pattern --iqc 1
[000C4841:0003663A] :-)</t>
  </si>
  <si>
    <t>If can catch right value from diags response and value is in spec,pass;else fail</t>
  </si>
  <si>
    <t>New items add in EVT</t>
  </si>
  <si>
    <t xml:space="preserve">24511918
</t>
  </si>
  <si>
    <t>adc_buck3_min</t>
  </si>
  <si>
    <t>[1693,1854]</t>
    <phoneticPr fontId="0" type="noConversion"/>
  </si>
  <si>
    <t>New add in EVT dryrun
Change spec in EVT</t>
    <phoneticPr fontId="0" type="noConversion"/>
  </si>
  <si>
    <t>adc_buck3_max</t>
  </si>
  <si>
    <t>adc_buck3_mean</t>
  </si>
  <si>
    <t>adc_amuxa5_min</t>
  </si>
  <si>
    <t>[1690,1854]</t>
    <phoneticPr fontId="0" type="noConversion"/>
  </si>
  <si>
    <t>adc_amuxa5_max</t>
  </si>
  <si>
    <t>adc_amuxa5_mean</t>
  </si>
  <si>
    <t>adc_buck3_to_amuxa5_delta_min</t>
  </si>
  <si>
    <t>[,80]</t>
  </si>
  <si>
    <t>adc_buck3_to_amuxa5_delta_mean</t>
  </si>
  <si>
    <t xml:space="preserve"> [2620,2820]</t>
  </si>
  <si>
    <t xml:space="preserve"> [1950,2100]</t>
  </si>
  <si>
    <t xml:space="preserve"> [3800,12800]</t>
  </si>
  <si>
    <t xml:space="preserve"> [3200,12800]</t>
  </si>
  <si>
    <t xml:space="preserve"> [4900,13300]</t>
  </si>
  <si>
    <t>adc_temp4_ap</t>
  </si>
  <si>
    <t xml:space="preserve"> [2000,12000]</t>
  </si>
  <si>
    <t>adc_temp5</t>
  </si>
  <si>
    <t xml:space="preserve"> [58000,94000]</t>
  </si>
  <si>
    <t xml:space="preserve"> [15,70]</t>
  </si>
  <si>
    <t>Change item's name and update spec in EVT</t>
  </si>
  <si>
    <t>temp_hib_sw</t>
  </si>
  <si>
    <t>adc_buck6_pp1v25_buck</t>
  </si>
  <si>
    <t>adc_buck3_sw2_PP1V8_TOUCH</t>
  </si>
  <si>
    <t>adc_buck3_sw3_PP1V8_MAGGIE_IMU</t>
  </si>
  <si>
    <t xml:space="preserve"> [3253.8,3346.2]</t>
  </si>
  <si>
    <t xml:space="preserve"> [1755,1845]</t>
  </si>
  <si>
    <t xml:space="preserve"> [2925,3075]</t>
  </si>
  <si>
    <t xml:space="preserve"> [780,820]</t>
  </si>
  <si>
    <t xml:space="preserve"> [2970,3030]</t>
  </si>
  <si>
    <t>[2870,3030]</t>
  </si>
  <si>
    <t>[1775,1825]</t>
  </si>
  <si>
    <t xml:space="preserve"> [873,927]</t>
  </si>
  <si>
    <t xml:space="preserve"> [1746,1854]</t>
  </si>
  <si>
    <t xml:space="preserve"> [1164,1236]</t>
  </si>
  <si>
    <t>adc_bist_pp1v2_vref</t>
  </si>
  <si>
    <t xml:space="preserve"> [1170,1230]</t>
  </si>
  <si>
    <t>adc_ibuf_1v2</t>
  </si>
  <si>
    <t>adc_ildo4_pp0v8_aop</t>
  </si>
  <si>
    <r>
      <t>log</t>
    </r>
    <r>
      <rPr>
        <sz val="12"/>
        <color rgb="FFFF0000"/>
        <rFont val="細明體"/>
        <family val="3"/>
        <charset val="136"/>
      </rPr>
      <t>中是</t>
    </r>
    <r>
      <rPr>
        <sz val="12"/>
        <color rgb="FFFF0000"/>
        <rFont val="Arial"/>
        <family val="2"/>
      </rPr>
      <t xml:space="preserve"> [-5,5]</t>
    </r>
  </si>
  <si>
    <t xml:space="preserve"> [100,220]</t>
  </si>
  <si>
    <t xml:space="preserve"> [0,0.5]</t>
  </si>
  <si>
    <t xml:space="preserve"> [20,90]</t>
  </si>
  <si>
    <t xml:space="preserve"> [0,1]</t>
  </si>
  <si>
    <t xml:space="preserve"> [0,0.8]</t>
  </si>
  <si>
    <t>adc_amuxa1_nc_adc_in</t>
  </si>
  <si>
    <t>adc_amuxay_amux_ay</t>
  </si>
  <si>
    <t>adc_bist_amuxb0_bb_to_pmu_amux_smps1</t>
  </si>
  <si>
    <t>adc_bist_amuxb1_bb_to_pmu_amux_smps3</t>
  </si>
  <si>
    <t>adc_amuxb5_chestnut_to_adcmux</t>
  </si>
  <si>
    <t>adc_amuxb6_ap_to_test_clkout</t>
  </si>
  <si>
    <t>adc_bist_amuxb7_bb_to_pmu_amux_smps4</t>
  </si>
  <si>
    <t xml:space="preserve"> [4900,5300]</t>
  </si>
  <si>
    <t>Mismatch exsit in P1</t>
    <phoneticPr fontId="0" type="noConversion"/>
  </si>
  <si>
    <t>change name in EVT</t>
  </si>
  <si>
    <t>[5557.5,5842.5]</t>
  </si>
  <si>
    <t>[4972.5,5227.5]</t>
  </si>
  <si>
    <t xml:space="preserve"> [-5870,-5530]</t>
  </si>
  <si>
    <t>[1,10]</t>
  </si>
  <si>
    <t>[1,25]</t>
  </si>
  <si>
    <t>BaseBand</t>
    <phoneticPr fontId="0" type="noConversion"/>
  </si>
  <si>
    <t>BB ON</t>
  </si>
  <si>
    <t xml:space="preserve"> &lt;OK&gt;</t>
  </si>
  <si>
    <t>baseband --off
Baseband is already powered off!
OK
[000C4841:0003663A] :-)</t>
  </si>
  <si>
    <t>time baseband --on</t>
  </si>
  <si>
    <t>time baseband --on
PS_HOLD went high in 66ms!
time-train: 25516 uS
Writing 0xBFFFF000 @ 0x603004018
Writing 0x1 to 0x603000124
Writing 0x0 to 0x603000128
Link 2 speed negotiate to 1 
Link 2 width negotiate to 1 
APCIE power on completed
Device 00:02:0 config space@0x610010000
Vendor:106B Device:1008 Revision:01 ClassCode:060400 Type:01
    PriBus:00 SecBus:03 SubBus:03
    Capability 0x01 Offset:0x40 Address:0x610010040
    Capability 0x05 Offset:0x50 Address:0x610010050
    Capability 0x10 Offset:0x70 Address:0x610010070
    Extended Capability 0x0001 Ver:0x02 Offset:0x0100 Address:0x610010100
    Extended Capability 0x0019 Ver:0x01 Offset:0x0148 Address:0x610010148
    Extended Capability 0x001E Ver:0x01 Offset:0x0160 Address:0x610010160
Writing MSI cap 0x817005 @ 610300050
Writing 0xBFFFF000 @ 610300054
Found device id 0x301
Device 03:00:0 config space@0x610300000
Vendor:17CB Device:0301 Revision:00 ClassCode:FF0000 Type:00
    BAR0 MEM E0000000/00001000
    BAR1  IO 00000000/00000004
    BAR2 MEM E0001000/00001000
    BAR3  IO 00000000/00000004
    Capability 0x01 Offset:0x40 Address:0x610300040
    Capability 0x05 Offset:0x50 Address:0x610300050
    Capability 0x10 Offset:0x70 Address:0x610300070
    Extended Capability 0x0001 Ver:0x02 Offset:0x0100 Address:0x610300100
    Extended Capability 0x0018 Ver:0x01 Offset:0x0148 Address:0x610300148
    Extended Capability 0x001E Ver:0x01 Offset:0x0150 Address:0x610300150
APCIE Enumerate on completed
OK
time: 384 ms
[000C4841:0003663A] :-)</t>
  </si>
  <si>
    <t>Load BB Firmware</t>
  </si>
  <si>
    <t xml:space="preserve"> &lt;Passed&gt;</t>
  </si>
  <si>
    <t>加载基带程序</t>
  </si>
  <si>
    <t>time baseband --load_firmware</t>
  </si>
  <si>
    <t>time baseband --load_firmware
Baseband Load FirmwareFlags Len: 0, Max: 24
Sending no flags
Executing Firmware Load
Interface 0: Firmware Load Interface
Interface 1: Core Dumps Interface
Path for efs1 file fs1:\bbfs\
Path for prov,cal and pac files nandfs:\System\Library\Caches\com.apple.factorydata\
Path for all other FW files nandfs:\usr\local\standalone\firmware\Baseband\Mav16\
Loading firmware from NAND.................done
Attempting flash on interface 0 (Firmware Load Interface) flags: 0x8
Starting stage 1 boot.
Chip ID 0x9540E1
Serial Number 0x3535D7
Starting Stage 1 boot
Stage 1 Image transfer completion callback: status 0x0, code 0x0, size 0x39B40
Starting stage 2 boot.
BB_RESET_DET_N went high!
Device Flash done!
Firmware load completed in 3167 ms!
DATA: firmware-load="Passed"
OK
time: 3399 ms
[000C4841:0003663A] :-)</t>
  </si>
  <si>
    <t>BB Wait For Ready</t>
  </si>
  <si>
    <t>基带准备中</t>
  </si>
  <si>
    <t>time baseband --wait_for_ready</t>
  </si>
  <si>
    <t>time baseband --wait_for_ready
DATA: wait-time="390 ms"
BB RCINIT done
OK
time: 393 ms
[000C4841:0003663A] :-)</t>
  </si>
  <si>
    <t>BB SNUM</t>
  </si>
  <si>
    <t>基带SN</t>
  </si>
  <si>
    <t>baseband --properties sn</t>
  </si>
  <si>
    <t xml:space="preserve"> baseband --properties sn
0x003535D7
OK
[000C4841:0003663A] :-) 
</t>
  </si>
  <si>
    <t>BB FW Version Check</t>
  </si>
  <si>
    <t>检测基带固件版本</t>
  </si>
  <si>
    <t>time baseband --properties firmware-version</t>
  </si>
  <si>
    <t>time baseband --properties firmware-version
0.11.04-2_DEBUG
OK
time: 16 ms
[000C4841:0003663A] :-)</t>
  </si>
  <si>
    <t>BB Ping</t>
  </si>
  <si>
    <t>检测基带Ping</t>
  </si>
  <si>
    <t>time baseband --ping</t>
  </si>
  <si>
    <t>time baseband --ping
DATA: test-result="Passed"
PASS
time: 21 ms
[000C4841:0003663A] :-)</t>
  </si>
  <si>
    <t>WIFi/BT</t>
    <phoneticPr fontId="0" type="noConversion"/>
  </si>
  <si>
    <t>WiFi/BT Vendor</t>
    <phoneticPr fontId="0" type="noConversion"/>
  </si>
  <si>
    <t>Wi-Fi／BT版本
BT指的是bluetooth,蓝牙功能</t>
  </si>
  <si>
    <t>wifi --on</t>
  </si>
  <si>
    <t>wifi --on
time-train: 25070 uS
Link 3 speed negotiate to 1 
Link 3 width negotiate to 1 
APCIE power on completed
Device 00:03:0 config space@0x610018000
Vendor:106B Device:1008 Revision:01 ClassCode:060400 Type:01
    PriBus:00 SecBus:04 SubBus:04
    Capability 0x01 Offset:0x40 Address:0x610018040
    Capability 0x05 Offset:0x50 Address:0x610018050
    Capability 0x10 Offset:0x70 Address:0x610018070
    Extended Capability 0x0001 Ver:0x02 Offset:0x0100 Address:0x610018100
    Extended Capability 0x0019 Ver:0x01 Offset:0x0148 Address:0x610018148
    Extended Capability 0x001E Ver:0x01 Offset:0x0160 Address:0x610018160
Found device id 0x43DC
_setUpMemmorySpaceMap 0 ARM offsetStart=0x0 hostBaseAddress  = 0x7F0000000
_setUpMemmorySpaceMap 1 DmpWrapper offsetStart=0x1000 hostBaseAddress  = 0x7F0001000
_setUpMemmorySpaceMap 2 PCIECoreEnum offsetStart=0x2000 hostBaseAddress  = 0x7F0002000
_setUpMemmorySpaceMap 3 ChipCommon offsetStart=0x3000 hostBaseAddress  = 0x7F0003000
_setUpMemmorySpaceMap 4 Dot11Mac offsetStart=0x4000 hostBaseAddress  = 0x7F0004000
_setUpMemmorySpaceMap 5 Dot11MacWrapper offsetStart=0x5000 hostBaseAddress  = 0x7F0005000
_setUpMemmorySpaceMap 6 PCIECoreEnum offsetStart=0x6000 hostBaseAddress  = 0x7F0006000
_setUpMemmorySpaceMap 7 ChipCommon offsetStart=0x7000 hostBaseAddress  = 0x7F0007000
Device 04:00:0 config space@0x610400000
Vendor:14E4 Device:43DC Revision:08 ClassCode:028000 Type:00
    BAR0 MEM F0000000/00008000
    BAR1  IO 00000000/00000004
    BAR2 MEM F0400000/00400000
    BAR3  IO 00000000/00000004
    Capability 0x01 Offset:0x48 Address:0x610400048
    Capability 0x05 Offset:0x58 Address:0x610400058
    Capability 0x09 Offset:0x68 Address:0x610400068
    Capability 0x10 Offset:0xAC Address:0x6104000AC
    Extended Capability 0x0001 Ver:0x01 Offset:0x0100 Address:0x610400100
    Extended Capability 0x0003 Ver:0x01 Offset:0x013C Address:0x61040013C
    Extended Capability 0x0004 Ver:0x01 Offset:0x0150 Address:0x610400150
    Extended Capability 0x0002 Ver:0x01 Offset:0x0160 Address:0x610400160
    Extended Capability 0x0018 Ver:0x01 Offset:0x01B0 Address:0x6104001B0
    Extended Capability 0x0015 Ver:0x01 Offset:0x0220 Address:0x610400220
    Extended Capability 0x001E Ver:0x01 Offset:0x0240 Address:0x610400240
APCIE Enumerate on completed
WiFi on success
OK
[000C4841:0003663A] :-)</t>
  </si>
  <si>
    <t>wifi --load_firmware</t>
  </si>
  <si>
    <t>wifi --load_firmware
Firmware boot complete!
OK
[000C4841:0003663A] :-)</t>
  </si>
  <si>
    <t>wifi --properties module-revision</t>
  </si>
  <si>
    <t>wifi --properties module-revision
     module-revision: "3.1   V=t"
OK
[000C4841:0003663A] :-)</t>
  </si>
  <si>
    <t>Wifi Host Wake</t>
  </si>
  <si>
    <t>开启wifi</t>
  </si>
  <si>
    <t>wifi --test_host_wake</t>
  </si>
  <si>
    <t>wifi --test_host_wake
Driving "host wake" line high...
Successfully drove "host wake" line high
Driving "host wake" line low...
Successfully drove "host wake" line low
DATA: test-result="Passed"
PASS
[000C4841:0003663A] :-)</t>
  </si>
  <si>
    <t>WIFI/BT Module SN</t>
  </si>
  <si>
    <t>读取wifi/BT SN</t>
  </si>
  <si>
    <t>wifi --properties</t>
  </si>
  <si>
    <t>wifi --properties
              vendor: "Broadcom"
               model: "17372"
            mac-addr: "C8:69:CD:F0:EE:00"
       chip-revision: "8"
    silicon-revision: "B3"
             powered: "Yes"
            sleeping: "No"
     module-revision: "3.1   V=t"
     firmware-loaded: "Yes"
   firmware-filename: "Perennial_9_15_165_33_B3.bin"
      nvram-filename: "bcm94355Perennial_9_15_165_33_TDKKK.nvm"
             channel: "1"
           module-sn: "85 47 41 03 01 55"
OK
[000C4841:0003663A] :-)</t>
  </si>
  <si>
    <t>BT Auto Test</t>
  </si>
  <si>
    <t>开启蓝牙测试</t>
  </si>
  <si>
    <t>bluetooth --on</t>
  </si>
  <si>
    <t>bluetooth --on
OK
[000C4841:0003663A] :-)</t>
  </si>
  <si>
    <t>bluetooth --load_firmware</t>
  </si>
  <si>
    <t>bluetooth --load_firmware
Firmware Loaded.
OK
[000C4841:0003663A] :-)</t>
  </si>
  <si>
    <t>bluetooth --test_self_test</t>
  </si>
  <si>
    <t>bluetooth --test_self_test
Requesting local version...
test-result Passed
PASS
[000C4841:0003663A] :-)</t>
  </si>
  <si>
    <t>wifi --off</t>
  </si>
  <si>
    <t>wifi --off
Link 3 time-pmeto: 2 uS
apcie: Disabling link 3
WiFi off success
OK
[000C4841:0003663A] :-)</t>
  </si>
  <si>
    <t>bluetooth --off</t>
  </si>
  <si>
    <t>bluetooth --off
OK
[000C4841:0003663A] :-)</t>
  </si>
  <si>
    <t>BB OFF</t>
  </si>
  <si>
    <t>关闭蓝牙</t>
  </si>
  <si>
    <t>time baseband --off</t>
  </si>
  <si>
    <t>time baseband --off
Link 2 time-pmeto: 4 uS
apcie: Disabling link 2
OK
time: 229 ms
[000C4841:0003663A] :-)</t>
  </si>
  <si>
    <t>Battery QEN Check</t>
  </si>
  <si>
    <t>检测电池</t>
  </si>
  <si>
    <t>dev -k GasGauge -g chem-cap-updates-en</t>
  </si>
  <si>
    <t>dev -k GasGauge -g chem-cap-updates-en
Yes
[000C4841:0003663A] :-)</t>
  </si>
  <si>
    <t>Battery Charge Voltage</t>
  </si>
  <si>
    <t>读取电池充电电量</t>
  </si>
  <si>
    <t>pmuadc --sel tigris --read vbat
PMU ADC test
expansion tigris: vbat: 4050.0000 mV
[000C4841:0003663A] :-)</t>
  </si>
  <si>
    <t>charge --set 1000 --force</t>
  </si>
  <si>
    <t>charge --set 1000 --force
Desired current: 1000
Forced charging to 1000 mA, 5000 mV...
OK
[000C4841:0003663A] :-)</t>
  </si>
  <si>
    <t>charge --set 1000</t>
  </si>
  <si>
    <t>charge --set 1000
Desired current: 1000
Setting charging to 1000 mA, 5000 mV...
OK
[000C4841:0003663A] :-)</t>
  </si>
  <si>
    <t>MdlC</t>
    <phoneticPr fontId="0" type="noConversion"/>
  </si>
  <si>
    <t>Burn MdlC</t>
  </si>
  <si>
    <t>syscfg add MdlC "[*MDLC*]"</t>
  </si>
  <si>
    <t>syscfg add MdlC "receiver_1=GOERTEK;wifi_module_vendor=TDK"
Finish!
[000C4841:0003663A] :-)</t>
  </si>
  <si>
    <t>syscfg print MdlC</t>
  </si>
  <si>
    <t>syscfg print MdlC
receiver_1=GOERTEK;wifi_module_vendor=TDK
[000C4841:0003663A] :-)</t>
  </si>
  <si>
    <t>CG-Orb</t>
    <phoneticPr fontId="0" type="noConversion"/>
  </si>
  <si>
    <t>Orb Value Check</t>
  </si>
  <si>
    <t xml:space="preserve"> &lt;0x81B0&gt;</t>
  </si>
  <si>
    <t>检查orb</t>
  </si>
  <si>
    <t>Remove “touch --set_report "0x6A 0x01" in EVT</t>
  </si>
  <si>
    <t>touch --load_firmware</t>
  </si>
  <si>
    <t>touch --load_firmware
Reading in firmware file: D10-GrapeFW.mihu
Setting up calibration...
Skipping Grape calibration blob loading...
Calibration Type: Orb Gap
	Loading calibration blob...
	Done.
Calibration Type: Orb Accel
	Loading calibration blob...
	Done.
Calibration Type: Orb Force
	Loading calibration blob...
	Done.
Calibration Type: SSHB Force
	Loading calibration blob...
	Done.
Calibration Type: Satin Cal
	Loading calibration blob...
	Done.
Done.
Transferring firmware...Processing chunk	0	1	Done.
Performing calibration...
Done.
Booting firmware...
Done.
OK
[000C4841:0003663A] :-)</t>
  </si>
  <si>
    <t>touch --test orb --options="--conn" --run</t>
  </si>
  <si>
    <t xml:space="preserve">touch --test orb --options="--conn" --run
Mamba register 0 has value 0x81B0 
OK
[000164A6:3020213A] :-) 
</t>
  </si>
  <si>
    <t>Orb Frame Check</t>
  </si>
  <si>
    <t>touch --test orb --run</t>
  </si>
  <si>
    <t>touch --test orb --run
Mamba register 0 has value 0x81B0 
Collecting 10 frames.... 1	
Raw frame[1]:
	26606	0	26212	22287	20332	22384	23810	24617
	22773	21317	22427	21797	22354	22863	22624	24139
	21902	22047	22458	22467	21640	23813	23308	24893
	22311	22421	22832	21271	22182	22762	23913	23207
	22495	22489	21295	21699	22288	22399	21477	22092
	21053	21087	21145	21823	22356	21753	21094	22000
	21285	21329	21299	21581	20781	20479	21075	20886
	21671	21758	21852	21537	20819	20608	19743	20293
	20610	20451	20595	20748	20274	19914	20282	20559
	21104	20924	21876	20723	20967	21141	19622	20209
	19909	21222	20683	20945	19607	20189	20413	18861
	20652	20126	21215	19575	19608	20159	20032	19302
2	
Raw frame[2]:
	26608	0	26213	22287	20334	22383	23812	24619
	22777	21317	22427	21797	22356	22865	22626	24140
	21904	22048	22457	22470	21643	23813	23312	24895
	22313	22423	22831	21272	22185	22765	23917	23208
	22494	22491	21295	21699	22292	22399	21478	22094
	21057	21088	21147	21825	22356	21755	21095	22000
	21287	21331	21300	21581	20781	20479	21076	20887
	21673	21757	21856	21537	20820	20611	19743	20295
	20614	20453	20595	20748	20275	19917	20283	20562
	21107	20924	21875	20723	20968	21142	19626	20213
	19911	21225	20684	20949	19608	20190	20416	18863
	20653	20127	21217	19576	19611	20163	20033	19307
3	
Raw frame[3]:
	26607	0	26211	22288	20334	22383	23813	24618
	22773	21316	22428	21795	22353	22866	22627	24139
	21904	22048	22458	22469	21643	23813	23311	24896
	22314	22422	22833	21274	22184	22765	23915	23208
	22494	22490	21295	21700	22291	22401	21479	22094
	21058	21088	21147	21828	22357	21756	21096	22002
	21286	21329	21299	21583	20780	20480	21076	20886
	21673	21756	21855	21538	20821	20611	19744	20295
	20612	20456	20597	20748	20276	19918	20283	20559
	21104	20923	21875	20720	20971	21143	19625	20211
	19913	21225	20685	20945	19606	20190	20416	18864
	20650	20127	21215	19576	19610	20162	20035	19305
4	
Raw frame[4]:
	26607	0	26211	22288	20334	22382	23813	24619
	22774	21315	22428	21797	22356	22863	22625	24138
	21905	22049	22458	22467	21643	23812	23310	24892
	22313	22423	22832	21274	22183	22763	23917	23210
	22495	22490	21296	21701	22291	22401	21477	22093
	21057	21086	21147	21825	22356	21755	21095	22001
	21285	21332	21299	21583	20781	20478	21077	20886
	21673	21758	21855	21537	20821	20611	19743	20295
	20612	20455	20594	20746	20275	19915	20282	20560
	21108	20924	21877	20722	20968	21143	19624	20211
	19911	21225	20685	20945	19608	20191	20417	18863
	20653	20127	21216	19577	19610	20163	20034	19303
5	
Raw frame[5]:
	26605	0	26212	22286	20334	22381	23812	24618
	22775	21314	22426	21797	22353	22863	22624	24141
	21902	22048	22459	22468	21641	23810	23311	24893
	22310	22421	22830	21274	22184	22765	23912	23205
	22495	22487	21295	21700	22291	22399	21478	22093
	21057	21087	21147	21825	22356	21755	21095	21999
	21286	21330	21298	21583	20782	20479	21077	20885
	21671	21756	21855	21537	20820	20609	19742	20293
	20613	20455	20592	20744	20275	19915	20281	20558
	21104	20923	21875	20724	20968	21141	19623	20211
	19912	21225	20684	20947	19604	20190	20413	18863
	20651	20126	21216	19578	19610	20161	20032	19304
6	
Raw frame[6]:
	26607	0	26212	22286	20335	22382	23812	24617
	22775	21314	22425	21796	22352	22865	22623	24138
	21903	22047	22458	22466	21641	23811	23309	24895
	22312	22423	22829	21272	22183	22765	23912	23206
	22495	22487	21294	21700	22291	22400	21479	22092
	21056	21088	21147	21825	22356	21755	21095	22002
	21284	21329	21299	21581	20781	20480	21074	20886
	21671	21755	21854	21533	20822	20610	19743	20295
	20612	20455	20594	20747	20276	19917	20281	20561
	21105	20922	21875	20720	20968	21142	19624	20210
	19912	21223	20686	20945	19607	20188	20416	18860
	20650	20124	21215	19574	19610	20161	20035	19303
7	
Raw frame[7]:
	26608	0	26213	22286	20332	22381	23811	24615
	22774	21317	22427	21797	22354	22862	22623	24138
	21904	22045	22458	22466	21641	23812	23309	24893
	22311	22423	22830	21273	22184	22763	23912	23206
	22494	22488	21294	21699	22291	22398	21479	22089
	21057	21087	21146	21822	22357	21754	21093	22002
	21286	21330	21299	21581	20783	20478	21077	20887
	21670	21757	21855	21535	20821	20609	19742	20293
	20610	20454	20598	20746	20274	19915	20281	20560
	21103	20922	21874	20722	20969	21142	19623	20211
	19913	21224	20683	20944	19605	20190	20414	18863
	20650	20124	21215	19577	19609	20161	20033	19304
8	
Raw frame[8]:
	26607	0	26211	22288	20332	22382	23810	24617
	22772	21318	22427	21794	22353	22864	22625	24137
	21903	22047	22457	22468	21642	23811	23308	24894
	22311	22421	22828	21273	22182	22762	23914	23207
	22493	22489	21293	21699	22291	22400	21477	22093
	21055	21085	21146	21823	22356	21757	21093	21999
	21285	21328	21299	21581	20780	20479	21074	20886
	21670	21758	21853	21535	20820	20610	19742	20294
	20612	20452	20595	20745	20276	19918	20282	20560
	21104	20921	21874	20721	20968	21142	19623	20210
	19911	21224	20681	20945	19605	20187	20414	18861
	20649	20123	21214	19577	19608	20162	20034	19305
9	
Raw frame[9]:
	26606	0	26210	22285	20333	22381	23812	24618
	22774	21315	22427	21798	22354	22863	22623	24137
	21903	22048	22456	22466	21641	23812	23309	24894
	22311	22419	22830	21272	22181	22762	23914	23208
	22493	22488	21295	21699	22289	22399	21476	22092
	21056	21085	21145	21822	22355	21754	21092	22000
	21287	21329	21298	21582	20778	20477	21077	20885
	21670	21753	21853	21534	20820	20607	19741	20291
	20611	20451	20595	20746	20274	19917	20280	20559
	21105	20920	21874	20722	20967	21141	19621	20210
	19909	21223	20683	20945	19606	20191	20414	18861
	20650	20123	21214	19576	19612	20161	20032	19304
10	
Raw frame[10]:
	26608	0	26209	22286	20332	22381	23811	24616
	22773	21316	22426	21794	22352	22863	22623	24138
	21902	22047	22455	22468	21639	23811	23308	24892
	22310	22420	22830	21272	22183	22761	23915	23209
	22492	22489	21295	21699	22290	22398	21477	22091
	21053	21086	21144	21826	22354	21754	21094	22001
	21285	21328	21299	21582	20778	20477	21075	20885
	21670	21754	21853	21536	20819	20609	19741	20293
	20612	20454	20594	20745	20273	19913	20281	20559
	21101	20922	21874	20720	20967	21140	19621	20208
	19909	21222	20683	20942	19606	20191	20413	18862
	20649	20125	21215	19574	19608	20160	20032	19304
PASS
[000C4841:0003663A] :-)</t>
  </si>
  <si>
    <t>CSIG</t>
    <phoneticPr fontId="0" type="noConversion"/>
  </si>
  <si>
    <t>CSIG_row_avg_med</t>
  </si>
  <si>
    <t xml:space="preserve"> [400, 1200]</t>
  </si>
  <si>
    <t>检测屏幕各点的压力值</t>
  </si>
  <si>
    <t>display --on
Display subsystem has already been powered on
OK
[000C4841:0003663A] :-)</t>
  </si>
  <si>
    <t>bl -m
OK
[000C4841:0003663A] :-)</t>
  </si>
  <si>
    <t>touch --on --load_firmware</t>
    <phoneticPr fontId="0" type="noConversion"/>
  </si>
  <si>
    <t xml:space="preserve">touch --on --load_firmware
Reading in firmware file: D10-GrapeFW.mihu
Setting up calibration...
Skipping Grape calibration blob loading...
Calibration Type: Orb Gap
 Loading calibration blob...
 Done.
Calibration Type: Orb Accel
 Loading calibration blob...
 Done.
Calibration Type: Orb Force
 Loading calibration blob...
 Done.
Calibration Type: SSHB Force
 Loading calibration blob...
 Done.
Calibration Type: Satin Cal
 Loading calibration blob...
 Done.
Done.
Transferring firmware...Processing chunk 0 1 Done.
Performing calibration...
Done.
Booting firmware...
Done.
OK
[000C4841:0003663A] :-) 
</t>
    <phoneticPr fontId="0" type="noConversion"/>
  </si>
  <si>
    <t>touch --test csig_single_stim --run</t>
  </si>
  <si>
    <t>touch --test csig_single_stim --run
Getting inphase image
Getting quad image
Getting inphase image again 
In Phase Ref frame: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926	538	26833	159	230	0	0	0	1	4967	0	0
	372	272	0	0	0	1	1027	259	5271	52	-3	0
	0	0	1	1026	258	1897	-116	175	78	1861	503	1324
	1025	268	-248	-296	0	0	598	419	16384	94	221	0
In Phase frame:
	-420	-417	-413	-412	-410	-389	-388	-388	-380	-381	-399	-440
	-405	-401	-395	-391	-388	-369	-377	-376	-367	-376	-391	-433
	-405	-402	-400	-397	-394	-374	-381	-381	-376	-375	-393	-436
	-405	-401	-396	-394	-393	-372	-378	-382	-374	-375	-393	-437
	-429	-426	-421	-419	-416	-396	-410	-412	-404	-403	-423	-471
	-427	-424	-415	-413	-409	-389	-389	-390	-382	-384	-402	-443
	-452	-442	-439	-439	-436	-415	-408	-405	-395	-396	-418	-478
	-427	-421	-415	-414	-411	-389	-388	-390	-383	-382	-400	-441
	-419	-418	-413	-411	-408	-388	-403	-404	-394	-396	-415	-458
	-417	-416	-411	-409	-406	-385	-400	-399	-386	-387	-405	-451
	-413	-408	-402	-401	-399	-376	-377	-378	-371	-371	-388	-430
	-437	-436	-431	-425	-419	-398	-397	-398	-390	-391	-409	-453
	-414	-411	-406	-404	-401	-380	-380	-382	-373	-374	-392	-435
	-408	-406	-403	-399	-396	-374	-380	-381	-378	-377	-394	-437
	-410	-407	-401	-399	-394	-372	-373	-374	-366	-367	-385	-429
	-406	-401	-396	-393	-390	-368	-369	-368	-360	-360	-378	-423
	-433	-431	-424	-419	-416	-396	-396	-397	-388	-388	-406	-448
	-414	-411	-407	-405	-402	-380	-381	-380	-372	-372	-390	-433
	-417	-415	-410	-408	-405	-385	-400	-399	-388	-388	-411	-453
	-424	-422	-418	-416	-414	-393	-408	-408	-401	-402	-420	-465
	-411	-408	-403	-402	-401	-380	-395	-394	-381	-381	-400	-443
	-402	-396	-392	-390	-387	-366	-371	-371	-363	-368	-385	-430
	-413	-411	-404	-401	-398	-377	-377	-378	-371	-372	-389	-431
	-403	-395	-391	-390	-386	-364	-371	-372	-364	-366	-389	-435
Quad Image frame:
	-592	-586	-588	-594	-590	-581	-576	-583	-571	-565	-574	-603
	-616	-609	-610	-612	-608	-600	-601	-609	-597	-597	-604	-634
	-607	-601	-604	-608	-603	-595	-596	-604	-595	-588	-597	-628
	-592	-585	-586	-591	-587	-579	-579	-589	-578	-572	-581	-612
	-559	-552	-554	-559	-555	-548	-554	-562	-551	-545	-554	-587
	-583	-576	-575	-579	-575	-567	-561	-569	-558	-553	-562	-589
	-595	-583	-586	-592	-587	-579	-567	-572	-560	-556	-567	-609
	-590	-581	-583	-588	-584	-575	-570	-577	-566	-560	-568	-596
	-571	-566	-568	-572	-569	-561	-567	-575	-563	-559	-568	-597
	-586	-581	-583	-587	-584	-575	-582	-588	-573	-567	-576	-608
	-617	-609	-610	-614	-611	-601	-596	-606	-595	-588	-597	-628
	-574	-568	-570	-573	-567	-558	-551	-559	-548	-543	-551	-581
	-593	-587	-589	-593	-590	-581	-576	-584	-572	-566	-575	-605
	-603	-597	-600	-603	-598	-589	-589	-597	-590	-582	-591	-621
	-626	-618	-620	-623	-618	-608	-604	-613	-602	-596	-605	-638
	-639	-630	-631	-634	-630	-621	-616	-624	-612	-606	-616	-649
	-575	-569	-569	-570	-567	-560	-554	-561	-550	-544	-552	-580
	-610	-604	-606	-611	-606	-597	-592	-599	-587	-581	-591	-621
	-579	-574	-576	-579	-576	-568	-574	-581	-567	-561	-573	-602
	-563	-557	-560	-564	-561	-553	-558	-566	-556	-551	-559	-589
	-590	-584	-585	-590	-588	-580	-586	-593	-577	-571	-580	-610
	-627	-618	-619	-623	-619	-610	-609	-617	-606	-603	-612	-645
	-602	-595	-596	-600	-595	-586	-581	-589	-579	-573	-581	-611
	-681	-669	-672	-676	-671	-661	-661	-671	-659	-652	-667	-702
Mag Image:
725.853, 719.225, 718.549, 722.896, 718.470, 699.200, 694.492, 700.309, 685.887, 681.458, 699.054, 746.464, 
737.211, 729.165, 726.722, 726.240, 721.254, 704.386, 709.457, 715.721, 700.783, 705.538, 719.511, 767.753, 
729.708, 723.052, 724.441, 726.135, 720.308, 702.780, 707.373, 714.126, 703.847, 697.401, 714.743, 764.512, 
717.278, 709.243, 707.256, 710.293, 706.412, 688.204, 691.465, 702.029, 688.447, 683.965, 701.434, 752.005, 
704.643, 697.266, 695.813, 698.600, 693.600, 676.106, 689.214, 696.841, 683.240, 677.815, 697.025, 752.602, 
722.646, 715.228, 709.119, 711.203, 705.624, 687.611, 682.672, 689.826, 676.230, 673.249, 690.976, 737.000, 
747.214, 731.609, 732.200, 737.010, 731.207, 712.366, 698.536, 700.863, 685.291, 682.606, 704.423, 774.186, 
728.305, 717.497, 715.621, 719.124, 714.126, 694.223, 689.524, 696.440, 683.406, 677.881, 694.711, 741.415, 
708.238, 703.619, 702.277, 704.347, 700.160, 682.103, 695.627, 702.738, 687.171, 685.052, 703.455, 752.444, 
719.225, 714.574, 713.309, 715.436, 711.260, 691.989, 706.203, 710.594, 690.887, 686.482, 704.131, 757.010, 
742.467, 733.038, 730.550, 733.346, 729.741, 708.926, 705.226, 714.226, 701.188, 695.258, 712.006, 761.107, 
721.418, 716.044, 714.605, 713.410, 705.017, 685.396, 679.124, 686.210, 672.609, 669.126, 686.208, 736.729, 
723.218, 716.582, 715.371, 717.540, 713.372, 694.234, 690.055, 697.839, 682.871, 678.404, 695.908, 745.150, 
728.061, 721.972, 722.778, 723.056, 717.230, 697.708, 700.942, 708.216, 700.702, 693.435, 710.293, 759.348, 
748.315, 739.981, 738.377, 739.817, 732.912, 712.774, 709.890, 718.084, 704.528, 699.932, 717.112, 768.820, 
757.071, 746.793, 744.967, 745.925, 740.945, 721.848, 718.064, 724.430, 710.030, 704.865, 722.730, 774.680, 
719.801, 713.808, 709.603, 707.432, 703.238, 685.868, 680.978, 687.262, 673.085, 668.191, 685.229, 732.873, 
737.221, 730.573, 729.989, 733.038, 727.213, 707.678, 704.006, 709.366, 694.948, 689.887, 708.082, 757.053, 
713.533, 708.308, 707.019, 708.311, 704.131, 686.184, 699.625, 704.813, 687.046, 682.103, 705.159, 753.400, 
704.801, 698.808, 698.801, 700.822, 697.220, 678.423, 691.251, 697.724, 685.519, 682.059, 699.200, 750.430, 
719.041, 712.404, 710.375, 713.935, 711.719, 693.397, 706.697, 711.958, 691.440, 686.441, 704.556, 753.889, 
744.804, 733.989, 732.683, 735.002, 730.020, 711.376, 713.107, 719.951, 706.402, 706.422, 723.027, 775.193, 
730.049, 723.150, 720.022, 721.665, 715.841, 696.796, 692.596, 699.860, 687.664, 683.163, 699.200, 747.717, 
791.309, 776.907, 777.473, 780.433, 774.103, 754.597, 757.998, 767.219, 752.845, 747.703, 772.146, 825.850, 
Col Avgs:
730.060, 722.201, 720.747, 722.709, 717.714, 698.924, 700.588, 707.360, 693.169, 689.102, 707.097, 757.818, 
Row Avgs:
709.321, 721.978, 719.036, 704.836, 696.897, 700.115, 719.793, 706.023, 702.269, 710.092, 722.257, 698.825, 705.879, 715.312, 727.545, 734.363, 697.281, 719.088, 704.969, 698.755, 709.654, 727.665, 709.810, 773.215, 
Row Avg median = 709.732
Col Avg median = 712.537
Col Diffs Percent Median:
2.459, 1.356, 1.152, 1.427, 0.726, 1.910, 1.676, 0.726, 2.718, 3.288, 0.763, 6.354, 
Row Diffs Percent Median:
0.057, 1.725, 1.310, 0.689, 1.808, 1.355, 1.417, 0.522, 1.051, 0.050, 1.764, 1.536, 0.542, 0.786, 2.509, 3.470, 1.754, 1.318, 0.671, 1.546, 0.010, 2.526, 0.010, 8.944, 
Applying Csig Median limits: [400, 1200]
Median failures: None
Applying Csig Col single stim limits: [0, 20]
Column failures:  None
Applying Csig Row single stim limits: [0, 25]
Row failures:  None
PASS
[000C4841:0003663A] :-)</t>
  </si>
  <si>
    <t>CSIG_col_avg_med</t>
  </si>
  <si>
    <t>CSIG_col_diff_0</t>
  </si>
  <si>
    <t xml:space="preserve"> [0, 20]</t>
  </si>
  <si>
    <t>CSIG_col_diff_1</t>
  </si>
  <si>
    <t>CSIG_col_diff_2</t>
  </si>
  <si>
    <t>CSIG_col_diff_3</t>
  </si>
  <si>
    <t>CSIG_col_diff_4</t>
  </si>
  <si>
    <t>CSIG_col_diff_5</t>
  </si>
  <si>
    <t>CSIG_col_diff_6</t>
  </si>
  <si>
    <t>CSIG_col_diff_7</t>
  </si>
  <si>
    <t>CSIG_col_diff_8</t>
  </si>
  <si>
    <t>CSIG_col_diff_9</t>
  </si>
  <si>
    <t>CSIG_col_diff_10</t>
  </si>
  <si>
    <t>CSIG_col_diff_11</t>
  </si>
  <si>
    <t>CSIG_row_diff_0</t>
  </si>
  <si>
    <t xml:space="preserve"> [0, 25]</t>
  </si>
  <si>
    <t>CSIG_row_diff_1</t>
  </si>
  <si>
    <t>CSIG_row_diff_2</t>
  </si>
  <si>
    <t>CSIG_row_diff_3</t>
  </si>
  <si>
    <t>CSIG_row_diff_4</t>
  </si>
  <si>
    <t>CSIG_row_diff_5</t>
  </si>
  <si>
    <t>CSIG_row_diff_6</t>
  </si>
  <si>
    <t>CSIG_row_diff_7</t>
  </si>
  <si>
    <t>CSIG_row_diff_8</t>
  </si>
  <si>
    <t>CSIG_row_diff_9</t>
  </si>
  <si>
    <t>CSIG_row_diff_10</t>
  </si>
  <si>
    <t>CSIG_row_diff_11</t>
  </si>
  <si>
    <t>CSIG_row_diff_12</t>
  </si>
  <si>
    <t>CSIG_row_diff_13</t>
  </si>
  <si>
    <t>CSIG_row_diff_14</t>
  </si>
  <si>
    <t>CSIG_row_diff_15</t>
  </si>
  <si>
    <t>CSIG_row_diff_16</t>
  </si>
  <si>
    <t>CSIG_row_diff_17</t>
  </si>
  <si>
    <t>CSIG_row_diff_18</t>
  </si>
  <si>
    <t>CSIG_row_diff_19</t>
  </si>
  <si>
    <t>CSIG_row_diff_20</t>
  </si>
  <si>
    <t>CSIG_row_diff_21</t>
  </si>
  <si>
    <t>CSIG_row_diff_22</t>
  </si>
  <si>
    <t>CSIG_row_diff_23</t>
  </si>
  <si>
    <t>Column failures</t>
  </si>
  <si>
    <t xml:space="preserve"> &lt;None&gt;</t>
  </si>
  <si>
    <t>Row failures</t>
  </si>
  <si>
    <t>Velvet_CSIG</t>
    <phoneticPr fontId="0" type="noConversion"/>
  </si>
  <si>
    <t>Velvet_CSIG_row_avg_med</t>
  </si>
  <si>
    <t xml:space="preserve"> [500, 3500]</t>
  </si>
  <si>
    <t>touch --off
OK
[0013390E:30C2E626] :-)</t>
  </si>
  <si>
    <t>touch --on --load</t>
  </si>
  <si>
    <t>touch --on --load
Reading in firmware file: D10-GrapeFW-0x0624.mihu
Setting up calibration...
Skipping Grape calibration blob loading...
Orb Gap calibration...
	Loading calibration blob...
	Done.
Orb Force calibration...
	Loading calibration blob...
	Done.
Orb Accel calibration...
	Loading calibration blob...
	Done.
Done.
Transferring firmware...Processing chunk	0	1	Done.
Performing calibration...
Done.
Booting firmware...
Done.
OK
[0013390E:30C2E626] :-)</t>
  </si>
  <si>
    <t>touch --test csig_single_stim_v --run</t>
  </si>
  <si>
    <t>touch --test csig_single_stim_v --run
[0;31mERROR: Test name not found in supported test list[0m
FAIL
touch returned Invalid Parameter error
[000A65D2:1092663A] :-)</t>
    <phoneticPr fontId="0" type="noConversion"/>
  </si>
  <si>
    <t>Velvet_CSIG_col_avg_med</t>
  </si>
  <si>
    <t>Velvet_CSIG_col_diff_0</t>
  </si>
  <si>
    <t xml:space="preserve"> [0, 35]</t>
  </si>
  <si>
    <t>Velvet_CSIG_col_diff_1</t>
  </si>
  <si>
    <t>Velvet_CSIG_col_diff_2</t>
  </si>
  <si>
    <t>Velvet_CSIG_col_diff_3</t>
  </si>
  <si>
    <t>Velvet_CSIG_col_diff_4</t>
  </si>
  <si>
    <t>Velvet_CSIG_col_diff_5</t>
  </si>
  <si>
    <t>Velvet_CSIG_col_diff_6</t>
  </si>
  <si>
    <t>Velvet_CSIG_col_diff_7</t>
  </si>
  <si>
    <t>Velvet_CSIG_row_diff_0</t>
  </si>
  <si>
    <t>Velvet_Column failures</t>
  </si>
  <si>
    <t>Velvet_Row failures</t>
  </si>
  <si>
    <t>Bettery</t>
    <phoneticPr fontId="0" type="noConversion"/>
  </si>
  <si>
    <t>Charge Test</t>
  </si>
  <si>
    <t xml:space="preserve"> [50,]</t>
  </si>
  <si>
    <t>测试充电</t>
  </si>
  <si>
    <t>touch --on</t>
    <phoneticPr fontId="0" type="noConversion"/>
  </si>
  <si>
    <t>Add in D10 EVT</t>
    <phoneticPr fontId="0" type="noConversion"/>
  </si>
  <si>
    <t>i2c -v 1 0x75 0x10 0x04</t>
    <phoneticPr fontId="0" type="noConversion"/>
  </si>
  <si>
    <t>i2c -v 1 0x75 0x10 0x04
Set  bytes:	0x04 	Writing 1 bytes
[000C4841:0003663A] :-)</t>
  </si>
  <si>
    <t>charge --set 1000 --force</t>
    <phoneticPr fontId="0" type="noConversion"/>
  </si>
  <si>
    <t>pmuadc --sel tigris --read vbus</t>
    <phoneticPr fontId="0" type="noConversion"/>
  </si>
  <si>
    <t>pmuadc --sel tigris --read vbus
PMU ADC test
expansion tigris: vbus: 4575.0000 mV
[000C4841:0003663A] :-)</t>
  </si>
  <si>
    <t>pmuadc --sel tigris --read ibat</t>
    <phoneticPr fontId="0" type="noConversion"/>
  </si>
  <si>
    <t>pmuadc --sel tigris --read ibat
PMU ADC test
expansion tigris: ibat: 530.0000 mA
[000C4841:0003663A] :-)</t>
  </si>
  <si>
    <t>pmuadc --sel tigris --read ibus</t>
    <phoneticPr fontId="0" type="noConversion"/>
  </si>
  <si>
    <t>pmuadc --sel tigris --read ibus
PMU ADC test
expansion tigris: ibus: 920.3999 mA
[000C4841:0003663A] :-)</t>
  </si>
  <si>
    <t>charge --set 0</t>
    <phoneticPr fontId="0" type="noConversion"/>
  </si>
  <si>
    <t>Homer</t>
  </si>
  <si>
    <t>sensor --sel homer --init
Turning off power to 'homer' sensor...
Homer Transport is already powered OFF
Turning on power to 'homer' sensor...
Resetting 'homer' sensor...
OK
[000C4841:0003663A] :-)</t>
  </si>
  <si>
    <t>hid --sel homer
Selected HID device "homer"
OK
[000C4841:0003663A] :-)</t>
  </si>
  <si>
    <t>hid --get_report 0x21</t>
  </si>
  <si>
    <t>hid --get_report 0x21
ReportId:0x21
0000000: 
OK
[000C4841:0003663A] :-)</t>
  </si>
  <si>
    <t>hid --get_report 0xB4
ReportId:0xB4
0000000: 55 00                                            U.
OK
[000C4841:0003663A] :-)</t>
  </si>
  <si>
    <t>hid --get_report 0x12
ReportId:0x12
0000000: 16 16                                            ..
OK
[000C4841:0003663A] :-)</t>
  </si>
  <si>
    <t>Arc</t>
  </si>
  <si>
    <t>Get ARC Module EEPROM Data</t>
  </si>
  <si>
    <t>检测arc功能</t>
  </si>
  <si>
    <t>hid --set_report "0x61 0 0 0x2c 1"</t>
  </si>
  <si>
    <t>add them into Maggie smokey file.</t>
  </si>
  <si>
    <t>hid --set_report "0x61 0 0 0x2c 1"
Set Report 0x61 to
0000000: 00 00 2C 01                                      ..,.
OK
[000C4841:0003663A] :-)</t>
  </si>
  <si>
    <t>hid --get_report 0x65</t>
  </si>
  <si>
    <t>hid --get_report 0x65
ReportId:0x65
0000000: 65 62 69 76 01 02 46 48 31 35 35 32 33 31 30 35  ebiv..FH15523105
0000010: 41 48 32 30 31 32 4C 4C 51 59 43 42 41 51 FF FF  AH2012LLQYCBAQ..
0000020: FF FF FF FF FF FF 16 16 24 02 D1 C6 F6 FF F7 FF  ........$.......
0000030: EC FF FF FF FF FF FF FF FF FF FF FF FF FF FF FF  ................
0000040: FF FF FF FF 00 80 00 80 00 80 00 80 00 80 00 80  ................
0000050: 00 80 00 80 00 80 00 80 00 80 00 80 00 80 00 80  ................
0000060: 00 80 00 80 00 80 00 80 00 80 00 80 00 80 00 80  ................
0000070: 00 80 20 80 93 81 06 83 79 84 EC 85 5F 87 D2 88  .. .....y..._...
0000080: 45 8A B8 8B 2A 8D 9D 8E 10 90 83 91 F6 92 69 94  E...*.........i.
0000090: DC 95 4F 97 C2 98 35 9A A8 9B 1B 9D 8E 9E 01 A0  ..O...5.........
00000A0: 73 A1 E6 A2 59 A4 CC A5 3F A7 B2 A8 25 AA 98 AB  s...Y...?...%...
00000B0: 0B AD 7E AE F1 AF 64 B1 D7 B2 49 B4 BC B5 2F B7  ..~...d...I.../.
00000C0: A2 B8 15 BA 88 BB FB BC 6E BE E1 BF 54 C1 C7 C2  ........n...T...
00000D0: 3A C4 AD C5 1F C7 92 C8 05 CA 78 CB EB CC 5E CE  :.........x...^.
00000E0: D1 CF 32 D1 A9 D2 39 D4 B1 D5 0D D7 54 D8 89 D9  ..2...9.....T...
00000F0: B6 DA D1 DB EC DC FC DD FF DE FC DF F0 E0 DD E1  ................
0000100: C3 E2 A3 E3 80 E4 57 E5 2B E6 FC E6 CC E7 9B E8  ......W.+.......
0000110: 67 E9 32 EA FD EA CA EB 97 EC 62 ED 2C EE F8 EE  g.2.......b.,...
0000120: C4 EF 91 F0 5E F1 2E F2 FF F2 D2 F3              ....^.......
OK
[000C4841:0003663A] :-)</t>
  </si>
  <si>
    <t>hid --set_report "0x61 0x2c 1 0x2c 1"</t>
  </si>
  <si>
    <t>hid --set_report "0x61 0x2c 1 0x2c 1"
Set Report 0x61 to
0000000: 2C 01 2C 01                                      ,.,.
OK
[000C4841:0003663A] :-)</t>
  </si>
  <si>
    <t>hid --get_report 0x65
ReportId:0x65
0000000: A4 F4 7A F5 54 F6 32 F7 12 F8 F7 F8 E3 F9 D7 FA  ..z.T.2.........
0000010: D2 FB D4 FC E0 FD F3 FE 0D 00 31 01 5D 02 92 03  ..........1.]...
0000020: D6 04 1F 06 70 07 CE 08 2F 0A 95 0B 01 0D 70 0E  ....p.../.....p.
0000030: DC 0F 3C 11 93 12 DD 13 1D 15 4C 16 6F 17 83 18  ..&lt;.......L.o...
0000040: 8F 19 91 1A 8B 1B 80 1C 6F 1D 53 1E 32 1F 09 20  ........o.S.2.. 
0000050: D8 20 A2 21 64 22 21 23 DB 23 90 24 42 25 F5 25  . .!d"!#.#.$B%.%
0000060: A5 26 55 27 00 28 A5 28 4B 29 EB 29 8B 2A 39 2B  .&amp;U'.(.(K).).*9+
0000070: E4 2B 8B 2C 32 2D D9 2D 81 2E 28 2F CF 2F 76 30  .+.,2-.-..(/./v0
0000080: 1D 31 C4 31 6C 32 13 33 BA 33 61 34 08 35 AF 35  .1.1l2.3.3a4.5.5
0000090: 57 36 FE 36 A5 37 4C 38 F3 38 9A 39 42 3A E9 3A  W6.6.7L8.8.9B:.:
00000A0: 90 3B 37 3C DE 3C 85 3D 2D 3E D4 3E 7B 3F 22 40  .;7&lt;.&lt;.=-&gt;.&gt;{?"@
00000B0: C9 40 70 41 18 42 BF 42 66 43 0D 44 B4 44 5B 45  .@pA.B.BfC.D.D[E
00000C0: 03 46 AA 46 51 47 F8 47 9F 48 46 49 EE 49 95 4A  .F.FQG.G.HFI.I.J
00000D0: 3C 4B E3 4B 8A 4C 31 4D D9 4D 80 4E 27 4F CE 4F  &lt;K.K.L1M.M.N'O.O
00000E0: 75 50 1C 51 C4 51 6B 52 12 53 B9 53 60 54 07 55  uP.Q.QkR.S.S`T.U
00000F0: AF 55 56 56 FD 56 A4 57 4B 58 F2 58 9A 59 41 5A  .UVV.V.WKX.X.YAZ
0000100: E8 5A 8F 5B 36 5C DD 5C 85 5D 2C 5E D3 5E 7A 5F  .Z.[6\.\.],^.^z_
0000110: 21 60 C8 60 70 61 17 62 FF FF FF FF 96 08 83 0E  !`.`pa.b........
0000120: FF FF 9A DF FF FF FF FF 21 26 0C 41              ........!&amp;.A
OK
[000C4841:0003663A] :-)</t>
  </si>
  <si>
    <t>Check ARC EEPROM Data</t>
  </si>
  <si>
    <t>&lt;ebiv&gt;</t>
  </si>
  <si>
    <t>Burn PSCl</t>
  </si>
  <si>
    <t>syscfg add PSCl</t>
  </si>
  <si>
    <t>syscfg add PSCl 0x65626976 0x01024648 0x31353532 0x33313035 0x41483230 0x31324C4C 0x51594342 0x4151FFFF 0xFFFFFFFF 0xFFFF1616 0x2402D1C6 0xF6FFF7FF 0xECFFFFFF 0xFFFFFFFF 0xFFFFFFFF 0xFFFFFFFF 0xFFFFFFFF 0x00800080 0x00800080 0x00800080 0x00800080 0x00800080 0x00800080 0x00800080 0x00800080 0x00800080 0x00800080 0x00800080 0x00802080 0x93810683 0x7984EC85 0x5F87D288 0x458AB88B 0x2A8D9D8E 0x10908391 0xF6926994 0xDC954F97 0xC298359A 0xA89B1B9D 0x8E9E01A0 0x73A1E6A2 0x59A4CCA5 0x3FA7B2A8 0x25AA98AB 0x0BAD7EAE 0xF1AF64B1 0xD7B249B4 0xBCB52FB7 0xA2B815BA 0x88BBFBBC 0x6EBEE1BF 0x54C1C7C2 0x3AC4ADC5 0x1FC792C8 0x05CA78CB 0xEBCC5ECE 0xD1CF32D1 0xA9D239D4 0xB1D50DD7 0x54D889D9 0xB6DAD1DB 0xECDCFCDD 0xFFDEFCDF 0xF0E0DDE1 0xC3E2A3E3 0x80E457E5 0x2BE6FCE6 0xCCE79BE8 0x67E932EA 0xFDEACAEB 0x97EC62ED 0x2CEEF8EE 0xC4EF91F0 0x5EF12EF2 0xFFF2D2F3 0xA4F47AF5 0x54F632F7 0x12F8F7F8 0xE3F9D7FA 0xD2FBD4FC 0xE0FDF3FE 0x0D003101 0x5D029203 0xD6041F06 0x7007CE08 0x2F0A950B 0x010D700E 0xDC0F3C11 0x9312DD13 0x1D154C16 0x6F178318 0x8F19911A 0x8B1B801C 0x6F1D531E 0x321F0920 0xD820A221 0x64222123 0xDB239024 0x4225F525 0xA5265527 0x0028A528 0x4B29EB29 0x8B2A392B 0xE42B8B2C 0x322DD92D 0x812E282F 0xCF2F7630 0x1D31C431 0x6C321333 0xBA336134 0x0835AF35 0x5736FE36 0xA5374C38 0xF3389A39 0x423AE93A 0x903B373C 0xDE3C853D 0x2D3ED43E 0x7B3F2240 0xC9407041 0x1842BF42 0x66430D44 0xB4445B45 0x0346AA46 0x5147F847 0x9F484649 0xEE49954A 0x3C4BE34B 0x8A4C314D 0xD94D804E 0x274FCE4F 0x75501C51 0xC4516B52 0x1253B953 0x60540755 0xAF555656 0xFD56A457 0x4B58F258 0x9A59415A 0xE85A8F5B 0x365CDD5C 0x855D2C5E 0xD35E7A5F 0x2160C860 0x70611762 0xFFFFFFFF 0x5822830E 0xFFFFBEDF
Finish!
[000C4841:0003663A] :-)</t>
  </si>
  <si>
    <t>syscfg print PSCl</t>
  </si>
  <si>
    <t>syscfg print PSCl
0x65626976 0x01024648 0x31353532 0x33313035 0x41483230 0x31324C4C 0x51594342 0x4151FFFF 0xFFFFFFFF 0xFFFF1616 0x2402D1C6 0xF6FFF7FF 0xECFFFFFF 0xFFFFFFFF 0xFFFFFFFF 0xFFFFFFFF 0xFFFFFFFF 0x00800080 0x00800080 0x00800080 0x00800080 0x00800080 0x00800080 0x00800080 0x00800080 0x00800080 0x00800080 0x00800080 0x00802080 0x93810683 0x7984EC85 0x5F87D288 0x458AB88B 0x2A8D9D8E 0x10908391 0xF6926994 0xDC954F97 0xC298359A 0xA89B1B9D 0x8E9E01A0 0x73A1E6A2 0x59A4CCA5 0x3FA7B2A8 0x25AA98AB 0x0BAD7EAE 0xF1AF64B1 0xD7B249B4 0xBCB52FB7 0xA2B815BA 0x88BBFBBC 0x6EBEE1BF 0x54C1C7C2 0x3AC4ADC5 0x1FC792C8 0x05CA78CB 0xEBCC5ECE 0xD1CF32D1 0xA9D239D4 0xB1D50DD7 0x54D889D9 0xB6DAD1DB 0xECDCFCDD 0xFFDEFCDF 0xF0E0DDE1 0xC3E2A3E3 0x80E457E5 0x2BE6FCE6 0xCCE79BE8 0x67E932EA 0xFDEACAEB 0x97EC62ED 0x2CEEF8EE 0xC4EF91F0 0x5EF12EF2 0xFFF2D2F3 0xA4F47AF5 0x54F632F7 0x12F8F7F8 0xE3F9D7FA 0xD2FBD4FC 0xE0FDF3FE 0x0D003101 0x5D029203 0xD6041F06 0x7007CE08 0x2F0A950B 0x010D700E 0xDC0F3C11 0x9312DD13 0x1D154C16 0x6F178318 0x8F19911A 0x8B1B801C 0x6F1D531E 0x321F0920 0xD820A221 0x64222123 0xDB239024 0x4225F525 0xA5265527 0x0028A528 0x4B29EB29 0x8B2A392B 0xE42B8B2C 0x322DD92D 0x812E282F 0xCF2F7630 0x1D31C431 0x6C321333 0xBA336134 0x0835AF35 0x5736FE36 0xA5374C38 0xF3389A39 0x423AE93A 0x903B373C 0xDE3C853D 0x2D3ED43E 0x7B3F2240 0xC9407041 0x1842BF42 0x66430D44 0xB4445B45 0x0346AA46 0x5147F847 0x9F484649 0xEE49954A 0x3C4BE34B 0x8A4C314D 0xD94D804E 0x274FCE4F 0x75501C51 0xC4516B52 0x1253B953 0x60540755 0xAF555656 0xFD56A457 0x4B58F258 0x9A59415A 0xE85A8F5B 0x365CDD5C 0x855D2C5E 0xD35E7A5F 0x2160C860 0x70611762 0xFFFFFFFF 0x5822830E 0xFFFFBEDF 
[000C4841:0003663A] :-)</t>
  </si>
  <si>
    <t>Compare ARC Module SN With SFC</t>
  </si>
  <si>
    <t>检测磁场</t>
  </si>
  <si>
    <t>New add in EVT</t>
  </si>
  <si>
    <t>Audio</t>
    <phoneticPr fontId="0" type="noConversion"/>
  </si>
  <si>
    <t>BOTSPK_VERS</t>
    <phoneticPr fontId="0" type="noConversion"/>
  </si>
  <si>
    <t xml:space="preserve"> &lt;0x26&gt;
</t>
  </si>
  <si>
    <t>delete "display --off" in EVT</t>
    <phoneticPr fontId="0" type="noConversion"/>
  </si>
  <si>
    <t>audio --reset
Resetting arc...
Resetting audmux...
Resetting baseband...
Resetting bluetooth...
Resetting botspeaker...
Resetting codec...
Resetting fpga...
Resetting socmca...
Resetting topspeaker...
OK
[00061588:00510926] :-)</t>
    <phoneticPr fontId="0" type="noConversion"/>
  </si>
  <si>
    <t>i2c -d 4 0x40 0x02 2
Reading 2 bytes from register offset 0x02 into 0x79F6C918, buffer read:	
Data:  0xA2  0x60 
[000C4841:0003663A] :-)</t>
  </si>
  <si>
    <t>L26_BOTSPK_VMON_0V</t>
  </si>
  <si>
    <t>delete in D10 EVT</t>
    <phoneticPr fontId="0" type="noConversion"/>
  </si>
  <si>
    <t xml:space="preserve">audio --reset
Resetting arc...
Resetting audmux...
Resetting baseband...
Resetting bluetooth...
Resetting botspeaker...
Resetting codec...
Resetting fpga...
Resetting mikeybus...
Resetting socmca...
Resetting topspeaker...
OK
[00013511:0003663A] :-) 
</t>
  </si>
  <si>
    <t>audio --turnoff topspeaker
Turning-off power to topspeaker...
OK
[000C4841:0003663A] :-)</t>
  </si>
  <si>
    <t>audio --turnoff topspeaker
Turning-off power to topspeaker...
OK
[00061588:00510926] :-)</t>
  </si>
  <si>
    <t>audio --turnoff arc
Turning-off power to arc...
OK
[000C4841:0003663A] :-)</t>
  </si>
  <si>
    <t>audio --turnoff arc
Turning-off power to arc...
OK
[00061588:00510926] :-)</t>
  </si>
  <si>
    <t>audio --turnoff codec
Turning-off power to codec...
OK
[000C4841:0003663A] :-)</t>
  </si>
  <si>
    <t>audio --turnoff codec
Turning-off power to codec...
OK
[00061588:00510926] :-)</t>
  </si>
  <si>
    <t>routeaudio --route --block botspeaker --in spk-i2s --out spk-out
Routing from botspeaker.spk-i2s[1:0] --&gt; botspeaker.spk-out[l]
OK
[000C4841:0003663A] :-)</t>
  </si>
  <si>
    <t>routeaudio --route --block botspeaker --in spk-i2s --out spk-out
Routing from botspeaker.spk-i2s[1:0] --&gt; botspeaker.spk-out[l]
OK
[00061588:00510926] :-)</t>
  </si>
  <si>
    <t>setvol -b botspeaker -n spk-vol -v -7
Set 'spk-vol' volume to -7 dB
OK
[000C4841:0003663A] :-)</t>
  </si>
  <si>
    <t>setvol -b botspeaker -n spk-vol -v 0
Set 'spk-vol' volume to +0 dB
OK
[00061588:00510926] :-)</t>
  </si>
  <si>
    <t>audioparam --set --block botspeaker --param amp-gain --value 16
OK
[000C4841:0003663A] :-)</t>
  </si>
  <si>
    <t>audioparam --set --block botspeaker --param amp-gain --value 16
OK
[00061588:00510926] :-)</t>
  </si>
  <si>
    <t>audioparam --set --block botspeaker --param enable-mon --value true
OK
[000C4841:0003663A] :-)</t>
  </si>
  <si>
    <t>audioparam --set --block botspeaker --param enable-mon --value true
OK
[00061588:00510926] :-)</t>
  </si>
  <si>
    <t>processaudio --freebufs all
Delete all buffers in the system...
OK
[000C4841:0003663A] :-)</t>
  </si>
  <si>
    <t>audioparam --set --block botspeaker --param diag-hpf --value disable
OK
[00061588:00510926] :-)</t>
  </si>
  <si>
    <t>loopaudio -b socmca -p ap-mca2 -x ap-mca2 -d 24 --rate 48000 --channels 4 -l 100 --freq 2000
Configuring 'socmca' to play/record 48Khz, 24-bit, 4 channels of padded audio data for 100mS...
Requesting new tx buffer...
Generating tone data into 'looptx0'...
Requesting new rx buffer...
Using rx buffer 'looprx0'...
Playing/Receiving audio...
Done!
OK
[000C4841:0003663A] :-)</t>
  </si>
  <si>
    <t>audioparam --set --block botspeaker --param diag-signal --value 0
OK
[00061588:00510926] :-)</t>
  </si>
  <si>
    <t>processaudio -p audio-mapper -i looprx0 -o "--in [3:1] --out [2:0]"
Allocated output buffer 'process0' for use with processor...
OK
[000C4841:0003663A] :-)</t>
  </si>
  <si>
    <t>i2c -v 4 0x40 0x5e 0x42
Set  bytes:	0x42 	Writing 1 bytes
[00061588:00510926]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</si>
  <si>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3.5141V
Minimum VMON: -3.5174V
Peak to Peak VMON: 7.0316V
Maximum IMON: 0.4672A
Minimum IMON: -0.4672A
Peak to Peak IMON: 0.9344A
Maximum PDMMON: -32768
Minimum PDMMON: -32768
Peak to Peak PDMMON: 0
Avg VBST: 4.6726V
OK
[000C4841:0003663A] :-)</t>
  </si>
  <si>
    <t>processaudio --freebufs all
Delete all buffers in the system...
OK
[00061588:00510926] :-)</t>
  </si>
  <si>
    <t>loopaudio -b socmca -p ap-mca2 -x ap-mca2 -d 24 --rate 48000 --channels 4 -l 50 --freq 1000
Configuring 'socmca' to play/record 48Khz, 24-bit, 4 channels of padded audio data for 50mS...
Requesting new tx buffer...
Generating tone data into 'looptx0'...
Requesting new rx buffer...
Using rx buffer 'looprx0'...
Playing/Receiving audio...
Done!
OK
[00061588:00510926] :-)</t>
  </si>
  <si>
    <t>processaudio -p audio-mapper -i looprx0 -o "--in [3:1] --out [2:0]"
Allocated output buffer 'process0' for use with processor...
OK
[00061588:00510926] :-)</t>
  </si>
  <si>
    <t>processaudio -p CS35L25 -i process0 --options "--bins 2"
Allocated output buffer 'process1' for use with processor...
Allocated output buffer 'process2' for use with processor...
Allocated output buffer 'process3' for use with processor...
Allocated output buffer 'process4' for use with processor...
Bin 1:
	vmon = 0.0010V, vpmon = 4.1551V, imon = 0.0000mA, vbstmon = 4.1551V
Bin 2:
	vmon = 0.0010V, vpmon = 4.1551V, imon = 0.0000mA, vbstmon = 4.1551V
OK
[00061588:00510926] :-)</t>
  </si>
  <si>
    <t>audio --reset
Resetting arc...
Speaker already powered off.
Resetting audmux...
Resetting baseband...
Resetting bluetooth...
Resetting botspeaker...
Resetting codec...
Resetting fpga...
Resetting socmca...
Resetting topspeaker...
Speaker already powered off.
OK
[00061588:00510926] :-)</t>
  </si>
  <si>
    <t>setvol -b botspeaker -n spk-vol -v -24
Set 'spk-vol' volume to -24 dB
OK
[00061588:00510926] :-)</t>
  </si>
  <si>
    <t>loopaudio -b socmca -p ap-mca2 -x ap-mca2 -d 24 --rate 48000 --channels 4 -l 100 --freq 2000</t>
  </si>
  <si>
    <t>loopaudio -b socmca -p ap-mca2 -x ap-mca2 -d 24 --rate 48000 --channels 4 -l 100 --freq 2000
Configuring 'socmca' to play/record 48Khz, 24-bit, 4 channels of padded audio data for 100mS...
Requesting new tx buffer...
Generating tone data into 'looptx0'...
Requesting new rx buffer...
Using rx buffer 'looprx0'...
Playing/Receiving audio...
Done!
OK
[00061588:00510926]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</si>
  <si>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Maximum VMON: 0.5794V
Minimum VMON: -0.5539V
Peak to Peak VMON: 1.1333V
Maximum IMON: 0.0720V
Minimum IMON: -0.0784V
Maximum absolute IMON: 0.0784A
Avg VBST: 4.1551V
OK
[00061588:00510926] :-)</t>
  </si>
  <si>
    <t>setvol -b botspeaker -n spk-vol -v -7
Set 'spk-vol' volume to -7 dB
OK
[00061588:00510926] :-)</t>
  </si>
  <si>
    <t>L26_BOTSPK_VMON_7000mV_P</t>
  </si>
  <si>
    <t>setvol -b botspeaker -n spk-vol -v -1
Set 'spk-vol' volume to -1 dB
OK
[000C4841:0003663A]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</si>
  <si>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6.9852V
Minimum VMON: -6.9949V
Peak to Peak VMON: 13.9801V
Maximum IMON: 0.9114A
Minimum IMON: -0.9093A
Peak to Peak IMON: 1.8207A
Maximum PDMMON: -32768
Minimum PDMMON: -32768
Peak to Peak PDMMON: 0
Avg VBST: 8.0375V
OK
[000C4841:0003663A] :-)</t>
  </si>
  <si>
    <t>i2c -v 4 0x40 0x1e 0x00
Set  bytes:	0x00 	Writing 1 bytes
[000C4841:0003663A]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</si>
  <si>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6.0539V
Minimum VMON: -5.9496V
Peak to Peak VMON: 12.0036V
Maximum IMON: 0.7672A
Minimum IMON: -0.7624A
Peak to Peak IMON: 1.5297A
Maximum PDMMON: -32768
Minimum PDMMON: -32768
Peak to Peak PDMMON: 0
Avg VBST: 6.7742V
OK
[000C4841:0003663A] :-)</t>
  </si>
  <si>
    <t>setvol -b botspeaker -n spk-vol -v 0
Set 'spk-vol' volume to +0 dB
OK
[000C4841:0003663A] :-)</t>
  </si>
  <si>
    <t>L26_BOTSPK_CH0_THD</t>
  </si>
  <si>
    <t>audioparam --set --block botspeaker --param amp-gain --value 9
OK
[000C4841:0003663A] :-)</t>
  </si>
  <si>
    <t>i2c -v 4 0x40 0x1e 0x15
Set  bytes:	0x15 	Writing 1 bytes
[000C4841:0003663A] :-)</t>
  </si>
  <si>
    <t>loopaudio -b socmca -p ap-mca2 -x ap-mca2 -d 24 --rate 48000 --channels 4 -l 1000 --freq 300</t>
  </si>
  <si>
    <t>loopaudio -b socmca -p ap-mca2 -x ap-mca2 -d 24 --rate 48000 --channels 4 -l 1000 --freq 300
Configuring 'socmca' to play/record 48Khz, 24-bit, 4 channels of padded audio data for 1000mS...
Requesting new tx buffer...
Generating tone data into 'looptx0'...
Requesting new rx buffer...
Using rx buffer 'looprx0'...
Playing/Receiving audio...
Done!
OK
[000C4841:0003663A] :-)</t>
  </si>
  <si>
    <t>audioparam --set --block botspeaker --param amp-gain --value 9
OK
[00061588:00510926] :-)</t>
  </si>
  <si>
    <t>processaudio --pick fft -i process0 --option "--skipSamples 10000"
Allocated output buffer 'process1' for use with processor...
Number of samples does not equal power of 2 - truncating to 32768 samples...
Channel 0:
Using 32768 bins, Peak Bin= 205; Peak Magnitude=0.105920 FS; Frequency:  300.292968 +/- 0.732421 Hz
DC Magnitude=0.000039 FS
Signal Bins=3
SINAD=13.077476 dBFS
Peak Power: -19.500422 dBFS
Signal Power: -19.567879 dBFS
Noise Power: -32.645356 dBFS
Average Noise PSD: -70.986383 dBFS
Noise Margin: 51.485960 dBFS
THD+N: -73.397825 dB
Channel 1:
Using 32768 bins, Peak Bin= 205; Peak Magnitude=0.009194 FS; Frequency:  300.292968 +/- 0.732421 Hz
DC Magnitude=0.000008 FS
Signal Bins=3
SINAD=13.083814 dBFS
Peak Power: -40.729489 dBFS
Signal Power: -40.797751 dBFS
Noise Power: -53.881566 dBFS
Average Noise PSD: -92.222592 dBFS
Noise Margin: 51.493103 dBFS
THD+N: -51.590393 dB
Channel 2:
Using 32768 bins, Peak Bin=   1; Peak Magnitude=0.488286 FS; Frequency:    1.464843 +/- 0.732421 Hz
DC Magnitude=0.358739 FS
Signal Bins=3
SINAD=32.771358 dBFS
Peak Power: -6.226500 dBFS
Signal Power: -8.887591 dBFS
Noise Power: -41.658949 dBFS
Average Noise PSD: -79.999976 dBFS
Noise Margin: 73.773476 dBFS
THD+N: 113.900735 dB
OK
[000C4841:0003663A] :-)</t>
  </si>
  <si>
    <t xml:space="preserve">TOPSPK_VERS
</t>
    <phoneticPr fontId="0" type="noConversion"/>
  </si>
  <si>
    <t>audio --reset
Resetting arc...
Speaker already powered off.
Resetting audmux...
Resetting baseband...
Resetting bluetooth...
Resetting botspeaker...
Resetting codec...
Resetting fpga...
Resetting mikeybus...
Resetting socmca...
Resetting topspeaker...
Speaker already powered off.
OK
[000C4841:0003663A] :-)</t>
  </si>
  <si>
    <t>i2c -d 2 0x40 0x02 2
Reading 2 bytes from register offset 0x02 into 0x7BD26398, buffer read:	
Data:  0xA2  0x60 
[00061588:00510926] :-)</t>
  </si>
  <si>
    <t>i2c -d 2 0x40 0x02 2
Reading 2 bytes from register offset 0x02 into 0x79E4DE98, buffer read:	
Data:  0xA2  0x60 
[000C4841:0003663A] :-)</t>
  </si>
  <si>
    <t>L26_TOPSPK_VMON_0V</t>
  </si>
  <si>
    <t>audio --reset
Resetting arc...
Resetting audmux...
Resetting baseband...
Resetting bluetooth...
Resetting botspeaker...
Resetting codec...
Resetting fpga...
Resetting socmca...
Resetting topspeaker...
OK
[00061588:00510926] :-)</t>
  </si>
  <si>
    <t>audio --turnoff botspeaker
Turning-off power to botspeaker...
OK
[000C4841:0003663A] :-)</t>
  </si>
  <si>
    <t>L26_TOPSPK_IMON_0A</t>
  </si>
  <si>
    <t>audio --turnoff botspeaker
Turning-off power to botspeaker...
OK
[00061588:00510926] :-)</t>
  </si>
  <si>
    <t>routeaudio --route --block topspeaker --in spk-i2s --out spk-out
Routing from topspeaker.spk-i2s[1:0] --&gt; topspeaker.spk-out[l]
OK
[000C4841:0003663A] :-)</t>
  </si>
  <si>
    <t>routeaudio --route --block topspeaker --in spk-i2s --out spk-out</t>
  </si>
  <si>
    <t>routeaudio --route --block topspeaker --in spk-i2s --out spk-out
Routing from topspeaker.spk-i2s[1:0] --&gt; topspeaker.spk-out[l]
OK
[00061588:00510926] :-)</t>
  </si>
  <si>
    <t>setvol -b topspeaker -n spk-vol -v -7
Set 'spk-vol' volume to -7 dB
OK
[000C4841:0003663A] :-)</t>
  </si>
  <si>
    <t>setvol -b topspeaker -n spk-vol -v 0</t>
  </si>
  <si>
    <t>setvol -b topspeaker -n spk-vol -v 0
Set 'spk-vol' volume to +0 dB
OK
[00061588:00510926] :-)</t>
  </si>
  <si>
    <t>audioparam --set --block topspeaker --param amp-gain --value 16
OK
[000C4841:0003663A] :-)</t>
  </si>
  <si>
    <t>audioparam --set --block topspeaker --param amp-gain --value 16</t>
  </si>
  <si>
    <t>audioparam --set --block topspeaker --param amp-gain --value 16
OK
[00061588:00510926] :-)</t>
  </si>
  <si>
    <t>audioparam --set --block topspeaker --param enable-mon --value true
OK
[000C4841:0003663A] :-)</t>
  </si>
  <si>
    <t>audioparam --set --block topspeaker --param enable-mon --value true</t>
  </si>
  <si>
    <t>audioparam --set --block topspeaker --param enable-mon --value true
OK
[00061588:00510926] :-)</t>
  </si>
  <si>
    <t>audioparam --set --block topspeaker --param diag-hpf --value disable</t>
  </si>
  <si>
    <t>audioparam --set --block topspeaker --param diag-hpf --value disable
OK
[00061588:00510926] :-)</t>
  </si>
  <si>
    <t>audioparam --set --block topspeaker --param diag-signal --value 0</t>
  </si>
  <si>
    <t>audioparam --set --block topspeaker --param diag-signal --value 0
OK
[00061588:00510926] :-)</t>
  </si>
  <si>
    <t>i2c -v 2 0x40 0x5e 0x42</t>
  </si>
  <si>
    <t>i2c -v 2 0x40 0x5e 0x42
Set  bytes:	0x42 	Writing 1 bytes
[00061588:00510926]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</si>
  <si>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3.4433V
Minimum VMON: -3.4537V
Peak to Peak VMON: 6.8970V
Maximum IMON: 0.4650A
Minimum IMON: -0.4666A
Peak to Peak IMON: 0.9317A
Maximum PDMMON: -32768
Minimum PDMMON: -32768
Peak to Peak PDMMON: 0
Avg VBST: 4.6734V
OK
[000C4841:0003663A] :-)</t>
  </si>
  <si>
    <t>processaudio -p CS35L25 -i process0 --options "--bins 2"
Allocated output buffer 'process1' for use with processor...
Allocated output buffer 'process2' for use with processor...
Allocated output buffer 'process3' for use with processor...
Allocated output buffer 'process4' for use with processor...
Bin 1:
	vmon = 0.0010V, vpmon = 4.1057V, imon = 0.0000mA, vbstmon = 4.1551V
Bin 2:
	vmon = 0.0010V, vpmon = 4.1057V, imon = 0.0000mA, vbstmon = 4.1551V
OK
[00061588:00510926] :-)</t>
  </si>
  <si>
    <t>L26_TOPSPK_VMON_500mV_P</t>
  </si>
  <si>
    <t>audio --reset
Resetting arc...
Speaker already powered off.
Resetting audmux...
Resetting baseband...
Resetting bluetooth...
Resetting botspeaker...
Speaker already powered off.
Resetting codec...
Resetting fpga...
Resetting socmca...
Resetting topspeaker...
OK
[00061588:00510926] :-)</t>
  </si>
  <si>
    <t>L26_TOPSPK_VMON_500mV_N</t>
  </si>
  <si>
    <t>L26_TOPSPK_IMON_500mV_MAX</t>
  </si>
  <si>
    <t>setvol -b topspeaker -n spk-vol -v -24</t>
  </si>
  <si>
    <t>setvol -b topspeaker -n spk-vol -v -24
Set 'spk-vol' volume to -24 dB
OK
[00061588:00510926]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</si>
  <si>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Maximum VMON: 0.5233V
Minimum VMON: -0.5542V
Peak to Peak VMON: 1.0776V
Maximum IMON: 0.0614V
Minimum IMON: -0.0736V
Maximum absolute IMON: 0.0736A
Avg VBST: 4.1551V
OK
[00061588:00510926] :-)</t>
  </si>
  <si>
    <t>L26_TOPSPK_VMON_3500mV_P</t>
  </si>
  <si>
    <t>L26_TOPSPK_VMON_3500mV_N</t>
  </si>
  <si>
    <t>L26_TOPSPK_IMON_3500mV_MAX</t>
  </si>
  <si>
    <t>setvol -b topspeaker -n spk-vol -v -7</t>
  </si>
  <si>
    <t>setvol -b topspeaker -n spk-vol -v -7
Set 'spk-vol' volume to -7 dB
OK
[00061588:00510926] :-)</t>
  </si>
  <si>
    <t>L26_TOPSPK_VMON_7000mV_P</t>
  </si>
  <si>
    <t>[5.6,8.4]</t>
  </si>
  <si>
    <t>setvol -b topspeaker -n spk-vol -v -1</t>
  </si>
  <si>
    <t>setvol -b topspeaker -n spk-vol -v -1
Set 'spk-vol' volume to -1 dB
OK
[000C4841:0003663A] :-)</t>
  </si>
  <si>
    <t>L26_TOPSPK_VMON_7000mV_N</t>
  </si>
  <si>
    <t>[-8.4,-5.6]</t>
  </si>
  <si>
    <t>L26_TOPSPK_IMON_7000mV_MAX</t>
  </si>
  <si>
    <t>[0.7,1.1]</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</si>
  <si>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6.8557V
Minimum VMON: -6.8683V
Peak to Peak VMON: 13.7240V
Maximum IMON: 0.9135A
Minimum IMON: -0.9130A
Peak to Peak IMON: 1.8266A
Maximum PDMMON: -32768
Minimum PDMMON: -32768
Peak to Peak PDMMON: 0
Avg VBST: 8.0384V
OK
[000C4841:0003663A] :-)</t>
  </si>
  <si>
    <t>L26_TOPSPK_IPK_VBST</t>
  </si>
  <si>
    <t>i2c -v 2 0x40 0x1e 0x00</t>
  </si>
  <si>
    <t>i2c -v 2 0x40 0x1e 0x00
Set  bytes:	0x00 	Writing 1 bytes
[000C4841:0003663A]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</si>
  <si>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5.8658V
Minimum VMON: -5.8284V
Peak to Peak VMON: 11.6942V
Maximum IMON: 0.7619A
Minimum IMON: -0.7598A
Peak to Peak IMON: 1.5217A
Maximum PDMMON: -32768
Minimum PDMMON: -32768
Peak to Peak PDMMON: 0
Avg VBST: 6.7513V
OK
[000C4841:0003663A] :-)</t>
  </si>
  <si>
    <t>L26_TOPSPK_IPK_VBST_DELTA</t>
  </si>
  <si>
    <t>L26_TOPSPK_CH0_FREQ</t>
  </si>
  <si>
    <t>[698,702]</t>
  </si>
  <si>
    <t>smokey --run ConvoyTest --test PowerOn;cbcolor</t>
  </si>
  <si>
    <t>smokey --run ConvoyTest --test PowerOn;cbcolor
Smokey 24C119as (commit 4a8859b) 2016/01/13 07:20:22
D10 factory_d10_proto2 24C119as (revision 4a8859b) 2016/01/13 07:20:48
SrNm: C7CR2003H2FN
MLB#: C7H5523002SGXD5JJ
CFG#: D10/P2.5-MINI/5T3TAT/00042/PGFC1T/00003
ECID: 000135110003663A
Control File:   nandfs:\AppleInternal\Diags\Logs\Smokey\ConvoyTest\D10\Main.plist
Script File:    nandfs:\AppleInternal\Diags\Logs\Smokey\ConvoyTest\D10\Main.lua
Log File:       nandfs:\AppleInternal\Diags\Logs\Smokey\ConvoyTest\Smokey.log
Results File:   nandfs:\AppleInternal\Diags\Logs\Smokey\ConvoyTest\PDCA.plist
Signature File: undefined
Control Bit:    none
SequenceName:          ConvoyTest
SequenceVersion:       20151106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[14 14:54:15] N001 Repeating 1x
[14 14:54:15] ....  [1] Periodic tasks
[14 14:54:15] N002  [1] Repeating 1x
[14 14:54:15] ....   [1] Action "PowerOn"
[14 14:54:15] ....    pmuset --ldo 3 --off
------------------------------------------------------------------------------
:-) pmuset --ldo 3 --off
Turning LDO Off
Done
------------------------------------------------------------------------------
[14 14:54:15] ....    Exit code = 0x00000000
[14 14:54:15] ....    wait 10
------------------------------------------------------------------------------
:-) wait 10
------------------------------------------------------------------------------
[14 14:54:15] ....    Exit code = 0x00000000
[14 14:54:15] ....    pmuset --ldo 3 --on
------------------------------------------------------------------------------
:-) pmuset --ldo 3 --on
Turning LDO On
Done
------------------------------------------------------------------------------
[14 14:54:15] ....    Exit code = 0x00000000
[14 14:54:15] ....    wait 10
------------------------------------------------------------------------------
:-) wait 10
------------------------------------------------------------------------------
[14 14:54:15] ....    Exit code = 0x00000000
[14 14:54:15] ....    i2c -v 2 0x21 0x00 0x1
------------------------------------------------------------------------------
:-) i2c -v 2 0x21 0x00 0x1
Set  bytes: 0x01  Writing 1 bytes
------------------------------------------------------------------------------
[14 14:54:15] ....    Exit code = 0x00000000
[14 14:54:15] ....    i2c -v 2 0x21 0x05 0xB
------------------------------------------------------------------------------
:-) i2c -v 2 0x21 0x05 0xB
Set  bytes: 0x0B  Writing 1 bytes
------------------------------------------------------------------------------
[14 14:54:15] ....    Exit code = 0x00000000
[14 14:54:15] ....    i2c -v 2 0x21 0x06 0x1
---------------------------------------------------</t>
  </si>
  <si>
    <t>smokey --run ConvoyTest --test PowerOn;cbcolor
Smokey 24C209 (commit bd1bbb7) 2016/02/24 08:46:10
D10 master 24C209 (revision bd1bbb7) 2016/02/24 08:46:38
SrNm: C7CR3003H2FW
MLB#: C7H55240010GXDFJ2
CFG#: D10/P2.5-MINI/5T6TCT/00034/2M1WVT/00128
ECID: 000C48410003663A
Control File:   nandfs:\AppleInternal\Diags\Logs\Smokey\ConvoyTest\D10\Main.plist
Script File:    nandfs:\AppleInternal\Diags\Logs\Smokey\ConvoyTest\D10\Main.lua
Log File:       nandfs:\AppleInternal\Diags\Logs\Smokey\ConvoyTest\Smokey.log
Results File:   nandfs:\AppleInternal\Diags\Logs\Smokey\ConvoyTest\PDCA.plist
Signature File: undefined
Control Bit:    none
SequenceName:          ConvoyTest
SequenceVersion:       20151106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[29 13:32:39] N001 Repeating 1x
[29 13:32:39] .... 	[1] Periodic tasks
[29 13:32:39] N002 	[1] Repeating 1x
[29 13:32:39] .... 		[1] Action "PowerOn"
[29 13:32:39] .... 			pmuset --ldo 3 --off
------------------------------------------------------------------------------
:-) pmuset --ldo 3 --off</t>
  </si>
  <si>
    <t>setvol -b topspeaker -n spk-vol -v -15</t>
  </si>
  <si>
    <t>setvol -b topspeaker -n spk-vol -v -15
Set 'spk-vol' volume to -15 dB
OK
[000C4841:0003663A] :-)</t>
  </si>
  <si>
    <t>audioparam --set --block topspeaker --param amp-gain --value 9</t>
  </si>
  <si>
    <t>audioparam --set --block topspeaker --param amp-gain --value 9
OK
[000C4841:0003663A] :-)</t>
  </si>
  <si>
    <t>i2c -v 2 0x40 0x1e 0x15</t>
  </si>
  <si>
    <t>i2c -v 2 0x40 0x1e 0x15
Set  bytes:	0x15 	Writing 1 bytes
[000C4841:0003663A] :-)</t>
  </si>
  <si>
    <t>loopaudio -b socmca -p ap-mca2 -x ap-mca2 -d 24 --rate 48000 --channels 4 -l 1000 --freq 700</t>
  </si>
  <si>
    <t>setvol -b topspeaker -n spk-vol -v -15
Set 'spk-vol' volume to -15 dB
OK
[0002154E:30C2E626] :-)</t>
  </si>
  <si>
    <t xml:space="preserve">loopaudio -b socmca -p ap-mca2 -x ap-mca2 -d 24 --rate 48000 --channels 4 -l 1000 --freq 700
Configuring 'socmca' to play/record 48Khz, 24-bit, 4 channels of padded audio data for 1000mS...
Requesting new tx buffer...
Generating tone data into 'looptx0'...
Requesting new rx buffer...
Using rx buffer 'looprx0'...
Playing/Receiving audio...
Done!
OK
[00194944:3020213A] :-) </t>
  </si>
  <si>
    <t>processaudio --pick fft -i process0 --option "--skipSamples 10000 --minHz 100"</t>
  </si>
  <si>
    <t>processaudio --pick fft -i process0 --option "--skipSamples 10000 --minHz 100"
Allocated output buffer 'process1' for use with processor...
Number of samples does not equal power of 2 - truncating to 32768 samples...
Channel 0:
Using 32768 bins, Peak Bin= 205; Peak Magnitude=0.018493 FS; Frequency:  300.292968 +/- 0.732421 Hz
DC Magnitude=0.000010 FS
Signal Bins=3
SINAD=13.077523 dBFS
Peak Power: -34.659530 dBFS
Signal Power: -34.727018 dBFS
Noise Power: -47.804541 dBFS
Average Noise PSD: -86.123878 dBFS
Noise Margin: 51.464348 dBFS
THD+N: -61.465650 dB
Channel 1:
Using 32768 bins, Peak Bin= 205; Peak Magnitude=0.001627 FS; Frequency:  300.292968 +/- 0.732421 Hz
DC Magnitude=0.000033 FS
Signal Bins=3
SINAD=13.075986 dBFS
Peak Power: -55.769816 dBFS
Signal Power: -55.837266 dBFS
Noise Power: -68.913252 dBFS
Average Noise PSD: -107.232590 dBFS
Noise Margin: 51.462773 dBFS
THD+N: -45.579272 dB
Channel 2:
Using 32768 bins, Peak Bin= 205; Peak Magnitude=0.003072 FS; Frequency:  300.292968 +/- 0.732421 Hz
DC Magnitude=0.074340 FS
Signal Bins=3
SINAD=12.899608 dBFS
Peak Power: -50.250395 dBFS
Signal Power: -50.316929 dBFS
Noise Power: -63.216538 dBFS
Average Noise PSD: -101.535875 dBFS
Noise Margin: 51.285480 dBFS
THD+N: -26.100468 dB
OK
[000C4841:0003663A] :-)</t>
  </si>
  <si>
    <t>L26_TOPSPK_CH0_THD</t>
  </si>
  <si>
    <t>[,-45]</t>
  </si>
  <si>
    <t>L26_TOPSPK_CONVOY_CH2_FREQ</t>
  </si>
  <si>
    <t>L26_TOPSPK_CONVOY_CH2_THD</t>
  </si>
  <si>
    <t>读取arc相关参数</t>
  </si>
  <si>
    <t>audio --reset
Resetting arc...
Speaker already powered off.
Resetting audmux...
Resetting baseband...
Resetting bluetooth...
Resetting botspeaker...
Speaker already powered off.
Resetting codec...
Resetting fpga...
Resetting mikeybus...
Resetting socmca...
Resetting topspeaker...
OK
[000C4841:0003663A] :-)</t>
  </si>
  <si>
    <t>i2c -d 4 0x41 0x02 2
Reading 2 bytes from register offset 0x02 into 0x7CF3DF18, buffer read:	
Data:  0xA2  0x60 
[00061588:00510926] :-)</t>
  </si>
  <si>
    <t>i2c -d 4 0x41 0x02 2
Reading 2 bytes from register offset 0x02 into 0x79E59018, buffer read:	
Data:  0xA2  0x60 
[000C4841:0003663A] :-)</t>
  </si>
  <si>
    <t>delete in EVT</t>
    <phoneticPr fontId="0" type="noConversion"/>
  </si>
  <si>
    <t>routeaudio --route --block arc --in spk-i2s --out spk-out
Routing from arc.spk-i2s[1:0] --&gt; arc.spk-out[l]
OK
[000C4841:0003663A] :-)</t>
  </si>
  <si>
    <t>routeaudio --route --block arc --in spk-i2s --out spk-out
Routing from arc.spk-i2s[1:0] --&gt; arc.spk-out[l]
OK
[00061588:00510926] :-)</t>
  </si>
  <si>
    <t>setvol -b arc -n spk-vol -v -7
Set 'spk-vol' volume to -7 dB
OK
[000C4841:0003663A] :-)</t>
  </si>
  <si>
    <t>setvol -b arc -n spk-vol -v 0
Set 'spk-vol' volume to +0 dB
OK
[00061588:00510926] :-)</t>
  </si>
  <si>
    <t>audioparam --set --block arc --param amp-gain --value 16
OK
[000C4841:0003663A] :-)</t>
  </si>
  <si>
    <t>audioparam --set --block arc --param amp-gain --value 16
OK
[00061588:00510926] :-)</t>
  </si>
  <si>
    <t>audioparam --set --block arc --param enable-mon --value true
OK
[000C4841:0003663A] :-)</t>
  </si>
  <si>
    <t>audioparam --set --block arc --param enable-mon --value true
OK
[00061588:00510926] :-)</t>
  </si>
  <si>
    <t>i2c -v 4 0x41 0x5e 0x42
Set  bytes:	0x42 	Writing 1 bytes
[000C4841:0003663A] :-)</t>
  </si>
  <si>
    <t>audioparam --set --block arc --param diag-hpf --value disable
OK
[00061588:00510926] :-)</t>
  </si>
  <si>
    <t>audioparam --set --block arc --param diag-signal --value 0
OK
[00061588:00510926] :-)</t>
  </si>
  <si>
    <t>loopaudio -b socmca -p ap-mca2 -x ap-mca2 -d 24 --rate 48000 --channels 4 -l 20 --freq 300
Configuring 'socmca' to play/record 48Khz, 24-bit, 4 channels of padded audio data for 20mS...
Requesting new tx buffer...
Generating tone data into 'looptx0'...
Requesting new rx buffer...
Using rx buffer 'looprx0'...
Playing/Receiving audio...
Done!
OK
[000C4841:0003663A] :-)</t>
  </si>
  <si>
    <t>i2c -v 4 0x41 0x5e 0x42
Set  bytes:	0x42 	Writing 1 bytes
[00061588:00510926]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</si>
  <si>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3.4724V
Minimum VMON: -3.4900V
Peak to Peak VMON: 6.9625V
Maximum IMON: 0.4148A
Minimum IMON: -0.4180A
Peak to Peak IMON: 0.8329A
Maximum PDMMON: -32768
Minimum PDMMON: -32768
Peak to Peak PDMMON: 0
Avg VBST: 4.5253V
OK
[000C4841:0003663A] :-)</t>
  </si>
  <si>
    <t>processaudio -p CS35L25 -i process0 --options "--bins 2"
Allocated output buffer 'process1' for use with processor...
Allocated output buffer 'process2' for use with processor...
Allocated output buffer 'process3' for use with processor...
Allocated output buffer 'process4' for use with processor...
Bin 1:
	vmon = -0.0007V, vpmon = 4.1551V, imon = -1.6018mA, vbstmon = 4.1551V
Bin 2:
	vmon = -0.0007V, vpmon = 4.1551V, imon = -1.6018mA, vbstmon = 4.1551V
OK
[00061588:00510926] :-)</t>
  </si>
  <si>
    <t>L26_ARC_VMON_500mV_P
L26_ARC_VMON_500mV_N
L26_ARC_IMON_500mV_MAX</t>
  </si>
  <si>
    <t>audio --reset
Resetting arc...
Resetting audmux...
Resetting baseband...
Resetting bluetooth...
Resetting botspeaker...
Speaker already powered off.
Resetting codec...
Resetting fpga...
Resetting socmca...
Resetting topspeaker...
Speaker already powered off.
OK
[00061588:00510926] :-)</t>
  </si>
  <si>
    <t>setvol -b arc -n spk-vol -v -24
Set 'spk-vol' volume to -24 dB
OK
[00061588:00510926] :-)</t>
  </si>
  <si>
    <t>loopaudio -b socmca -p ap-mca2 -x ap-mca2 -d 24 --rate 48000 --channels 4 -l 100 --freq 100
Configuring 'socmca' to play/record 48Khz, 24-bit, 4 channels of padded audio data for 100mS...
Requesting new tx buffer...
Generating tone data into 'looptx0'...
Requesting new rx buffer...
Using rx buffer 'looprx0'...
Playing/Receiving audio...
Done!
OK
[00061588:00510926]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</si>
  <si>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Maximum VMON: 0.5057V
Minimum VMON: -0.5139V
Peak to Peak VMON: 1.0197V
Maximum IMON: -0.0005V
Minimum IMON: -0.0026V
Maximum absolute IMON: 0.0026A
Avg VBST: 4.1551V
OK
[00061588:00510926] :-)</t>
  </si>
  <si>
    <t>L26_ARC_VMON_3500mV_P
L26_ARC_VMON_3500mV_N
L26_ARC_IMON_3500mV_MAX</t>
  </si>
  <si>
    <t>setvol -b arc -n spk-vol -v -7
Set 'spk-vol' volume to -7 dB
OK
[00061588:00510926] :-)</t>
  </si>
  <si>
    <t>loopaudio -b socmca -p ap-mca2 -x ap-mca2 -d 24 --rate 48000 --channels 4 -l 20 --freq 200
Configuring 'socmca' to play/record 48Khz, 24-bit, 4 channels of padded audio data for 20mS...
Requesting new tx buffer...
Generating tone data into 'looptx0'...
Requesting new rx buffer...
Using rx buffer 'looprx0'...
Playing/Receiving audio...
Done!
OK
[00061588:00510926] :-)</t>
  </si>
  <si>
    <t>L26_ARC_VMON_7000mV_P</t>
  </si>
  <si>
    <t>setvol -b arc -n spk-vol -v -1
Set 'spk-vol' volume to -1 dB
OK
[000C4841:0003663A] :-)</t>
  </si>
  <si>
    <t>loopaudio -b socmca -p ap-mca2 -x ap-mca2 -d 24 --rate 48000 --channels 4 -l 10 --freq 300
Configuring 'socmca' to play/record 48Khz, 24-bit, 4 channels of padded audio data for 10mS...
Requesting new tx buffer...
Generating tone data into 'looptx0'...
Requesting new rx buffer...
Using rx buffer 'looprx0'...
Playing/Receiving audio...
Done!
OK
[000C4841:0003663A]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</si>
  <si>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6.8992V
Minimum VMON: -6.9355V
Peak to Peak VMON: 13.8348V
Maximum IMON: 0.8254A
Minimum IMON: -0.8233A
Peak to Peak IMON: 1.6488A
Maximum PDMMON: -32768
Minimum PDMMON: -32768
Peak to Peak PDMMON: 0
Avg VBST: 7.7578V
OK
[000C4841:0003663A] :-)</t>
  </si>
  <si>
    <t>[0.6, 1]</t>
  </si>
  <si>
    <t>i2c -v 4 0x41 0x1e 0x00
Set  bytes:	0x00 	Writing 1 bytes
[000C4841:0003663A] :-)</t>
  </si>
  <si>
    <t>loopaudio -b socmca -p ap-mca2 -x ap-mca2 -d 24 --rate 48000 --channels 4 -l 10 --freq 300</t>
    <phoneticPr fontId="0" type="noConversion"/>
  </si>
  <si>
    <t>loopaudio -b socmca -p ap-mca2 -x ap-mca2 -d 24 --rate 48000 --channels 4 -l 10 --freq 300
Configuring 'socmca' to play/record 48Khz, 24-bit, 4 channels of padded audio data for 10mS...
Requesting new tx buffer...
Generating tone data into 'looptx0'...
Requesting new rx buffer...
Using rx buffer 'looprx0'...
Playing/Receiving audio...
Done!
OK
[000C4841:0003663A] :-)</t>
    <phoneticPr fontId="0" type="noConversion"/>
  </si>
  <si>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5.7273V
Minimum VMON: -5.6856V
Peak to Peak VMON: 11.4130V
Maximum IMON: 0.6818A
Minimum IMON: -0.6802A
Peak to Peak IMON: 1.3621A
Maximum PDMMON: -32768
Minimum PDMMON: -32768
Peak to Peak PDMMON: 0
Avg VBST: 6.7493V
OK
[000C4841:0003663A] :-)</t>
  </si>
  <si>
    <t>L26_ARC_IPK_VBST_WithArc
L26_ARC_IPK_VBST_DELTA_WithArc</t>
  </si>
  <si>
    <t>new add command in EVT</t>
  </si>
  <si>
    <t>L26_ARC_CH0_FREQ</t>
  </si>
  <si>
    <t>sensor --sel accel --init
Turning off power to 'accel' sensor...
Turning on power to 'accel' sensor...
Resetting 'accel' sensor...
OK
[000C4841:0003663A] :-)</t>
  </si>
  <si>
    <t>L26_ARC_CH0_THD</t>
  </si>
  <si>
    <t>setvol -b arc -n spk-vol -v 0
Set 'spk-vol' volume to +0 dB
OK
[000C4841:0003663A] :-)</t>
  </si>
  <si>
    <t>audioparam --set --block arc --param amp-gain --value 13
OK
[000C4841:0003663A] :-)</t>
  </si>
  <si>
    <t>i2c -v 4 0x41 0x1e 0x15
Set  bytes:	0x15 	Writing 1 bytes
[000C4841:0003663A] :-)</t>
  </si>
  <si>
    <t>loopaudio -b socmca -p ap-mca2 -x ap-mca2 -d 24 --rate 48000 --channels 4 -l 1000 --freq 300 --async
Configuring 'socmca' to play/record 48Khz, 24-bit, 4 channels of padded audio data for 1000mS...
Requesting new tx buffer...
Generating tone data into 'looptx0'...
Requesting new rx buffer...
Using rx buffer 'looprx0'...
Playing/Receiving audio...
Done!
OK
[000C4841:0003663A] :-)</t>
  </si>
  <si>
    <t>audioparam --set --block arc --param amp-gain --value 9
OK
[00061588:00510926] :-)</t>
  </si>
  <si>
    <t>sensor --sel accel --sample 256 --fft --stats
Capturing 256 samples from:
accel @ 1000.00 Hz
Output format = abstime : relativetime : sample
Waiting for capture to finish...
accel:		 104s:731420us (+00s:000000us) = -0.003417, 0.032958, 0.970962, 28.203781
accel:		 104s:731696us (+00s:000276us) = -0.002929, 0.035644, 0.977310, 28.056915
accel:		 104s:732693us (+00s:000997us) = -0.004150, 0.034667, 0.979263, 28.056915
accel:		 104s:733690us (+00s:000997us) = -0.005371, 0.031494, 0.972915, 28.350662
accel:		 104s:734686us (+00s:000996us) = -0.006347, 0.035156, 0.974380, 28.350662
accel:		 104s:735681us (+00s:000995us) = -0.007812, 0.038574, 0.978286, 28.252746
accel:		 104s:736678us (+00s:000997us) = -0.008789, 0.035400, 0.973159, 28.252746
accel:		 104s:737674us (+00s:000996us) = -0.008544, 0.035156, 0.971206, 28.056915
accel:		 104s:738671us (+00s:000997us) = -0.008300, 0.038330, 0.977798, 28.056915
accel:		 104s:739668us (+00s:000997us) = -0.008056, 0.035156, 0.976333, 28.350662
accel:		 104s:740664us (+00s:000996us) = -0.008056, 0.031982, 0.971939, 28.350662
accel:		 104s:741661us (+00s:000997us) = -0.009277, 0.035888, 0.978530, 28.350662
accel:		 104s:742658us (+00s:000997us) = -0.010742, 0.037109, 0.980972, 28.350662
accel:		 104s:743655us (+00s:000997us) = -0.011230, 0.033691, 0.975112, 28.252746
accel:		 104s:744651us (+00s:000996us) = -0.010986, 0.036621, 0.977066, 28.252746
accel:		 104s:745648us (+00s:000997us) = -0.011230, 0.040039, 0.982925, 28.203781
accel:		 104s:746645us (+00s:000997us) = -0.010498, 0.037353, 0.979019, 28.203781
accel:		 104s:747641us (+00s:000996us) = -0.008789, 0.036865, 0.975845, 28.203781
accel:		 104s:748638us (+00s:000997us) = -0.008544, 0.040527, 0.982681, 28.203781
accel:		 104s:749634us (+00s:000996us) = -0.008544, 0.039062, 0.981216, 28.252746
accel:		 104s:750631us (+00s:000997us) = -0.007324, 0.036621, 0.976089, 28.252746
accel:		 104s:751626us (+00s:000995us) = -0.007080, 0.040527, 0.981948, 28.350662
accel:		 104s:752623us (+00s:000997us) = -0.008789, 0.040527, 0.985366, 28.350662
accel:		 104s:753619us (+00s:000996us) = -0.009765, 0.036865, 0.980728, 28.154830
accel:		 104s:754616us (+00s:000997us) = -0.009521, 0.039306, 0.982192, 28.154830
accel:		 104s:755613us (+00s:000997us) = -0.010742, 0.041015, 0.987808, 28.203781
accel:		 104s:756609us (+00s:000996us) = -0.011474, 0.036865, 0.982437, 28.203781
accel:		 104s:757606us (+00s:000997us) = -0.011474, 0.036132, 0.978286, 28.350662
accel:		 104s:758603us (+00s:000997us) = -0.012207, 0.040039, 0.985122, 28.350662
accel:		 104s:759599us (+00s:000996us) = -0.011718, 0.037597, 0.984146, 28.056915
accel:		 104s:760596us (+00s:000997us) = -0.009765, 0.034667, 0.979019, 28.056915
accel:		 104s:761593us (+00s:000997us) = -0.009521, 0.039550, 0.983901, 28.154830
accel:		 104s:762587us (+00s:000994us) = -0.010498, 0.041992, 0.987808, 28.154830
accel:		 104s:763584us (+00s:000997us) = -0.010253, 0.038085, 0.982437, 28.203781
accel:		 104s:764581us (+00s:000997us) = -0.009521, 0.038818, 0.982681, 28.203781
accel:		 104s:765577us (+00s:000996us) = -0.010498, 0.041503, 0.988296, 28.350662
accel:		 104s:766574us (+00s:000997us) = -0.010498, 0.037841, 0.983169, 28.350662
accel:		 104s:767571us (+00s:000997us) = -0.009277, 0.036865, 0.979019, 28.252746
accel:		 104s:768567us (+00s:000996us) = -0.009277, 0.040039, 0.984878, 28.252746
accel:		 104s:769562us (+00s:000995us) = -0.009521, 0.037353, 0.983657, 28.350662
accel:		 104s:770558us (+00s:000996us) = -0.009277, 0.033691, 0.977066, 28.350662
accel:		 104s:771555us (+00s:000997us) = -0.009521, 0.037841, 0.979751, 28.350662
accel:		 104s:772552us (+00s:000997us) = -0.010253, 0.038574, 0.982681, 28.350662
accel:		 104s:773548us (+00s:000996us) = -0.010253, 0.034179, 0.975845, 28.203781
accel:		 104s:774545us (+00s:000997us) = -0.009277, 0.035644, 0.975112, 28.203781
accel:		 104s:775542us (+00s:000997us) = -0.010253, 0.039062, 0.981216, 28.203781
accel:		 104s:776537us (+00s:000995us) = -0.010253, 0.035644, 0.975845, 28.203781
accel:		 104s:777533us (+00s:000996us) = -0.008789, 0.034667, 0.970718, 28.056915
accel:		 104s:778530us (+00s:000997us) = -0.008300, 0.039306, 0.976089, 28.056915
accel:		 104s:779527us (+00s:000997us) = -0.008056, 0.036865, 0.976577, 28.203781
accel:		 104s:780523us (+00s:000996us) = -0.006835, 0.033447, 0.971694, 28.203781
accel:		 104s:781520us (+00s:000997us) = -0.006835, 0.037353, 0.974868, 28.203781
accel:		 104s:782517us (+00s:000997us) = -0.008789, 0.038818, 0.978530, 28.203781
accel:		 104s:783513us (+00s:000996us) = -0.009033, 0.035644, 0.971694, 28.252746
accel:		 104s:784510us (+00s:000997us) = -0.008544, 0.036621, 0.971450, 28.252746
accel:		 104s:785506us (+00s:000996us) = -0.009521, 0.039794, 0.977310, 28.595458
accel:		 104s:786503us (+00s:000997us) = -0.009277, 0.036621, 0.972427, 28.595458
accel:		 104s:787500us (+00s:000997us) = -0.006347, 0.035400, 0.968276, 28.350662
accel:		 104s:788496us (+00s:000996us) = -0.004882, 0.039794, 0.974136, 28.350662
accel:		 104s:789493us (+00s:000997us) = -0.005859, 0.037597, 0.975357, 28.203781
accel:		 104s:790487us (+00s:000994us) = -0.005126, 0.033203, 0.969253, 28.203781
accel:		 104s:791484us (+00s:000997us) = -0.004150, 0.036376, 0.972427, 28.252746
accel:		 104s:792481us (+00s:000997us) = -0.005859, 0.038085, 0.976577, 28.252746
accel:		 104s:793477us (+00s:000996us) = -0.006591, 0.034912, 0.970718, 28.350662
accel:		 104s:794474us (+00s:000997us) = -0.006347, 0.036376, 0.971450, 28.350662
accel:		 104s:795471us (+00s:000997us) = -0.007324, 0.038818, 0.977798, 28.252746
accel:		 104s:796467us (+00s:000996us) = -0.006591, 0.034912, 0.973648, 28.252746
accel:		 104s:797464us (+00s:000997us) = -0.004394, 0.032714, 0.968765, 28.252746
accel:		 104s:798461us (+00s:000997us) = -0.003906, 0.036621, 0.974868, 28.252746
accel:		 104s:799457us (+00s:000996us) = -0.005126, 0.036621, 0.977310, 28.399627
accel:		 104s:800454us (+00s:000997us) = -0.004150, 0.033935, 0.972183, 28.399627
accel:		 104s:801451us (+00s:000997us) = -0.004638, 0.036865, 0.976089, 28.448577
accel:		 104s:802447us (+00s:000996us) = -0.006835, 0.039062, 0.981948, 28.448577
accel:		 104s:803444us (+00s:000997us) = -0.007324, 0.036376, 0.976333, 28.252746
accel:		 104s:804440us (+00s:000996us) = -0.007324, 0.037841, 0.975112, 28.252746
accel:		 104s:805437us (+00s:000997us) = -0.008300, 0.040771, 0.980484, 28.399627
accel:		 104s:806434us (+00s:000997us) = -0.008544, 0.037841, 0.977066, 28.399627
accel:		 104s:807430us (+00s:000996us) = -0.007080, 0.036132, 0.972183, 28.399627
accel:		 104s:808427us (+00s:000997us) = -0.007324, 0.039062, 0.977554, 28.399627
accel:		 104s:809424us (+00s:000997us) = -0.009033, 0.038574, 0.980484, 28.350662
accel:		 104s:810420us (+00s:000996us) = -0.010253, 0.035888, 0.976333, 28.350662
accel:		 104s:811417us (+00s:000997us) = -0.011230, 0.039550, 0.980728, 28.252746
accel:		 104s:812414us (+00s:000997us) = -0.012695, 0.041992, 0.986831, 28.252746
accel:		 104s:813410us (+00s:000996us) = -0.012207, 0.037597, 0.981704, 28.203781
accel:		 104s:814407us (+00s:000997us) = -0.011474, 0.038085, 0.979751, 28.203781
accel:		 104s:815404us (+00s:000997us) = -0.012695, 0.042236, 0.985855, 28.448577
accel:		 104s:816400us (+00s:000996us) = -0.012451, 0.039306, 0.983169, 28.448577
accel:		 104s:817397us (+00s:000997us) = -0.010986, 0.036865, 0.978530, 28.203781
accel:		 104s:818394us (+00s:000997us) = -0.010498, 0.041259, 0.984146, 28.203781
accel:		 104s:819390us (+00s:000996us) = -0.011474, 0.041503, 0.986099, 28.350662
accel:		 104s:820387us (+00s:000997us) = -0.010986, 0.038574, 0.979507, 28.350662
accel:		 104s:821383us (+00s:000996us) = -0.010498, 0.041992, 0.982437, 28.007949
accel:		 104s:822380us (+00s:000997us) = -0.011718, 0.044189, 0.988052, 28.007949
accel:		 104s:823377us (+00s:000997us) = -0.011962, 0.039550, 0.981948, 28.252746
accel:		 104s:824373us (+00s:000996us) = -0.010742, 0.038818, 0.978775, 28.252746
accel:		 104s:825370us (+00s:000997us) = -0.010742, 0.042236, 0.983413, 28.399627
accel:		 104s:826367us (+00s:000997us) = -0.010498, 0.038818, 0.980972, 28.399627
accel:		 104s:827363us (+00s:000996us) = -0.009765, 0.035400, 0.974868, 28.399627
accel:		 104s:828360us (+00s:000997us) = -0.010986, 0.039062, 0.979995, 28.399627
accel:		 104s:829356us (+00s:000996us) = -0.012207, 0.038085, 0.982925, 28.252746
accel:		 104s:830353us (+00s:000997us) = -0.011230, 0.033447, 0.976333, 28.252746
accel:		 104s:831350us (+00s:000997us) = -0.010253, 0.036376, 0.978775, 28.203781
accel:		 104s:832346us (+00s:000996us) = -0.010498, 0.039306, 0.982925, 28.203781
accel:		 104s:833343us (+00s:000997us) = -0.009765, 0.035644, 0.976333, 28.203781
accel:		 104s:834338us (+00s:000995us) = -0.008056, 0.035156, 0.972671, 28.203781
accel:		 104s:835334us (+00s:000996us) = -0.008300, 0.038818, 0.978042, 28.007949
accel:		 104s:836331us (+00s:000997us) = -0.008056, 0.036376, 0.976333, 28.007949
accel:		 104s:837328us (+00s:000997us) = -0.006591, 0.033447, 0.970474, 28.399627
accel:		 104s:838324us (+00s:000996us) = -0.006835, 0.038085, 0.975601, 28.399627
accel:		 104s:839321us (+00s:000997us) = -0.007080, 0.038818, 0.979263, 28.203781
accel:		 104s:840317us (+00s:000996us) = -0.006591, 0.035400, 0.974380, 28.203781
accel:		 104s:841314us (+00s:000997us) = -0.007324, 0.037841, 0.975845, 28.350662
accel:		 104s:842311us (+00s:000997us) = -0.008789, 0.039794, 0.980728, 28.350662
accel:		 104s:843307us (+00s:000996us) = -0.009277, 0.034912, 0.976089, 28.203781
accel:		 104s:844304us (+00s:000997us) = -0.008789, 0.035156, 0.973648, 28.203781
accel:		 104s:845301us (+00s:000997us) = -0.009277, 0.039062, 0.979507, 28.252746
accel:		 104s:846297us (+00s:000996us) = -0.008300, 0.036865, 0.978042, 28.252746
accel:		 104s:847294us (+00s:000997us) = -0.006347, 0.034667, 0.972671, 28.252746
accel:		 104s:848290us (+00s:000996us) = -0.006835, 0.039306, 0.977310, 28.252746
accel:		 104s:849287us (+00s:000997us) = -0.009521, 0.040283, 0.980972, 28.399627
accel:		 104s:850283us (+00s:000996us) = -0.010498, 0.036376, 0.975357, 28.399627
accel:		 104s:851280us (+00s:000997us) = -0.010498, 0.039062, 0.977066, 28.203781
accel:		 104s:852277us (+00s:000997us) = -0.011230, 0.042236, 0.983657, 28.203781
accel:		 104s:853273us (+00s:000996us) = -0.010986, 0.038330, 0.979019, 28.252746
accel:		 104s:854270us (+00s:000997us) = -0.009277, 0.037597, 0.975112, 28.252746
accel:		 104s:855266us (+00s:000996us) = -0.008300, 0.041503, 0.980972, 28.350662
accel:		 104s:856263us (+00s:000997us) = -0.008544, 0.039062, 0.979507, 28.350662
accel:		 104s:857259us (+00s:000996us) = -0.008544, 0.035888, 0.972915, 28.252746
accel:		 104s:858254us (+00s:000995us) = -0.009033, 0.039550, 0.977066, 28.252746
accel:		 104s:859251us (+00s:000997us) = -0.010498, 0.041015, 0.980239, 28.203781
accel:		 104s:860248us (+00s:000997us) = -0.011230, 0.038330, 0.974624, 28.203781
accel:		 104s:861244us (+00s:000996us) = -0.010986, 0.040771, 0.975845, 28.448577
accel:		 104s:862241us (+00s:000997us) = -0.011230, 0.043212, 0.981704, 28.448577
accel:		 104s:863238us (+00s:000997us) = -0.010742, 0.038574, 0.976821, 28.350662
accel:		 104s:864235us (+00s:000997us) = -0.008544, 0.036621, 0.972671, 28.350662
accel:		 104s:865231us (+00s:000996us) = -0.008544, 0.040039, 0.979507, 28.056915
accel:		 104s:866227us (+00s:000996us) = -0.009521, 0.038330, 0.979507, 28.056915
accel:		 104s:867222us (+00s:000995us) = -0.008789, 0.035644, 0.973648, 28.350662
accel:		 104s:868219us (+00s:000997us) = -0.009033, 0.039550, 0.978530, 28.350662
accel:		 104s:869216us (+00s:000997us) = -0.010742, 0.040771, 0.982437, 28.056915
accel:		 104s:870212us (+00s:000996us) = -0.010986, 0.037109, 0.975845, 28.056915
accel:		 104s:871209us (+00s:000997us) = -0.010742, 0.039306, 0.975601, 28.448577
accel:		 104s:872206us (+00s:000997us) = -0.011474, 0.042236, 0.981704, 28.448577
accel:		 104s:873202us (+00s:000996us) = -0.010986, 0.038085, 0.977066, 28.252746
accel:		 104s:874199us (+00s:000997us) = -0.009033, 0.036621, 0.972671, 28.252746
accel:		 104s:875196us (+00s:000997us) = -0.008300, 0.040771, 0.978286, 28.203781
accel:		 104s:876192us (+00s:000996us) = -0.008789, 0.038818, 0.978286, 28.203781
accel:		 104s:877189us (+00s:000997us) = -0.009765, 0.035400, 0.973403, 28.203781
accel:		 104s:878185us (+00s:000996us) = -0.011718, 0.038818, 0.978530, 28.203781
accel:		 104s:879182us (+00s:000997us) = -0.012939, 0.039062, 0.983901, 28.203781
accel:		 104s:880179us (+00s:000997us) = -0.012207, 0.034423, 0.978530, 28.203781
accel:		 104s:881174us (+00s:000995us) = -0.011718, 0.035400, 0.977066, 28.350662
accel:		 104s:882170us (+00s:000996us) = -0.012451, 0.038330, 0.982437, 28.350662
accel:		 104s:883167us (+00s:000997us) = -0.011230, 0.034912, 0.977798, 28.252746
accel:		 104s:884164us (+00s:000997us) = -0.008544, 0.032958, 0.972915, 28.252746
accel:		 104s:885160us (+00s:000996us) = -0.008056, 0.037353, 0.979263, 28.203781
accel:		 104s:886157us (+00s:000997us) = -0.008300, 0.036865, 0.979263, 28.203781
accel:		 104s:887154us (+00s:000997us) = -0.007812, 0.033447, 0.973159, 28.056915
accel:		 104s:888150us (+00s:000996us) = -0.007812, 0.036376, 0.977066, 28.056915
accel:		 104s:889145us (+00s:000995us) = -0.009277, 0.037597, 0.982681, 28.399627
accel:		 104s:890142us (+00s:000997us) = -0.008300, 0.033203, 0.977554, 28.399627
accel:		 104s:891138us (+00s:000996us) = -0.006347, 0.033447, 0.977066, 28.007949
accel:		 104s:892135us (+00s:000997us) = -0.006347, 0.036621, 0.983169, 28.007949
accel:		 104s:893132us (+00s:000997us) = -0.005859, 0.034667, 0.978530, 28.350662
accel:		 104s:894128us (+00s:000996us) = -0.004638, 0.033447, 0.973892, 28.350662
accel:		 104s:895125us (+00s:000997us) = -0.005126, 0.037109, 0.980972, 28.203781
accel:		 104s:896122us (+00s:000997us) = -0.005371, 0.035888, 0.983169, 28.203781
accel:		 104s:897119us (+00s:000997us) = -0.004150, 0.033203, 0.977798, 28.203781
accel:		 104s:898115us (+00s:000996us) = -0.004882, 0.037597, 0.981216, 28.203781
accel:		 104s:899112us (+00s:000997us) = -0.006835, 0.040527, 0.986343, 28.203781
accel:		 104s:900109us (+00s:000997us) = -0.006347, 0.036621, 0.980484, 28.203781
accel:		 104s:901105us (+00s:000996us) = -0.005859, 0.037597, 0.978286, 28.399627
accel:		 104s:902102us (+00s:000997us) = -0.007080, 0.040527, 0.983413, 28.399627
accel:		 104s:903098us (+00s:000996us) = -0.007324, 0.036376, 0.979507, 28.154830
accel:		 104s:904095us (+00s:000997us) = -0.006103, 0.033447, 0.974624, 28.154830
accel:		 104s:905092us (+00s:000997us) = -0.005615, 0.038818, 0.980239, 28.203781
accel:		 104s:906088us (+00s:000996us) = -0.006591, 0.039306, 0.981216, 28.203781
accel:		 104s:907085us (+00s:000997us) = -0.006835, 0.035400, 0.975845, 28.203781
accel:		 104s:908081us (+00s:000996us) = -0.007324, 0.038330, 0.979263, 28.203781
accel:		 104s:909078us (+00s:000997us) = -0.009033, 0.040527, 0.985122, 28.350662
accel:		 104s:910075us (+00s:000997us) = -0.009033, 0.036376, 0.979751, 28.350662
accel:		 104s:911072us (+00s:000997us) = -0.008056, 0.037109, 0.977798, 28.350662
accel:		 104s:912068us (+00s:000996us) = -0.009277, 0.041259, 0.983169, 28.350662
accel:		 104s:913063us (+00s:000995us) = -0.009765, 0.038330, 0.979995, 28.350662
accel:		 104s:914060us (+00s:000997us) = -0.008544, 0.036621, 0.975112, 28.350662
accel:		 104s:915056us (+00s:000996us) = -0.008544, 0.041015, 0.980728, 28.203781
accel:		 104s:916053us (+00s:000997us) = -0.008789, 0.041015, 0.983413, 28.203781
accel:		 104s:917050us (+00s:000997us) = -0.008544, 0.037841, 0.977798, 28.203781
accel:		 104s:918047us (+00s:000997us) = -0.009765, 0.041748, 0.980239, 28.203781
accel:		 104s:919043us (+00s:000996us) = -0.011474, 0.043945, 0.985366, 28.399627
accel:		 104s:920040us (+00s:000997us) = -0.010742, 0.038818, 0.979263, 28.399627
accel:		 104s:921037us (+00s:000997us) = -0.008789, 0.039062, 0.975845, 28.154830
accel:		 104s:922033us (+00s:000996us) = -0.007812, 0.043701, 0.981216, 28.154830
accel:		 104s:923030us (+00s:000997us) = -0.007568, 0.040771, 0.978530, 28.203781
accel:		 104s:924027us (+00s:000997us) = -0.006591, 0.038330, 0.973159, 28.203781
accel:		 104s:925023us (+00s:000996us) = -0.007324, 0.042724, 0.979019, 28.448577
accel:		 104s:926020us (+00s:000997us) = -0.008544, 0.041992, 0.982437, 28.448577
accel:		 104s:927017us (+00s:000997us) = -0.008544, 0.036621, 0.976089, 28.154830
accel:		 104s:928013us (+00s:000996us) = -0.008789, 0.039550, 0.977066, 28.154830
accel:		 104s:929008us (+00s:000995us) = -0.010253, 0.043457, 0.982192, 28.203781
accel:		 104s:930005us (+00s:000997us) = -0.009521, 0.039550, 0.976577, 28.203781
accel:		 104s:931002us (+00s:000997us) = -0.008300, 0.038818, 0.973159, 28.595458
accel:		 104s:931998us (+00s:000996us) = -0.008544, 0.041503, 0.978530, 28.595458
accel:		 104s:932995us (+00s:000997us) = -0.008300, 0.037841, 0.976333, 28.203781
accel:		 104s:933991us (+00s:000996us) = -0.006591, 0.034667, 0.970474, 28.203781
accel:		 104s:934988us (+00s:000997us) = -0.006591, 0.038330, 0.975357, 28.203781
accel:		 104s:935985us (+00s:000997us) = -0.007080, 0.038330, 0.978286, 28.203781
accel:		 104s:936982us (+00s:000997us) = -0.006103, 0.033935, 0.972427, 28.448577
accel:		 104s:937978us (+00s:000996us) = -0.006103, 0.036132, 0.973892, 28.448577
accel:		 104s:938973us (+00s:000995us) = -0.007812, 0.039062, 0.978286, 28.350662
accel:		 104s:939970us (+00s:000997us) = -0.007324, 0.035156, 0.973403, 28.350662
accel:		 104s:940966us (+00s:000996us) = -0.005859, 0.033447, 0.971450, 28.399627
accel:		 104s:941963us (+00s:000997us) = -0.005371, 0.036132, 0.978530, 28.399627
accel:		 104s:942960us (+00s:000997us) = -0.005615, 0.033447, 0.977310, 28.252746
accel:		 104s:943956us (+00s:000996us) = -0.005126, 0.030029, 0.971694, 28.252746
accel:		 104s:944953us (+00s:000997us) = -0.006835, 0.033691, 0.976821, 28.154830
accel:		 104s:945950us (+00s:000997us) = -0.009521, 0.035156, 0.980484, 28.154830
accel:		 104s:946946us (+00s:000996us) = -0.009765, 0.031738, 0.974868, 28.203781
accel:		 104s:947943us (+00s:000997us) = -0.009521, 0.033447, 0.976577, 28.203781
accel:		 104s:948940us (+00s:000997us) = -0.010009, 0.036865, 0.983413, 28.154830
accel:		 104s:949936us (+00s:000996us) = -0.009033, 0.033447, 0.979751, 28.154830
accel:		 104s:950933us (+00s:000997us) = -0.008056, 0.032226, 0.976089, 28.203781
accel:		 104s:951930us (+00s:000997us) = -0.009033, 0.036376, 0.981460, 28.203781
accel:		 104s:952924us (+00s:000994us) = -0.009521, 0.035156, 0.980728, 28.252746
accel:		 104s:953921us (+00s:000997us) = -0.009765, 0.032714, 0.974868, 28.252746
accel:		 104s:954918us (+00s:000997us) = -0.012695, 0.036865, 0.979507, 28.203781
accel:		 104s:955915us (+00s:000997us) = -0.015380, 0.038085, 0.983169, 28.203781
accel:		 104s:956911us (+00s:000996us) = -0.014648, 0.034179, 0.977310, 28.350662
accel:		 104s:957908us (+00s:000997us) = -0.013916, 0.037109, 0.978042, 28.350662
accel:		 104s:958904us (+00s:000996us) = -0.014892, 0.040527, 0.984634, 28.203781
accel:		 104s:959901us (+00s:000997us) = -0.013916, 0.035156, 0.980728, 28.203781
accel:		 104s:960898us (+00s:000997us) = -0.011962, 0.033447, 0.976089, 28.252746
accel:		 104s:961895us (+00s:000997us) = -0.012451, 0.038330, 0.981216, 28.252746
accel:		 104s:962889us (+00s:000994us) = -0.011962, 0.037597, 0.980972, 28.252746
accel:		 104s:963886us (+00s:000997us) = -0.010742, 0.035644, 0.975601, 28.252746
accel:		 104s:964883us (+00s:000997us) = -0.011718, 0.039550, 0.979995, 28.203781
accel:		 104s:965879us (+00s:000996us) = -0.013671, 0.041503, 0.984634, 28.203781
accel:		 104s:966876us (+00s:000997us) = -0.013427, 0.038574, 0.978042, 28.546508
accel:		 104s:967873us (+00s:000997us) = -0.012695, 0.040283, 0.977310, 28.546508
accel:		 104s:968870us (+00s:000997us) = -0.013427, 0.042236, 0.983169, 28.203781
accel:		 104s:969866us (+00s:000996us) = -0.013427, 0.037109, 0.978775, 28.203781
accel:		 104s:970863us (+00s:000997us) = -0.011230, 0.035400, 0.973648, 28.350662
accel:		 104s:971860us (+00s:000997us) = -0.010498, 0.040039, 0.978530, 28.350662
accel:		 104s:972856us (+00s:000996us) = -0.010742, 0.039062, 0.978286, 28.203781
accel:		 104s:973853us (+00s:000997us) = -0.009765, 0.036132, 0.972671, 28.203781
accel:		 104s:974849us (+00s:000996us) = -0.010498, 0.040283, 0.977066, 28.203781
accel:		 104s:975846us (+00s:000997us) = -0.010986, 0.041748, 0.981460, 28.203781
accel:		 104s:976843us (+00s:000997us) = -0.010009, 0.037841, 0.976089, 28.399627
accel:		 104s:977840us (+00s:000997us) = -0.009521, 0.039306, 0.975601, 28.399627
accel:		 104s:978836us (+00s:000996us) = -0.009277, 0.042480, 0.981216, 28.056915
accel:		 104s:979833us (+00s:000997us) = -0.007324, 0.039306, 0.978286, 28.056915
accel:		 104s:980830us (+00s:000997us) = -0.004638, 0.037109, 0.974868, 28.448577
accel:		 104s:981826us (+00s:000996us) = -0.003173, 0.040527, 0.981216, 28.448577
accel:		 104s:982823us (+00s:000997us) = -0.002929, 0.039550, 0.981704, 28.203781
accel:		 104s:983820us (+00s:000997us) = -0.002685, 0.035888, 0.976089, 28.203781
accel:		 104s:984817us (+00s:000997us) = -0.003662, 0.038818, 0.979995, 28.252746
Stats:
accel:
	# of samples captured: 256
	# of bad samples (corrupted/lost): 0
	calculated odr: 1003.472647Hz
	average: X = -0.008887, Y = 0.037623, Z = 0.978246, T = 28.264028
	std-dev: X = 0.002411, Y = 0.002666, Z = 0.003975, T = 0.115769
	rms:     X = 0.009208, Y = 0.037717, Z = 0.978254, T = 28.264265
Fft:
accel:
	# of samples captured: 256
	# of bad samples (corrupted/lost): 0
	calculated odr: 1003.472647Hz
	peak frequency: X = 0.000000, Y = 0.000000, Z = 0.000000, T = 0.000000
	peak magnitude: X = 0.018932, Y = 0.076060, Z = 1.956266, T = 56.511194
OK
[000C4841:0003663A] :-)</t>
  </si>
  <si>
    <t>stopaudio -b socmca -p ap-mca2
OK
[000C4841:0003663A] :-)</t>
  </si>
  <si>
    <t>processaudio --pick fft -i process0 --option "--skipSamples 10000"
Allocated output buffer 'process1' for use with processor...
Number of samples does not equal power of 2 - truncating to 32768 samples...
Channel 0:
Using 32768 bins, Peak Bin= 205; Peak Magnitude=0.164434 FS; Frequency:  300.292968 +/- 0.732421 Hz
DC Magnitude=0.000050 FS
Signal Bins=3
SINAD=13.077643 dBFS
Peak Power: -15.680127 dBFS
Signal Power: -15.747604 dBFS
Noise Power: -28.825247 dBFS
Average Noise PSD: -67.166274 dBFS
Noise Margin: 51.486146 dBFS
THD+N: -74.080668 dB
Channel 1:
Using 32768 bins, Peak Bin= 205; Peak Magnitude=0.012898 FS; Frequency:  300.292968 +/- 0.732421 Hz
DC Magnitude=0.000035 FS
Signal Bins=3
SINAD=13.080456 dBFS
Peak Power: -37.789014 dBFS
Signal Power: -37.856873 dBFS
Noise Power: -50.937330 dBFS
Average Noise PSD: -89.278356 dBFS
Noise Margin: 51.489341 dBFS
THD+N: -58.845055 dB
Channel 2:
Using 32768 bins, Peak Bin=   1; Peak Magnitude=0.488286 FS; Frequency:    1.464843 +/- 0.732421 Hz
DC Magnitude=0.358739 FS
Signal Bins=3
SINAD=32.771358 dBFS
Peak Power: -6.226500 dBFS
Signal Power: -8.887591 dBFS
Noise Power: -41.658949 dBFS
Average Noise PSD: -79.999976 dBFS
Noise Margin: 73.773476 dBFS
THD+N: 113.900735 dB
OK
[000C4841:0003663A] :-)</t>
  </si>
  <si>
    <t>L26_RCVR_VMON_P
L26_RCVR_VMON_N
L26_RCVR_IMON_MAX</t>
  </si>
  <si>
    <t>[0.3, 0.6]</t>
  </si>
  <si>
    <t>读取RCVR：receiver的相关参数</t>
  </si>
  <si>
    <t>audio --reset
Resetting arc...
Resetting audmux...
Resetting baseband...
Resetting bluetooth...
Resetting botspeaker...
Speaker already powered off.
Resetting codec...
Resetting fpga...
Resetting mikeybus...
Resetting socmca...
Resetting topspeaker...
Speaker already powered off.
OK
[000C4841:0003663A] :-)</t>
  </si>
  <si>
    <t>[-0.6, -0.3]</t>
  </si>
  <si>
    <t>audioparam -b codec -s -n iface-mode -p xsp -v mca</t>
  </si>
  <si>
    <t>audioparam -b codec -s -n iface-mode -p xsp -v mca
OK
[00061588:00510926] :-)</t>
  </si>
  <si>
    <t>audioparam -b codec -s -n iface-mode -p xsp -v mca
OK
[000C4841:0003663A] :-)</t>
  </si>
  <si>
    <t>audioparam -b socmca -s -n iface-mode -p ap-mca4 -v mca</t>
  </si>
  <si>
    <t>audioparam -b socmca -s -n iface-mode -p ap-mca4 -v mca
OK
[00061588:00510926] :-)</t>
  </si>
  <si>
    <t>audioparam -b socmca -s -n iface-mode -p ap-mca4 -v mca
OK
[000C4841:0003663A] :-)</t>
  </si>
  <si>
    <t>routeaudio --route --block codec --in xsp[0] --out pdm</t>
  </si>
  <si>
    <t>routeaudio --route --block codec --in xsp[0] --out pdm
Routing from codec.xsp[l] --&gt; codec.pdm[l]
OK
[00061588:00510926] :-)</t>
  </si>
  <si>
    <t>routeaudio --route --block codec --in xsp[0] --out pdm
Routing from codec.xsp[l] --&gt; codec.pdm[l]
OK
[000C4841:0003663A] :-)</t>
  </si>
  <si>
    <t>routeaudio --route --block topspeaker --in spk-pdm --out spk-out</t>
  </si>
  <si>
    <t>routeaudio --route --block topspeaker --in spk-pdm --out spk-out
Routing from topspeaker.spk-pdm[l] --&gt; topspeaker.spk-out[l]
OK
[00061588:00510926] :-)</t>
  </si>
  <si>
    <t>routeaudio --route --block topspeaker --in spk-pdm --out spk-out
Routing from topspeaker.spk-pdm[l] --&gt; topspeaker.spk-out[l]
OK
[000C4841:0003663A] :-)</t>
  </si>
  <si>
    <t>setvol -b codec -n mixerA-channel1 -v -10</t>
  </si>
  <si>
    <t>setvol -b codec -n mixerA-channel1 -v -10
Set 'mixerA-channel1' volume to -10 dB
OK
[00061588:00510926] :-)</t>
  </si>
  <si>
    <t>setvol -b codec -n mixerA-channel1 -v -10
Set 'mixerA-channel1' volume to -10 dB
OK
[000C4841:0003663A] :-)</t>
  </si>
  <si>
    <t>i2c -v 2 0x40 0x17 0x0F</t>
  </si>
  <si>
    <t>i2c -v 2 0x40 0x17 0x0F
Set  bytes:	0x0F 	Writing 1 bytes
[00061588:00510926] :-)</t>
  </si>
  <si>
    <t>i2c -v 2 0x40 0x17 0x0F
Set  bytes:	0x0F 	Writing 1 bytes
[000C4841:0003663A] :-)</t>
  </si>
  <si>
    <t>loopaudio -b socmca -p ap-mca2 -x ap-mca4 -d 24 --rate 48000 --channels 4 -l 1000 --freq 3000</t>
  </si>
  <si>
    <t>loopaudio -b socmca -p ap-mca2 -x ap-mca4 -d 24 --rate 48000 --channels 4 -l 1000 --freq 3000
Configuring 'socmca' to play/record 48Khz, 24-bit, 4 channels of padded audio data for 1000mS...
Requesting new tx buffer...
Generating tone data into 'looptx0'...
Requesting new rx buffer...
Using rx buffer 'looprx0'...
Playing/Receiving audio...
Done!
OK
[00061588:00510926] :-)</t>
  </si>
  <si>
    <t>loopaudio -b socmca -p ap-mca2 -x ap-mca4 -d 24 --rate 48000 --channels 4 -l 1000 --freq 3000
Configuring 'socmca' to play/record 48Khz, 24-bit, 4 channels of padded audio data for 1000mS...
Requesting new tx buffer...
Generating tone data into 'looptx0'...
Requesting new rx buffer...
Using rx buffer 'looprx0'...
Playing/Receiving audio...
Done!
OK
[000C4841:0003663A]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</si>
  <si>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Maximum VMON: 0.4147V
Minimum VMON: -0.4165V
Peak to Peak VMON: 0.8312V
Maximum IMON: 0.0533V
Minimum IMON: -0.0565V
Maximum absolute IMON: 0.0565A
Avg VBST: 4.1552V
OK
[00061588:00510926]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</si>
  <si>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0.4211V
Minimum VMON: -0.4211V
Peak to Peak VMON: 0.8423V
Maximum IMON: 0.0549A
Minimum IMON: -0.0592A
Peak to Peak IMON: 0.1142A
Maximum PDMMON: 6822
Minimum PDMMON: 6747
Peak to Peak PDMMON: 75
Avg VBST: 4.0562V
OK
[000C4841:0003663A] :-)</t>
  </si>
  <si>
    <t>L26_RCVR_FREQ
L26_RCVR_THD</t>
  </si>
  <si>
    <t>[2998, 3002]</t>
  </si>
  <si>
    <t>processaudio --pick fft -i process0 --option "--skipSamples 10000"
Allocated output buffer 'process6' for use with processor...
Number of samples does not equal power of 2 - truncating to 32768 samples...
Channel 0:
Using 32768 bins, Peak Bin=2048; Peak Magnitude=0.012711 FS; Frequency: 3000.000000 +/- 0.732421 Hz
DC Magnitude=0.000016 FS
Signal Bins=3
SINAD=13.921407 dBFS
Peak Power: -37.916022 dBFS
Signal Power: -38.078951 dBFS
Noise Power: -52.000359 dBFS
Average Noise PSD: -90.341386 dBFS
Noise Margin: 52.425363 dBFS
THD+N: -59.996207 dB
Channel 1:
Using 32768 bins, Peak Bin=2048; Peak Magnitude=0.001153 FS; Frequency: 3000.000000 +/- 0.732421 Hz
DC Magnitude=0.000036 FS
Signal Bins=3
SINAD=13.804832 dBFS
Peak Power: -58.760919 dBFS
Signal Power: -58.923750 dBFS
Noise Power: -72.728582 dBFS
Average Noise PSD: -111.069609 dBFS
Noise Margin: 52.308689 dBFS
THD+N: -45.067242 dB
Channel 2:
Using 32768 bins, Peak Bin=   1; Peak Magnitude=0.101074 FS; Frequency:    1.464843 +/- 0.732421 Hz
DC Magnitude=0.074258 FS
Signal Bins=3
SINAD=32.748535 dBFS
Peak Power: -19.907179 dBFS
Signal Power: -22.568262 dBFS
Noise Power: -55.316798 dBFS
Average Noise PSD: -93.657824 dBFS
Noise Margin: 73.750645 dBFS
THD+N: 0.000000 dB
OK
[000C4841:0003663A] :-)</t>
  </si>
  <si>
    <t>TopSpeaker Impedance Voltage</t>
    <phoneticPr fontId="0" type="noConversion"/>
  </si>
  <si>
    <t>测试topspeaker，botspeaker的阻抗电压，电流，电阻</t>
  </si>
  <si>
    <t xml:space="preserve">audio --turnoff codec
Turning-off power to codec...
OK
[000E3136:20A2E626] :-) 
</t>
    <phoneticPr fontId="0" type="noConversion"/>
  </si>
  <si>
    <t>setvol --block topspeaker --volume spk-vol --value -22</t>
  </si>
  <si>
    <t>setvol --block topspeaker --volume spk-vol --value -22
Set 'spk-vol' volume to -22 dB
OK
[00061588:00510926] :-)</t>
  </si>
  <si>
    <t>setvol --block topspeaker --volume spk-vol --value -22
Set 'spk-vol' volume to -22 dB
OK
[000C4841:0003663A] :-)</t>
  </si>
  <si>
    <t>audioparam --block topspeaker --set --param amp-gain --value 16</t>
  </si>
  <si>
    <t>audioparam --block topspeaker --set --param amp-gain --value 16
OK
[00061588:00510926] :-)</t>
  </si>
  <si>
    <t>audioparam --block topspeaker --set --param amp-gain --value 16
OK
[000C4841:0003663A] :-)</t>
  </si>
  <si>
    <t>audioparam --set -b topspeaker --param enable-mon --value true</t>
  </si>
  <si>
    <t>audioparam --set -b topspeaker --param enable-mon --value true
OK
[00061588:00510926] :-)</t>
  </si>
  <si>
    <t>audioparam --set -b topspeaker --param enable-mon --value true
OK
[000C4841:0003663A] :-)</t>
  </si>
  <si>
    <t>i2c -v 2 0x40 0x5e 0x42
Set  bytes:	0x42 	Writing 1 bytes
[000C4841:0003663A] :-)</t>
  </si>
  <si>
    <t>loopaudio -b socmca -p ap-mca2 -x ap-mca2 -d 24 -l 1500 --channels 4 --freq 40
Configuring 'socmca' to play/record 48Khz, 24-bit, 4 channels of padded audio data for 1500mS...
Requesting new tx buffer...
Generating tone data into 'looptx0'...
Requesting new rx buffer...
Using rx buffer 'looprx0'...
Playing/Receiving audio...
Done!
OK
[00061588:00510926] :-)</t>
  </si>
  <si>
    <t>loopaudio -b socmca -p ap-mca2 -x ap-mca2 -d 24 -l 100 --channels 4 --freq 40
Configuring 'socmca' to play/record 48Khz, 24-bit, 4 channels of padded audio data for 100mS...
Requesting new tx buffer...
Generating tone data into 'looptx0'...
Requesting new rx buffer...
Using rx buffer 'looprx0'...
Playing/Receiving audio...
Done!
OK
[000C4841:0003663A] :-)</t>
  </si>
  <si>
    <t>processaudio --pick CS35L25 -i process0 --options "--buffers"
Allocated output buffer 'process1' for use with processor...
Allocated output buffer 'process2' for use with processor...
Allocated output buffer 'process3' for use with processor...
Allocated output buffer 'process4' for use with processor...
Finished separating data into 4 buffers.
OK
[00061588:00510926] :-)</t>
  </si>
  <si>
    <t>processaudio --pick CS35L25 -i process0 --options "--buffers"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Finished separating data into 4 buffers.
OK
[000C4841:0003663A] :-)</t>
  </si>
  <si>
    <t>processaudio -p fft -i process1 -o "--minHz 30 --maxHz 50 --windowType no_window --normalize false"
Number of samples does not equal power of 2 - truncating to 65536 samples...
Channel 0:
Using 65536 bins, Peak Bin=55; Peak Magnitude=421.940447; Frequency: 40.283203 +/- 0.366210 Hz
DC Magnitude=3.965850
SINAD: 276.659437
THD+N: -0.020032 dB
OK
[00061588:00510926] :-)</t>
  </si>
  <si>
    <t>processaudio -p fft -i process1 -o "--minHz 30 --maxHz 50 --windowType no_window --normalize false"
Allocated output buffer 'process6' for use with processor...
Number of samples does not equal power of 2 - truncating to 4096 samples...
Channel 0:
Using 4096 bins, Peak Bin=   3; Peak Magnitude=474.681142; Frequency:   35.156250 +/- 5.859375 Hz
_x001B_[0;35mWARNING: Noise Power can not be zero for SINAD calculation (divide by zero), setting SINAD to 0
_x001B_[0mDC Magnitude=39.546874
Signal Bins=3
SINAD=-inf dB
Peak Power: 53.528039 dB
Signal Power: 51.991697 dB
Noise Power: -inf dB
Average Noise PSD: -inf dB
Noise Margin: inf dB
THD+N: -4.942798 dB
OK
[000C4841:0003663A] :-)</t>
  </si>
  <si>
    <t>TopSpeaker Impedance Current</t>
  </si>
  <si>
    <t>processaudio -p fft -i process3 -o "--minHz 30 --maxHz 50 --windowType no_window --normalize false"
Number of samples does not equal power of 2 - truncating to 65536 samples...
Channel 0:
Using 65536 bins, Peak Bin=55; Peak Magnitude=57.305586; Frequency: 40.283203 +/- 0.366210 Hz
DC Magnitude=0.011123
SINAD: 276.562915
THD+N: -0.022630 dB
OK
[00061588:00510926] :-)</t>
  </si>
  <si>
    <t>processaudio -p fft -i process3 -o "--minHz 30 --maxHz 50 --windowType no_window --normalize false"
Allocated output buffer 'process7' for use with processor...
Number of samples does not equal power of 2 - truncating to 4096 samples...
Channel 0:
Using 4096 bins, Peak Bin=   3; Peak Magnitude=64.514808; Frequency:   35.156250 +/- 5.859375 Hz
_x001B_[0;35mWARNING: Noise Power can not be zero for SINAD calculation (divide by zero), setting SINAD to 0
_x001B_[0mDC Magnitude=3.426025
Signal Bins=3
SINAD=-inf dB
Peak Power: 36.193188 dB
Signal Power: 34.659566 dB
Noise Power: -inf dB
Average Noise PSD: -inf dB
Noise Margin: inf dB
THD+N: -0.291694 dB
OK
[000C4841:0003663A] :-)</t>
  </si>
  <si>
    <t>TopSpeaker Impedance RDC</t>
  </si>
  <si>
    <t>[6.5,9.5]</t>
  </si>
  <si>
    <t>audio --reset
Resetting arc...
Speaker already powered off.
Resetting audmux...
Resetting baseband...
Resetting bluetooth...
Resetting botspeaker...
Resetting codec...
Resetting fpga...
Resetting mikeybus...
Resetting socmca...
Resetting topspeaker...
OK
[000C4841:0003663A] :-)</t>
  </si>
  <si>
    <t>setvol --block botspeaker --volume spk-vol --value -22
Set 'spk-vol' volume to -22 dB
OK
[00061588:00510926] :-)</t>
  </si>
  <si>
    <t>setvol --block botspeaker --volume spk-vol --value -22
Set 'spk-vol' volume to -22 dB
OK
[000C4841:0003663A] :-)</t>
  </si>
  <si>
    <t>audioparam --block botspeaker --set --param amp-gain --value 16
OK
[00061588:00510926] :-)</t>
  </si>
  <si>
    <t>audioparam --block botspeaker --set --param amp-gain --value 16
OK
[000C4841:0003663A] :-)</t>
  </si>
  <si>
    <t>audioparam --set -b botspeaker --param enable-mon --value true
OK
[00061588:00510926] :-)</t>
  </si>
  <si>
    <t>audioparam --set -b botspeaker --param enable-mon --value true
OK
[000C4841:0003663A] :-)</t>
  </si>
  <si>
    <t>i2c -v 4 0x40 0x5e 0x42
Set  bytes:	0x42 	Writing 1 bytes
[000C4841:0003663A] :-)</t>
  </si>
  <si>
    <t>processaudio -p fft -i process1 -o "--minHz 30 --maxHz 50 --windowType no_window --normalize false"
Number of samples does not equal power of 2 - truncating to 65536 samples...
Channel 0:
Using 65536 bins, Peak Bin=55; Peak Magnitude=455.249459; Frequency: 40.283203 +/- 0.366210 Hz
DC Magnitude=3.717224
SINAD: 286.126822
THD+N: -0.042487 dB
OK
[00061588:00510926] :-)</t>
  </si>
  <si>
    <t>processaudio -p fft -i process1 -o "--minHz 30 --maxHz 50 --windowType no_window --normalize false"
Allocated output buffer 'process6' for use with processor...
Number of samples does not equal power of 2 - truncating to 4096 samples...
Channel 0:
Using 4096 bins, Peak Bin=   3; Peak Magnitude=485.713469; Frequency:   35.156250 +/- 5.859375 Hz
_x001B_[0;35mWARNING: Noise Power can not be zero for SINAD calculation (divide by zero), setting SINAD to 0
_x001B_[0mDC Magnitude=42.459472
Signal Bins=3
SINAD=-inf dB
Peak Power: 53.727602 dB
Signal Power: 52.194828 dB
Noise Power: -inf dB
Average Noise PSD: -inf dB
Noise Margin: inf dB
THD+N: -4.987479 dB
OK
[000C4841:0003663A] :-)</t>
  </si>
  <si>
    <t>processaudio -p fft -i process3 -o "--minHz 30 --maxHz 50 --windowType no_window --normalize false"
Number of samples does not equal power of 2 - truncating to 65536 samples...
Channel 0:
Using 65536 bins, Peak Bin=55; Peak Magnitude=60.775425; Frequency: 40.283203 +/- 0.366210 Hz
DC Magnitude=0.468902
SINAD: 286.097795
THD+N: -0.045091 dB
OK
[00061588:00510926] :-)</t>
  </si>
  <si>
    <t>processaudio -p fft -i process3 -o "--minHz 30 --maxHz 50 --windowType no_window --normalize false"
Allocated output buffer 'process7' for use with processor...
Number of samples does not equal power of 2 - truncating to 4096 samples...
Channel 0:
Using 4096 bins, Peak Bin=   3; Peak Magnitude=64.609597; Frequency:   35.156250 +/- 5.859375 Hz
_x001B_[0;35mWARNING: Noise Power can not be zero for SINAD calculation (divide by zero), setting SINAD to 0
_x001B_[0mDC Magnitude=4.685791
Signal Bins=3
SINAD=-inf dB
Peak Power: 36.205940 dB
Signal Power: 34.681846 dB
Noise Power: -inf dB
Average Noise PSD: -inf dB
Noise Margin: inf dB
THD+N: -0.258453 dB
OK
[000C4841:0003663A] :-)</t>
  </si>
  <si>
    <t>Battery Hibernate</t>
  </si>
  <si>
    <t>dev -k GasGauge -e read_ctl 0x0</t>
  </si>
  <si>
    <t>dev -k GasGauge -e read_ctl 0x0
Control 0x0000: 0x600B
OK
[00080561:0003663A] :-)</t>
  </si>
  <si>
    <t>dev -k GasGauge -e write_ctl 0x13</t>
  </si>
  <si>
    <t>dev -k GasGauge -e write_ctl 0x13
Writing Command 0x0013
OK
[00080561:0003663A] :-)</t>
  </si>
  <si>
    <t>Battery GG And IT Test_ChemID</t>
  </si>
  <si>
    <t>Battery GG Test Enhancement FWVersion</t>
  </si>
  <si>
    <t>device -k GasGauge -g fw-version</t>
  </si>
  <si>
    <t>device -k GasGauge -g fw-version
0x601
[00080561:0003663A] :-)</t>
  </si>
  <si>
    <t>Battery GG Test Enhancement_Sealed</t>
  </si>
  <si>
    <t>dev -k GasGauge -g sealed</t>
  </si>
  <si>
    <t>dev -k GasGauge -g sealed
Yes
[00080561:0003663A] :-)</t>
  </si>
  <si>
    <t>BatteryPair_Count</t>
  </si>
  <si>
    <t>charge --on</t>
  </si>
  <si>
    <t>charge --on
OK
[00080561:0003663A] :-)</t>
  </si>
  <si>
    <t>dev -k GasGauge -e pair</t>
  </si>
  <si>
    <t>dev -k GasGauge -e pair
_x001B_[0;31mERROR: Battery has already been paired_x001B_[0m
Unable to pair battery
_x001B_[0;31mERROR: Method "pair" returned status Already started_x001B_[0m
dev returned Already started error
[00080561:0003663A] :-)</t>
  </si>
  <si>
    <t>dev -k GasGauge -e check_pairing</t>
  </si>
  <si>
    <t>dev -k GasGauge -e check_pairing
Serial numbers matched.
Pairing count: 1
[00080561:0003663A] :-)</t>
  </si>
  <si>
    <t>dev -k GasGauge -p</t>
  </si>
  <si>
    <t>dev -k GasGauge -p
                type: "GasGauge"
              vendor: "TI"
               model: "BQ27546"
          fw-version: "0x601"
          hw-version: "0xA8"
         temperature: "25C"
             voltage: "4179mV"
  remaining-capacity: "1566mAh"
       full-capacity: "1727mAh"
             current: "-326mA"
       time-to-empty: "352min"
        time-to-full: "N/A"
       average-power: "-1363mW"
   charge-percentage: "91%"
         cycle-count: "8"
             chem-id: "0x3504"
       chem-capacity: "1786mAh"
     design-capacity: "1710mAh"
    nominal-capacity: "1730mAh"
 chem-cap-updates-en: "Yes"
              sealed: "Yes"
       pairing-count: "1"
[00080561:0003663A] :-)</t>
  </si>
  <si>
    <t>Full Charge Capacity</t>
  </si>
  <si>
    <t>[1500,1930]</t>
  </si>
  <si>
    <t>Sensor</t>
    <phoneticPr fontId="0" type="noConversion"/>
  </si>
  <si>
    <t>Accelerator Connect Test</t>
  </si>
  <si>
    <t xml:space="preserve"> &lt;passed&gt;</t>
  </si>
  <si>
    <t>加速计，陀螺仪，磁场，压力计等感应器连接测试</t>
  </si>
  <si>
    <t>sensor --sel accel --init
Turning off power to 'accel' sensor...
Turning on power to 'accel' sensor...
Resetting 'accel' sensor...
OK
[00080561:0003663A] :-)</t>
  </si>
  <si>
    <t>sensor --sel accel --conntest</t>
  </si>
  <si>
    <t>sensor --sel accel --conntest
Executing connectivity test for 'accel'
GPIO 'CARBON_INT1_DRDY' = PASS
GPIO 'CARBON_INT2_INT' = PASS
test-result: passed
PASS
[00080561:0003663A] :-)</t>
  </si>
  <si>
    <t>Gyro Connect Test</t>
  </si>
  <si>
    <t>sensor --sel gyro --init</t>
  </si>
  <si>
    <t>sensor --sel gyro --init
Turning off power to 'gyro' sensor...
Turning on power to 'gyro' sensor...
Resetting 'gyro' sensor...
OK
[00080561:0003663A] :-)</t>
  </si>
  <si>
    <t>sensor --sel gyro --conntest</t>
  </si>
  <si>
    <t>sensor --sel gyro --conntest
Executing connectivity test for 'gyro'
GPIO 'CARBON_INT1_DRDY' = PASS
GPIO 'CARBON_INT2_INT' = PASS
test-result: passed
PASS
[00080561:0003663A] :-)</t>
  </si>
  <si>
    <t>Compass Connect Test</t>
  </si>
  <si>
    <t>sensor --sel compass --init</t>
  </si>
  <si>
    <t>sensor --sel compass --init
Turning off power to 'compass' sensor...
Turning on power to 'compass' sensor...
Resetting 'compass' sensor...
OK
[00080561:0003663A] :-)</t>
  </si>
  <si>
    <t>sensor --sel compass --conntest</t>
  </si>
  <si>
    <t>sensor --sel compass --conntest
Executing connectivity test for 'compass'
GPIO 'COMPASS_BRD_INT' = PASS
test-result: passed
PASS
[00080561:0003663A] :-)</t>
  </si>
  <si>
    <t xml:space="preserve">Pressure Connect Test </t>
  </si>
  <si>
    <t>sensor --sel pressure --init</t>
  </si>
  <si>
    <t>sensor --sel pressure --init
Turning off power to 'pressure' sensor...
Turning on power to 'pressure' sensor...
Resetting 'pressure' sensor...
OK
[00080561:0003663A] :-)</t>
  </si>
  <si>
    <t>sensor --sel pressure --conntest</t>
  </si>
  <si>
    <t>sensor --sel pressure --conntest
Executing connectivity test for 'pressure'
GPIO 'PHOSPHOROUS_INT' = PASS
test-result: passed
PASS
[00080561:0003663A] :-)</t>
  </si>
  <si>
    <t>LED</t>
  </si>
  <si>
    <t>Neon1 Revision</t>
  </si>
  <si>
    <t>[3,3]</t>
  </si>
  <si>
    <t>检查闪光灯的状态</t>
  </si>
  <si>
    <t>camisp --exit
RunExit
Pass
[000451E6:0003663A] :-)</t>
  </si>
  <si>
    <t>camisp --find
found 2 sensors :  
pick number 0, front  detected 
pick number 2, back  detected 
Pass
[000451E6:0003663A] :-)</t>
  </si>
  <si>
    <t>camisp --pick back
picked : back 
Pass
[000451E6:0003663A] :-)</t>
  </si>
  <si>
    <t>camisp --on
RunOn 0 0 20
Capture buffer allocated at: 0xC6BDCA480, 0xC6BE3AC80 of 460800 bytes each with default value of 0x0 width 640 height 480
Pass
[000451E6:0003663A] :-)</t>
  </si>
  <si>
    <t>camisp --preview on
RunDis on
Pass
[000451E6:0003663A] :-)</t>
  </si>
  <si>
    <t>time camisp --i2cread 0 0x63 0x0C 1 1</t>
  </si>
  <si>
    <t>time camisp --i2cread 0 0x63 0x0C 1 1
RunI2cRead 0xC
0x3
Pass
time: 3 ms
[000451E6:0003663A] :-)</t>
  </si>
  <si>
    <t>time camisp --i2cread 1 0x63 0x0C 1 1</t>
  </si>
  <si>
    <t>time camisp --i2cread 1 0x63 0x0C 1 1
RunI2cRead 0xC
0x3
Pass
time: 3 ms
[000451E6:0003663A] :-)</t>
  </si>
  <si>
    <t>Neon2 Revision</t>
  </si>
  <si>
    <t>time camisp --i2cwrite 0 0x63 0x02 1 1 0x5B</t>
  </si>
  <si>
    <t>time camisp --i2cwrite 0 0x63 0x02 1 1 0x5B
RunI2cWrite 0x2 0x5B
Pass
time: 3 ms
[000451E6:0003663A] :-)</t>
  </si>
  <si>
    <t>time camisp --i2cwrite 1 0x63 0x02 1 1 0x5B</t>
  </si>
  <si>
    <t>time camisp --i2cwrite 1 0x63 0x02 1 1 0x5B
RunI2cWrite 0x2 0x5B
Pass
time: 3 ms
[000451E6:0003663A] :-)</t>
  </si>
  <si>
    <t>time camisp --i2cwrite 0 0x63 0x08 1 1 0x14</t>
  </si>
  <si>
    <t>time camisp --i2cwrite 0 0x63 0x08 1 1 0x14
RunI2cWrite 0x8 0x14
Pass
time: 3 ms
[000451E6:0003663A] :-)</t>
  </si>
  <si>
    <t>time camisp --i2cwrite 1 0x63 0x08 1 1 0x14</t>
  </si>
  <si>
    <t>time camisp --i2cwrite 1 0x63 0x08 1 1 0x14
RunI2cWrite 0x8 0x14
Pass
time: 3 ms
[000451E6:0003663A] :-)</t>
  </si>
  <si>
    <t>time camisp --i2cwrite 0 0x63 0x09 1 1 0x1B</t>
  </si>
  <si>
    <t>time camisp --i2cwrite 0 0x63 0x09 1 1 0x1B
RunI2cWrite 0x9 0x1B
Pass
time: 3 ms
[000451E6:0003663A] :-)</t>
  </si>
  <si>
    <t>time camisp --i2cwrite 1 0x63 0x09 1 1 0x1B</t>
  </si>
  <si>
    <t>time camisp --i2cwrite 1 0x63 0x09 1 1 0x1B
RunI2cWrite 0x9 0x1B
Pass
time: 3 ms
[000451E6:0003663A] :-)</t>
  </si>
  <si>
    <t>time camisp --i2cwrite 0 0x63 0x03 1 1 0x2A
RunI2cWrite 0x3 0x2A
Pass
time: 3 ms
[000451E6:0003663A] :-)</t>
  </si>
  <si>
    <t>time camisp --i2cwrite 0 0x63 0x04 1 1 0x2A
RunI2cWrite 0x4 0x2A
Pass
time: 3 ms
[000451E6:0003663A] :-)</t>
  </si>
  <si>
    <t>time camisp --i2cwrite 1 0x63 0x03 1 1 0x2A
RunI2cWrite 0x3 0x2A
Pass
time: 3 ms
[000451E6:0003663A] :-)</t>
  </si>
  <si>
    <t>time camisp --i2cwrite 1 0x63 0x04 1 1 0x2A
RunI2cWrite 0x4 0x2A
Pass
time: 3 ms
[000451E6:0003663A] :-)</t>
  </si>
  <si>
    <t>time camisp --i2cwrite 0 0x63 0x01 1 1 0xB3</t>
  </si>
  <si>
    <t>time camisp --i2cwrite 0 0x63 0x01 1 1 0xB3
RunI2cWrite 0x1 0xB3
Pass
time: 3 ms
[000451E6:0003663A] :-)</t>
  </si>
  <si>
    <t>time camisp --i2cwrite 1 0x63 0x01 1 1 0xB3</t>
  </si>
  <si>
    <t>time camisp --i2cwrite 1 0x63 0x01 1 1 0xB3
RunI2cWrite 0x1 0xB3
Pass
time: 3 ms
[000451E6:0003663A] :-)</t>
  </si>
  <si>
    <t>time camisp --i2cwrite 0 0x10 0x012f 2 1 0x01</t>
  </si>
  <si>
    <t>time camisp --i2cwrite 0 0x10 0x012f 2 1 0x01
RunI2cWrite 0x12F 0x1
Pass
time: 3 ms
[000451E6:0003663A] :-)</t>
  </si>
  <si>
    <t>time camisp --i2cwrite 0 0x10 0x0347 2 1 0x04</t>
  </si>
  <si>
    <t>time camisp --i2cwrite 0 0x10 0x0347 2 1 0x04
RunI2cWrite 0x347 0x4
Pass
time: 3 ms
[000451E6:0003663A] :-)</t>
  </si>
  <si>
    <t>time camisp --i2cwrite 0 0x10 0x0348 2 1 0x01</t>
  </si>
  <si>
    <t>time camisp --i2cwrite 0 0x10 0x0348 2 1 0x01
RunI2cWrite 0x348 0x1
Pass
time: 3 ms
[000451E6:0003663A] :-)</t>
  </si>
  <si>
    <t>time camisp --i2cwrite 0 0x10 0x035a 2 1 0xFF</t>
  </si>
  <si>
    <t>time camisp --i2cwrite 0 0x10 0x035a 2 1 0xFF
RunI2cWrite 0x35A 0xFF
Pass
time: 3 ms
[000451E6:0003663A] :-)</t>
  </si>
  <si>
    <t>time camisp --i2cwrite 0 0x10 0x035b 2 1 0xFF</t>
  </si>
  <si>
    <t>time camisp --i2cwrite 0 0x10 0x035b 2 1 0xFF
RunI2cWrite 0x35B 0xFF
Pass
time: 3 ms
[000451E6:0003663A] :-)</t>
  </si>
  <si>
    <t>time camisp --i2cwrite 0 0x10 0x0361 2 1 0x01</t>
  </si>
  <si>
    <t>time camisp --i2cwrite 0 0x10 0x0361 2 1 0x01
RunI2cWrite 0x361 0x1
Pass
time: 3 ms
[000451E6:0003663A] :-)</t>
  </si>
  <si>
    <t>time camisp --i2cwrite 0 0x10 0x0360 2 1 0x01</t>
  </si>
  <si>
    <t>time camisp --i2cwrite 0 0x10 0x0360 2 1 0x01
RunI2cWrite 0x360 0x1
Pass
time: 3 ms
[000451E6:0003663A] :-)</t>
  </si>
  <si>
    <t>time camisp --i2cwrite 0 0x10 0x0340 2 1 0x01</t>
  </si>
  <si>
    <t>time camisp --i2cwrite 0 0x10 0x0340 2 1 0x01
RunI2cWrite 0x340 0x1
Pass
time: 3 ms
[000451E6:0003663A] :-)</t>
  </si>
  <si>
    <t>wait 500</t>
  </si>
  <si>
    <t>wait 500
[000451E6:0003663A] :-)</t>
  </si>
  <si>
    <t>time camisp --i2cread 0 0x63 0x0A 1 1
RunI2cRead 0xA
0x1
Pass
time: 3 ms
[00080561:0003663A] :-)</t>
  </si>
  <si>
    <t>time camisp --i2cread 0 0x63 0x0B 1 1
RunI2cRead 0xB
0x0
Pass
time: 3 ms
[00080561:0003663A] :-)</t>
  </si>
  <si>
    <t>time camisp --i2cread 1 0x63 0x0A 1 1
RunI2cRead 0xA
0x1
Pass
time: 3 ms
[00080561:0003663A] :-)</t>
  </si>
  <si>
    <t>time camisp --i2cread 1 0x63 0x0B 1 1
RunI2cRead 0xB
0x0
Pass
time: 3 ms
[00080561:0003663A] :-)</t>
  </si>
  <si>
    <t>4xLED Measure Strobe Off</t>
  </si>
  <si>
    <t>camisp --preview off
RunDis off
Pass
[00080561:0003663A] :-)</t>
  </si>
  <si>
    <t>Neon1LED1 Measure Cool Strobe_Flash Mode</t>
  </si>
  <si>
    <t>camisp --exit
RunExit
Pass
[00080561:0003663A] :-)</t>
  </si>
  <si>
    <t>camisp --find
found 2 sensors :  
pick number 0, front  detected 
pick number 2, back  detected 
Pass
[00080561:0003663A] :-)</t>
  </si>
  <si>
    <t>time camisp --i2cread 0 0x63 0x0C 1 1
RunI2cRead 0xC
0x3
Pass
time: 3 ms
[00080561:0003663A] :-)</t>
  </si>
  <si>
    <t>time camisp --i2cread 1 0x63 0x0C 1 1
RunI2cRead 0xC
0x3
Pass
time: 3 ms
[00080561:0003663A] :-)</t>
  </si>
  <si>
    <t>time camisp --i2cwrite 0 0x63 0x02 1 1 0x5B
RunI2cWrite 0x2 0x5B
Pass
time: 3 ms
[00080561:0003663A] :-)</t>
  </si>
  <si>
    <t>time camisp --i2cwrite 1 0x63 0x02 1 1 0x5B
RunI2cWrite 0x2 0x5B
Pass
time: 3 ms
[00080561:0003663A] :-)</t>
  </si>
  <si>
    <t>time camisp --i2cwrite 0 0x63 0x08 1 1 0x1A</t>
  </si>
  <si>
    <t>time camisp --i2cwrite 0 0x63 0x08 1 1 0x1A
RunI2cWrite 0x8 0x1A
Pass
time: 3 ms
[00080561:0003663A] :-)</t>
  </si>
  <si>
    <t>time camisp --i2cwrite 1 0x63 0x08 1 1 0x1A</t>
  </si>
  <si>
    <t>time camisp --i2cwrite 1 0x63 0x08 1 1 0x1A
RunI2cWrite 0x8 0x1A
Pass
time: 3 ms
[00080561:0003663A] :-)</t>
  </si>
  <si>
    <t>time camisp --i2cwrite 0 0x63 0x09 1 1 0x3B</t>
  </si>
  <si>
    <t>time camisp --i2cwrite 0 0x63 0x09 1 1 0x3B
RunI2cWrite 0x9 0x3B
Pass
time: 3 ms
[00080561:0003663A] :-)</t>
  </si>
  <si>
    <t>time camisp --i2cwrite 1 0x63 0x09 1 1 0x3B</t>
  </si>
  <si>
    <t>time camisp --i2cwrite 1 0x63 0x09 1 1 0x3B
RunI2cWrite 0x9 0x3B
Pass
time: 3 ms
[00080561:0003663A] :-)</t>
  </si>
  <si>
    <t>time camisp --i2cwrite 0 0x63 0x03 1 1 0x54</t>
  </si>
  <si>
    <t>time camisp --i2cwrite 0 0x63 0x03 1 1 0x54
RunI2cWrite 0x3 0x54
Pass
time: 3 ms
[00080561:0003663A] :-)</t>
  </si>
  <si>
    <t>time camisp --i2cwrite 0 0x63 0x01 1 1 0x0D</t>
  </si>
  <si>
    <t>time camisp --i2cwrite 0 0x63 0x01 1 1 0x0D
RunI2cWrite 0x1 0xD
Pass
time: 3 ms
[00080561:0003663A] :-)</t>
  </si>
  <si>
    <t>wait 200</t>
  </si>
  <si>
    <t>wait 200
[00080561:0003663A] :-)</t>
  </si>
  <si>
    <t>Neon1LED1 Measure Cool Strobe Off</t>
  </si>
  <si>
    <t>time camisp --i2cwrite 0 0x63 0x01 1 1 0x00</t>
  </si>
  <si>
    <t>time camisp --i2cwrite 0 0x63 0x01 1 1 0x00
RunI2cWrite 0x1 0x0
Pass
time: 3 ms
[00080561:0003663A] :-)</t>
  </si>
  <si>
    <t>Neon1LED2 Measure Amber Strobe_Flash Mode</t>
  </si>
  <si>
    <t>time camisp --i2cwrite 0 0x63 0x04 1 1 0x54</t>
  </si>
  <si>
    <t>time camisp --i2cwrite 0 0x63 0x04 1 1 0x54
RunI2cWrite 0x4 0x54
Pass
time: 3 ms
[00080561:0003663A] :-)</t>
  </si>
  <si>
    <t>time camisp --i2cwrite 0 0x63 0x01 1 1 0x0E</t>
  </si>
  <si>
    <t>time camisp --i2cwrite 0 0x63 0x01 1 1 0x0E
RunI2cWrite 0x1 0xE
Pass
time: 3 ms
[00080561:0003663A] :-)</t>
  </si>
  <si>
    <t>Neon1LED2 Measure Amber Strobe Off</t>
  </si>
  <si>
    <t>Neon2LED1 Measure Cool Strobe_Flash Mode</t>
  </si>
  <si>
    <t>time camisp --i2cwrite 1 0x63 0x03 1 1 0x54</t>
  </si>
  <si>
    <t>time camisp --i2cwrite 1 0x63 0x03 1 1 0x54
RunI2cWrite 0x3 0x54
Pass
time: 3 ms
[00080561:0003663A] :-)</t>
  </si>
  <si>
    <t>time camisp --i2cwrite 1 0x63 0x01 1 1 0x0D</t>
  </si>
  <si>
    <t>time camisp --i2cwrite 1 0x63 0x01 1 1 0x0D
RunI2cWrite 0x1 0xD
Pass
time: 3 ms
[00080561:0003663A] :-)</t>
  </si>
  <si>
    <t>Neon2LED1 Measure Cool Strobe Off</t>
  </si>
  <si>
    <t>time camisp --i2cwrite 1 0x63 0x01 1 1 0x00</t>
  </si>
  <si>
    <t>time camisp --i2cwrite 1 0x63 0x01 1 1 0x00
RunI2cWrite 0x1 0x0
Pass
time: 3 ms
[00080561:0003663A] :-)</t>
  </si>
  <si>
    <t>Neon2LED2 Measure Amber Strobe_Flash Mode</t>
  </si>
  <si>
    <t>time camisp --i2cwrite 1 0x63 0x04 1 1 0x54</t>
  </si>
  <si>
    <t>time camisp --i2cwrite 1 0x63 0x04 1 1 0x54
RunI2cWrite 0x4 0x54
Pass
time: 3 ms
[00080561:0003663A] :-)</t>
  </si>
  <si>
    <t>time camisp --i2cwrite 1 0x63 0x01 1 1 0x0E</t>
  </si>
  <si>
    <t>time camisp --i2cwrite 1 0x63 0x01 1 1 0x0E
RunI2cWrite 0x1 0xE
Pass
time: 3 ms
[00080561:0003663A] :-)</t>
  </si>
  <si>
    <t>Neon2LED2 Measure Amber Strobe Off</t>
  </si>
  <si>
    <t>Camera</t>
    <phoneticPr fontId="0" type="noConversion"/>
  </si>
  <si>
    <t>检测后置摄像头的功能</t>
  </si>
  <si>
    <t>camisp --pick back
picked : back 
Pass
[00080561:0003663A] :-)</t>
  </si>
  <si>
    <t>camisp --dli
RunExit
Capture buffer allocated at: 0xC6BC5E480, 0xC6BCCEC80 of 460800 bytes each with default value of 0x0 width 640 height 480
Using DLI File: nandfs:\AppleInternal\Diags\ISP\D10D11\MX303_colorbar_vga_420_DA0200.bin
RunExit
Pass
[00080561:0003663A] :-)</t>
  </si>
  <si>
    <t>camisp --on
RunOn 0 0 20
Capture buffer allocated at: 0xC6BC5E480, 0xC6BCCEC80 of 460800 bytes each with default value of 0x0 width 640 height 480
Pass
[00080561:0003663A] :-)</t>
  </si>
  <si>
    <t>camisp --setoismode position
Pass
[00080561:0003663A] :-)</t>
  </si>
  <si>
    <t>camisp --preview on
RunDis on
Pass
[00080561:0003663A] :-)</t>
  </si>
  <si>
    <t xml:space="preserve">camisp --oisselftest 75 150
AverageDisplacementLimit = 75 tenths of microns
StdDevLimit = 150 tenths of microns
Setting focus to 0
Setting mode
Setting [-850,0]     MeasuredAvgDisplacement [1.709708]
MeasuredStdDev [1.022283]  MeasuredMaxDisplacement [4.000000]
MeasuredMinDisplacement [0.000000] PASS
Setting [-600,600]     MeasuredAvgDisplacement [2.084981]
MeasuredStdDev [1.026972]  MeasuredMaxDisplacement [4.472136]
MeasuredMinDisplacement [0.000000] PASS
Setting [0,850]     MeasuredAvgDisplacement [1.788235]
MeasuredStdDev [0.910974]  MeasuredMaxDisplacement [3.605551]
MeasuredMinDisplacement [0.000000] PASS
Setting [600,600]     MeasuredAvgDisplacement [1.542372]
MeasuredStdDev [0.734204]  MeasuredMaxDisplacement [3.605551]
MeasuredMinDisplacement [0.000000] PASS
Setting [850,0]     MeasuredAvgDisplacement [1.914786]
MeasuredStdDev [1.050579]  MeasuredMaxDisplacement [4.123105]
MeasuredMinDisplacement [0.000000] PASS
Setting [600,-600]     MeasuredAvgDisplacement [2.000117]
MeasuredStdDev [0.964649]  MeasuredMaxDisplacement [4.123105]
MeasuredMinDisplacement [0.000000] PASS
Setting [0,-850]     MeasuredAvgDisplacement [1.584554]
MeasuredStdDev [1.198787]  MeasuredMaxDisplacement [5.000000]
MeasuredMinDisplacement [0.000000] PASS
Setting [-600,-600]     MeasuredAvgDisplacement [2.067493]
MeasuredStdDev [0.760312]  MeasuredMaxDisplacement [4.123105]
MeasuredMinDisplacement [1.000000] PASS
Self-test passed
Pass
[00051844:3020213A] :-) 
</t>
  </si>
  <si>
    <t>Camera Dli_Front</t>
  </si>
  <si>
    <t xml:space="preserve">检测前置摄像头功能
NVM：马达
FCMS：sn
FCMB：front camera的ers信息
</t>
  </si>
  <si>
    <t>camisp --pick front</t>
  </si>
  <si>
    <t>camisp --pick front
picked : front 
Pass
[00080561:0003663A] :-)</t>
  </si>
  <si>
    <t>camisp --dli
RunExit
Capture buffer allocated at: 0xC6AEEE680, 0xC6AF5EE80 of 460800 bytes each with default value of 0x0 width 640 height 480
Using DLI File: nandfs:\AppleInternal\Diags\ISP\D10D11\MX314_colorbar_vga_420_DA0200.bin
RunExit
Pass
[00080561:0003663A] :-)</t>
  </si>
  <si>
    <t>Front Camera Find</t>
  </si>
  <si>
    <t>camisp --cameraconfig</t>
  </si>
  <si>
    <t xml:space="preserve">camisp --cameraconfig
FW Infor:
name : DIONYSUS 
linkDate : Dec  1 2015 - 11:57:22 
release : H6ISP-DA.02.00 
Sensor channel 2 detected : 
sensorID : 0x314 (currently inactive)
sensorRevision : 0x0
moduleAvailable : 0x1
moduleYear : 0x5
moduleWorkWeek : 0x2E
moduleDayofWeek : 0x2
moduleIntegrator : 0x29
moduleIRFilterID : 0x25
moduleLensID : 0x2C
moduleFocusID : 0x0
sensorAvailable : 0x1
oisAvailable: 0x0
focusAvailable : 0x0
focusID : 0x0
strobeAvailable: 0x1
strobeID : 0xFFC0
ledAvailable : 0x0
ledID : 0x0
ledMfgID : 0x0
numTestPatterns : 0x7
sensorI2CAddress : 0x10
focusI2CAddress : 0x0
strobeI2CAddress : 0x0
shutterAvailable : 0
sensorSerialNum : 0x29 0x28 0xB1 0x6C 0xF2 0x28 0xCB 0x56 
sensorSerialNumStr : F0W546200Q6GMJF4U
number of total configurations : 3
maxFrameRate = 29.248 
minFrameRate = 14.252 
NVM Data 1536 bytes : 
0x0 : 0xF3 0x15 0xC 0x29 0x40 0x20 0x25 0x45 
0x8 : 0x20 0x0 0x2C 0x0 0x0 0x0 0x12 0x32 
0x10 : 0x0 0x0 0x0 0x28 0xB1 0x6C 0xF2 0x28 
0x18 : 0xCB 0x56 0x2D 0xB 0xE7 0x40 0x1 0x0 
0x20 : 0x11 0x0 0x0 0x0 0x0 0x0 0x0 0x2 
0x28 : 0x0 0x0 0x0 0x0 0x0 0x0 0x0 0x0 
0x30 : 0x0 0x0 0x0 0x0 0x0 0x0 0x0 0x0 
0x38 : 0x0 0x0 0x0 0x0 0x0 0x0 0x0 0x76 
0x40 : 0x0 0x0 0x0 0x0 0x0 0x0 0x0 0x6 
0x48 : 0x93 0x2 0xDF 0x3 0xDF 0x4 0x63 0x3D 
0x50 : 0x0 0x0 0x0 0x0 0x0 0x0 0x0 0x0 
0x58 : 0x0 0x0 0x0 0x0 0x0 0x0 0x0 0x0 
0x60 : 0xF 0xF 0xFB 0x5A 0x65 0x79 0x8B 0x9C 
0x68 : 0xA6 0xAB 0xA6 0x9B 0x8A 0x78 0x64 0x5A 
0x70 : 0x5B 0x74 0x8B 0xA3 0xB7 0xC5 0xCB 0xC4 
0x78 : 0xB7 0xA2 0x8A 0x73 0x5D 0x63 0x7E 0x99 
0x80 : 0xB4 0xCD 0xDE 0xE3 0xDD 0xCC 0xB4 0x98 
0x88 : 0x7E 0x65 0x69 0x85 0xA2 0xC0 0xDB 0xED 
0x90 : 0xF4 0xED 0xDC 0xC0 0xA2 0x85 0x6A 0x6B 
0x98 : 0x87 0xA6 0xC5 0xE1 0xF4 0xFA 0xF3 0xE2 
0xA0 : 0xC5 0xA6 0x88 0x6C 0x69 0x85 0xA2 0xC0 
0xA8 : 0xDC 0xEE 0xF5 0xEE 0xDB 0xC0 0xA2 0x85 
0xB0 : 0x6A 0x65 0x7E 0x9A 0xB5 0xCD 0xDF 0xE5 
0xB8 : 0xDF 0xCD 0xB4 0x99 0x7E 0x65 0x5D 0x75 
0xC0 : 0x8D 0xA5 0xB8 0xC7 0xCC 0xC7 0xB9 0xA4 
0xC8 : 0x8C 0x74 0x5F 0x5E 0x69 0x7B 0x90 0xA0 
0xD0 : 0xAB 0xAF 0xAB 0x9F 0x8E 0x7C 0x68 0x5F 
0xD8 : 0x4D 0x56 0x67 0x7A 0x8C 0x97 0x9D 0x99 
0xE0 : 0x8D 0x7C 0x6A 0x57 0x50 0x4D 0x63 0x79 
0xE8 : 0x92 0xA9 0xBB 0xC1 0xBC 0xAC 0x95 0x7D 
0xF0 : 0x65 0x52 0x54 0x6C 0x87 0xA5 0xC1 0xD6 
0xF8 : 0xDE 0xD8 0xC5 0xAA 0x8B 0x70 0x59 0x59 
0x100 : 0x72 0x91 0xB2 0xD1 0xE8 0xF1 0xEA 0xD6 
0x108 : 0xB6 0x95 0x76 0x5C 0x5A 0x75 0x93 0xB6 
0x110 : 0xD8 0xF0 0xFA 0xF2 0xDD 0xBC 0x99 0x79 
0x118 : 0x5E 0x58 0x72 0x8F 0xB2 0xD2 0xEA 0xF4 
0x120 : 0xEC 0xD6 0xB7 0x95 0x76 0x5C 0x55 0x6C 
0x128 : 0x87 0xA5 0xC2 0xD8 0xE0 0xD9 0xC6 0xAA 
0x130 : 0x8B 0x70 0x59 0x50 0x64 0x7A 0x94 0xAC 
0x138 : 0xBC 0xC3 0xBE 0xAD 0x97 0x7D 0x67 0x52 
0x140 : 0x50 0x59 0x6B 0x7F 0x90 0x9C 0xA1 0x9E 
0x148 : 0x91 0x80 0x6C 0x5B 0x54 0x5D 0x68 0x7C 
0x150 : 0x8F 0x9F 0xA9 0xAD 0xA9 0x9D 0x8C 0x7A 
0x158 : 0x67 0x5D 0x5E 0x78 0x8E 0xA6 0xBA 0xC7 
0x160 : 0xCD 0xC7 0xB9 0xA4 0x8D 0x76 0x60 0x67 
0x168 : 0x83 0x9C 0xB7 0xCE 0xDF 0xE5 0xE0 0xCE 
0x170 : 0xB7 0x9C 0x81 0x68 0x6D 0x8A 0xA6 0xC2 
0x178 : 0xDC 0xED 0xF4 0xEE 0xDC 0xC2 0xA5 0x88 
0x180 : 0x6D 0x6E 0x8B 0xA9 0xC7 0xE2 0xF4 0xFA 
0x188 : 0xF3 0xE2 0xC5 0xA8 0x8B 0x6F 0x6B 0x88 
0x190 : 0xA5 0xC1 0xDC 0xEF 0xF4 0xEE 0xDB 0xC2 
0x198 : 0xA5 0x87 0x6D 0x68 0x81 0x9C 0xB6 0xCD 
0x1A0 : 0xDE 0xE6 0xDF 0xCE 0xB6 0x9B 0x81 0x68 
0x1A8 : 0x60 0x78 0x8F 0xA6 0xB9 0xC7 0xCC 0xC7 
0x1B0 : 0xB9 0xA5 0x8E 0x76 0x61 0x60 0x69 0x7C 
0x1B8 : 0x90 0xA0 0xAB 0xAF 0xAB 0x9F 0x8E 0x7B 
0x1C0 : 0x69 0x60 0x5A 0x64 0x78 0x8B 0x9B 0xA6 
0x1C8 : 0xAB 0xA7 0x9C 0x8B 0x79 0x65 0x5B 0x5A 
0x1D0 : 0x73 0x89 0xA1 0xB6 0xC6 0xCC 0xC6 0xB8 
0x1D8 : 0xA2 0x8B 0x74 0x5D 0x62 0x7C 0x96 0xB2 
0x1E0 : 0xCA 0xDD 0xE5 0xDE 0xCD 0xB4 0x98 0x7E 
0x1E8 : 0x66 0x67 0x83 0x9F 0xBC 0xD9 0xEC 0xF3 
0x1F0 : 0xEF 0xDD 0xC0 0xA3 0x85 0x6A 0x68 0x85 
0x1F8 : 0xA2 0xC1 0xDE 0xF1 0xFA 0xF3 0xE2 0xC4 
0x200 : 0xA5 0x87 0x6C 0x66 0x81 0x9F 0xBC 0xD8 
0x208 : 0xEC 0xF5 0xEF 0xDC 0xC1 0xA3 0x85 0x6A 
0x210 : 0x62 0x7B 0x96 0xB2 0xCB 0xDD 0xE5 0xDF 
0x218 : 0xCE 0xB5 0x99 0x7E 0x66 0x5C 0x72 0x8A 
0x220 : 0xA2 0xB7 0xC5 0xCB 0xC7 0xB9 0xA4 0x8C 
0x228 : 0x74 0x5F 0x5C 0x66 0x7A 0x8E 0x9E 0xAA 
0x230 : 0xAF 0xAA 0x9F 0x8F 0x7B 0x68 0x5F 0xF9 
0x238 : 0x0 0x0 0x0 0x0 0x0 0x0 0x0 0x0 
0x240 : 0x0 0x0 0x0 0x0 0x0 0x0 0x0 0x0 
0x248 : 0x0 0x0 0x0 0x0 0x0 0x0 0x0 0x0 
0x250 : 0x0 0x0 0x0 0x0 0x0 0x0 0x0 0x0 
0x258 : 0x0 0x0 0x0 0x0 0x0 0x0 0x0 0x0 
0x260 : 0x0 0x0 0x0 0x0 0x0 0x0 0x0 0x0 
0x268 : 0x0 0x0 0x0 0x0 0x0 0x0 0x0 0x0 
0x270 : 0x0 0x0 0x0 0x0 0x0 0x0 0x0 0x0 
0x278 : 0x0 0x0 0x0 0x0 0x0 0x0 0x0 0x0 
0x280 : 0x0 0x0 0x0 0x0 0x0 0x0 0x0 0x0 
0x288 : 0x0 0x0 0x0 0x0 0x0 0x0 0x0 0x0 
0x290 : 0x0 0x0 0x0 0x0 0x0 0x0 0x0 0x0 
0x298 : 0x0 0x0 0x0 0x0 0x0 0x0 0x0 0x0 
0x2A0 : 0x0 0x0 0x0 0x0 0x0 0x0 0x0 0x0 
0x2A8 : 0x0 0x0 0x0 0x0 0x0 0x0 0x0 0x0 
0x2B0 : 0x0 0x0 0x0 0x0 0x0 0x0 0x0 0x0 
0x2B8 : 0x0 0x0 0x0 0x0 0x0 0x0 0x0 0x0 
0x2C0 : 0x0 0x0 0x0 0x0 0x0 0x0 0x0 0x0 
0x2C8 : 0x0 0x0 0x0 0x0 0x0 0x0 0x0 0x0 
0x2D0 : 0x0 0x0 0x0 0x0 0x0 0x0 0x0 0x0 
0x2D8 : 0x0 0x0 0x0 0x0 0x0 0x0 0x0 0x0 
0x2E0 : 0x0 0x0 0x0 0x0 0x0 0x0 0x0 0x0 
0x2E8 : 0x0 0x0 0x0 0x0 0x0 0x0 0x0 0x0 
0x2F0 : 0x0 0x0 0x0 0x0 0x0 0x0 0x0 0x0 
0x2F8 : 0x0 0x0 0x0 0x0 0x0 0x0 0x0 0x0 
0x300 : 0x0 0x0 0x0 0x0 0x0 0x0 0x0 0x0 
0x308 : 0x0 0x0 0x0 0x0 0x0 0x0 0x0 0x0 
0x310 : 0x0 0x0 0x0 0x0 0x0 0x0 0x0 0x0 
0x318 : 0x0 0x0 0x0 0x0 0x0 0x0 0x0 0x0 
0x320 : 0x0 0x0 0x0 0x0 0x0 0x0 0x0 0x0 
0x328 : 0x0 0x0 0x0 0x0 0x0 0x0 0x0 0x0 
0x330 : 0x0 0x0 0x0 0x0 0x0 0x0 0x0 0x0 
0x338 : 0x0 0x0 0x0 0x0 0x0 0x0 0x0 0x0 
0x340 : 0x0 0x0 0x0 0x0 0x0 0x0 0x1 0x5 
0x348 : 0xF 0x19 0x69 0xD7 0xEB 0x4B 0x35 0x31 
0x350 : 0x32 0x33 0x31 0x32 0x50 0x43 0x42 0x44 
0x358 : 0x35 0x33 0x41 0x31 0x32 0x33 0x34 0x0 
0x360 : 0x0 0x0 0x0 0x0 0x0 0x0 0x0 0x0 
0x368 : 0x0 0x0 0x4C 0x56 0x31 0x32 0x33 0x31 
0x370 : 0x32 0x35 0x33 0x41 0x31 0x32 0x33 0x34 
0x378 : 0x0 0x0 0x0 0x0 0x0 0x0 0x0 0x0 
0x380 : 0x0 0x0 0x0 0x0 0x0 0x0 0x0 0x0 
0x388 : 0x0 0x0 0x0 0x0 0x0 0x0 0x0 0x0 
0x390 : 0x0 0x0 0x0 0x0 0x32 0x35 0x33 0x31 
0x398 : 0x32 0x33 0x34 0x35 0x0 0x0 0x0 0x0 
0x3A0 : 0x0 0x0 0x0 0x0 0x44 0x35 0x31 0x32 
0x3A8 : 0x33 0x31 0x32 0x89 0xFF 0x0 0x0 0x0 
0x3B0 : 0x0 0x0 0x0 0x0 0x0 0x0 0x0 0x0 
0x3B8 : 0x0 0x0 0x0 0x0 0x0 0x0 0x0 0x0 
0x3C0 : 0x0 0x0 0x0 0x0 0x0 0x0 0x0 0x0 
0x3C8 : 0x0 0x0 0x0 0x0 0x0 0x0 0x0 0x0 
0x3D0 : 0x0 0x0 0x0 0x0 0x0 0x0 0x0 0x0 
0x3D8 : 0x0 0x0 0x0 0x0 0x0 0x0 0x0 0x0 
0x3E0 : 0x0 0x0 0x0 0x0 0x0 0x0 0x0 0x0 
0x3E8 : 0x0 0x0 0x0 0x0 0x0 0x0 0x0 0x0 
0x3F0 : 0x0 0x0 0x0 0x0 0x0 0x0 0x0 0x0 
0x3F8 : 0x0 0x0 0x0 0x0 0x0 0x0 0x0 0x0 
0x400 : 0x0 0x0 0x0 0x0 0x0 0x0 0x0 0x0 
0x408 : 0x0 0x0 0x0 0x0 0x0 0x0 0x0 0x0 
0x410 : 0x0 0x0 0x0 0x0 0x0 0x0 0x0 0x0 
0x418 : 0x0 0x0 0x0 0x0 0x0 0x0 0x0 0x0 
0x420 : 0x0 0x0 0x0 0x0 0x0 0x0 0x0 0x0 
0x428 : 0x0 0x0 0x0 0x0 0x0 0x0 0x0 0x0 
0x430 : 0x0 0x0 0x0 0x0 0x0 0x0 0x0 0x0 
0x438 : 0x0 0x0 0x0 0x0 0x0 0x0 0x0 0x0 
0x440 : 0x0 0x0 0x0 0x0 0x0 0x0 0x0 0x0 
0x448 : 0x0 0x0 0x0 0x0 0x0 0x0 0x0 0x0 
0x450 : 0x0 0x0 0x0 0x0 0x0 0x0 0x0 0x0 
0x458 : 0x0 0x0 0x0 0x0 0x0 0x0 0x0 0x0 
0x460 : 0x0 0x0 0x0 0x0 0x0 0x0 0x0 0x0 
0x468 : 0x0 0x0 0x0 0x0 0x0 0x0 0x0 0x0 
0x470 : 0x0 0x0 0x0 0x0 0x0 0x0 0x0 0x0 
0x478 : 0x0 0x0 0x0 0x0 0x0 0x0 0x0 0x0 
0x480 : 0x0 0x0 0x0 0x0 0x0 0x0 0x0 0x0 
0x488 : 0x0 0x0 0x0 0xE 0xB3 0x91 0x3F 0x91 
0x490 : 0xA1 0xC4 0x95 0xA2 0x52 0x9F 0x52 0xB3 
0x498 : 0x70 0x92 0xE1 0x12 0x32 0xE5 0x19 0x73 
0x4A0 : 0x52 0xE1 0xF4 0x7F 0x11 0x26 0x15 0x6C 
0x4A8 : 0x96 0xAF 0x44 0x86 0xC8 0xBF 0x49 0x1A 
0x4B0 : 0xD4 0xF9 0x1D 0xF0 0xF9 0x23 0x0 0x0 
0x4B8 : 0x0 0x0 0x0 0x0 0x0 0x0 0x0 0x0 
0x4C0 : 0x0 0x0 0x0 0x0 0x0 0x0 0x0 0x0 
0x4C8 : 0x0 0x0 0x0 0x0 0x0 0x0 0x0 0x0 
0x4D0 : 0x0 0x0 0x0 0x0 0x0 0x0 0x0 0x0 
0x4D8 : 0x0 0x0 0x0 0x0 0x0 0x0 0x0 0x0 
0x4E0 : 0x0 0x0 0x0 0x0 0x0 0x0 0x0 0x0 
0x4E8 : 0x0 0x0 0x0 0x0 0x0 0x0 0x0 0x0 
0x4F0 : 0x0 0x0 0x0 0x0 0x0 0x0 0x0 0x0 
0x4F8 : 0x0 0x0 0x0 0x0 0x0 0x0 0x0 0x0 
0x500 : 0x0 0x0 0x0 0x0 0x0 0x0 0x0 0x0 
0x508 : 0x0 0x0 0x0 0x0 0x0 0x0 0x0 0x0 
0x510 : 0x0 0x0 0x0 0x0 0x0 0x0 0x0 0x0 
0x518 : 0x0 0x0 0x0 0x0 0x0 0x0 0x0 0x0 
0x520 : 0x0 0x0 0x0 0x0 0x0 0x0 0x0 0x0 
0x528 : 0x0 0x0 0x0 0x0 0x0 0x0 0x0 0x0 
0x530 : 0x0 0x0 0x0 0x0 0x0 0x0 0x0 0x0 
0x538 : 0x0 0x0 0x0 0x0 0x0 0x0 0x0 0x0 
0x540 : 0x0 0x0 0x0 0x0 0x0 0x0 0x0 0x0 
0x548 : 0x0 0x0 0x0 0x0 0x0 0x0 0x0 0x0 
0x550 : 0x0 0x0 0x0 0x0 0x0 0x0 0x0 0x0 
0x558 : 0x0 0x0 0x0 0x0 0x0 0x0 0x0 0x0 
0x560 : 0x0 0x0 0x0 0x0 0x0 0x0 0x0 0x0 
0x568 : 0x0 0x0 0x0 0x0 0x0 0x0 0x0 0x0 
0x570 : 0x0 0x0 0x0 0x0 0x0 0x0 0x0 0x0 
0x578 : 0x0 0x0 0x0 0x0 0x0 0x0 0x0 0x0 
0x580 : 0x0 0x0 0x0 0x0 0x0 0x0 0x0 0x0 
0x588 : 0x0 0x0 0x0 0x0 0x0 0x0 0x0 0x0 
0x590 : 0x0 0x0 0x0 0x0 0x0 0x0 0x0 0x0 
0x598 : 0x0 0x0 0x0 0x0 0x0 0x0 0x0 0x0 
0x5A0 : 0x0 0x0 0x0 0x0 0x0 0x0 0x0 0x0 
0x5A8 : 0x0 0x0 0x0 0x0 0x0 0x0 0x0 0x0 
0x5B0 : 0x0 0x0 0x0 0x0 0x0 0x0 0x0 0x0 
0x5B8 : 0x0 0x0 0x0 0x0 0x13 0x10 0x10 0x10 
0x5C0 : 0x12 0x7E 0x67 0x11 0x10 0xA 0x1F 0x8 
0x5C8 : 0x1 0x1F 0x28 0xA 0x0 0x0 0x0 0x0 
0x5D0 : 0x11 0xA 0x2 0x5 0x11 0x1 0x4 0x0 
0x5D8 : 0x9 0xB 0x8 0x8 0x10 0x0 0x0 0x0 
0x5E0 : 0x0 0x3 0x0 0x6A 0x25 0x1 0x41 0x54 
0x5E8 : 0x6A 0x25 0x1 0x12 0x57 0x2 0x0 0x3 
0x5F0 : 0x0 0x0 0x0 0x0 0x0 0x0 0x0 0x0 
0x5F8 : 0x0 0x0 0x0 0x0 0x0 0x0 0x0 0x0 
0x600 : 
Sensor channel 0 detected : 
sensorID : 0x303 (currently active)
sensorRevision : 0x0
moduleAvailable : 0x1
moduleYear : 0x5
moduleWorkWeek : 0x2E
moduleDayofWeek : 0x5
moduleIntegrator : 0x1
moduleIRFilterID : 0x30
moduleLensID : 0x30
moduleFocusID : 0x30
sensorAvailable : 0x1
oisAvailable: 0x1
focusAvailable : 0x1
focusID : 0x5842
strobeAvailable: 0x1
strobeID : 0x3566
ledAvailable : 0x0
ledID : 0x0
ledMfgID : 0x0
numTestPatterns : 0x8
sensorI2CAddress : 0x10
focusI2CAddress : 0x1C
strobeI2CAddress : 0x63
shutterAvailable : 0
sensorSerialNum : 0x8 0x24 0xFA 0x40 0x62 0x68 0xB3 0xA4 
sensorSerialNumStr : DN854654KRNGKCN1P
number of total configurations : 7
current picked config : 0
    W/H=0/0, binW/H=0/0, rawW/H=0/0, rawPoolIDAux=0, outputPoolID=0, rawPoolID=0, maxFrameRateForTheConfig=0.0
ISP final output width : 0
ISP final output height : 0
maxFrameRate = 29.248 
minFrameRate = 14.252 
NVM Data 4096 bytes : 
0x0 : 0xF1 0xD 0xC 0x8 0x40 0x3 0x30 0x30 
0x8 : 0x28 0x51 0x30 0x30 0x30 0x30 0xC 0x34 
0x10 : 0x0 0x0 0x0 0x24 0xFA 0x40 0x62 0x68 
0x18 : 0xB3 0xA4 0x2C 0xDF 0xA5 0x21 0x0 0x0 
0x20 : 0x0 0x0 0x0 0x0 0x0 0x0 0x0 0x13 
0x28 : 0x19 0x0 0x0 0x0 0x0 0x0 0x0 0x0 
0x30 : 0x0 0x0 0x0 0x44 0x21 0x85 0x10 0x68 
0x38 : 0x41 0x4 0x50 0x90 0x0 0x1A 0x3 0xB2 
0x40 : 0xFE 0xD8 0x2 0x71 0x0 0x0 0xB7 0x5 
0x48 : 0x6A 0x2 0x87 0x3 0x30 0x4 0x1 0xD0 
0x50 : 0x0 0x0 0x0 0x0 0x0 0x0 0x0 0x0 
0x58 : 0x0 0x0 0x0 0x0 0x0 0x0 0x0 0x0 
0x60 : 0x7 0x3 0xF 0x52 0x59 0x66 0x74 0x83 
0x68 : 0x90 0x99 0x9B 0x99 0x92 0x84 0x75 0x67 
0x70 : 0x59 0x53 0x58 0x5D 0x6B 0x7C 0x8E 0x9D 
0x78 : 0xA4 0xA6 0xA5 0x9C 0x8E 0x7C 0x6C 0x5D 
0x80 : 0x58 0x61 0x68 0x7B 0x93 0xA9 0xB9 0xC1 
0x88 : 0xC5 0xC2 0xBA 0xAA 0x95 0x7C 0x68 0x61 
0x90 : 0x68 0x6F 0x88 0xA4 0xBC 0xCE 0xDA 0xDE 
0x98 : 0xD9 0xCE 0xBC 0xA6 0x8B 0x71 0x68 0x6D 
0xA0 : 0x76 0x93 0xB0 0xCA 0xDF 0xEE 0xF5 0xEE 
0xA8 : 0xDF 0xC9 0xB1 0x95 0x77 0x6E 0x6F 0x77 
0xB0 : 0x95 0xB3 0xCD 0xE5 0xF3 0xFA 0xF5 0xE4 
0xB8 : 0xCC 0xB4 0x97 0x79 0x6F 0x6D 0x75 0x92 
0xC0 : 0xB0 0xC9 0xDF 0xEE 0xF3 0xEF 0xDF 0xCA 
0xC8 : 0xB0 0x94 0x77 0x6E 0x68 0x6F 0x87 0xA4 
0xD0 : 0xBB 0xCD 0xD8 0xDD 0xD9 0xCD 0xBB 0xA5 
0xD8 : 0x8A 0x70 0x69 0x61 0x67 0x79 0x93 0xA8 
0xE0 : 0xB8 0xBF 0xC3 0xC0 0xB7 0xA8 0x94 0x7B 
0xE8 : 0x68 0x61 0x58 0x5C 0x6B 0x7B 0x8C 0x9B 
0xF0 : 0xA3 0xA5 0xA3 0x9C 0x8D 0x7B 0x6C 0x5C 
0xF8 : 0x58 0x50 0x59 0x65 0x73 0x81 0x8F 0x96 
0x100 : 0x99 0x97 0x90 0x82 0x74 0x66 0x59 0x51 
0x108 : 0x4B 0x51 0x5D 0x69 0x78 0x87 0x8F 0x92 
0x110 : 0x8F 0x87 0x7A 0x6B 0x5E 0x51 0x4B 0x50 
0x118 : 0x55 0x61 0x71 0x83 0x92 0x9A 0x9E 0x9B 
0x120 : 0x93 0x85 0x73 0x63 0x55 0x50 0x57 0x5F 
0x128 : 0x70 0x88 0x9E 0xAF 0xB9 0xBC 0xB9 0xAF 
0x130 : 0xA0 0x8B 0x73 0x60 0x58 0x5F 0x67 0x7E 
0x138 : 0x9A 0xB1 0xC5 0xD2 0xD8 0xD3 0xC7 0xB3 
0x140 : 0x9D 0x82 0x68 0x60 0x64 0x6C 0x88 0xA6 
0x148 : 0xC1 0xD9 0xEA 0xF2 0xEC 0xDB 0xC3 0xA9 
0x150 : 0x8D 0x6F 0x65 0x65 0x6E 0x8B 0xAA 0xC5 
0x158 : 0xE0 0xF1 0xFA 0xF3 0xE0 0xC5 0xAD 0x8F 
0x160 : 0x71 0x67 0x64 0x6C 0x87 0xA6 0xC0 0xD8 
0x168 : 0xEB 0xF1 0xEC 0xDB 0xC3 0xA9 0x8C 0x6F 
0x170 : 0x65 0x5F 0x66 0x7D 0x9A 0xB2 0xC6 0xD2 
0x178 : 0xD7 0xD3 0xC7 0xB3 0x9C 0x81 0x68 0x5F 
0x180 : 0x58 0x5F 0x70 0x89 0x9F 0xAF 0xB9 0xBD 
0x188 : 0xBA 0xB0 0xA0 0x8B 0x73 0x60 0x59 0x50 
0x190 : 0x55 0x62 0x72 0x84 0x92 0x9B 0x9E 0x9C 
0x198 : 0x94 0x86 0x73 0x64 0x56 0x51 0x49 0x52 
0x1A0 : 0x5D 0x6B 0x79 0x87 0x8F 0x92 0x90 0x87 
0x1A8 : 0x7B 0x6B 0x5F 0x52 0x4B 0x55 0x5C 0x69 
0x1B0 : 0x76 0x86 0x94 0x9C 0x9F 0x9C 0x95 0x87 
0x1B8 : 0x78 0x69 0x5B 0x55 0x5C 0x60 0x6E 0x7F 
0x1C0 : 0x92 0xA2 0xA9 0xAC 0xAA 0xA2 0x94 0x81 
0x1C8 : 0x70 0x5F 0x5A 0x64 0x6B 0x7E 0x97 0xAE 
0x1D0 : 0xBE 0xC6 0xC9 0xC5 0xBE 0xAE 0x99 0x80 
0x1D8 : 0x6A 0x63 0x6B 0x72 0x8C 0xA9 0xC1 0xD3 
0x1E0 : 0xDD 0xE1 0xDD 0xD2 0xC0 0xAA 0x8E 0x73 
0x1E8 : 0x6A 0x70 0x79 0x96 0xB4 0xCD 0xE1 0xF0 
0x1F0 : 0xF6 0xF0 0xE1 0xCC 0xB4 0x99 0x78 0x6F 
0x1F8 : 0x71 0x79 0x99 0xB6 0xD1 0xE5 0xF6 0xFA 
0x200 : 0xF5 0xE5 0xCF 0xB7 0x9B 0x7A 0x6F 0x6F 
0x208 : 0x78 0x95 0xB3 0xCB 0xE1 0xEF 0xF5 0xEF 
0x210 : 0xE0 0xCB 0xB3 0x97 0x77 0x6E 0x6B 0x71 
0x218 : 0x8A 0xA7 0xBE 0xD0 0xDA 0xDE 0xD9 0xCD 
0x220 : 0xBD 0xA6 0x8C 0x71 0x69 0x63 0x69 0x7C 
0x228 : 0x95 0xAA 0xBA 0xC2 0xC6 0xC3 0xBA 0xAB 
0x230 : 0x96 0x7D 0x69 0x61 0x5B 0x5F 0x6E 0x7E 
0x238 : 0x90 0x9E 0xA7 0xA9 0xA6 0x9F 0x90 0x7E 
0x240 : 0x6E 0x5E 0x59 0x51 0x5B 0x68 0x76 0x85 
0x248 : 0x91 0x99 0x9C 0x99 0x92 0x85 0x76 0x68 
0x250 : 0x59 0x52 0x53 0x5A 0x67 0x75 0x85 0x92 
0x258 : 0x9A 0x9E 0x9B 0x93 0x85 0x76 0x68 0x59 
0x260 : 0x53 0x59 0x5D 0x6C 0x7C 0x8F 0x9E 0xA6 
0x268 : 0xA8 0xA7 0x9F 0x90 0x7D 0x6D 0x5E 0x58 
0x270 : 0x61 0x68 0x7A 0x94 0xAB 0xBB 0xC3 0xC6 
0x278 : 0xC3 0xBB 0xAB 0x95 0x7D 0x68 0x61 0x68 
0x280 : 0x70 0x88 0xA5 0xBD 0xCF 0xDA 0xDF 0xDA 
0x288 : 0xCF 0xBD 0xA6 0x8B 0x70 0x68 0x6D 0x76 
0x290 : 0x93 0xB0 0xC9 0xDF 0xEE 0xF4 0xEE 0xDF 
0x298 : 0xC9 0xB0 0x94 0x76 0x6D 0x6E 0x77 0x94 
0x2A0 : 0xB3 0xCC 0xE3 0xF3 0xFA 0xF4 0xE3 0xCC 
0x2A8 : 0xB3 0x96 0x78 0x6E 0x6C 0x75 0x92 0xAF 
0x2B0 : 0xC7 0xDD 0xED 0xF1 0xED 0xDE 0xC7 0xAF 
0x2B8 : 0x93 0x76 0x6C 0x67 0x6E 0x87 0xA3 0xBA 
0x2C0 : 0xCC 0xD6 0xDA 0xD6 0xCB 0xB9 0xA3 0x88 
0x2C8 : 0x6F 0x67 0x60 0x66 0x78 0x91 0xA7 0xB6 
0x2D0 : 0xBE 0xC1 0xBF 0xB6 0xA7 0x92 0x7A 0x67 
0x2D8 : 0x60 0x57 0x5B 0x6A 0x7A 0x8B 0x9A 0xA1 
0x2E0 : 0xA4 0xA2 0x9B 0x8B 0x7A 0x6B 0x5B 0x56 
0x2E8 : 0x4F 0x58 0x64 0x73 0x81 0x8E 0x95 0x98 
0x2F0 : 0x96 0x8E 0x81 0x72 0x65 0x57 0x50 0x10 
0x2F8 : 0x0 0x0 0x0 0x0 0x0 0x0 0x0 0x0 
0x300 : 0x0 0x0 0x0 0x0 0x0 0x0 0x0 0x0 
0x308 : 0x0 0x0 0x0 0x0 0x0 0x0 0x0 0x0 
0x310 : 0x0 0x0 0x0 0x0 0x0 0x0 0x0 0x0 
0x318 : 0x0 0x0 0x0 0x0 0x0 0x0 0x0 0x0 
0x320 : 0x0 0x0 0x0 0x0 0x0 0x0 0x0 0x0 
0x328 : 0x0 0x0 0x0 0x0 0x0 0x0 0x0 0x0 
0x330 : 0x0 0x0 0x0 0x0 0x0 0x0 0x0 0x0 
0x338 : 0x0 0x0 0x0 0x0 0x0 0x0 0x0 0x0 
0x340 : 0x0 0x0 0x0 0x0 0x0 0x0 0x0 0x0 
0x348 : 0x0 0x0 0x0 0x0 0x0 0x0 0x0 0x0 
0x350 : 0x0 0x0 0x0 0x0 0x0 0x0 0x0 0x0 
0x358 : 0x0 0x0 0x0 0x0 0x0 0x0 0x0 0x0 
0x360 : 0x0 0x0 0x0 0x0 0x0 0x0 0x0 0x0 
0x368 : 0x0 0x0 0x0 0x0 0x0 0x0 0x0 0x0 
0x370 : 0x0 0x0 0x0 0x0 0x0 0x0 0x0 0x0 
0x378 : 0x0 0x0 0x0 0x0 0x0 0x0 0x0 0x0 
0x380 : 0x8 0x7A 0x8 0x61 0x31 0x31 0x0 0x0 
0x388 : 0x0 0x0 0x87 0x51 0x0 0x0 0xE0 0xEE 
0x390 : 0x10 0x15 0xF4 0xB7 0x0 0x0 0x0 0x0 
0x398 : 0x26 0x70 0xCE 0x10 0xC8 0xC5 0x9 0xD6 
0x3A0 : 0x9 0x19 0x0 0x0 0x0 0x0 0x0 0x1 
0x3A8 : 0x3B 0xD8 0x0 0x0 0xE1 0x71 0x9 0x16 
0x3B0 : 0xF4 0x4B 0x0 0xE9 0x0 0xE9 0x4C 0x2C 
0x3B8 : 0x4C 0x2C 0x0 0x0 0x0 0x0 0x10 0x4B 
0x3C0 : 0x3 0x78 0xFD 0x41 0xFC 0xA 0x3 0xA7 
0x3C8 : 0xFC 0xB4 0xFC 0x53 0x3 0x40 0x3 0x34 
0x3D0 : 0x6 0xE2 0x0 0x0 0x0 0x0 0x0 0x0 
0x3D8 : 0x0 0x0 0x0 0x0 0x0 0x0 0x0 0x0 
0x3E0 : 0x0 0x0 0x0 0x0 0x0 0x0 0x0 0x0 
0x3E8 : 0x0 0x0 0x0 0x0 0x0 0x0 0x0 0x0 
0x3F0 : 0x0 0x0 0x0 0x0 0x0 0x0 0x0 0x0 
0x3F8 : 0x0 0x0 0x0 0x0 0x0 0x0 0x0 0x0 
0x400 : 0x0 0x0 0x0 0x0 0x0 0x0 0x0 0x0 
0x408 : 0x0 0x0 0x0 0x0 0x0 0x0 0x0 0x0 
0x410 : 0x0 0x0 0x0 0x0 0x0 0x0 0x0 0x0 
0x418 : 0x0 0x0 0x0 0x0 0x0 0x0 0x0 0x0 
0x420 : 0x0 0x0 0x0 0x0 0x0 0x0 0x0 0x0 
0x428 : 0x0 0x0 0x0 0x0 0x0 0x0 0x0 0x0 
0x430 : 0x0 0x0 0x0 0x0 0x0 0x0 0x0 0x0 
0x438 : 0x0 0x0 0x0 0x0 0x0 0x0 0x0 0x0 
0x440 : 0x0 0x0 0x0 0x0 0x0 0x0 0x0 0x0 
0x448 : 0x0 0x0 0x0 0x0 0x0 0x0 0x0 0x0 
0x450 : 0x0 0x0 0x0 0x0 0x0 0x0 0x0 0x0 
0x458 : 0x0 0x0 0x0 0x0 0x0 0x0 0x0 0x0 
0x460 : 0x0 0x0 0x0 0x0 0x0 0x0 0x0 0x0 
0x468 : 0x0 0x0 0x0 0x0 0x0 0x0 0x0 0x0 
0x470 : 0x0 0x0 0x0 0x0 0x0 0x0 0x0 0x0 
0x478 : 0x0 0x0 0x0 0x0 0x0 0x0 0x0 0x0 
0x480 : 0x0 0x0 0x0 0x0 0x0 0x0 0x0 0x0 
0x488 : 0x0 0x0 0x0 0x0 0x0 0x0 0x0 0x0 
0x490 : 0x0 0x0 0x0 0x0 0x0 0x0 0x0 0x0 
0x498 : 0x0 0x0 0x0 0x0 0x0 0x0 0x0 0x0 
0x4A0 : 0x0 0x0 0x0 0x0 0x0 0x0 0x0 0x0 
0x4A8 : 0x0 0x0 0x0 0x0 0x0 0x0 0x0 0x0 
0x4B0 : 0x16 0x16 0xD7 0x90 0x0 0x0 0x2 0x49 
0x4B8 : 0x4B 0xEE 0xF 0x2D 0xFE 0xA7 0x2F 0x2 
0x4C0 : 0x82 0xF 0xC 0x0 0x0 0x0 0x0 0x0 
0x4C8 : 0xFF 0xE3 0xFF 0x31 0xE 0xA1 0x29 0x2E 
0x4D0 : 0x0 0x0 0x0 0x0 0x2 0x89 0xFC 0x6E 
0x4D8 : 0xE 0xC4 0x23 0x6C 0x0 0x0 0x0 0x0 
0x4E0 : 0x12 0xEC 0xE 0x23 0x3 0xA8 0x0 0x2E 
0x4E8 : 0x10 0x91 0xF4 0xB7 0x2 0x92 0xFF 0xEC 
0x4F0 : 0x0 0x0 0x1B 0xA8 0xFE 0xF4 0xFF 0xE7 
0x4F8 : 0x0 0xBB 0x1 0x9A 0x1 0x13 0xFF 0xE8 
0x500 : 0xFE 0xE5 0xFD 0xD6 0x1B 0x9D 0x1B 0x9D 
0x508 : 0x1B 0x9D 0x1B 0x9D 0xE 0x53 0xE 0x39 
0x510 : 0xE 0x1F 0xE 0xD 0x0 0x0 0x0 0x0 
0x518 : 0x0 0x0 0x0 0x0 0x0 0x0 0x0 0x1 
0x520 : 0xE8 0x6A 0x9 0x59 0x0 0x0 0x0 0x0 
0x528 : 0x16 0x24 0x91 0xDC 0x16 0x94 0x0 0x0 
0x530 : 0xF6 0x38 0x19 0x5B 0xF8 0xDC 0x0 0x0 
0x538 : 0x0 0x0 0xE5 0x30 0x86 0x3 0xE3 0xF 
0x540 : 0x0 0x0 0xF6 0xA0 0x0 0x0 0x0 0x0 
0x548 : 0x0 0x0 0x0 0x0 0x0 0x0 0x0 0x0 
0x550 : 0x0 0x0 0x0 0x0 0x0 0x0 0x0 0x0 
0x558 : 0x0 0x0 0xFE 0x97 0x3 0x73 0x1 0x91 
0x560 : 0xFB 0xAA 0xE 0x41 0xE 0x39 0x1B 0x9D 
0x568 : 0x1C 0x6F 0x0 0x0 0x0 0x0 0x0 0x0 
0x570 : 0x0 0x0 0xFE 0xAF 0x3 0x2E 0x1 0x67 
0x578 : 0xFB 0xE9 0xE 0x53 0xE 0x16 0x1B 0x9D 
0x580 : 0x1C 0x6 0x0 0x0 0x0 0x0 0x0 0x0 
0x588 : 0x0 0x0 0x0 0x0 0x0 0x0 0x0 0x0 
0x590 : 0x3 0xC5 0xFF 0xDE 0x0 0xD4 0xFC 0x74 
0x598 : 0xFD 0x67 0xFF 0xEC 0xFA 0xA6 0xFD 0xD1 
0x5A0 : 0xFF 0x30 0xFD 0x36 0x2 0xC3 0x0 0x4D 
0x5A8 : 0x0 0x0 0x0 0x0 0x0 0x0 0x0 0x0 
0x5B0 : 0x1 0xF9 0xCE 0x79 0x5 0xA0 0x6E 0xFF 
0x5B8 : 0xE3 0x8C 0x3 0x1A 0x7B 0x0 0x0 0x0 
0x5C0 : 0x0 0x0 0x0 0x0 0x0 0x0 0x0 0x0 
0x5C8 : 0x0 0x0 0x0 0x0 0x0 0x0 0x0 0x0 
0x5D0 : 0x0 0x0 0x0 0x0 0x0 0x0 0x0 0x0 
0x5D8 : 0x0 0x0 0x0 0x0 0x0 0x0 0x0 0xCD 
0x5E0 : 0x0 0x0 0x0 0x0 0x0 0x0 0x0 0x0 
0x5E8 : 0x0 0x0 0x0 0x0 0x0 0x0 0x0 0x0 
0x5F0 : 0x0 0x0 0x0 0x0 0x0 0x0 0x0 0x0 
0x5F8 : 0x0 0x0 0x0 0x0 0x0 0x0 0x0 0x0 
0x600 : 0x0 0x0 0x0 0x0 0x0 0x0 0x0 0x0 
0x608 : 0x0 0x0 0x0 0x0 0x0 0x0 0x0 0x0 
0x610 : 0x0 0x0 0x0 0x0 0x0 0x0 0x0 0x0 
0x618 : 0x0 0x0 0x0 0x0 0x0 0x0 0x0 0x0 
0x620 : 0x0 0x0 0x0 0x0 0x0 0x0 0x0 0x0 
0x628 : 0x0 0x0 0x0 0x0 0x0 0x0 0x0 0x0 
0x630 : 0x0 0x0 0x0 0x0 0x0 0x0 0x0 0x0 
0x638 : 0x0 0x0 0x0 0x0 0x0 0x0 0x0 0x0 
0x640 : 0x0 0x0 0x0 0x0 0x0 0x0 0x0 0x0 
0x648 : 0x0 0x0 0x0 0x0 0x0 0x0 0x0 0x0 
0x650 : 0x0 0x0 0x0 0x0 0x0 0x0 0x0 0x0 
0x658 : 0x0 0x0 0x0 0x0 0x0 0x0 0x0 0x0 
0x660 : 0x0 0x0 0x0 0x0 0x0 0x0 0x0 0x0 
0x668 : 0x0 0x0 0x0 0x0 0x0 0x0 0x0 0x0 
0x670 : 0x0 0x0 0x0 0x0 0x0 0x0 0x0 0x0 
0x678 : 0x0 0x0 0x0 0x0 0x0 0x0 0x0 0x0 
0x680 : 0x0 0x0 0x0 0x0 0x0 0x0 0x0 0x0 
0x688 : 0x0 0x0 0x0 0x0 0x0 0x0 0x0 0x0 
0x690 : 0x0 0x0 0x0 0x0 0x0 0x0 0x0 0x0 
0x698 : 0x0 0x0 0x0 0x0 0x0 0x0 0x0 0x0 
0x6A0 : 0x0 0x0 0x0 0x0 0x0 0x0 0x0 0x0 
0x6A8 : 0x0 0x0 0x0 0x0 0x0 0x0 0x0 0x0 
0x6B0 : 0x0 0x0 0x0 0x0 0x0 0x0 0x0 0x0 
0x6B8 : 0x0 0x0 0x0 0x0 0x0 0x0 0x0 0x0 
0x6C0 : 0x0 0x0 0x0 0x0 0x0 0x0 0x0 0x0 
0x6C8 : 0x0 0x0 0x0 0x0 0x0 0x0 0x0 0x0 
0x6D0 : 0x0 0x0 0x0 0x0 0x0 0x0 0x0 0x0 
0x6D8 : 0x0 0x0 0x0 0x0 0x0 0x0 0x0 0x0 
0x6E0 : 0x0 0x0 0x0 0x0 0x0 0x0 0x0 0x0 
0x6E8 : 0x0 0x0 0x0 0x0 0x0 0x0 0x0 0x0 
0x6F0 : 0x0 0x0 0x0 0x0 0x0 0x0 0x0 0x0 
0x6F8 : 0x0 0x0 0x0 0x0 0x0 0x0 0x0 0x0 
0x700 : 0x0 0x0 0x0 0x0 0x0 0x0 0x0 0x0 
0x708 : 0x0 0x0 0x0 0x0 0x0 0x0 0x0 0x0 
0x710 : 0x0 0x0 0x0 0x0 0x0 0x0 0x0 0x0 
0x718 : 0x0 0x0 0x0 0x0 0x0 0x0 0x0 0x0 
0x720 : 0x0 0x0 0x0 0x0 0x0 0x0 0x0 0x0 
0x728 : 0x0 0x0 0x0 0x0 0x0 0x0 0x0 0x0 
0x730 : 0x0 0x0 0x0 0x0 0x0 0x0 0x0 0x0 
0x738 : 0x0 0x0 0x0 0x0 0x0 0x0 0x0 0x0 
0x740 : 0x0 0x0 0x0 0x0 0x0 0x0 0x0 0x0 
0x748 : 0x0 0x0 0x0 0x0 0x0 0x0 0x0 0x0 
0x750 : 0x0 0x0 0x0 0x0 0x0 0x0 0x0 0x0 
0x758 : 0x0 0x0 0x0 0x0 0x0 0x0 0x0 0x0 
0x760 : 0x0 0x0 0x0 0x0 0x0 0x0 0x0 0x0 
0x768 : 0x0 0x0 0x0 0x0 0x0 0x0 0x0 0x0 
0x770 : 0x0 0x0 0x0 0x0 0x0 0x0 0x0 0x0 
0x778 : 0x0 0x0 0x0 0x0 0x0 0x0 0x0 0x0 
0x780 : 0x0 0x0 0x0 0x0 0x0 0x0 0x0 0x0 
0x788 : 0x0 0x0 0x0 0x0 0x0 0x0 0x0 0x0 
0x790 : 0x0 0x0 0x0 0x0 0x0 0x0 0x0 0x0 
0x798 : 0x0 0x0 0x0 0x0 0x0 0x0 0x0 0x0 
0x7A0 : 0x0 0x0 0x0 0x0 0x0 0x0 0x0 0x0 
0x7A8 : 0x0 0x0 0x0 0x0 0x0 0x0 0x0 0x0 
0x7B0 : 0x0 0x0 0x0 0x0 0x0 0x0 0x0 0x0 
0x7B8 : 0x0 0x0 0x0 0x0 0x0 0x0 0x0 0x0 
0x7C0 : 0x0 0x0 0x0 0x0 0x0 0x0 0x0 0x0 
0x7C8 : 0x0 0x0 0x0 0x0 0x0 0x0 0x0 0x0 
0x7D0 : 0x0 0x0 0x0 0x0 0x0 0x0 0x0 0x0 
0x7D8 : 0x0 0x0 0x0 0x0 0x0 0x0 0x0 0x0 
0x7E0 : 0x0 0x0 0x0 0x0 0x0 0x0 0x0 0x0 
0x7E8 : 0x0 0x0 0x0 0x0 0x0 0x0 0x0 0x0 
0x7F0 : 0x0 0x0 0x0 0x0 0x0 0x0 0x0 0x0 
0x7F8 : 0x0 0x0 0x0 0x0 0x0 0x0 0x0 0x0 
0x800 : 0x0 0x0 0x0 0x0 0x0 0x0 0x0 0x0 
0x808 : 0x0 0x0 0x0 0x0 0x0 0x0 0x0 0x0 
0x810 : 0x0 0x0 0x0 0x0 0x0 0x0 0x0 0x0 
0x818 : 0x0 0x0 0x0 0x0 0x0 0x0 0x0 0x0 
0x820 : 0x0 0x0 0x0 0x0 0x0 0x0 0x0 0x0 
0x828 : 0x0 0x0 0x0 0x0 0x0 0x0 0x0 0x0 
0x830 : 0x0 0x0 0x0 0x0 0x0 0x0 0x0 0x0 
0x838 : 0x0 0x0 0x0 0x0 0x0 0x0 0x0 0x0 
0x840 : 0x0 0x0 0x0 0x0 0x0 0x0 0x0 0x0 
0x848 : 0x0 0x0 0x0 0x0 0x0 0x0 0x0 0x0 
0x850 : 0x0 0x0 0x0 0x0 0x0 0x0 0x0 0x0 
0x858 : 0x0 0x0 0x0 0x0 0x0 0x0 0x0 0x0 
0x860 : 0x0 0x0 0x0 0x0 0x0 0x0 0x0 0x0 
0x868 : 0x0 0x0 0x0 0x0 0x0 0x0 0x0 0x0 
0x870 : 0x0 0x0 0x0 0x0 0x0 0x0 0x0 0x0 
0x878 : 0x0 0x0 0x0 0x0 0x0 0x0 0x0 0x0 
0x880 : 0x0 0x0 0x0 0x0 0x0 0x0 0x0 0x0 
0x888 : 0x0 0x0 0x0 0x0 0x0 0x0 0x0 0x0 
0x890 : 0x0 0x0 0x0 0x0 0x0 0x0 0x0 0x0 
0x898 : 0x0 0x0 0x0 0x0 0x0 0x0 0x0 0x0 
0x8A0 : 0x0 0x0 0x0 0x0 0x0 0x0 0x0 0x0 
0x8A8 : 0x0 0x0 0x0 0x0 0x0 0x0 0x0 0x0 
0x8B0 : 0x0 0x0 0x0 0x0 0x0 0x0 0x0 0x0 
0x8B8 : 0x0 0x0 0x0 0x0 0x0 0x0 0x0 0x0 
0x8C0 : 0x0 0x0 0x0 0x0 0x0 0x0 0x0 0x0 
0x8C8 : 0x0 0x0 0x0 0x0 0x0 0x0 0x0 0x0 
0x8D0 : 0x0 0x0 0x0 0x0 0x0 0x0 0x0 0x0 
0x8D8 : 0x0 0x0 0x0 0x0 0x0 0x0 0x0 0x0 
0x8E0 : 0x0 0x0 0x0 0x0 0x0 0x0 0x0 0x0 
0x8E8 : 0x0 0x0 0x0 0x0 0x0 0x0 0x0 0x0 
0x8F0 : 0x0 0x0 0x0 0x0 0x0 0x0 0x0 0x0 
0x8F8 : 0x0 0x0 0x0 0x0 0x0 0x0 0x0 0x0 
0x900 : 0x0 0x0 0x0 0x0 0x0 0x0 0x0 0x0 
0x908 : 0x0 0x0 0x0 0x0 0x0 0x0 0x0 0x0 
0x910 : 0x0 0x0 0x0 0x0 0x0 0x0 0x0 0x0 
0x918 : 0x0 0x0 0x0 0x0 0x0 0x0 0x0 0x0 
0x920 : 0x0 0x0 0x0 0x0 0x0 0x0 0x0 0x0 
0x928 : 0x0 0x0 0x0 0x0 0x0 0x0 0x0 0x0 
0x930 : 0x0 0x0 0x0 0x0 0x0 0x0 0x0 0x0 
0x938 : 0x0 0x0 0x0 0x0 0x0 0x0 0x0 0x0 
0x940 : 0x1C 0x41 0x1 0xC7 0x18 0x40 0x81 0xC8 
0x948 : 0x90 0x20 0x73 0x64 0x2 0x1D 0x48 0xFD 
0x950 : 0x47 0x72 0x3E 0x51 0xE7 0x8F 0x38 0x7C 
0x958 : 0xE3 0xB8 0x1F 0xD8 0xE9 0xC8 0x1C 0x39 
0x960 : 0x62 0x13 0xE 0x0 0x87 0x63 0x6F 0x22 
0x968 : 0x70 0xD8 0x8 0xB2 0x35 0x52 0x2E 0xD 
0x970 : 0x3C 0x8B 0x43 0x4C 0x1B 0xE9 0x4 0xC6 
0x978 : 0xFA 0x41 0x91 0xC2 0x10 0x5C 0x72 0xC4 
0x980 : 0x9 0x1D 0x60 0xFD 0xC7 0x7A 0x3E 0xA1 
0x988 : 0xE8 0xF 0x68 0x7D 0x63 0xC0 0x20 0x38 
0x990 : 0xEA 0x8 0x3A 0x39 0x32 0x19 0x8D 0xF8 
0x998 : 0x89 0x43 0x6A 0x22 0xE8 0xD5 0xC8 0xDE 
0x9A0 : 0x34 0x72 0x3C 0xC 0xF0 0x8E 0x3 0x3B 
0x9A8 : 0x1B 0x91 0x7 0x86 0xE6 0x42 0x31 0xBF 
0x9B0 : 0x90 0x6C 0x72 0x44 0xE 0x1D 0x38 0xFF 
0x9B8 : 0x87 0x80 0x3E 0xD1 0xEB 0xF 0x6C 0x7E 
0x9C0 : 0x3 0xC4 0x20 0x60 0xEA 0x88 0x58 0x38 
0x9C8 : 0xE2 0x21 0x8D 0xDC 0x8A 0x63 0x66 0x23 
0x9D0 : 0x18 0xD4 0x88 0xE6 0x34 0x22 0x3F 0x8C 
0x9D8 : 0xD8 0x8F 0x63 0x31 0x1B 0x91 0x7 0x86 
0x9E0 : 0xEA 0x42 0x21 0xC0 0x10 0x6C 0x72 0x4 
0x9E8 : 0x11 0x1D 0x29 0x0 0x87 0x7A 0x3F 0x1 
0x9F0 : 0xEC 0xF 0x64 0x7E 0x23 0xC4 0x20 0x50 
0x9F8 : 0xEB 0x8 0x54 0x39 0x2 0x23 0xD 0xD4 
0xA00 : 0x8A 0xE3 0x64 0x23 0x30 0xD4 0x88 0xEC 
0xA08 : 0x33 0xF2 0x3E 0x8C 0xD8 0x8F 0x3 0x33 
0xA10 : 0x1B 0xE1 0x4 0x86 0xFA 0x41 0x91 0xC2 
0xA18 : 0x90 0x58 0x72 0x44 0xA 0x1D 0x30 0xFE 
0xA20 : 0xC7 0x76 0x3E 0xB1 0xEA 0x8F 0x4C 0x7E 
0xA28 : 0x3 0xBB 0x20 0x48 0xE9 0x48 0x42 0x38 
0xA30 : 0xF2 0x1C 0x8D 0xE4 0x89 0xE3 0x65 0x23 
0xA38 : 0x18 0xD4 0x48 0xE8 0x34 0x22 0x3C 0x8C 
0xA40 : 0xE8 0x8D 0x83 0x3B 0x1C 0x21 0x3 0x7 
0xA48 : 0x10 0x40 0xB1 0xC7 0x90 0x1C 0x73 0x44 
0xA50 : 0x0 0x1D 0x48 0xFC 0x47 0x74 0x3E 0x11 
0xA58 : 0xE8 0xF 0x28 0x7D 0x23 0xB3 0x20 0x18 
0xA60 : 0xE7 0x88 0x38 0x38 0x82 0x18 0xD 0xD8 
0xA68 : 0x88 0xA3 0x66 0x22 0xB8 0xD6 0x8 0xC2 
0xA70 : 0x34 0xF2 0x33 0x8D 0x18 0x8D 0x3 0x42 
0xA78 : 0x0 0x0 0x0 0x0 0x0 0x0 0x0 0x0 
0xA80 : 0x8 0x0 0x0 0x0 0x0 0x0 0x0 0x0 
0xA88 : 0x0 0x0 0x0 0x0 0x0 0x0 0x0 0x0 
0xA90 : 0x0 0x0 0x0 0x0 0x0 0x0 0x0 0x0 
0xA98 : 0x0 0x0 0x0 0x0 0x2 0x0 0x0 0x0 
0xAA0 : 0x0 0x0 0x0 0x0 0x8 0x4B 0xFD 0xF9 
0xAA8 : 0xE0 0x0 0x0 0x0 0x0 0x0 0x0 0x0 
0xAB0 : 0x0 0x0 0x0 0x0 0x0 0x0 0x0 0x0 
0xAB8 : 0x0 0x0 0x0 0x0 0x0 0x0 0x0 0x0 
0xAC0 : 0x8 0x1 0xA9 0xCB 0x4E 0x1A 0xB4 0x50 
0xAC8 : 0x0 0x0 0x0 0x0 0x0 0x0 0x0 0x0 
0xAD0 : 0x0 0x0 0x0 0x0 0x0 0x0 0x0 0x0 
0xAD8 : 0x0 0x0 0x0 0x2D 0x59 0x98 0xB 0x8E 
0xAE0 : 0x8C 0x35 0xC4 0x96 0x6D 0xEC 0x1B 0x39 
0xAE8 : 0x72 0x69 0xB2 0xBB 0x7B 0x1B 0xDD 0x67 
0xAF0 : 0x90 0xCE 0x70 0x39 0x27 0xF 0xDD 0x17 
0xAF8 : 0xA8 0x6A 0xAF 0xC3 0x35 0x73 0xEE 0x3B 
0xB00 : 0xBD 0x70 0x0 0x0 0x0 0x0 0x0 0x0 
0xB08 : 0x0 0x0 0x0 0x0 0x0 0x0 0x0 0x0 
0xB10 : 0x0 0x0 0x0 0x0 0x0 0x0 0x0 0x0 
0xB18 : 0x0 0x0 0x0 0x0 0x0 0x0 0x0 0x0 
0xB20 : 0x0 0x0 0x0 0x0 0x0 0x0 0x0 0x0 
0xB28 : 0x0 0x0 0x0 0x0 0x0 0x0 0x0 0x0 
0xB30 : 0x0 0x0 0x0 0x0 0x0 0x0 0x0 0x0 
0xB38 : 0x0 0x0 0x0 0x0 0x0 0x0 0x0 0x0 
0xB40 : 0x0 0x0 0x0 0x0 0x0 0x0 0x0 0x0 
0xB48 : 0x0 0x0 0x0 0x0 0x0 0x0 0x0 0x0 
0xB50 : 0x0 0x0 0x0 0x0 0x0 0x0 0x0 0x0 
0xB58 : 0x0 0x0 0x0 0x0 0x0 0x0 0x0 0x0 
0xB60 : 0x0 0x0 0x0 0x0 0x0 0x0 0x0 0x0 
0xB68 : 0x0 0x96 0x46 0x98 0x1A 0x8A 0xA8 0x15 
0xB70 : 0x4C 0xA6 0xB 0x2B 0xBC 0x5 0xD1 0x9D 
0xB78 : 0x83 0xA9 0xDC 0x41 0xF5 0x4C 0x81 0x22 
0xB80 : 0x6 0x60 0xA5 0x2C 0x70 0x6B 0x82 0xF4 
0xB88 : 0x3B 0x88 0x8 0x1E 0x22 0x19 0x10 0x54 
0xB90 : 0xA9 0x8 0xBB 0xB6 0x44 0x95 0x23 0x42 
0xB98 : 0x9A 0xFA 0xC1 0x5D 0x42 0x60 0xAF 0xB0 
0xBA0 : 0xE4 0x65 0x4A 0xFC 0x34 0xE2 0x3A 0x1B 
0xBA8 : 0x54 0x6E 0x11 0x4B 0x7C 0x49 0x9C 0x62 
0xBB0 : 0x4 0xE2 0x22 0xE2 0x95 0x63 0x29 0x4E 
0xBB8 : 0x97 0x28 0xBB 0x52 0x2C 0x60 0xA7 0xA1 
0xBC0 : 0x31 0x71 0x65 0x19 0xE9 0x9F 0xD 0x3D 
0xBC8 : 0xB0 0xA6 0xEA 0x5D 0xC3 0x7F 0x6D 0x11 
0xBD0 : 0xC8 0xB5 0x50 0xEE 0x52 0x62 0x78 0xE3 
0xBD8 : 0x9C 0x3D 0x90 0x54 0xA0 0x8 0xE 0x90 
0xBE0 : 0x35 0xD8 0x28 0x1E 0xD5 0x94 0x41 0x1F 
0xBE8 : 0xB2 0x22 0x86 0x31 0x12 0x56 0xAC 0x8D 
0xBF0 : 0x29 0x5C 0x47 0x15 0x5C 0xA3 0xFB 0xB4 
0xBF8 : 0x52 0x55 0x27 0xA9 0x2E 0xAE 0xC4 0x9F 
0xC00 : 0x19 0x8A 0x60 0xBB 0x31 0x4D 0x5D 0x46 
0xC08 : 0xA9 0x29 0x23 0x56 0x15 0x24 0xAB 0xB8 
0xC10 : 0x5B 0x15 0xF9 0xF8 0x2B 0x5E 0xA3 0xB5 
0xC18 : 0xB5 0x33 0x9A 0xE0 0x98 0x99 0x71 0x4E 
0xC20 : 0xC2 0xB9 0x27 0xC2 0x5D 0x56 0x18 0x2F 
0xC28 : 0xB 0x26 0x57 0xA5 0x46 0x8C 0x1E 0xCD 
0xC30 : 0xD6 0x27 0x4F 0xAB 0x18 0xB4 0x6D 0x92 
0xC38 : 0x4D 0xDA 0xCB 0xE2 0x53 0x67 0xD0 0xDE 
0xC40 : 0xB4 0xF8 0x27 0x5B 0x5C 0xC6 0xAD 0xAE 
0xC48 : 0x8A 0xA6 0xDD 0x6F 0x8B 0x88 0x9E 0x5 
0xC50 : 0xCA 0x57 0x56 0xE8 0x24 0x34 0x75 0xF5 
0xC58 : 0xDC 0xBC 0xCB 0x32 0x1E 0xC5 0xF8 0x4F 
0xC60 : 0xDC 0x6C 0xC8 0x85 0x6 0x1C 0x5E 0xBE 
0xC68 : 0x62 0x37 0xC1 0x93 0x24 0xAD 0x62 0x93 
0xC70 : 0xD7 0xD2 0xCB 0xCA 0x31 0x65 0xF4 0x5A 
0xC78 : 0xB3 0x5A 0x5B 0xC9 0xBF 0x37 0x4C 0xE8 
0xC80 : 0xA2 0x6 0x74 0x4B 0xD3 0x3F 0x20 0xE1 
0xC88 : 0xA3 0xD3 0x33 0x53 0x4B 0xDA 0xAA 0xF5 
0xC90 : 0xC2 0xD6 0x2E 0xCC 0xCB 0x4F 0x19 0xCD 
0xC98 : 0xA8 0x88 0x56 0xE1 0x4F 0x29 0x71 0xC8 
0xCA0 : 0x21 0xB9 0xD4 0xF9 0x5E 0x8 0x67 0x6F 
0xCA8 : 0x1C 0xA1 0x97 0xB2 0x81 0xEB 0xF7 0x22 
0xCB0 : 0x66 0x2 0x80 0x0 0x0 0x0 0x0 0x0 
0xCB8 : 0x0 0x0 0x0 0x0 0x0 0x0 0x0 0x0 
0xCC0 : 0x0 0x0 0x0 0x0 0x0 0x0 0x0 0x0 
0xCC8 : 0x0 0x0 0x0 0x0 0x0 0x0 0x0 0x0 
0xCD0 : 0x0 0x0 0x0 0x0 0x0 0x0 0x0 0x0 
0xCD8 : 0x0 0x0 0x0 0x0 0x0 0x0 0x0 0x0 
0xCE0 : 0x0 0x0 0x0 0x0 0x0 0x0 0x0 0x0 
0xCE8 : 0x0 0x0 0x0 0x0 0x0 0x0 0x0 0x0 
0xCF0 : 0x0 0x0 0x0 0x0 0x0 0x0 0x0 0x0 
0xCF8 : 0x0 0x0 0x0 0x0 0x0 0x0 0x0 0x0 
0xD00 : 0x0 0x0 0x0 0x0 0x0 0x0 0x0 0x0 
0xD08 : 0x0 0x0 0x0 0x0 0x0 0x0 0x0 0x0 
0xD10 : 0x0 0x0 0x0 0x0 0x0 0x0 0x0 0x0 
0xD18 : 0x0 0x0 0x0 0x0 0x0 0x0 0x0 0x0 
0xD20 : 0x0 0x0 0x0 0x0 0x0 0x0 0x0 0x0 
0xD28 : 0x0 0x0 0x0 0x0 0x0 0x0 0x0 0x0 
0xD30 : 0x0 0x0 0x0 0x0 0x0 0x0 0x0 0x0 
0xD38 : 0x0 0x0 0x0 0x0 0x0 0x0 0x0 0x2D 
0xD40 : 0xE 0x2D 0xDE 0x7 0x1A 0xEF 0x40 0x0 
0xD48 : 0x0 0x0 0x0 0x0 0x0 0x0 0x0 0x0 
0xD50 : 0x0 0x0 0x0 0x0 0x0 0x0 0x0 0x0 
0xD58 : 0x0 0x0 0x0 0x0 0x0 0x0 0x0 0x0 
0xD60 : 0x0 0x0 0x0 0x0 0x0 0x0 0x0 0x0 
0xD68 : 0x0 0x0 0x0 0x0 0x0 0x0 0x0 0x0 
0xD70 : 0x0 0x0 0x0 0x0 0x0 0x0 0x0 0x0 
0xD78 : 0x0 0x0 0x0 0x0 0x0 0x0 0x0 0x0 
0xD80 : 0x0 0x0 0x0 0x0 0x0 0x0 0x0 0x0 
0xD88 : 0x0 0x0 0x0 0x0 0x0 0x0 0x0 0x0 
0xD90 : 0x0 0x0 0x0 0x0 0x0 0x0 0x0 0x0 
0xD98 : 0x0 0x0 0x0 0x0 0x0 0x0 0x0 0x0 
0xDA0 : 0x0 0x0 0x0 0x0 0x0 0x0 0x0 0x0 
0xDA8 : 0x0 0x0 0x0 0x0 0x0 0x0 0x0 0x0 
0xDB0 : 0x0 0x0 0x0 0x0 0x0 0x0 0x0 0x0 
0xDB8 : 0x0 0x0 0x0 0x0 0x0 0x0 0x0 0x0 
0xDC0 : 0x0 0x0 0x0 0x0 0x0 0x0 0x0 0x0 
0xDC8 : 0x0 0x0 0x0 0x0 0x0 0x0 0x0 0x0 
0xDD0 : 0x0 0x0 0x0 0x0 0x0 0x0 0x0 0x0 
0xDD8 : 0x0 0x0 0x0 0x0 0x0 0x0 0x0 0x0 
0xDE0 : 0x0 0x0 0x0 0x0 0x0 0x0 0x0 0x0 
0xDE8 : 0x0 0x0 0x0 0x0 0x0 0x0 0x0 0x0 
0xDF0 : 0x0 0x0 0x0 0x0 0x0 0x0 0x0 0x0 
0xDF8 : 0x0 0x0 0x0 0x0 0x0 0x0 0x0 0x0 
0xE00 : 0x0 0x0 0x0 0x0 0x0 0x0 0x0 0x0 
0xE08 : 0x0 0x0 0x0 0x0 0x0 0x0 0x0 0x0 
0xE10 : 0x0 0x0 0x0 0x0 0x0 0x0 0x0 0x0 
0xE18 : 0x0 0x0 0x0 0x0 0x0 0x0 0x0 0x0 
0xE20 : 0x0 0x0 0x0 0x0 0x0 0x0 0x0 0x0 
0xE28 : 0x0 0x0 0x0 0x0 0x0 0x0 0x0 0x0 
0xE30 : 0xEF 0xF4 0xF9 0xFE 0x2 0x7 0xC 0xE 
0xE38 : 0xEE 0xF2 0xF8 0xFD 0x1 0x8 0xD 0xF 
0xE40 : 0xEC 0xF2 0xF7 0xFD 0x2 0x9 0xE 0x11 
0xE48 : 0xEC 0xF2 0xF7 0xFD 0x3 0x9 0xE 0x10 
0xE50 : 0xEE 0xF2 0xF8 0xFE 0x2 0x9 0xE 0x10 
0xE58 : 0xF1 0xF4 0xFA 0xFE 0x3 0x8 0xD 0xF 
0xE60 : 0xD 0xD 0xC 0xB 0x9 0x6 0x3 0x1 
0xE68 : 0xC 0xB 0xB 0xA 0x8 0x4 0x2 0x0 
0xE70 : 0xA 0x9 0x9 0x8 0x5 0x1 0xFF 0xFD 
0xE78 : 0x8 0x7 0x6 0x3 0x0 0xFE 0xFB 0xFA 
0xE80 : 0x5 0x4 0x2 0x0 0xFC 0xF8 0xF7 0xF6 
0xE88 : 0x3 0x1 0x0 0xFC 0xF8 0xF5 0xF5 0xF5 
0xE90 : 0x4 0x2 0x1 0xFE 0xFA 0xF7 0xF6 0xF7 
0xE98 : 0x6 0x5 0x3 0x0 0xFE 0xFB 0xF9 0xF9 
0xEA0 : 0x8 0x7 0x7 0x5 0x2 0x0 0xFD 0xFD 
0xEA8 : 0xA 0x9 0x9 0x8 0x6 0x3 0x2 0x0 
0xEB0 : 0xA 0xA 0x9 0x9 0x7 0x5 0x3 0x1 
0xEB8 : 0xB 0xA 0xA 0x8 0x6 0x5 0x4 0x3 
0xEC0 : 0x0 0x0 0x0 0x0 0x0 0x0 0x0 0x0 
0xEC8 : 0x0 0x0 0x0 0x0 0x0 0x0 0x0 0x0 
0xED0 : 0x0 0x0 0x0 0x0 0x0 0x0 0x0 0x0 
0xED8 : 0x0 0x0 0x0 0x0 0x0 0x0 0x0 0x0 
0xEE0 : 0x0 0x0 0x0 0x0 0x0 0x0 0x0 0x0 
0xEE8 : 0x0 0x0 0x0 0x0 0x0 0x0 0x0 0x0 
0xEF0 : 0xD 0xA 0x7 0x2 0xFE 0xFA 0xF5 0xF1 
0xEF8 : 0xE 0xB 0x7 0x2 0xFE 0xF9 0xF4 0xEE 
0xF00 : 0xF 0xC 0x7 0x2 0xFD 0xF8 0xF2 0xED 
0xF08 : 0xD 0xC 0x7 0x2 0xFD 0xF8 0xF2 0xEC 
0xF10 : 0xD 0xB 0x7 0x1 0xFE 0xF9 0xF3 0xED 
0xF18 : 0xC 0xA 0x6 0x1 0xFE 0xFA 0xF5 0xF1 
0xF20 : 0x2 0x4 0x7 0x9 0xB 0xC 0xD 0xE 
0xF28 : 0x1 0x3 0x6 0x9 0xB 0xB 0xD 0xD 
0xF30 : 0xFF 0x0 0x3 0x6 0x9 0xA 0xB 0xB 
0xF38 : 0xFC 0xFD 0xFF 0x2 0x5 0x8 0x8 0x9 
0xF40 : 0xF8 0xF9 0xFA 0xFE 0x1 0x4 0x6 0x7 
0xF48 : 0xF6 0xF7 0xF8 0xFB 0xFF 0x1 0x4 0x5 
0xF50 : 0xF8 0xF8 0xF9 0xFC 0xFF 0x2 0x4 0x5 
0xF58 : 0xFA 0xFA 0xFC 0xFF 0x2 0x5 0x6 0x7 
0xF60 : 0xFC 0xFD 0x0 0x2 0x6 0x8 0x9 0xA 
0xF68 : 0x0 0x1 0x4 0x7 0x9 0xA 0xB 0xC 
0xF70 : 0x1 0x2 0x5 0x8 0xA 0xC 0xD 0xD 
0xF78 : 0x1 0x3 0x5 0x7 0xA 0xB 0xD 0xE 
0xF80 : 0x0 0x0 0x0 0x0 0x0 0x0 0x0 0x0 
0xF88 : 0x0 0x0 0x0 0x0 0x0 0x0 0x0 0x0 
0xF90 : 0x0 0x0 0x0 0x0 0x0 0x0 0x0 0x0 
0xF98 : 0x0 0x0 0x0 0x0 0x10 0x1F 0x15 0x28 
0xFA0 : 0x47 0x47 0x47 0x87 0x13 0x3C 0xB3 0x19 
0xFA8 : 0x1A 0x19 0x1A 0x19 0x1A 0x19 0x1A 0x8 
0xFB0 : 0x8 0x26 0xFC 0x20 0x60 0x0 0x0 0x3 
0xFB8 : 0x3 0xC1 0x0 0xC0 0x17 0x2 0x1 0x55 
0xFC0 : 0xC0 0x17 0x2 0x7 0x64 0x3 0x0 0x0 
0xFC8 : 0x0 0x0 0x0 0x0 0x0 0x0 0x0 0x0 
0xFD0 : 0x0 0x0 0x0 0x0 0x0 0x0 0x0 0x0 
0xFD8 : 0x0 0x0 0x0 0x0 0x0 0x3 0x0 0x0 
0xFE0 : 0x0 0x0 0x0 0x0 0x0 0x0 0x0 0x0 
0xFE8 : 0x0 0x0 0x0 0x0 0x0 0x0 0x0 </t>
  </si>
  <si>
    <t>Front Camera ID</t>
  </si>
  <si>
    <t>camisp --on
RunOn 0 0 30
Capture buffer allocated at: 0xC6AEEE680, 0xC6AF5EE80 of 460800 bytes each with default value of 0x0 width 640 height 480
Pass
[00080561:0003663A] :-)</t>
  </si>
  <si>
    <t>camisp --id</t>
  </si>
  <si>
    <t>camisp --id
RunGetId 
0x314
Pass
[00080561:0003663A] :-)</t>
  </si>
  <si>
    <t>Front Camera Stream</t>
  </si>
  <si>
    <r>
      <t xml:space="preserve">camisp --stream on
</t>
    </r>
    <r>
      <rPr>
        <sz val="12"/>
        <rFont val="宋体"/>
        <family val="2"/>
        <charset val="134"/>
      </rPr>
      <t>拍照模式，底像动</t>
    </r>
  </si>
  <si>
    <t>camisp --stream on
RunStream on
Pass
[00080561:0003663A] :-)</t>
  </si>
  <si>
    <t>Front Camera_NVM Version</t>
  </si>
  <si>
    <t xml:space="preserve"> &lt;15&gt;</t>
  </si>
  <si>
    <t>Front Camera_NVM Revision</t>
  </si>
  <si>
    <t xml:space="preserve"> &lt;3&gt;</t>
  </si>
  <si>
    <t>Front Camera_Camera Project</t>
  </si>
  <si>
    <t xml:space="preserve"> &lt;21&gt;</t>
  </si>
  <si>
    <t>Front Camera_Project Version</t>
  </si>
  <si>
    <t xml:space="preserve"> &lt;12&gt;</t>
  </si>
  <si>
    <t>Front Camera_Integrator</t>
  </si>
  <si>
    <t xml:space="preserve"> &lt;3,5&gt;</t>
  </si>
  <si>
    <t>Update spec in EVT</t>
  </si>
  <si>
    <t>Front Camera_Plant</t>
  </si>
  <si>
    <t>[1,2]</t>
  </si>
  <si>
    <t>Front Camera_Lens Vendor</t>
  </si>
  <si>
    <t xml:space="preserve"> &lt;1,2,3,6&gt;</t>
  </si>
  <si>
    <t>Front Camera_Lens Revision</t>
  </si>
  <si>
    <t>&lt;3&gt;</t>
    <phoneticPr fontId="0" type="noConversion"/>
  </si>
  <si>
    <t>Front Camera_Lens Variant</t>
    <phoneticPr fontId="0" type="noConversion"/>
  </si>
  <si>
    <t>[0,1]</t>
    <phoneticPr fontId="0" type="noConversion"/>
  </si>
  <si>
    <t>Front Camera_IRCF Vendor</t>
  </si>
  <si>
    <t>&lt;1,3&gt;</t>
  </si>
  <si>
    <t>Front Camera_IRCF Revision</t>
  </si>
  <si>
    <t>Front Camera_IRCF Variant</t>
  </si>
  <si>
    <t>Front Camera_Substrate Vendor</t>
  </si>
  <si>
    <t>Front Camera_Substrate Revision</t>
    <phoneticPr fontId="0" type="noConversion"/>
  </si>
  <si>
    <t>[1,2]</t>
    <phoneticPr fontId="0" type="noConversion"/>
  </si>
  <si>
    <t>Front Camera_Substrate Variant</t>
  </si>
  <si>
    <t>Front Camera_Sensor Vendor</t>
  </si>
  <si>
    <t>Front Camera_Sensor Revision</t>
  </si>
  <si>
    <t>Front Camera_Sensor Variant</t>
  </si>
  <si>
    <t>[0,2]</t>
    <phoneticPr fontId="0" type="noConversion"/>
  </si>
  <si>
    <t>Front Camera_Flex Vendor</t>
  </si>
  <si>
    <t>&lt;2,3&gt;</t>
    <phoneticPr fontId="0" type="noConversion"/>
  </si>
  <si>
    <t>Front Camera_Flex Revision</t>
  </si>
  <si>
    <t>[2,3]</t>
    <phoneticPr fontId="0" type="noConversion"/>
  </si>
  <si>
    <t>Front Camera_Stiffener Vendor</t>
  </si>
  <si>
    <t>&lt;1,2,6&gt;</t>
  </si>
  <si>
    <t>Front Camera_Stiffener Revision</t>
  </si>
  <si>
    <t>[2,4]</t>
    <phoneticPr fontId="0" type="noConversion"/>
  </si>
  <si>
    <t>Front Camera_Camera Build</t>
  </si>
  <si>
    <t>&lt;48&gt;</t>
    <phoneticPr fontId="0" type="noConversion"/>
  </si>
  <si>
    <t>Front Camera_Config Number</t>
  </si>
  <si>
    <t>Front Camera_Test Software Revision</t>
  </si>
  <si>
    <t>Front Camera_Process DOE Code</t>
  </si>
  <si>
    <t>Front Camera_Col Cal 1 B/G A</t>
  </si>
  <si>
    <t>[500,1000]</t>
    <phoneticPr fontId="0" type="noConversion"/>
  </si>
  <si>
    <t>Front Camera_Col Cal 1 R/G A</t>
  </si>
  <si>
    <t>[1300,2000]</t>
    <phoneticPr fontId="0" type="noConversion"/>
  </si>
  <si>
    <t>Front Camera_Col Cal 1 B/G D50</t>
  </si>
  <si>
    <t>[900,2000]</t>
    <phoneticPr fontId="0" type="noConversion"/>
  </si>
  <si>
    <t>Front Camera_Col Cal 1 R/G D50</t>
  </si>
  <si>
    <t>[700,1200]</t>
    <phoneticPr fontId="0" type="noConversion"/>
  </si>
  <si>
    <t>Compare Front Camera SN With SFC</t>
  </si>
  <si>
    <t>Burn Front Camera FCMS</t>
  </si>
  <si>
    <t>syscfg add FCMS "F0W533604REGMJF2R"</t>
  </si>
  <si>
    <t>syscfg add FCMS "F0W546200Q6GMJF4U"
Finish!
[00080561:0003663A] :-)</t>
  </si>
  <si>
    <t>syscfg print FCMS</t>
  </si>
  <si>
    <t>syscfg print FCMS
F0W546200Q6GMJF4U
[00080561:0003663A] :-)</t>
  </si>
  <si>
    <t>Burn Front Camera FCMB</t>
  </si>
  <si>
    <t>syscfg add FCMB "F3150C2950006525280048000000133200000028B16CCD7A6DD02D0BE6F90100"</t>
  </si>
  <si>
    <t>syscfg add FCMB "F3150C294020254520002C000000123200000028B16CF228CB562D0BE7400100"
Finish!
[00080561:0003663A] :-)</t>
  </si>
  <si>
    <t>syscfg print FCMB</t>
  </si>
  <si>
    <t>syscfg print FCMB
F3150C294020254520002C000000123200000028B16CF228CB562D0BE7400100
[00080561:0003663A] :-)</t>
  </si>
  <si>
    <t>Back Camera Find</t>
  </si>
  <si>
    <t>Back Camera ID</t>
  </si>
  <si>
    <t>camisp --id
RunGetId 
0x303
Pass
[00080561:0003663A] :-)</t>
  </si>
  <si>
    <t>Back Camera Stream</t>
  </si>
  <si>
    <t>camisp --stream on</t>
  </si>
  <si>
    <t>Back Camera_NVM Version</t>
  </si>
  <si>
    <t xml:space="preserve"> [15,15]</t>
  </si>
  <si>
    <t>Back Camera_NVM Revision</t>
  </si>
  <si>
    <t>[2,2]</t>
  </si>
  <si>
    <t>Back Camera_Camera Project</t>
  </si>
  <si>
    <t xml:space="preserve"> [13,13]</t>
  </si>
  <si>
    <t>Back Camera_Project Version</t>
  </si>
  <si>
    <t>[12,12]</t>
  </si>
  <si>
    <t>Back Camera_Integrator</t>
  </si>
  <si>
    <t>[1,3]</t>
  </si>
  <si>
    <t>Back Camera_Plant Code</t>
  </si>
  <si>
    <t>Back Camera_Camera Build</t>
  </si>
  <si>
    <t>[48,48]</t>
  </si>
  <si>
    <t>Back Camera_Config Number</t>
  </si>
  <si>
    <t>[1,255]</t>
  </si>
  <si>
    <t>Back Camera_IRCF Vendor</t>
  </si>
  <si>
    <t>[1,1]</t>
  </si>
  <si>
    <t>Back Camera_IRCF Revision</t>
  </si>
  <si>
    <t>[3,4]</t>
    <phoneticPr fontId="0" type="noConversion"/>
  </si>
  <si>
    <t>Back Camera_IRCF Variant</t>
  </si>
  <si>
    <t>Back Camera_Substrate Vendor</t>
  </si>
  <si>
    <t>Back Camera_Substrate Revision</t>
  </si>
  <si>
    <t>Back Camera_Substrate Variant</t>
  </si>
  <si>
    <t>Back Camera_Sensor Vendor</t>
  </si>
  <si>
    <t>Back Camera_Sensor Revision</t>
  </si>
  <si>
    <t>Back Camera_Sensor Variant</t>
  </si>
  <si>
    <t>Back Camera_Actuator Vendor</t>
  </si>
  <si>
    <t>Back Camera_Actuator Revision</t>
  </si>
  <si>
    <t>Back Camera_Actuator Variant</t>
  </si>
  <si>
    <t>[0,4]</t>
  </si>
  <si>
    <t>Back Camera_Lens Vendor</t>
  </si>
  <si>
    <t>Back Camera_Lens Revision</t>
  </si>
  <si>
    <t>Back Camera_Lens Variant</t>
  </si>
  <si>
    <t>[0,0]</t>
    <phoneticPr fontId="0" type="noConversion"/>
  </si>
  <si>
    <t>Back Camera_AF Driver Vendor</t>
  </si>
  <si>
    <t>Back Camera_AF Driver Revision</t>
  </si>
  <si>
    <t>Back Camera_AF Driver Variant</t>
  </si>
  <si>
    <t>Back Camera_Sphere Sensor Vendor</t>
  </si>
  <si>
    <t>Back Camera_Sphere Sensor Revision</t>
    <phoneticPr fontId="0" type="noConversion"/>
  </si>
  <si>
    <t>Back Camera_Sphere Sensor Variant</t>
  </si>
  <si>
    <t>Back Camera_APS Vendor</t>
  </si>
  <si>
    <t>[1,1]</t>
    <phoneticPr fontId="0" type="noConversion"/>
  </si>
  <si>
    <t>Back Camera_APS Revision</t>
  </si>
  <si>
    <t>Back Camera_APS Variant</t>
  </si>
  <si>
    <t>[2,3]</t>
  </si>
  <si>
    <t>Back Camera_Flex Vendor</t>
  </si>
  <si>
    <t>[1,8]</t>
  </si>
  <si>
    <t>Back Camera_Flex Revision</t>
  </si>
  <si>
    <t>Back Camera_Stiffener Vendor</t>
  </si>
  <si>
    <t>[1,6]</t>
  </si>
  <si>
    <t>Back Camera_Stiffener Revision</t>
  </si>
  <si>
    <t>Back Camera_Trim Vendor</t>
  </si>
  <si>
    <t xml:space="preserve"> [0,0]</t>
  </si>
  <si>
    <t>Back Camera_Trim Revision</t>
  </si>
  <si>
    <t>Compare Back Camera SN With SFC</t>
  </si>
  <si>
    <t>Burn Back Camera BCMS</t>
  </si>
  <si>
    <t>syscfg add BCMS "DN8534270NYGKCN25"</t>
  </si>
  <si>
    <t>syscfg add BCMS "DN854654KRNGKCN1P"
Finish!
[00080561:0003663A] :-)</t>
  </si>
  <si>
    <t>syscfg print BCMS</t>
  </si>
  <si>
    <t>syscfg print BCMS
DN854654KRNGKCN1P
[00080561:0003663A] :-)</t>
  </si>
  <si>
    <t>Burn Back Camera BCMB</t>
  </si>
  <si>
    <t>syscfg add BCMB "F10D0C0850383434283435283434453100000024FA403E2C"</t>
  </si>
  <si>
    <t>syscfg add BCMB "F10D0C08400330302851303030300C3400000024FA406268"
Finish!
[00080561:0003663A] :-)</t>
  </si>
  <si>
    <t>syscfg print BCMB</t>
  </si>
  <si>
    <t>syscfg print BCMB
F10D0C08400330302851303030300C3400000024FA406268
[00080561:0003663A] :-)</t>
  </si>
  <si>
    <t>MoPED Append</t>
  </si>
  <si>
    <t>{0x}</t>
  </si>
  <si>
    <t>hash --type Moped --append</t>
  </si>
  <si>
    <t xml:space="preserve">hash --type Moped --append
time-train: 25059 uS
Link 2 speed negotiate to 1 
Link 2 width negotiate to 1 
APCIE power on completed
Device 00:02:0 config space@0x610010000
Vendor:106B Device:1008 Revision:01 ClassCode:060400 Type:01
    PriBus:00 SecBus:03 SubBus:03
    Capability 0x01 Offset:0x40 Address:0x610010040
    Capability 0x05 Offset:0x50 Address:0x610010050
    Capability 0x10 Offset:0x70 Address:0x610010070
    Extended Capability 0x0001 Ver:0x02 Offset:0x0100 Address:0x610010100
    Extended Capability 0x0019 Ver:0x01 Offset:0x0148 Address:0x610010148
    Extended Capability 0x001E Ver:0x01 Offset:0x0160 Address:0x610010160
Found device id 0x43DC
_setUpMemmorySpaceMap 0 ARM offsetStart=0x0 hostBaseAddress  = 0x7E0000000
_setUpMemmorySpaceMap 1 DmpWrapper offsetStart=0x1000 hostBaseAddress  = 0x7E0001000
_setUpMemmorySpaceMap 2 PCIECoreEnum offsetStart=0x2000 hostBaseAddress  = 0x7E0002000
_setUpMemmorySpaceMap 3 ChipCommon offsetStart=0x3000 hostBaseAddress  = 0x7E0003000
_setUpMemmorySpaceMap 4 Dot11Mac offsetStart=0x4000 hostBaseAddress  = 0x7E0004000
_setUpMemmorySpaceMap 5 Dot11MacWrapper offsetStart=0x5000 hostBaseAddress  = 0x7E0005000
_setUpMemmorySpaceMap 6 PCIECoreEnum offsetStart=0x6000 hostBaseAddress  = 0x7E0006000
_setUpMemmorySpaceMap 7 ChipCommon offsetStart=0x7000 hostBaseAddress  = 0x7E0007000
Device 03:00:0 config space@0x610300000
Vendor:14E4 Device:43DC Revision:0A ClassCode:028000 Type:00
    BAR0 MEM E0000000/00008000
    BAR1  IO 00000000/00000004
    BAR2 MEM E0400000/00400000
    BAR3  IO 00000000/00000004
    Capability 0x01 Offset:0x48 Address:0x610300048
    Capability 0x05 Offset:0x58 Address:0x610300058
    Capability 0x09 Offset:0x68 Address:0x610300068
    Capability 0x10 Offset:0xAC Address:0x6103000AC
    Extended Capability 0x0001 Ver:0x01 Offset:0x0100 Address:0x610300100
    Extended Capability 0x0003 Ver:0x01 Offset:0x013C Address:0x61030013C
    Extended Capability 0x0004 Ver:0x01 Offset:0x0150 Address:0x610300150
    Extended Capability 0x0002 Ver:0x01 Offset:0x0160 Address:0x610300160
    Extended Capability 0x0018 Ver:0x01 Offset:0x01B0 Address:0x6103001B0
    Extended Capability 0x0015 Ver:0x01 Offset:0x0220 Address:0x610300220
    Extended Capability 0x001E Ver:0x01 Offset:0x0240 Address:0x610300240
APCIE Enumerate on completed
Hash: 0x6CBB3DEB8F5E8339FB2BCA2032218531EC4010BB
[000164A6:3020213A] :-) 
</t>
  </si>
  <si>
    <t>MoPED Check</t>
  </si>
  <si>
    <t>hash --type Moped --check</t>
  </si>
  <si>
    <r>
      <t>log</t>
    </r>
    <r>
      <rPr>
        <sz val="12"/>
        <color rgb="FFFF0000"/>
        <rFont val="細明體"/>
        <family val="3"/>
        <charset val="136"/>
      </rPr>
      <t>中还有</t>
    </r>
    <r>
      <rPr>
        <sz val="12"/>
        <color rgb="FFFF0000"/>
        <rFont val="Arial"/>
        <family val="2"/>
      </rPr>
      <t>syscfg print MdlC</t>
    </r>
  </si>
  <si>
    <t xml:space="preserve">hash --type Moped --check
MoPED Success
Result = PASS
[000164A6:3020213A] :-) 
</t>
  </si>
  <si>
    <t xml:space="preserve">syscfg print MdlC
receiver_1=AAC;wifi_module_vendor=USI;MoPED=0x6CBB3DEB8F5E8339FB2BCA2032218531EC4010BB
[000164A6:3020213A] :-) 
</t>
  </si>
  <si>
    <t>Prox</t>
    <phoneticPr fontId="0" type="noConversion"/>
  </si>
  <si>
    <t>Prox_DevID</t>
  </si>
  <si>
    <t xml:space="preserve"> &lt;208&gt;</t>
  </si>
  <si>
    <t>检测感距传感器的设备ID</t>
  </si>
  <si>
    <t>i2c -d 4 0x58 0x00 1</t>
  </si>
  <si>
    <t>i2c -d 4 0x58 0x00 1
Reading 1 bytes from register offset 0x00 into 0x7A880818, buffer read:	
Data:  0xD0 
[00080561:0003663A] :-)</t>
  </si>
  <si>
    <t>Prox_RevID</t>
  </si>
  <si>
    <t xml:space="preserve"> &lt;18&gt;</t>
    <phoneticPr fontId="0" type="noConversion"/>
  </si>
  <si>
    <t>检测感距传感器的设备版本</t>
  </si>
  <si>
    <t>i2c -d 4 0x58 0x01 1</t>
  </si>
  <si>
    <t>i2c -d 4 0x58 0x01 1
Reading 1 bytes from register offset 0x01 into 0x7A5BFC18, buffer read:	
Data:  0x12 
[00080561:0003663A] :-)</t>
  </si>
  <si>
    <t>Mic1 Temp Sensor ID Check</t>
  </si>
  <si>
    <t>Mic3 Temp Sensor ID Check</t>
  </si>
  <si>
    <t>i2c --devread 4 0x56 0x00 1</t>
  </si>
  <si>
    <t>Mic3 Temperature</t>
  </si>
  <si>
    <t>{YES}</t>
    <phoneticPr fontId="0" type="noConversion"/>
  </si>
  <si>
    <t>检测MIC1，MIC2状态</t>
  </si>
  <si>
    <t>Delete "display --off" in EVT
Change spec in EVT</t>
    <phoneticPr fontId="0" type="noConversion"/>
  </si>
  <si>
    <t>"smokey --run MicTempTest;cbcolor
Smokey 24C209 (commit bd1bbb7) 2016/02/24 08:46:10
D10 master 24C209 (revision bd1bbb7) 2016/02/24 08:46:38
SrNm: C7CR3003H2FW
MLB#: C7H55240010GXDFJ2
CFG#: D10/P2.5-MINI/5T6TCT/00034/2M1WVT/00128
ECID: 000C48410003663A
Control File:   nandfs:\AppleInternal\Diags\Logs\Smokey\MicTempTest\D10\Main.plist
Script File:    nandfs:\AppleInternal\Diags\Logs\Smokey\MicTempTest\D10\Main.lua
Log File:       nandfs:\AppleInternal\Diags\Logs\Smokey\MicTempTest\Smokey.log
Results File:   nandfs:\AppleInternal\Diags\Logs\Smokey\MicTempTest\PDCA.plist
Signature File: undefined
Control Bit:    none
SequenceName:          Mic_Test
SequenceVersion:       20151208
BehaviorOnFail:        KeepGoing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[29 13:32:27] N001 Repeating 1x
[29 13:32:27] ....  [1] Periodic tasks
[29 13:32:27] N002  [1] Repeating 1x ""mic_test""
[29 13:32:27] ....   [1] Action ""mic_test""
[29 13:32:27] ....    audio -r
------------------------------------------------------------------------------
:-) audio -r"</t>
  </si>
  <si>
    <t>MIC1_dock_vendor_id2</t>
    <phoneticPr fontId="0" type="noConversion"/>
  </si>
  <si>
    <t>change spec and name in EVT</t>
    <phoneticPr fontId="0" type="noConversion"/>
  </si>
  <si>
    <t>MIC1 Temperature</t>
  </si>
  <si>
    <t>MIC1/MIC4</t>
  </si>
  <si>
    <t>3K Tone SPK to MIC1_Frequency(L)</t>
    <phoneticPr fontId="0" type="noConversion"/>
  </si>
  <si>
    <t>speaker发出3kHZ声音，MIC1，MIC4左右声道接收的功率，频率</t>
  </si>
  <si>
    <t>Delete "display --off" in EVT</t>
    <phoneticPr fontId="0" type="noConversion"/>
  </si>
  <si>
    <t xml:space="preserve">audio --reset
Resetting arc...
Speaker already powered off.
Resetting audmux...
Resetting baseband...
Resetting bluetooth...
Resetting botspeaker...
Speaker already powered off.
Resetting codec...
Resetting fpga...
Resetting socmca...
Resetting topspeaker...
Speaker already powered off.
OK
[00092199:30C2E626] :-) 
</t>
    <phoneticPr fontId="0" type="noConversion"/>
  </si>
  <si>
    <t xml:space="preserve">audio --turnoff topspeaker
Turning-off power to topspeaker...
OK
[00092199:30C2E626] :-) 
</t>
    <phoneticPr fontId="0" type="noConversion"/>
  </si>
  <si>
    <t xml:space="preserve">audio --turnoff arc
Turning-off power to arc...
OK
[00092199:30C2E626] :-) 
</t>
    <phoneticPr fontId="0" type="noConversion"/>
  </si>
  <si>
    <t xml:space="preserve">routeaudio --route --block codec --in ain5 --out xsp[1:0]
Routing from codec.ain5[l] --&gt; codec.xsp[1:0]
OK
[00092199:30C2E626] :-) 
</t>
    <phoneticPr fontId="0" type="noConversion"/>
  </si>
  <si>
    <t xml:space="preserve">routeaudio --route --block botspeaker --in spk-i2s --out spk-out
Routing from botspeaker.spk-i2s[1:0] --&gt; botspeaker.spk-out[l]
OK
[00092199:30C2E626] :-) 
</t>
    <phoneticPr fontId="0" type="noConversion"/>
  </si>
  <si>
    <t xml:space="preserve">setvol -b botspeaker -n spk-vol -v -9.5
Set 'spk-vol' volume to -9.5 dB
OK
[00092199:30C2E626] :-) 
</t>
    <phoneticPr fontId="0" type="noConversion"/>
  </si>
  <si>
    <t xml:space="preserve">audioparam --set --block botspeaker --param amp-gain --value 16
OK
[00092199:30C2E626] :-) 
</t>
    <phoneticPr fontId="0" type="noConversion"/>
  </si>
  <si>
    <t xml:space="preserve">audioparam --set --block botspeaker --param enable-mon --value true
OK
[00092199:30C2E626] :-) 
</t>
    <phoneticPr fontId="0" type="noConversion"/>
  </si>
  <si>
    <t xml:space="preserve">processaudio --freebufs all
Delete all buffers in the system...
OK
[00092199:30C2E626] :-) 
</t>
    <phoneticPr fontId="0" type="noConversion"/>
  </si>
  <si>
    <t xml:space="preserve">loopaudio -b socmca --txport ap-mca2 --rxport ap-mca4 --len 1000 --freq 3000
Configuring 'socmca' to play/record 48Khz, 16-bit, 2 channels of packed audio data for 1000mS...
Requesting new tx buffer...
Generating tone data into 'looptx0'...
Requesting new rx buffer...
Playing/Receiving audio...
Done!
OK
[00092199:30C2E626] :-) 
</t>
    <phoneticPr fontId="0" type="noConversion"/>
  </si>
  <si>
    <t xml:space="preserve">processaudio -p fft -i looprx0
Number of samples does not equal power of 2 - truncating to 32768 samples...
Channel 0:
Using 32768 bins, Peak Bin=2048; Peak Magnitude=0.075989 FS; Frequency: 3000.000000 +/- 0.732421 Hz
DC Magnitude=0.000008 FS
SINAD: 219.911912
THD+N: -12.337122 dB
Channel 1:
Using 32768 bins, Peak Bin=2048; Peak Magnitude=0.075989 FS; Frequency: 3000.000000 +/- 0.732421 Hz
DC Magnitude=0.000008 FS
SINAD: 219.911912
THD+N: -12.337122 dB
OK
[00092199:30C2E626] :-) 
</t>
    <phoneticPr fontId="0" type="noConversion"/>
  </si>
  <si>
    <t>MIC3</t>
    <phoneticPr fontId="0" type="noConversion"/>
  </si>
  <si>
    <t>3K Tone TopSpeaker to MIC3_Frequency(L)</t>
  </si>
  <si>
    <t xml:space="preserve"> [2996,3004]</t>
  </si>
  <si>
    <t>TopSpeaker发出3kHZ声音，Mic3接收的功率，频率</t>
  </si>
  <si>
    <t>audio --reset
Resetting arc...
Speaker already powered off.
Resetting audmux...
Resetting baseband...
Resetting bluetooth...
Resetting botspeaker...
Resetting codec...
Resetting fpga...
Resetting mikeybus...
Resetting socmca...
Resetting topspeaker...
Speaker already powered off.
OK
[00080561:0003663A] :-)</t>
  </si>
  <si>
    <t xml:space="preserve"> [2998,3002]</t>
  </si>
  <si>
    <t>audio --turnoff botspeaker
Turning-off power to botspeaker...
OK
[00080561:0003663A] :-)</t>
  </si>
  <si>
    <t>audio --turnoff arc
Turning-off power to arc...
OK
[00080561:0003663A] :-)</t>
  </si>
  <si>
    <t>routeaudio --route --block codec --in xsp[0] --out pdm
Routing from codec.xsp[l] --&gt; codec.pdm[l]
OK
[00080561:0003663A] :-)</t>
  </si>
  <si>
    <t>routeaudio --route --block codec --in ain4 --out xsp[1:0]</t>
  </si>
  <si>
    <t>routeaudio --route --block codec --in ain4 --out xsp[1:0]
Routing from codec.ain4[l] --&gt; codec.xsp[1:0]
OK
[00080561:0003663A] :-)</t>
  </si>
  <si>
    <t>routeaudio --route --block topspeaker --in spk-pdm --out spk-out
Routing from topspeaker.spk-pdm[l] --&gt; topspeaker.spk-out[l]
OK
[00080561:0003663A] :-)</t>
  </si>
  <si>
    <t>audioparam --set --block topspeaker --param enable-mon --value true
OK
[00080561:0003663A] :-)</t>
  </si>
  <si>
    <t>setvol -b codec -n mixerA-channel1 -v -6</t>
  </si>
  <si>
    <t>setvol -b codec -n mixerA-channel1 -v -6
Set 'mixerA-channel1' volume to -6 dB
OK
[00080561:0003663A] :-)</t>
  </si>
  <si>
    <t>i2c -v 2 0x40 0x17 0x0F
Set  bytes:	0x0F 	Writing 1 bytes
[00080561:0003663A] :-)</t>
  </si>
  <si>
    <t>processaudio --freebufs all
Delete all buffers in the system...
OK
[00080561:0003663A] :-)</t>
  </si>
  <si>
    <t>loopaudio -b socmca -p ap-mca4 -x ap-mca4 -d 24 --rate 48000 --channels 2 -l 400 --freq 3000</t>
  </si>
  <si>
    <t>loopaudio -b socmca -p ap-mca4 -x ap-mca4 -d 24 --rate 48000 --channels 2 -l 1000 --freq 3000
Configuring 'socmca' to play/record 48Khz, 24-bit, 2 channels of padded audio data for 1000mS...
Requesting new tx buffer...
Generating tone data into 'looptx0'...
Requesting new rx buffer...
Using rx buffer 'looprx0'...
Playing/Receiving audio...
Done!
OK
[00080561:0003663A] :-)</t>
  </si>
  <si>
    <t>processaudio -p fft -i looprx0
Number of samples does not equal power of 2 - truncating to 32768 samples...
Channel 0:
Using 32768 bins, Peak Bin=2048; Peak Magnitude=0.009219 FS; Frequency: 3000.000000 +/- 0.732421 Hz
DC Magnitude=0.000016 FS
Signal Bins=3
SINAD=12.875808 dBFS
Peak Power: -40.705415 dBFS
Signal Power: -40.813564 dBFS
Noise Power: -53.689372 dBFS
Average Noise PSD: -92.030399 dBFS
Noise Margin: 51.324984 dBFS
THD+N: -31.884826 dB
Channel 1:
Using 32768 bins, Peak Bin=2048; Peak Magnitude=0.009219 FS; Frequency: 3000.000000 +/- 0.732421 Hz
DC Magnitude=0.000016 FS
Signal Bins=3
SINAD=12.875808 dBFS
Peak Power: -40.705415 dBFS
Signal Power: -40.813564 dBFS
Noise Power: -53.689372 dBFS
Average Noise PSD: -92.030399 dBFS
Noise Margin: 51.324984 dBFS
THD+N: -31.884826 dB
OK
[00080561:0003663A] :-)</t>
  </si>
  <si>
    <t>3K Tone TopSpeaker to MIC3_Max_Power(L)</t>
  </si>
  <si>
    <t>3K Tone TopSpeaker to MIC3_Frequency(R)</t>
  </si>
  <si>
    <t>3K Tone TopSpeaker to MIC3_Max_Power(R)</t>
  </si>
  <si>
    <t>MIC4</t>
    <phoneticPr fontId="0" type="noConversion"/>
  </si>
  <si>
    <t>1.Delete "display --on" in EVT
2.delete in D10 EVT</t>
    <phoneticPr fontId="0" type="noConversion"/>
  </si>
  <si>
    <t>audio --reset
Resetting arc...
Speaker already powered off.
Resetting audmux...
Resetting baseband...
Resetting bluetooth...
Resetting botspeaker...
Speaker already powered off.
Resetting codec...
Resetting fpga...
Resetting mikeybus...
Resetting socmca...
Resetting topspeaker...
OK
[00080561:0003663A] :-)</t>
  </si>
  <si>
    <t>audio --turnoff topspeaker
Turning-off power to topspeaker...
OK
[00080561:0003663A] :-)</t>
  </si>
  <si>
    <t>routeaudio --route --block codec --in ain2 --out xsp[1:0]
Routing from codec.ain2[l] --&gt; codec.xsp[1:0]
OK
[00080561:0003663A] :-)</t>
  </si>
  <si>
    <t>routeaudio --route --block botspeaker --in spk-i2s --out spk-out
Routing from botspeaker.spk-i2s[1:0] --&gt; botspeaker.spk-out[l]
OK
[00080561:0003663A] :-)</t>
  </si>
  <si>
    <t>setvol -b botspeaker -n spk-vol -v -9.5
Set 'spk-vol' volume to -9.5 dB
OK
[00080561:0003663A] :-)</t>
  </si>
  <si>
    <t>audioparam --set --block botspeaker --param amp-gain --value 16
OK
[00080561:0003663A] :-)</t>
  </si>
  <si>
    <t>audioparam --set --block botspeaker --param enable-mon --value true
OK
[00080561:0003663A] :-)</t>
  </si>
  <si>
    <t>i2c -v 4 0x40 0x5e 0x42
Set  bytes:	0x42 	Writing 1 bytes
[00080561:0003663A] :-)</t>
  </si>
  <si>
    <t>loopaudio -b socmca --txport ap-mca2 --rxport ap-mca4 --len 1000 --freq 3000
Configuring 'socmca' to play/record 48Khz, 16-bit, 2 channels of packed audio data for 1000mS...
Requesting new tx buffer...
Generating tone data into 'looptx0'...
Requesting new rx buffer...
Using rx buffer 'looprx0'...
Playing/Receiving audio...
Done!
OK
[00080561:0003663A] :-)</t>
  </si>
  <si>
    <t>processaudio -p fft -i looprx0
Number of samples does not equal power of 2 - truncating to 32768 samples...
Channel 0:
Using 32768 bins, Peak Bin=2048; Peak Magnitude=0.105031 FS; Frequency: 3000.000000 +/- 0.732421 Hz
DC Magnitude=0.000006 FS
Signal Bins=3
SINAD=13.663775 dBFS
Peak Power: -19.573590 dBFS
Signal Power: -19.726996 dBFS
Noise Power: -33.390771 dBFS
Average Noise PSD: -71.731798 dBFS
Noise Margin: 52.158207 dBFS
THD+N: -29.480547 dB
Channel 1:
Using 32768 bins, Peak Bin=2048; Peak Magnitude=0.105031 FS; Frequency: 3000.000000 +/- 0.732421 Hz
DC Magnitude=0.000006 FS
Signal Bins=3
SINAD=13.663775 dBFS
Peak Power: -19.573590 dBFS
Signal Power: -19.726996 dBFS
Noise Power: -33.390771 dBFS
Average Noise PSD: -71.731798 dBFS
Noise Margin: 52.158207 dBFS
THD+N: -29.480547 dB
OK
[00080561:0003663A] :-)</t>
  </si>
  <si>
    <t>display --on
OK
[00080561:0003663A] :-)</t>
  </si>
  <si>
    <t>Button Test</t>
    <phoneticPr fontId="0" type="noConversion"/>
  </si>
  <si>
    <t>Botton功能测试</t>
  </si>
  <si>
    <t>If the key status is expected 0 or 1,pass;else fail</t>
  </si>
  <si>
    <t>key
AP: HoldKey=0 VolUp=0 VolDown=1 RingerA=0 
PMU: HoldKey=0 VolDown=1 RingerA=0 
[0013390E:30C2E626] :-)</t>
  </si>
  <si>
    <t>Vol_Up</t>
  </si>
  <si>
    <t>Vol_Dw</t>
  </si>
  <si>
    <t>I2C Isolator Disable</t>
  </si>
  <si>
    <t>关闭通讯协议
i2C:串行接口总线 Isolator:隔离器</t>
  </si>
  <si>
    <t>socgpio --port 1 --pin 25 --output 0
OK
[000C4841:0003663A] :-)</t>
  </si>
  <si>
    <t>AmIOk</t>
  </si>
  <si>
    <t>Write QT0-NED CB</t>
  </si>
  <si>
    <t>rtc --set 20150919162752</t>
  </si>
  <si>
    <t>rtc --set 20151216022730
20151216022730
[00080561:0003663A] :-)</t>
  </si>
  <si>
    <t>cbwrite 0x80 fail 1.0d3_M8_NED</t>
  </si>
  <si>
    <t>cbwrite 0x80 fail 1.0d6_M6
0x80 Failed 1 87 767 140840850 1.0d6_M6
OK
[00080561:0003663A] :-)</t>
  </si>
  <si>
    <t>QT0-NED CB Check</t>
  </si>
  <si>
    <t>cbread 0x80</t>
  </si>
  <si>
    <t>cbread 0x80
0x80 Failed 1 87 767 140840850 1.0d6_M6
[00080561:0003663A] :-)</t>
  </si>
  <si>
    <t>Display DUT</t>
  </si>
  <si>
    <t>显示机台</t>
  </si>
  <si>
    <t>pattern --fill 0xffd700/pattern a</t>
  </si>
  <si>
    <t>pattern --fill 0xffd700
Finish!
[00080561:0003663A] :-)</t>
  </si>
  <si>
    <t>END_TEST_QT0-NED</t>
  </si>
  <si>
    <t>电池电压
电池电流
电池平均功率
电池电量百分比
电量过低，充电15-25分钟；
电量过足，放置一会儿</t>
  </si>
  <si>
    <t>通过整机SN从SFC查询相关信息</t>
  </si>
  <si>
    <t>BotSpeaker的相关参数（正负级，FREQ：频率）</t>
  </si>
  <si>
    <t>读取Arc的相关参数</t>
  </si>
  <si>
    <r>
      <rPr>
        <sz val="12"/>
        <rFont val="Arial"/>
        <family val="2"/>
      </rPr>
      <t xml:space="preserve">这部分测试与PMU（电源管理系统）相关的模数转换（adc）电路的各个参数，如电流电压等。在各个测试电路中测试机台的各部分功能相关电路的参数。
</t>
    </r>
  </si>
  <si>
    <r>
      <rPr>
        <sz val="12"/>
        <color theme="1"/>
        <rFont val="Libian SC Regular"/>
        <family val="2"/>
      </rPr>
      <t>读取</t>
    </r>
    <r>
      <rPr>
        <sz val="12"/>
        <color theme="1"/>
        <rFont val="Arial"/>
        <family val="2"/>
      </rPr>
      <t>Maggie</t>
    </r>
    <r>
      <rPr>
        <sz val="12"/>
        <color theme="1"/>
        <rFont val="Libian SC Regular"/>
        <family val="2"/>
      </rPr>
      <t>，</t>
    </r>
    <r>
      <rPr>
        <sz val="12"/>
        <color theme="1"/>
        <rFont val="Arial"/>
        <family val="2"/>
      </rPr>
      <t>homer</t>
    </r>
    <r>
      <rPr>
        <sz val="12"/>
        <color theme="1"/>
        <rFont val="Libian SC Regular"/>
        <family val="2"/>
      </rPr>
      <t>相关的测试信息</t>
    </r>
    <r>
      <rPr>
        <sz val="12"/>
        <color theme="1"/>
        <rFont val="Arial"/>
        <family val="2"/>
      </rPr>
      <t xml:space="preserve">
Maggie</t>
    </r>
    <r>
      <rPr>
        <sz val="12"/>
        <color theme="1"/>
        <rFont val="Libian SC Regular"/>
        <family val="2"/>
      </rPr>
      <t>（主板上的芯片）与</t>
    </r>
    <r>
      <rPr>
        <sz val="12"/>
        <color theme="1"/>
        <rFont val="Arial"/>
        <family val="2"/>
      </rPr>
      <t>arc</t>
    </r>
    <r>
      <rPr>
        <sz val="12"/>
        <color theme="1"/>
        <rFont val="Libian SC Regular"/>
        <family val="2"/>
      </rPr>
      <t>（扣在</t>
    </r>
    <r>
      <rPr>
        <sz val="12"/>
        <color theme="1"/>
        <rFont val="Arial"/>
        <family val="2"/>
      </rPr>
      <t>dock</t>
    </r>
    <r>
      <rPr>
        <sz val="12"/>
        <color theme="1"/>
        <rFont val="Libian SC Regular"/>
        <family val="2"/>
      </rPr>
      <t>）有关</t>
    </r>
  </si>
  <si>
    <r>
      <rPr>
        <sz val="12"/>
        <rFont val="Libian SC Regular"/>
        <family val="2"/>
      </rPr>
      <t>烧入</t>
    </r>
    <r>
      <rPr>
        <sz val="12"/>
        <rFont val="Arial"/>
        <family val="2"/>
      </rPr>
      <t>key</t>
    </r>
    <r>
      <rPr>
        <sz val="12"/>
        <rFont val="Libian SC Regular"/>
        <family val="2"/>
      </rPr>
      <t>值</t>
    </r>
    <r>
      <rPr>
        <sz val="12"/>
        <rFont val="Arial"/>
        <family val="2"/>
      </rPr>
      <t xml:space="preserve">
</t>
    </r>
    <r>
      <rPr>
        <sz val="12"/>
        <rFont val="Arial"/>
        <family val="2"/>
      </rPr>
      <t xml:space="preserve">
</t>
    </r>
  </si>
  <si>
    <r>
      <rPr>
        <sz val="12"/>
        <rFont val="Libian SC Regular"/>
        <family val="2"/>
      </rPr>
      <t>开启基带功能</t>
    </r>
    <r>
      <rPr>
        <sz val="12"/>
        <rFont val="Arial"/>
        <family val="2"/>
      </rPr>
      <t xml:space="preserve">
</t>
    </r>
  </si>
  <si>
    <r>
      <rPr>
        <sz val="12"/>
        <rFont val="Libian SC Regular"/>
        <family val="2"/>
      </rPr>
      <t>测试</t>
    </r>
    <r>
      <rPr>
        <sz val="12"/>
        <rFont val="Arial"/>
        <family val="2"/>
      </rPr>
      <t>botspeaker</t>
    </r>
    <r>
      <rPr>
        <sz val="12"/>
        <rFont val="Libian SC Regular"/>
        <family val="2"/>
      </rPr>
      <t>和</t>
    </r>
    <r>
      <rPr>
        <sz val="12"/>
        <rFont val="Arial"/>
        <family val="2"/>
      </rPr>
      <t>TopSpeaker</t>
    </r>
    <r>
      <rPr>
        <sz val="12"/>
        <rFont val="Libian SC Regular"/>
        <family val="2"/>
      </rPr>
      <t>功能</t>
    </r>
    <r>
      <rPr>
        <sz val="12"/>
        <rFont val="Arial"/>
        <family val="2"/>
      </rPr>
      <t xml:space="preserve">
</t>
    </r>
  </si>
  <si>
    <r>
      <rPr>
        <sz val="12"/>
        <rFont val="Libian SC Regular"/>
        <family val="2"/>
      </rPr>
      <t>检测电池功能</t>
    </r>
    <r>
      <rPr>
        <sz val="12"/>
        <rFont val="Arial"/>
        <family val="2"/>
      </rPr>
      <t xml:space="preserve">
Battery Hibernate</t>
    </r>
    <r>
      <rPr>
        <sz val="12"/>
        <rFont val="Libian SC Regular"/>
        <family val="2"/>
      </rPr>
      <t>：</t>
    </r>
    <r>
      <rPr>
        <sz val="12"/>
        <rFont val="Arial"/>
        <family val="2"/>
      </rPr>
      <t xml:space="preserve">Battery </t>
    </r>
    <r>
      <rPr>
        <sz val="12"/>
        <rFont val="Libian SC Regular"/>
        <family val="2"/>
      </rPr>
      <t>休眠</t>
    </r>
    <r>
      <rPr>
        <sz val="12"/>
        <rFont val="Arial"/>
        <family val="2"/>
      </rPr>
      <t xml:space="preserve">
Battery GG Test Enhancement_Sealed</t>
    </r>
    <r>
      <rPr>
        <sz val="12"/>
        <rFont val="Libian SC Regular"/>
        <family val="2"/>
      </rPr>
      <t>：封装状态</t>
    </r>
  </si>
  <si>
    <t>START_TEST_CONNECTIVITY-TEST</t>
  </si>
  <si>
    <r>
      <t>Fail</t>
    </r>
    <r>
      <rPr>
        <sz val="12"/>
        <rFont val="Libian SC Regular"/>
        <family val="2"/>
      </rPr>
      <t>，查看通讯线是否连接好，重新插一下机台和治具的</t>
    </r>
    <r>
      <rPr>
        <sz val="12"/>
        <rFont val="Arial"/>
        <family val="2"/>
      </rPr>
      <t>Uart</t>
    </r>
    <r>
      <rPr>
        <sz val="12"/>
        <rFont val="Libian SC Regular"/>
        <family val="2"/>
      </rPr>
      <t>线</t>
    </r>
  </si>
  <si>
    <t>Initialise Fixture</t>
  </si>
  <si>
    <r>
      <rPr>
        <sz val="12"/>
        <rFont val="Libian SC Regular"/>
        <family val="2"/>
      </rPr>
      <t>检查</t>
    </r>
    <r>
      <rPr>
        <sz val="12"/>
        <rFont val="Arial"/>
        <family val="2"/>
      </rPr>
      <t>CB</t>
    </r>
  </si>
  <si>
    <r>
      <rPr>
        <sz val="12"/>
        <rFont val="宋体"/>
        <family val="2"/>
        <charset val="134"/>
      </rPr>
      <t>写入</t>
    </r>
    <r>
      <rPr>
        <sz val="12"/>
        <rFont val="Arial"/>
        <family val="2"/>
      </rPr>
      <t>CB</t>
    </r>
    <r>
      <rPr>
        <sz val="12"/>
        <rFont val="宋体"/>
        <family val="2"/>
        <charset val="134"/>
      </rPr>
      <t>值</t>
    </r>
  </si>
  <si>
    <t>烧入SN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</si>
</sst>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5" x14ac:knownFonts="1">
    <font>
      <sz val="12"/>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FF0000"/>
      <name val="Calibri"/>
      <family val="2"/>
      <scheme val="minor"/>
    </font>
    <font>
      <sz val="12"/>
      <color theme="1"/>
      <name val="Arial"/>
      <family val="2"/>
    </font>
    <font>
      <sz val="12"/>
      <name val="Arial"/>
      <family val="2"/>
    </font>
    <font>
      <sz val="11"/>
      <name val="Calibri"/>
      <family val="2"/>
    </font>
    <font>
      <sz val="12"/>
      <color rgb="FF0000FF"/>
      <name val="Arial"/>
      <family val="2"/>
    </font>
    <font>
      <sz val="12"/>
      <name val="宋体"/>
      <family val="2"/>
      <charset val="134"/>
    </font>
    <font>
      <sz val="12"/>
      <color rgb="FF000000"/>
      <name val="Arial"/>
      <family val="2"/>
    </font>
    <font>
      <sz val="12"/>
      <color rgb="FF006100"/>
      <name val="Arial"/>
      <family val="2"/>
    </font>
    <font>
      <sz val="12"/>
      <color indexed="12"/>
      <name val="Arial"/>
      <family val="2"/>
    </font>
    <font>
      <sz val="12"/>
      <color rgb="FF3366FF"/>
      <name val="Arial"/>
      <family val="2"/>
    </font>
    <font>
      <sz val="12"/>
      <color rgb="FFFF0000"/>
      <name val="Arial"/>
      <family val="2"/>
    </font>
    <font>
      <sz val="12"/>
      <name val="Kaiti SC Black"/>
      <family val="2"/>
    </font>
    <font>
      <sz val="11"/>
      <name val="Arial"/>
      <family val="2"/>
    </font>
    <font>
      <sz val="12"/>
      <name val="Calibri"/>
      <family val="1"/>
      <charset val="136"/>
      <scheme val="minor"/>
    </font>
    <font>
      <sz val="12"/>
      <color rgb="FFFF0000"/>
      <name val="細明體"/>
      <family val="3"/>
      <charset val="136"/>
    </font>
    <font>
      <sz val="11"/>
      <color rgb="FFFF0000"/>
      <name val="Calibri"/>
      <family val="2"/>
    </font>
    <font>
      <sz val="12"/>
      <color rgb="FF000000"/>
      <name val="Calibri"/>
      <family val="2"/>
      <scheme val="minor"/>
    </font>
    <font>
      <sz val="12"/>
      <name val="Libian SC Regular"/>
      <family val="2"/>
    </font>
    <font>
      <sz val="12"/>
      <color theme="1"/>
      <name val="Libian SC Regular"/>
      <family val="2"/>
    </font>
    <font>
      <u/>
      <sz val="12"/>
      <color theme="10"/>
      <name val="Calibri"/>
      <family val="2"/>
      <scheme val="minor"/>
    </font>
    <font>
      <u/>
      <sz val="12"/>
      <color theme="11"/>
      <name val="Calibri"/>
      <family val="2"/>
      <scheme val="minor"/>
    </font>
  </fonts>
  <fills count="31">
    <fill>
      <patternFill patternType="none"/>
    </fill>
    <fill>
      <patternFill patternType="gray125"/>
    </fill>
    <fill>
      <patternFill patternType="solid">
        <fgColor rgb="FFC6EFCE"/>
      </patternFill>
    </fill>
    <fill>
      <patternFill patternType="solid">
        <fgColor rgb="FFFFC7CE"/>
      </patternFill>
    </fill>
    <fill>
      <patternFill patternType="solid">
        <fgColor theme="9"/>
        <bgColor indexed="64"/>
      </patternFill>
    </fill>
    <fill>
      <patternFill patternType="solid">
        <fgColor theme="0"/>
        <bgColor indexed="64"/>
      </patternFill>
    </fill>
    <fill>
      <patternFill patternType="solid">
        <fgColor theme="8" tint="0.59999389629810485"/>
        <bgColor indexed="64"/>
      </patternFill>
    </fill>
    <fill>
      <patternFill patternType="solid">
        <fgColor indexed="9"/>
      </patternFill>
    </fill>
    <fill>
      <patternFill patternType="solid">
        <fgColor rgb="FF008000"/>
        <bgColor indexed="64"/>
      </patternFill>
    </fill>
    <fill>
      <patternFill patternType="solid">
        <fgColor theme="0" tint="-0.249977111117893"/>
        <bgColor indexed="64"/>
      </patternFill>
    </fill>
    <fill>
      <patternFill patternType="solid">
        <fgColor rgb="FF007600"/>
        <bgColor indexed="64"/>
      </patternFill>
    </fill>
    <fill>
      <patternFill patternType="solid">
        <fgColor rgb="FFCCC0DA"/>
        <bgColor indexed="64"/>
      </patternFill>
    </fill>
    <fill>
      <patternFill patternType="solid">
        <fgColor rgb="FF3EB1F0"/>
        <bgColor indexed="64"/>
      </patternFill>
    </fill>
    <fill>
      <patternFill patternType="solid">
        <fgColor rgb="FFDF7BD1"/>
        <bgColor indexed="64"/>
      </patternFill>
    </fill>
    <fill>
      <patternFill patternType="solid">
        <fgColor rgb="FFD796D6"/>
        <bgColor indexed="64"/>
      </patternFill>
    </fill>
    <fill>
      <patternFill patternType="solid">
        <fgColor theme="7" tint="0.59999389629810485"/>
        <bgColor indexed="64"/>
      </patternFill>
    </fill>
    <fill>
      <patternFill patternType="solid">
        <fgColor rgb="FFBFBFBF"/>
        <bgColor indexed="64"/>
      </patternFill>
    </fill>
    <fill>
      <patternFill patternType="solid">
        <fgColor theme="7" tint="0.59999389629810485"/>
        <bgColor rgb="FF000000"/>
      </patternFill>
    </fill>
    <fill>
      <patternFill patternType="solid">
        <fgColor theme="0"/>
        <bgColor rgb="FF000000"/>
      </patternFill>
    </fill>
    <fill>
      <patternFill patternType="solid">
        <fgColor rgb="FF00B0F0"/>
        <bgColor indexed="64"/>
      </patternFill>
    </fill>
    <fill>
      <patternFill patternType="solid">
        <fgColor theme="0" tint="-0.34998626667073579"/>
        <bgColor indexed="64"/>
      </patternFill>
    </fill>
    <fill>
      <patternFill patternType="solid">
        <fgColor rgb="FF008000"/>
        <bgColor rgb="FF000000"/>
      </patternFill>
    </fill>
    <fill>
      <patternFill patternType="solid">
        <fgColor rgb="FF3366FF"/>
        <bgColor indexed="64"/>
      </patternFill>
    </fill>
    <fill>
      <patternFill patternType="solid">
        <fgColor rgb="FFFF0000"/>
        <bgColor indexed="64"/>
      </patternFill>
    </fill>
    <fill>
      <patternFill patternType="solid">
        <fgColor rgb="FFFFFFFF"/>
        <bgColor rgb="FF000000"/>
      </patternFill>
    </fill>
    <fill>
      <patternFill patternType="solid">
        <fgColor rgb="FFD796D6"/>
        <bgColor rgb="FF000000"/>
      </patternFill>
    </fill>
    <fill>
      <patternFill patternType="solid">
        <fgColor rgb="FF3EB1F0"/>
        <bgColor rgb="FF000000"/>
      </patternFill>
    </fill>
    <fill>
      <patternFill patternType="solid">
        <fgColor rgb="FFCCC0DA"/>
        <bgColor rgb="FF000000"/>
      </patternFill>
    </fill>
    <fill>
      <patternFill patternType="solid">
        <fgColor rgb="FFFFFFFF"/>
        <bgColor indexed="64"/>
      </patternFill>
    </fill>
    <fill>
      <patternFill patternType="solid">
        <fgColor theme="0" tint="-0.499984740745262"/>
        <bgColor indexed="64"/>
      </patternFill>
    </fill>
    <fill>
      <patternFill patternType="solid">
        <fgColor theme="7"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style="thin">
        <color auto="1"/>
      </top>
      <bottom style="thin">
        <color auto="1"/>
      </bottom>
      <diagonal/>
    </border>
    <border>
      <left/>
      <right/>
      <top/>
      <bottom style="thin">
        <color auto="1"/>
      </bottom>
      <diagonal/>
    </border>
  </borders>
  <cellStyleXfs count="347">
    <xf numFmtId="0" fontId="0" fillId="0" borderId="0"/>
    <xf numFmtId="0" fontId="2" fillId="2" borderId="0" applyNumberFormat="0" applyBorder="0" applyAlignment="0" applyProtection="0"/>
    <xf numFmtId="0" fontId="3" fillId="3" borderId="0" applyNumberFormat="0" applyBorder="0" applyAlignment="0" applyProtection="0"/>
    <xf numFmtId="0" fontId="7"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693">
    <xf numFmtId="0" fontId="0" fillId="0" borderId="0" xfId="0"/>
    <xf numFmtId="0" fontId="5" fillId="4" borderId="1" xfId="0" applyFont="1" applyFill="1" applyBorder="1" applyAlignment="1">
      <alignment horizontal="left" vertical="top"/>
    </xf>
    <xf numFmtId="164" fontId="5" fillId="0" borderId="1" xfId="0" applyNumberFormat="1" applyFont="1" applyBorder="1" applyAlignment="1">
      <alignment horizontal="left" vertical="top"/>
    </xf>
    <xf numFmtId="164" fontId="5" fillId="0" borderId="0" xfId="0" applyNumberFormat="1" applyFont="1" applyFill="1" applyBorder="1" applyAlignment="1">
      <alignment horizontal="left" vertical="top" wrapText="1"/>
    </xf>
    <xf numFmtId="0" fontId="5" fillId="0" borderId="0" xfId="0" applyFont="1" applyAlignment="1">
      <alignment horizontal="left" vertical="top"/>
    </xf>
    <xf numFmtId="164" fontId="5" fillId="0" borderId="0" xfId="0" applyNumberFormat="1" applyFont="1" applyBorder="1" applyAlignment="1">
      <alignment horizontal="left" vertical="top"/>
    </xf>
    <xf numFmtId="0" fontId="5" fillId="0" borderId="0" xfId="0" applyFont="1" applyAlignment="1">
      <alignment horizontal="left" vertical="top" wrapText="1"/>
    </xf>
    <xf numFmtId="0" fontId="5" fillId="5" borderId="0" xfId="0" applyFont="1" applyFill="1" applyAlignment="1">
      <alignment horizontal="left" vertical="top" wrapText="1"/>
    </xf>
    <xf numFmtId="0" fontId="5" fillId="0" borderId="0" xfId="0" applyFont="1" applyFill="1" applyAlignment="1">
      <alignment horizontal="left" vertical="top"/>
    </xf>
    <xf numFmtId="0" fontId="5" fillId="0" borderId="0" xfId="0" applyFont="1" applyBorder="1" applyAlignment="1">
      <alignment horizontal="left" vertical="top" wrapText="1"/>
    </xf>
    <xf numFmtId="0" fontId="5" fillId="0" borderId="0" xfId="0" applyFont="1" applyFill="1" applyAlignment="1">
      <alignment horizontal="left" vertical="top" wrapText="1"/>
    </xf>
    <xf numFmtId="0" fontId="6" fillId="6" borderId="1" xfId="0" applyFont="1" applyFill="1" applyBorder="1" applyAlignment="1">
      <alignment horizontal="left" vertical="top"/>
    </xf>
    <xf numFmtId="0" fontId="6" fillId="6" borderId="2" xfId="0" applyFont="1" applyFill="1" applyBorder="1" applyAlignment="1">
      <alignment horizontal="left" vertical="top"/>
    </xf>
    <xf numFmtId="0" fontId="6" fillId="6" borderId="1" xfId="3" applyFont="1" applyFill="1" applyBorder="1" applyAlignment="1">
      <alignment horizontal="left" vertical="top"/>
    </xf>
    <xf numFmtId="0" fontId="6" fillId="6" borderId="3"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0" borderId="4" xfId="0" applyFont="1" applyFill="1" applyBorder="1" applyAlignment="1">
      <alignment horizontal="left" vertical="top"/>
    </xf>
    <xf numFmtId="0" fontId="6" fillId="7" borderId="1" xfId="0" applyFont="1" applyFill="1" applyBorder="1" applyAlignment="1">
      <alignment horizontal="left" vertical="top"/>
    </xf>
    <xf numFmtId="0" fontId="6" fillId="0" borderId="2" xfId="0" applyFont="1" applyFill="1" applyBorder="1" applyAlignment="1">
      <alignment horizontal="left" vertical="top" wrapText="1"/>
    </xf>
    <xf numFmtId="0" fontId="6" fillId="0" borderId="1" xfId="0" applyNumberFormat="1" applyFont="1" applyBorder="1" applyAlignment="1">
      <alignment horizontal="left" vertical="top"/>
    </xf>
    <xf numFmtId="0" fontId="8" fillId="0" borderId="3" xfId="0" applyFont="1" applyFill="1" applyBorder="1" applyAlignment="1">
      <alignment horizontal="left" vertical="top" wrapText="1"/>
    </xf>
    <xf numFmtId="0" fontId="6" fillId="0" borderId="1" xfId="3" applyFont="1" applyBorder="1" applyAlignment="1">
      <alignment vertical="top" wrapText="1"/>
    </xf>
    <xf numFmtId="0" fontId="8" fillId="5" borderId="0" xfId="0" applyFont="1" applyFill="1" applyBorder="1" applyAlignment="1">
      <alignment horizontal="left" vertical="top" wrapText="1"/>
    </xf>
    <xf numFmtId="0" fontId="5" fillId="8" borderId="0" xfId="0" applyFont="1" applyFill="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6" fillId="0" borderId="5" xfId="0" applyFont="1" applyFill="1" applyBorder="1" applyAlignment="1">
      <alignment horizontal="left" vertical="top"/>
    </xf>
    <xf numFmtId="0" fontId="6" fillId="5" borderId="1" xfId="0" applyFont="1" applyFill="1" applyBorder="1" applyAlignment="1">
      <alignment horizontal="left" vertical="top"/>
    </xf>
    <xf numFmtId="0" fontId="6" fillId="0" borderId="6"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6" xfId="0" applyNumberFormat="1" applyFont="1" applyBorder="1" applyAlignment="1">
      <alignment horizontal="left" vertical="top"/>
    </xf>
    <xf numFmtId="0" fontId="6" fillId="0" borderId="6" xfId="3" applyFont="1" applyBorder="1" applyAlignment="1">
      <alignment horizontal="center" vertical="top" wrapText="1"/>
    </xf>
    <xf numFmtId="0" fontId="8" fillId="5" borderId="3" xfId="0" applyFont="1" applyFill="1" applyBorder="1" applyAlignment="1">
      <alignment horizontal="left" vertical="top" wrapText="1"/>
    </xf>
    <xf numFmtId="0" fontId="5" fillId="8" borderId="2" xfId="0" applyFont="1" applyFill="1" applyBorder="1" applyAlignment="1">
      <alignment horizontal="left" vertical="top"/>
    </xf>
    <xf numFmtId="0" fontId="6" fillId="0" borderId="8" xfId="0" applyFont="1" applyFill="1" applyBorder="1" applyAlignment="1">
      <alignment horizontal="left" vertical="top" wrapText="1"/>
    </xf>
    <xf numFmtId="0" fontId="6" fillId="0" borderId="9" xfId="0" applyFont="1" applyFill="1" applyBorder="1" applyAlignment="1">
      <alignment horizontal="left" vertical="top" wrapText="1"/>
    </xf>
    <xf numFmtId="0" fontId="6" fillId="0" borderId="8" xfId="0" applyNumberFormat="1" applyFont="1" applyBorder="1" applyAlignment="1">
      <alignment horizontal="left" vertical="top"/>
    </xf>
    <xf numFmtId="0" fontId="6" fillId="0" borderId="8" xfId="3" applyFont="1" applyBorder="1" applyAlignment="1">
      <alignment horizontal="center" vertical="top" wrapText="1"/>
    </xf>
    <xf numFmtId="0" fontId="6" fillId="0" borderId="10" xfId="0" applyFont="1" applyFill="1" applyBorder="1" applyAlignment="1">
      <alignment horizontal="left" vertical="top" wrapText="1"/>
    </xf>
    <xf numFmtId="0" fontId="6" fillId="0" borderId="11" xfId="0" applyNumberFormat="1" applyFont="1" applyBorder="1" applyAlignment="1">
      <alignment horizontal="left" vertical="top"/>
    </xf>
    <xf numFmtId="0" fontId="6" fillId="0" borderId="11" xfId="3" applyFont="1" applyBorder="1" applyAlignment="1">
      <alignment horizontal="center" vertical="top" wrapText="1"/>
    </xf>
    <xf numFmtId="0" fontId="6" fillId="9" borderId="1" xfId="0" applyFont="1" applyFill="1" applyBorder="1" applyAlignment="1">
      <alignment horizontal="left" vertical="top"/>
    </xf>
    <xf numFmtId="0" fontId="6" fillId="0" borderId="11" xfId="0" applyFont="1" applyFill="1" applyBorder="1" applyAlignment="1">
      <alignment horizontal="left" vertical="top" wrapText="1"/>
    </xf>
    <xf numFmtId="0" fontId="6" fillId="0" borderId="1"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5" borderId="1" xfId="0" applyFont="1" applyFill="1" applyBorder="1" applyAlignment="1">
      <alignment horizontal="left" vertical="top" wrapText="1"/>
    </xf>
    <xf numFmtId="0" fontId="6" fillId="0" borderId="2" xfId="0" applyFont="1" applyFill="1" applyBorder="1" applyAlignment="1">
      <alignment horizontal="left" vertical="top"/>
    </xf>
    <xf numFmtId="0" fontId="6" fillId="0" borderId="1" xfId="0" applyFont="1" applyFill="1" applyBorder="1" applyAlignment="1">
      <alignment horizontal="left" vertical="top"/>
    </xf>
    <xf numFmtId="0" fontId="5" fillId="0" borderId="1" xfId="0" applyFont="1" applyFill="1" applyBorder="1" applyAlignment="1">
      <alignment horizontal="left" vertical="top" wrapText="1"/>
    </xf>
    <xf numFmtId="0" fontId="6" fillId="0" borderId="12" xfId="0" applyFont="1" applyFill="1" applyBorder="1" applyAlignment="1">
      <alignment horizontal="left" vertical="top"/>
    </xf>
    <xf numFmtId="0" fontId="6" fillId="5" borderId="3" xfId="0" applyFont="1" applyFill="1" applyBorder="1" applyAlignment="1">
      <alignment horizontal="left" vertical="top" wrapText="1"/>
    </xf>
    <xf numFmtId="0" fontId="6" fillId="10" borderId="2" xfId="0" applyFont="1" applyFill="1" applyBorder="1" applyAlignment="1">
      <alignment horizontal="left" vertical="top" wrapText="1"/>
    </xf>
    <xf numFmtId="0" fontId="5" fillId="0" borderId="1" xfId="0" applyFont="1" applyBorder="1" applyAlignment="1">
      <alignment horizontal="left" vertical="top"/>
    </xf>
    <xf numFmtId="0" fontId="6" fillId="5" borderId="2" xfId="0" applyFont="1" applyFill="1" applyBorder="1" applyAlignment="1">
      <alignment horizontal="left" vertical="top" wrapText="1"/>
    </xf>
    <xf numFmtId="0" fontId="10" fillId="0" borderId="4" xfId="0" applyFont="1" applyFill="1" applyBorder="1" applyAlignment="1">
      <alignment horizontal="left" vertical="top" wrapText="1"/>
    </xf>
    <xf numFmtId="0" fontId="6" fillId="0" borderId="1" xfId="3" applyFont="1" applyBorder="1" applyAlignment="1">
      <alignment horizontal="left" vertical="top" wrapText="1"/>
    </xf>
    <xf numFmtId="0" fontId="10" fillId="5" borderId="6" xfId="0" applyFont="1" applyFill="1" applyBorder="1" applyAlignment="1">
      <alignment horizontal="left" vertical="top" wrapText="1"/>
    </xf>
    <xf numFmtId="0" fontId="5" fillId="8" borderId="2" xfId="0" applyFont="1" applyFill="1" applyBorder="1" applyAlignment="1">
      <alignment horizontal="left" vertical="top"/>
    </xf>
    <xf numFmtId="0" fontId="6" fillId="11" borderId="2" xfId="0" applyFont="1" applyFill="1" applyBorder="1" applyAlignment="1">
      <alignment horizontal="left" vertical="top" wrapText="1"/>
    </xf>
    <xf numFmtId="0" fontId="10" fillId="0" borderId="3" xfId="0" applyFont="1" applyFill="1" applyBorder="1" applyAlignment="1">
      <alignment horizontal="left" vertical="top" wrapText="1"/>
    </xf>
    <xf numFmtId="0" fontId="10" fillId="5" borderId="1" xfId="0" applyFont="1" applyFill="1" applyBorder="1" applyAlignment="1">
      <alignment horizontal="left" vertical="top" wrapText="1"/>
    </xf>
    <xf numFmtId="0" fontId="6" fillId="7" borderId="6" xfId="0" applyFont="1" applyFill="1" applyBorder="1" applyAlignment="1">
      <alignment vertical="top"/>
    </xf>
    <xf numFmtId="0" fontId="10" fillId="5" borderId="3" xfId="0" applyFont="1" applyFill="1" applyBorder="1" applyAlignment="1">
      <alignment horizontal="left" vertical="top" wrapText="1"/>
    </xf>
    <xf numFmtId="0" fontId="6" fillId="7" borderId="8" xfId="0" applyFont="1" applyFill="1" applyBorder="1" applyAlignment="1">
      <alignment vertical="top"/>
    </xf>
    <xf numFmtId="0" fontId="6" fillId="12" borderId="1" xfId="0" applyFont="1" applyFill="1" applyBorder="1" applyAlignment="1">
      <alignment horizontal="left" vertical="top"/>
    </xf>
    <xf numFmtId="0" fontId="6" fillId="0" borderId="1" xfId="0" applyFont="1" applyBorder="1" applyAlignment="1">
      <alignment horizontal="left" vertical="top" wrapText="1"/>
    </xf>
    <xf numFmtId="0" fontId="5" fillId="8" borderId="1" xfId="0" applyFont="1" applyFill="1" applyBorder="1" applyAlignment="1">
      <alignment horizontal="left" vertical="top"/>
    </xf>
    <xf numFmtId="0" fontId="6" fillId="0" borderId="2" xfId="0" applyFont="1" applyBorder="1" applyAlignment="1">
      <alignment horizontal="left" vertical="top"/>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5" fillId="5" borderId="3" xfId="0" applyFont="1" applyFill="1" applyBorder="1" applyAlignment="1">
      <alignment horizontal="left" vertical="top" wrapText="1"/>
    </xf>
    <xf numFmtId="0" fontId="6" fillId="0" borderId="1" xfId="0" applyFont="1" applyFill="1" applyBorder="1" applyAlignment="1">
      <alignment horizontal="left" vertical="top"/>
    </xf>
    <xf numFmtId="0" fontId="6" fillId="0" borderId="6" xfId="3" applyFont="1" applyBorder="1" applyAlignment="1">
      <alignment horizontal="left" vertical="top" wrapText="1"/>
    </xf>
    <xf numFmtId="0" fontId="10" fillId="0" borderId="3" xfId="0" applyFont="1" applyBorder="1" applyAlignment="1">
      <alignment horizontal="left" vertical="top" wrapText="1"/>
    </xf>
    <xf numFmtId="0" fontId="8" fillId="0" borderId="1" xfId="0" applyFont="1" applyBorder="1" applyAlignment="1">
      <alignment horizontal="left" vertical="top"/>
    </xf>
    <xf numFmtId="0" fontId="6" fillId="7" borderId="6" xfId="0" applyFont="1" applyFill="1" applyBorder="1" applyAlignment="1">
      <alignment horizontal="left" vertical="top"/>
    </xf>
    <xf numFmtId="0" fontId="5" fillId="0" borderId="8" xfId="0" applyFont="1" applyFill="1" applyBorder="1" applyAlignment="1">
      <alignment horizontal="left" vertical="top" wrapText="1"/>
    </xf>
    <xf numFmtId="0" fontId="6" fillId="7" borderId="8" xfId="0" applyFont="1" applyFill="1" applyBorder="1" applyAlignment="1">
      <alignment horizontal="left" vertical="top"/>
    </xf>
    <xf numFmtId="0" fontId="5" fillId="13" borderId="1" xfId="0" applyFont="1" applyFill="1" applyBorder="1" applyAlignment="1">
      <alignment horizontal="left" vertical="top"/>
    </xf>
    <xf numFmtId="0" fontId="5" fillId="0" borderId="8" xfId="0" applyFont="1" applyFill="1" applyBorder="1" applyAlignment="1">
      <alignment horizontal="left" vertical="top"/>
    </xf>
    <xf numFmtId="0" fontId="6" fillId="12" borderId="6" xfId="0" applyFont="1" applyFill="1" applyBorder="1" applyAlignment="1">
      <alignment horizontal="left" vertical="top"/>
    </xf>
    <xf numFmtId="0" fontId="6" fillId="0" borderId="7" xfId="0" applyFont="1" applyFill="1" applyBorder="1" applyAlignment="1">
      <alignment horizontal="left" vertical="top"/>
    </xf>
    <xf numFmtId="0" fontId="6" fillId="0" borderId="7" xfId="0" applyFont="1" applyFill="1" applyBorder="1" applyAlignment="1">
      <alignment horizontal="left" vertical="top" wrapText="1"/>
    </xf>
    <xf numFmtId="0" fontId="6" fillId="7" borderId="11" xfId="0" applyFont="1" applyFill="1" applyBorder="1" applyAlignment="1">
      <alignment horizontal="left" vertical="top"/>
    </xf>
    <xf numFmtId="0" fontId="5" fillId="0" borderId="11" xfId="0" applyFont="1" applyFill="1" applyBorder="1" applyAlignment="1">
      <alignment horizontal="left" vertical="top"/>
    </xf>
    <xf numFmtId="0" fontId="6" fillId="0" borderId="6" xfId="0" applyFont="1" applyFill="1" applyBorder="1" applyAlignment="1">
      <alignment horizontal="left" vertical="top"/>
    </xf>
    <xf numFmtId="0" fontId="5" fillId="0" borderId="3" xfId="0" applyFont="1" applyFill="1" applyBorder="1" applyAlignment="1">
      <alignment horizontal="left" vertical="top" wrapText="1"/>
    </xf>
    <xf numFmtId="0" fontId="5" fillId="0" borderId="0" xfId="0" applyFont="1" applyFill="1" applyAlignment="1">
      <alignment vertical="center"/>
    </xf>
    <xf numFmtId="0" fontId="6" fillId="5" borderId="2" xfId="0" applyFont="1" applyFill="1" applyBorder="1" applyAlignment="1">
      <alignment horizontal="left" vertical="top"/>
    </xf>
    <xf numFmtId="0" fontId="5" fillId="0" borderId="1" xfId="0" applyFont="1" applyFill="1" applyBorder="1" applyAlignment="1">
      <alignment horizontal="left" vertical="top"/>
    </xf>
    <xf numFmtId="0" fontId="6" fillId="14" borderId="1" xfId="0" applyFont="1" applyFill="1" applyBorder="1" applyAlignment="1">
      <alignment horizontal="left" vertical="top"/>
    </xf>
    <xf numFmtId="0" fontId="6" fillId="0" borderId="2" xfId="3" applyFont="1" applyBorder="1" applyAlignment="1">
      <alignment horizontal="left" vertical="top"/>
    </xf>
    <xf numFmtId="0" fontId="6" fillId="0" borderId="3" xfId="3" applyFont="1" applyBorder="1" applyAlignment="1">
      <alignment horizontal="left" vertical="top" wrapText="1"/>
    </xf>
    <xf numFmtId="0" fontId="6" fillId="0" borderId="0" xfId="3" applyFont="1" applyBorder="1" applyAlignment="1">
      <alignment horizontal="left" vertical="top" wrapText="1"/>
    </xf>
    <xf numFmtId="0" fontId="6" fillId="5" borderId="0" xfId="3" applyFont="1" applyFill="1" applyAlignment="1">
      <alignment horizontal="left" vertical="top"/>
    </xf>
    <xf numFmtId="0" fontId="5" fillId="8" borderId="1" xfId="3" applyFont="1" applyFill="1" applyBorder="1" applyAlignment="1">
      <alignment horizontal="left" vertical="top"/>
    </xf>
    <xf numFmtId="0" fontId="6" fillId="0" borderId="1" xfId="3" applyFont="1" applyBorder="1" applyAlignment="1">
      <alignment horizontal="left" vertical="top"/>
    </xf>
    <xf numFmtId="0" fontId="6" fillId="0" borderId="0" xfId="3" applyFont="1" applyAlignment="1">
      <alignment horizontal="left" vertical="top"/>
    </xf>
    <xf numFmtId="0" fontId="6" fillId="7" borderId="6" xfId="0" applyFont="1" applyFill="1" applyBorder="1" applyAlignment="1">
      <alignment horizontal="left" vertical="top"/>
    </xf>
    <xf numFmtId="0" fontId="5" fillId="5" borderId="7" xfId="3" applyFont="1" applyFill="1" applyBorder="1" applyAlignment="1">
      <alignment horizontal="left" vertical="top"/>
    </xf>
    <xf numFmtId="0" fontId="5" fillId="8" borderId="3" xfId="3" applyFont="1" applyFill="1" applyBorder="1" applyAlignment="1">
      <alignment horizontal="left" vertical="top"/>
    </xf>
    <xf numFmtId="0" fontId="6" fillId="7" borderId="8" xfId="0" applyFont="1" applyFill="1" applyBorder="1" applyAlignment="1">
      <alignment horizontal="left" vertical="top"/>
    </xf>
    <xf numFmtId="0" fontId="6" fillId="15" borderId="2" xfId="4" applyFont="1" applyFill="1" applyBorder="1" applyAlignment="1">
      <alignment horizontal="left" vertical="top" wrapText="1"/>
    </xf>
    <xf numFmtId="0" fontId="5" fillId="8" borderId="3" xfId="0" applyFont="1" applyFill="1" applyBorder="1" applyAlignment="1">
      <alignment horizontal="left" vertical="top"/>
    </xf>
    <xf numFmtId="0" fontId="8" fillId="5" borderId="1" xfId="0" applyFont="1" applyFill="1" applyBorder="1" applyAlignment="1">
      <alignment horizontal="left" vertical="top"/>
    </xf>
    <xf numFmtId="49" fontId="5" fillId="5" borderId="1" xfId="0" applyNumberFormat="1" applyFont="1" applyFill="1" applyBorder="1" applyAlignment="1">
      <alignment horizontal="left" vertical="top" wrapText="1"/>
    </xf>
    <xf numFmtId="0" fontId="5" fillId="5" borderId="0" xfId="0" applyFont="1" applyFill="1" applyBorder="1" applyAlignment="1">
      <alignment horizontal="left" vertical="top"/>
    </xf>
    <xf numFmtId="0" fontId="5" fillId="5" borderId="0" xfId="0" applyFont="1" applyFill="1" applyAlignment="1">
      <alignment horizontal="left" vertical="top"/>
    </xf>
    <xf numFmtId="0" fontId="5" fillId="0" borderId="2" xfId="0" applyFont="1" applyBorder="1" applyAlignment="1">
      <alignment horizontal="left" vertical="top"/>
    </xf>
    <xf numFmtId="0" fontId="6" fillId="5" borderId="7" xfId="0" applyFont="1" applyFill="1" applyBorder="1" applyAlignment="1">
      <alignment horizontal="left" vertical="top" wrapText="1"/>
    </xf>
    <xf numFmtId="0" fontId="5" fillId="0" borderId="7" xfId="0" applyFont="1" applyBorder="1" applyAlignment="1">
      <alignment horizontal="left" vertical="top"/>
    </xf>
    <xf numFmtId="0" fontId="6" fillId="14" borderId="6" xfId="0" applyFont="1" applyFill="1" applyBorder="1" applyAlignment="1">
      <alignment horizontal="left" vertical="top"/>
    </xf>
    <xf numFmtId="0" fontId="6" fillId="0" borderId="7" xfId="0" applyFont="1" applyFill="1" applyBorder="1" applyAlignment="1">
      <alignment horizontal="left" vertical="top"/>
    </xf>
    <xf numFmtId="164" fontId="5" fillId="0" borderId="1" xfId="0" applyNumberFormat="1" applyFont="1" applyFill="1" applyBorder="1" applyAlignment="1">
      <alignment horizontal="left" vertical="top"/>
    </xf>
    <xf numFmtId="0" fontId="5" fillId="5" borderId="1" xfId="0" applyFont="1" applyFill="1" applyBorder="1" applyAlignment="1">
      <alignment horizontal="left" vertical="top"/>
    </xf>
    <xf numFmtId="0" fontId="10" fillId="5" borderId="6" xfId="0" applyFont="1" applyFill="1" applyBorder="1" applyAlignment="1">
      <alignment horizontal="left" vertical="top" wrapText="1"/>
    </xf>
    <xf numFmtId="0" fontId="5" fillId="0" borderId="0" xfId="0" applyFont="1" applyFill="1" applyBorder="1" applyAlignment="1">
      <alignment horizontal="left" vertical="top"/>
    </xf>
    <xf numFmtId="0" fontId="6" fillId="14" borderId="8" xfId="0" applyFont="1" applyFill="1" applyBorder="1" applyAlignment="1">
      <alignment horizontal="left" vertical="top"/>
    </xf>
    <xf numFmtId="0" fontId="6" fillId="0" borderId="9" xfId="0" applyFont="1" applyFill="1" applyBorder="1" applyAlignment="1">
      <alignment horizontal="left" vertical="top" wrapText="1"/>
    </xf>
    <xf numFmtId="0" fontId="6" fillId="0" borderId="9" xfId="0" applyFont="1" applyFill="1" applyBorder="1" applyAlignment="1">
      <alignment horizontal="left" vertical="top"/>
    </xf>
    <xf numFmtId="0" fontId="10" fillId="5" borderId="8" xfId="0" applyFont="1" applyFill="1" applyBorder="1" applyAlignment="1">
      <alignment horizontal="left" vertical="top" wrapText="1"/>
    </xf>
    <xf numFmtId="0" fontId="6" fillId="0" borderId="10" xfId="0" applyFont="1" applyFill="1" applyBorder="1" applyAlignment="1">
      <alignment horizontal="left" vertical="top"/>
    </xf>
    <xf numFmtId="0" fontId="6" fillId="7" borderId="11" xfId="0" applyFont="1" applyFill="1" applyBorder="1" applyAlignment="1">
      <alignment horizontal="left" vertical="top"/>
    </xf>
    <xf numFmtId="0" fontId="6" fillId="14" borderId="11" xfId="0" applyFont="1" applyFill="1" applyBorder="1" applyAlignment="1">
      <alignment horizontal="left" vertical="top"/>
    </xf>
    <xf numFmtId="0" fontId="6" fillId="0" borderId="10" xfId="0" applyFont="1" applyFill="1" applyBorder="1" applyAlignment="1">
      <alignment horizontal="left" vertical="top" wrapText="1"/>
    </xf>
    <xf numFmtId="0" fontId="10" fillId="5" borderId="11" xfId="0" applyFont="1" applyFill="1" applyBorder="1" applyAlignment="1">
      <alignment horizontal="left" vertical="top" wrapText="1"/>
    </xf>
    <xf numFmtId="0" fontId="5" fillId="12" borderId="1" xfId="0" applyFont="1" applyFill="1" applyBorder="1" applyAlignment="1">
      <alignment horizontal="left" vertical="top"/>
    </xf>
    <xf numFmtId="0" fontId="5" fillId="0" borderId="6" xfId="0" applyFont="1" applyFill="1" applyBorder="1" applyAlignment="1">
      <alignment horizontal="left" vertical="top" wrapText="1"/>
    </xf>
    <xf numFmtId="0" fontId="6" fillId="0" borderId="0" xfId="0" applyFont="1" applyBorder="1" applyAlignment="1">
      <alignment horizontal="left" vertical="top" wrapText="1"/>
    </xf>
    <xf numFmtId="0" fontId="6" fillId="0" borderId="11" xfId="0" applyFont="1" applyBorder="1" applyAlignment="1">
      <alignment horizontal="left" vertical="top"/>
    </xf>
    <xf numFmtId="0" fontId="5" fillId="0" borderId="1" xfId="0" applyFont="1" applyBorder="1" applyAlignment="1">
      <alignment horizontal="left"/>
    </xf>
    <xf numFmtId="0" fontId="6" fillId="0" borderId="1" xfId="0" applyFont="1" applyBorder="1" applyAlignment="1">
      <alignment horizontal="left" vertical="top" wrapText="1" shrinkToFit="1"/>
    </xf>
    <xf numFmtId="0" fontId="6" fillId="0" borderId="1" xfId="0" applyFont="1" applyBorder="1" applyAlignment="1">
      <alignment horizontal="left" vertical="top"/>
    </xf>
    <xf numFmtId="0" fontId="5" fillId="0" borderId="11" xfId="0" applyFont="1" applyFill="1" applyBorder="1" applyAlignment="1">
      <alignment horizontal="left" vertical="top" wrapText="1"/>
    </xf>
    <xf numFmtId="0" fontId="5" fillId="0" borderId="4" xfId="0" applyFont="1" applyBorder="1" applyAlignment="1">
      <alignment horizontal="left" vertical="top"/>
    </xf>
    <xf numFmtId="0" fontId="6" fillId="0" borderId="7" xfId="1" applyFont="1" applyFill="1" applyBorder="1" applyAlignment="1">
      <alignment horizontal="left" vertical="top"/>
    </xf>
    <xf numFmtId="0" fontId="6" fillId="0" borderId="6" xfId="1" applyFont="1" applyFill="1" applyBorder="1" applyAlignment="1">
      <alignment horizontal="left" vertical="top" wrapText="1"/>
    </xf>
    <xf numFmtId="0" fontId="5" fillId="0" borderId="5" xfId="0" applyFont="1" applyBorder="1" applyAlignment="1">
      <alignment horizontal="left" vertical="top"/>
    </xf>
    <xf numFmtId="0" fontId="6" fillId="0" borderId="9" xfId="1" applyFont="1" applyFill="1" applyBorder="1" applyAlignment="1">
      <alignment horizontal="left" vertical="top"/>
    </xf>
    <xf numFmtId="0" fontId="6" fillId="0" borderId="8" xfId="1" applyFont="1" applyFill="1" applyBorder="1" applyAlignment="1">
      <alignment horizontal="left" vertical="top" wrapText="1"/>
    </xf>
    <xf numFmtId="0" fontId="6" fillId="15" borderId="9" xfId="0" applyFont="1" applyFill="1" applyBorder="1" applyAlignment="1">
      <alignment horizontal="left" vertical="top" wrapText="1"/>
    </xf>
    <xf numFmtId="0" fontId="5" fillId="0" borderId="11" xfId="0" applyFont="1" applyFill="1" applyBorder="1" applyAlignment="1">
      <alignment horizontal="left" vertical="top"/>
    </xf>
    <xf numFmtId="0" fontId="6" fillId="5" borderId="9" xfId="1" applyFont="1" applyFill="1" applyBorder="1" applyAlignment="1">
      <alignment horizontal="left" vertical="top"/>
    </xf>
    <xf numFmtId="164" fontId="5" fillId="0" borderId="6" xfId="0" applyNumberFormat="1" applyFont="1" applyBorder="1" applyAlignment="1">
      <alignment horizontal="left" vertical="top"/>
    </xf>
    <xf numFmtId="0" fontId="11" fillId="5" borderId="9" xfId="1" applyFont="1" applyFill="1" applyBorder="1" applyAlignment="1">
      <alignment horizontal="left" vertical="top"/>
    </xf>
    <xf numFmtId="164" fontId="5" fillId="0" borderId="8" xfId="0" applyNumberFormat="1" applyFont="1" applyBorder="1" applyAlignment="1">
      <alignment horizontal="left" vertical="top"/>
    </xf>
    <xf numFmtId="0" fontId="6" fillId="0" borderId="3" xfId="0" applyFont="1" applyBorder="1" applyAlignment="1">
      <alignment horizontal="left" vertical="top"/>
    </xf>
    <xf numFmtId="0" fontId="5" fillId="5" borderId="9" xfId="1" applyFont="1" applyFill="1" applyBorder="1" applyAlignment="1">
      <alignment horizontal="left" vertical="top"/>
    </xf>
    <xf numFmtId="0" fontId="5" fillId="0" borderId="3" xfId="0" applyFont="1" applyBorder="1" applyAlignment="1">
      <alignment horizontal="left" vertical="top"/>
    </xf>
    <xf numFmtId="0" fontId="5" fillId="5" borderId="3" xfId="0" applyFont="1" applyFill="1" applyBorder="1" applyAlignment="1">
      <alignment horizontal="left" vertical="top"/>
    </xf>
    <xf numFmtId="0" fontId="6" fillId="0" borderId="11" xfId="1" applyFont="1" applyFill="1" applyBorder="1" applyAlignment="1">
      <alignment horizontal="left" vertical="top" wrapText="1"/>
    </xf>
    <xf numFmtId="0" fontId="6" fillId="16" borderId="7" xfId="1" applyFont="1" applyFill="1" applyBorder="1" applyAlignment="1">
      <alignment horizontal="left" vertical="top"/>
    </xf>
    <xf numFmtId="0" fontId="6" fillId="0" borderId="7" xfId="1" applyFont="1" applyFill="1" applyBorder="1" applyAlignment="1">
      <alignment horizontal="left" vertical="top" wrapText="1"/>
    </xf>
    <xf numFmtId="0" fontId="6" fillId="15" borderId="7" xfId="0" applyFont="1" applyFill="1" applyBorder="1" applyAlignment="1">
      <alignment horizontal="left" vertical="top" wrapText="1"/>
    </xf>
    <xf numFmtId="0" fontId="5" fillId="0" borderId="4" xfId="0" applyFont="1" applyFill="1" applyBorder="1" applyAlignment="1">
      <alignment horizontal="left" vertical="top" wrapText="1"/>
    </xf>
    <xf numFmtId="0" fontId="5" fillId="5" borderId="6" xfId="0" applyFont="1" applyFill="1" applyBorder="1" applyAlignment="1">
      <alignment horizontal="left" vertical="top" wrapText="1"/>
    </xf>
    <xf numFmtId="0" fontId="5" fillId="0" borderId="6" xfId="0" applyFont="1" applyBorder="1" applyAlignment="1">
      <alignment horizontal="left" vertical="top"/>
    </xf>
    <xf numFmtId="0" fontId="6" fillId="16" borderId="9" xfId="1" applyFont="1" applyFill="1" applyBorder="1" applyAlignment="1">
      <alignment horizontal="left" vertical="top"/>
    </xf>
    <xf numFmtId="0" fontId="6" fillId="0" borderId="9" xfId="1" applyFont="1" applyFill="1" applyBorder="1" applyAlignment="1">
      <alignment horizontal="left" vertical="top" wrapText="1"/>
    </xf>
    <xf numFmtId="0" fontId="6" fillId="5" borderId="9" xfId="0" applyFont="1" applyFill="1" applyBorder="1" applyAlignment="1">
      <alignment horizontal="left" vertical="top" wrapText="1"/>
    </xf>
    <xf numFmtId="0" fontId="5" fillId="0" borderId="5" xfId="0" applyFont="1" applyFill="1" applyBorder="1" applyAlignment="1">
      <alignment horizontal="left" vertical="top" wrapText="1"/>
    </xf>
    <xf numFmtId="0" fontId="5" fillId="5" borderId="8" xfId="0" applyFont="1" applyFill="1" applyBorder="1" applyAlignment="1">
      <alignment horizontal="left" vertical="top" wrapText="1"/>
    </xf>
    <xf numFmtId="0" fontId="5" fillId="0" borderId="8" xfId="0" applyFont="1" applyBorder="1" applyAlignment="1">
      <alignment horizontal="left" vertical="top"/>
    </xf>
    <xf numFmtId="0" fontId="5" fillId="5" borderId="9" xfId="0" applyFont="1" applyFill="1" applyBorder="1" applyAlignment="1">
      <alignment horizontal="left" vertical="top"/>
    </xf>
    <xf numFmtId="164" fontId="5" fillId="0" borderId="11" xfId="0" applyNumberFormat="1" applyFont="1" applyBorder="1" applyAlignment="1">
      <alignment horizontal="left" vertical="top"/>
    </xf>
    <xf numFmtId="0" fontId="5" fillId="0" borderId="12" xfId="0" applyFont="1" applyFill="1" applyBorder="1" applyAlignment="1">
      <alignment horizontal="left" vertical="top" wrapText="1"/>
    </xf>
    <xf numFmtId="0" fontId="5" fillId="5" borderId="11" xfId="0" applyFont="1" applyFill="1" applyBorder="1" applyAlignment="1">
      <alignment horizontal="left" vertical="top" wrapText="1"/>
    </xf>
    <xf numFmtId="0" fontId="5" fillId="0" borderId="11" xfId="0" applyFont="1" applyBorder="1" applyAlignment="1">
      <alignment horizontal="left" vertical="top"/>
    </xf>
    <xf numFmtId="0" fontId="6" fillId="5" borderId="6" xfId="1" applyFont="1" applyFill="1" applyBorder="1" applyAlignment="1">
      <alignment horizontal="left" vertical="top"/>
    </xf>
    <xf numFmtId="0" fontId="6" fillId="5" borderId="13" xfId="0" applyFont="1" applyFill="1" applyBorder="1" applyAlignment="1">
      <alignment horizontal="left" vertical="top" wrapText="1"/>
    </xf>
    <xf numFmtId="0" fontId="5" fillId="5" borderId="1" xfId="0" applyFont="1" applyFill="1" applyBorder="1" applyAlignment="1">
      <alignment horizontal="left" vertical="top" wrapText="1"/>
    </xf>
    <xf numFmtId="0" fontId="6" fillId="5" borderId="8" xfId="1" applyFont="1" applyFill="1" applyBorder="1" applyAlignment="1">
      <alignment horizontal="left" vertical="top"/>
    </xf>
    <xf numFmtId="0" fontId="6" fillId="17" borderId="0" xfId="0" applyFont="1" applyFill="1" applyBorder="1" applyAlignment="1">
      <alignment horizontal="left" vertical="top" wrapText="1"/>
    </xf>
    <xf numFmtId="0" fontId="6" fillId="5" borderId="0" xfId="0" applyFont="1" applyFill="1" applyBorder="1" applyAlignment="1">
      <alignment horizontal="left" vertical="top" wrapText="1"/>
    </xf>
    <xf numFmtId="0" fontId="10" fillId="0" borderId="3" xfId="0" applyFont="1" applyFill="1" applyBorder="1" applyAlignment="1">
      <alignment horizontal="left" vertical="top"/>
    </xf>
    <xf numFmtId="0" fontId="8" fillId="0" borderId="3" xfId="0" applyFont="1" applyFill="1" applyBorder="1" applyAlignment="1">
      <alignment horizontal="left" vertical="top"/>
    </xf>
    <xf numFmtId="0" fontId="6" fillId="0" borderId="3" xfId="0" applyFont="1" applyFill="1" applyBorder="1" applyAlignment="1">
      <alignment horizontal="left" vertical="top"/>
    </xf>
    <xf numFmtId="0" fontId="6" fillId="0" borderId="6" xfId="2" applyFont="1" applyFill="1" applyBorder="1" applyAlignment="1">
      <alignment horizontal="left" vertical="top"/>
    </xf>
    <xf numFmtId="0" fontId="6" fillId="0" borderId="4" xfId="2" applyFont="1" applyFill="1" applyBorder="1" applyAlignment="1">
      <alignment horizontal="left" vertical="top" wrapText="1"/>
    </xf>
    <xf numFmtId="164" fontId="10" fillId="0" borderId="1" xfId="0" applyNumberFormat="1" applyFont="1" applyBorder="1" applyAlignment="1">
      <alignment horizontal="left" vertical="top"/>
    </xf>
    <xf numFmtId="0" fontId="6" fillId="0" borderId="11" xfId="2" applyFont="1" applyFill="1" applyBorder="1" applyAlignment="1">
      <alignment horizontal="left" vertical="top"/>
    </xf>
    <xf numFmtId="0" fontId="6" fillId="0" borderId="8" xfId="2" applyFont="1" applyFill="1" applyBorder="1" applyAlignment="1">
      <alignment horizontal="left" vertical="top" wrapText="1"/>
    </xf>
    <xf numFmtId="0" fontId="6" fillId="15" borderId="0" xfId="0" applyFont="1" applyFill="1" applyBorder="1" applyAlignment="1">
      <alignment horizontal="left" vertical="top" wrapText="1"/>
    </xf>
    <xf numFmtId="164" fontId="10" fillId="0" borderId="6" xfId="0" applyNumberFormat="1" applyFont="1" applyBorder="1" applyAlignment="1">
      <alignment horizontal="left" vertical="top"/>
    </xf>
    <xf numFmtId="0" fontId="6" fillId="0" borderId="1" xfId="2" applyFont="1" applyFill="1" applyBorder="1" applyAlignment="1">
      <alignment horizontal="left" vertical="top"/>
    </xf>
    <xf numFmtId="164" fontId="10" fillId="0" borderId="8" xfId="0" applyNumberFormat="1" applyFont="1" applyBorder="1" applyAlignment="1">
      <alignment horizontal="left" vertical="top"/>
    </xf>
    <xf numFmtId="0" fontId="5" fillId="0" borderId="3" xfId="0" applyFont="1" applyFill="1" applyBorder="1" applyAlignment="1">
      <alignment horizontal="left" vertical="top"/>
    </xf>
    <xf numFmtId="0" fontId="6" fillId="0" borderId="11" xfId="2" applyFont="1" applyFill="1" applyBorder="1" applyAlignment="1">
      <alignment horizontal="left" vertical="top" wrapText="1"/>
    </xf>
    <xf numFmtId="0" fontId="6" fillId="0" borderId="7" xfId="2" applyFont="1" applyFill="1" applyBorder="1" applyAlignment="1">
      <alignment horizontal="left" vertical="top"/>
    </xf>
    <xf numFmtId="0" fontId="6" fillId="0" borderId="14" xfId="0" applyFont="1" applyFill="1" applyBorder="1" applyAlignment="1">
      <alignment horizontal="left" vertical="top" wrapText="1"/>
    </xf>
    <xf numFmtId="0" fontId="12" fillId="0" borderId="3" xfId="0" applyFont="1" applyBorder="1" applyAlignment="1">
      <alignment horizontal="left" vertical="top" wrapText="1"/>
    </xf>
    <xf numFmtId="0" fontId="6" fillId="0" borderId="8" xfId="2" applyFont="1" applyFill="1" applyBorder="1" applyAlignment="1">
      <alignment horizontal="left" vertical="top"/>
    </xf>
    <xf numFmtId="0" fontId="6" fillId="15" borderId="13" xfId="0" applyFont="1" applyFill="1" applyBorder="1" applyAlignment="1">
      <alignment horizontal="left" vertical="top" wrapText="1"/>
    </xf>
    <xf numFmtId="0" fontId="13" fillId="5" borderId="3" xfId="0" applyFont="1" applyFill="1" applyBorder="1" applyAlignment="1">
      <alignment horizontal="left" vertical="top" wrapText="1"/>
    </xf>
    <xf numFmtId="0" fontId="6" fillId="12" borderId="6" xfId="0" applyFont="1" applyFill="1" applyBorder="1" applyAlignment="1">
      <alignment horizontal="left" vertical="top" wrapText="1"/>
    </xf>
    <xf numFmtId="0" fontId="6" fillId="5" borderId="6" xfId="0" applyFont="1" applyFill="1" applyBorder="1" applyAlignment="1">
      <alignment horizontal="left" vertical="top" wrapText="1"/>
    </xf>
    <xf numFmtId="0" fontId="5" fillId="0" borderId="6" xfId="0" applyFont="1" applyBorder="1" applyAlignment="1">
      <alignment horizontal="left" vertical="top"/>
    </xf>
    <xf numFmtId="0" fontId="6" fillId="12" borderId="11" xfId="0" applyFont="1" applyFill="1" applyBorder="1" applyAlignment="1">
      <alignment horizontal="left" vertical="top" wrapText="1"/>
    </xf>
    <xf numFmtId="164" fontId="6" fillId="5" borderId="1" xfId="0" applyNumberFormat="1" applyFont="1" applyFill="1" applyBorder="1" applyAlignment="1">
      <alignment horizontal="left" vertical="top"/>
    </xf>
    <xf numFmtId="0" fontId="6" fillId="5" borderId="7" xfId="0" applyFont="1" applyFill="1" applyBorder="1" applyAlignment="1">
      <alignment horizontal="left" vertical="top" wrapText="1"/>
    </xf>
    <xf numFmtId="0" fontId="5" fillId="0" borderId="13" xfId="0" applyFont="1" applyBorder="1" applyAlignment="1">
      <alignment horizontal="left" vertical="top" wrapText="1"/>
    </xf>
    <xf numFmtId="0" fontId="6" fillId="5" borderId="9" xfId="0" applyFont="1" applyFill="1" applyBorder="1" applyAlignment="1">
      <alignment horizontal="left" vertical="top" wrapText="1"/>
    </xf>
    <xf numFmtId="164" fontId="6" fillId="5" borderId="1" xfId="0" applyNumberFormat="1" applyFont="1" applyFill="1" applyBorder="1" applyAlignment="1">
      <alignment horizontal="left" vertical="top" wrapText="1"/>
    </xf>
    <xf numFmtId="0" fontId="5" fillId="0" borderId="4" xfId="0" applyFont="1" applyBorder="1" applyAlignment="1">
      <alignment horizontal="left" vertical="top" wrapText="1"/>
    </xf>
    <xf numFmtId="0" fontId="5" fillId="5" borderId="4" xfId="0" applyFont="1" applyFill="1" applyBorder="1" applyAlignment="1">
      <alignment horizontal="left" vertical="top" wrapText="1"/>
    </xf>
    <xf numFmtId="0" fontId="6" fillId="5" borderId="10" xfId="0" applyFont="1" applyFill="1" applyBorder="1" applyAlignment="1">
      <alignment horizontal="left" vertical="top" wrapText="1"/>
    </xf>
    <xf numFmtId="0" fontId="6" fillId="5" borderId="10" xfId="0" applyFont="1" applyFill="1" applyBorder="1" applyAlignment="1">
      <alignment horizontal="left" vertical="top" wrapText="1"/>
    </xf>
    <xf numFmtId="0" fontId="5" fillId="5" borderId="13" xfId="0" applyFont="1" applyFill="1" applyBorder="1" applyAlignment="1">
      <alignment horizontal="left" vertical="top" wrapText="1"/>
    </xf>
    <xf numFmtId="0" fontId="6" fillId="16" borderId="7" xfId="0" applyFont="1" applyFill="1" applyBorder="1" applyAlignment="1">
      <alignment horizontal="left" vertical="top" wrapText="1"/>
    </xf>
    <xf numFmtId="0" fontId="6" fillId="15" borderId="7" xfId="5" applyFont="1" applyFill="1" applyBorder="1" applyAlignment="1">
      <alignment horizontal="left" vertical="top" wrapText="1"/>
    </xf>
    <xf numFmtId="0" fontId="6" fillId="0" borderId="4" xfId="0" applyFont="1" applyBorder="1" applyAlignment="1">
      <alignment horizontal="left" vertical="top" wrapText="1"/>
    </xf>
    <xf numFmtId="0" fontId="6" fillId="5" borderId="6" xfId="0" applyFont="1" applyFill="1" applyBorder="1" applyAlignment="1">
      <alignment horizontal="left" vertical="top" wrapText="1"/>
    </xf>
    <xf numFmtId="0" fontId="6" fillId="16" borderId="9" xfId="0" applyFont="1" applyFill="1" applyBorder="1" applyAlignment="1">
      <alignment horizontal="left" vertical="top" wrapText="1"/>
    </xf>
    <xf numFmtId="0" fontId="6" fillId="15" borderId="9" xfId="5" applyFont="1" applyFill="1" applyBorder="1" applyAlignment="1">
      <alignment horizontal="left" vertical="top" wrapText="1"/>
    </xf>
    <xf numFmtId="0" fontId="6" fillId="0" borderId="5" xfId="0" applyFont="1" applyBorder="1" applyAlignment="1">
      <alignment horizontal="left" vertical="top" wrapText="1"/>
    </xf>
    <xf numFmtId="0" fontId="6" fillId="5" borderId="8" xfId="0" applyFont="1" applyFill="1" applyBorder="1" applyAlignment="1">
      <alignment horizontal="left" vertical="top" wrapText="1"/>
    </xf>
    <xf numFmtId="0" fontId="14" fillId="0" borderId="1" xfId="0" applyFont="1" applyBorder="1" applyAlignment="1">
      <alignment horizontal="left" vertical="top"/>
    </xf>
    <xf numFmtId="0" fontId="6" fillId="5" borderId="5" xfId="0" applyFont="1" applyFill="1" applyBorder="1" applyAlignment="1">
      <alignment horizontal="left" vertical="top" wrapText="1"/>
    </xf>
    <xf numFmtId="0" fontId="6" fillId="16" borderId="10" xfId="0" applyFont="1" applyFill="1" applyBorder="1" applyAlignment="1">
      <alignment horizontal="left" vertical="top" wrapText="1"/>
    </xf>
    <xf numFmtId="0" fontId="6" fillId="0" borderId="9" xfId="0" applyFont="1" applyFill="1" applyBorder="1" applyAlignment="1">
      <alignment horizontal="left" vertical="top"/>
    </xf>
    <xf numFmtId="0" fontId="6" fillId="0" borderId="10" xfId="0" applyFont="1" applyFill="1" applyBorder="1" applyAlignment="1">
      <alignment horizontal="left" vertical="top"/>
    </xf>
    <xf numFmtId="0" fontId="6" fillId="0" borderId="12" xfId="0" applyFont="1" applyBorder="1" applyAlignment="1">
      <alignment horizontal="left" vertical="top" wrapText="1"/>
    </xf>
    <xf numFmtId="0" fontId="6" fillId="5" borderId="11" xfId="0" applyFont="1" applyFill="1" applyBorder="1" applyAlignment="1">
      <alignment horizontal="left" vertical="top" wrapText="1"/>
    </xf>
    <xf numFmtId="0" fontId="6" fillId="12" borderId="8" xfId="0" applyFont="1" applyFill="1" applyBorder="1" applyAlignment="1">
      <alignment horizontal="left" vertical="top" wrapText="1"/>
    </xf>
    <xf numFmtId="164" fontId="6" fillId="0" borderId="1" xfId="0" applyNumberFormat="1" applyFont="1" applyBorder="1" applyAlignment="1">
      <alignment horizontal="left" vertical="top"/>
    </xf>
    <xf numFmtId="0" fontId="6" fillId="15" borderId="2" xfId="5" applyFont="1" applyFill="1" applyBorder="1" applyAlignment="1">
      <alignment horizontal="left" vertical="top" wrapText="1"/>
    </xf>
    <xf numFmtId="0" fontId="6" fillId="12" borderId="7" xfId="0" applyFont="1" applyFill="1" applyBorder="1" applyAlignment="1">
      <alignment horizontal="left" vertical="top"/>
    </xf>
    <xf numFmtId="0" fontId="6" fillId="12" borderId="9" xfId="0" applyFont="1" applyFill="1" applyBorder="1" applyAlignment="1">
      <alignment horizontal="left" vertical="top"/>
    </xf>
    <xf numFmtId="0" fontId="6" fillId="5" borderId="9" xfId="5" applyFont="1" applyFill="1" applyBorder="1" applyAlignment="1">
      <alignment horizontal="left" vertical="top" wrapText="1"/>
    </xf>
    <xf numFmtId="0" fontId="6" fillId="0" borderId="9" xfId="5" applyFont="1" applyFill="1" applyBorder="1" applyAlignment="1">
      <alignment horizontal="left" vertical="top" wrapText="1"/>
    </xf>
    <xf numFmtId="164" fontId="6" fillId="5" borderId="1" xfId="5" applyNumberFormat="1" applyFont="1" applyFill="1" applyBorder="1" applyAlignment="1">
      <alignment horizontal="left" vertical="top" wrapText="1"/>
    </xf>
    <xf numFmtId="0" fontId="6" fillId="12" borderId="1" xfId="0" applyFont="1" applyFill="1" applyBorder="1" applyAlignment="1">
      <alignment horizontal="left" vertical="top" wrapText="1"/>
    </xf>
    <xf numFmtId="0" fontId="6" fillId="0" borderId="2" xfId="0" applyFont="1" applyFill="1" applyBorder="1" applyAlignment="1">
      <alignment horizontal="left" vertical="top"/>
    </xf>
    <xf numFmtId="0" fontId="6" fillId="12" borderId="1" xfId="0" applyFont="1" applyFill="1" applyBorder="1" applyAlignment="1">
      <alignment horizontal="left" vertical="top"/>
    </xf>
    <xf numFmtId="0" fontId="6" fillId="5" borderId="2" xfId="0" applyFont="1" applyFill="1" applyBorder="1" applyAlignment="1">
      <alignment horizontal="left" vertical="top"/>
    </xf>
    <xf numFmtId="0" fontId="6" fillId="5" borderId="7" xfId="0" applyFont="1" applyFill="1" applyBorder="1" applyAlignment="1">
      <alignment horizontal="left" vertical="top"/>
    </xf>
    <xf numFmtId="0" fontId="6" fillId="16" borderId="9" xfId="0" applyFont="1" applyFill="1" applyBorder="1" applyAlignment="1">
      <alignment horizontal="left" vertical="top"/>
    </xf>
    <xf numFmtId="0" fontId="6" fillId="5" borderId="9" xfId="0" applyFont="1" applyFill="1" applyBorder="1" applyAlignment="1">
      <alignment horizontal="left" vertical="top"/>
    </xf>
    <xf numFmtId="0" fontId="6" fillId="18" borderId="3" xfId="0" applyFont="1" applyFill="1" applyBorder="1" applyAlignment="1">
      <alignment horizontal="left" vertical="top" wrapText="1"/>
    </xf>
    <xf numFmtId="0" fontId="6" fillId="18" borderId="5"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8" xfId="0" applyFont="1" applyFill="1" applyBorder="1" applyAlignment="1">
      <alignment horizontal="left" vertical="top" wrapText="1"/>
    </xf>
    <xf numFmtId="0" fontId="6" fillId="15" borderId="9" xfId="5" applyFont="1" applyFill="1" applyBorder="1" applyAlignment="1">
      <alignment horizontal="left" vertical="top" wrapText="1"/>
    </xf>
    <xf numFmtId="0" fontId="6" fillId="16" borderId="11" xfId="0" applyFont="1" applyFill="1" applyBorder="1" applyAlignment="1">
      <alignment horizontal="left" vertical="top" wrapText="1"/>
    </xf>
    <xf numFmtId="0" fontId="6" fillId="15" borderId="10" xfId="5" applyFont="1" applyFill="1" applyBorder="1" applyAlignment="1">
      <alignment horizontal="left" vertical="top" wrapText="1"/>
    </xf>
    <xf numFmtId="0" fontId="6" fillId="12" borderId="6" xfId="0" applyFont="1" applyFill="1" applyBorder="1" applyAlignment="1">
      <alignment vertical="top" wrapText="1"/>
    </xf>
    <xf numFmtId="0" fontId="6" fillId="12" borderId="8" xfId="0" applyFont="1" applyFill="1" applyBorder="1" applyAlignment="1">
      <alignment vertical="top"/>
    </xf>
    <xf numFmtId="0" fontId="6" fillId="12" borderId="11" xfId="0" applyFont="1" applyFill="1" applyBorder="1" applyAlignment="1">
      <alignment vertical="top"/>
    </xf>
    <xf numFmtId="0" fontId="6" fillId="0" borderId="14" xfId="0" applyFont="1" applyFill="1" applyBorder="1" applyAlignment="1">
      <alignment horizontal="left" vertical="top"/>
    </xf>
    <xf numFmtId="0" fontId="6" fillId="12" borderId="6" xfId="1" applyFont="1" applyFill="1" applyBorder="1" applyAlignment="1">
      <alignment vertical="top" wrapText="1"/>
    </xf>
    <xf numFmtId="0" fontId="6" fillId="15" borderId="7" xfId="5" applyFont="1" applyFill="1" applyBorder="1" applyAlignment="1">
      <alignment horizontal="left" vertical="top" wrapText="1"/>
    </xf>
    <xf numFmtId="0" fontId="6" fillId="12" borderId="8" xfId="1" applyFont="1" applyFill="1" applyBorder="1" applyAlignment="1">
      <alignment vertical="top"/>
    </xf>
    <xf numFmtId="0" fontId="6" fillId="12" borderId="11" xfId="1" applyFont="1" applyFill="1" applyBorder="1" applyAlignment="1">
      <alignment vertical="top"/>
    </xf>
    <xf numFmtId="0" fontId="6" fillId="12" borderId="11" xfId="1" applyFont="1" applyFill="1" applyBorder="1" applyAlignment="1">
      <alignment horizontal="left" vertical="top"/>
    </xf>
    <xf numFmtId="0" fontId="6" fillId="0" borderId="14" xfId="0" applyFont="1" applyBorder="1" applyAlignment="1">
      <alignment horizontal="left" vertical="top"/>
    </xf>
    <xf numFmtId="0" fontId="6" fillId="12" borderId="8" xfId="1" applyFont="1" applyFill="1" applyBorder="1" applyAlignment="1">
      <alignment horizontal="left" vertical="top"/>
    </xf>
    <xf numFmtId="0" fontId="6" fillId="12" borderId="1" xfId="1" applyFont="1" applyFill="1" applyBorder="1" applyAlignment="1">
      <alignment horizontal="left" vertical="top"/>
    </xf>
    <xf numFmtId="0" fontId="6" fillId="11" borderId="6" xfId="0" applyFont="1" applyFill="1" applyBorder="1" applyAlignment="1">
      <alignment horizontal="left" vertical="top"/>
    </xf>
    <xf numFmtId="0" fontId="6" fillId="12" borderId="6" xfId="1" applyFont="1" applyFill="1" applyBorder="1" applyAlignment="1">
      <alignment horizontal="left" vertical="top"/>
    </xf>
    <xf numFmtId="0" fontId="5" fillId="5" borderId="1" xfId="1" applyFont="1" applyFill="1" applyBorder="1" applyAlignment="1">
      <alignment horizontal="left" vertical="top" wrapText="1"/>
    </xf>
    <xf numFmtId="0" fontId="5" fillId="0" borderId="6" xfId="0" applyFont="1" applyBorder="1" applyAlignment="1">
      <alignment horizontal="left" vertical="top" wrapText="1"/>
    </xf>
    <xf numFmtId="0" fontId="6" fillId="5" borderId="14" xfId="6" applyFont="1" applyFill="1" applyBorder="1" applyAlignment="1">
      <alignment horizontal="left" vertical="top" wrapText="1"/>
    </xf>
    <xf numFmtId="164" fontId="6" fillId="0" borderId="1" xfId="0" applyNumberFormat="1" applyFont="1" applyFill="1" applyBorder="1" applyAlignment="1">
      <alignment horizontal="left" vertical="top"/>
    </xf>
    <xf numFmtId="0" fontId="6" fillId="11" borderId="1" xfId="0" applyFont="1" applyFill="1" applyBorder="1" applyAlignment="1">
      <alignment horizontal="left" vertical="top"/>
    </xf>
    <xf numFmtId="0" fontId="6" fillId="5" borderId="5" xfId="0" applyFont="1" applyFill="1" applyBorder="1" applyAlignment="1">
      <alignment horizontal="left" vertical="top"/>
    </xf>
    <xf numFmtId="0" fontId="5" fillId="5" borderId="1" xfId="1" applyFont="1" applyFill="1" applyBorder="1" applyAlignment="1">
      <alignment horizontal="left" vertical="top"/>
    </xf>
    <xf numFmtId="0" fontId="6" fillId="5" borderId="8" xfId="0" applyFont="1" applyFill="1" applyBorder="1" applyAlignment="1">
      <alignment horizontal="left" vertical="top"/>
    </xf>
    <xf numFmtId="0" fontId="6" fillId="12" borderId="6" xfId="0" applyFont="1" applyFill="1" applyBorder="1" applyAlignment="1">
      <alignment horizontal="left" vertical="top"/>
    </xf>
    <xf numFmtId="0" fontId="6" fillId="11" borderId="9" xfId="0" applyFont="1" applyFill="1" applyBorder="1" applyAlignment="1">
      <alignment horizontal="left" vertical="top"/>
    </xf>
    <xf numFmtId="0" fontId="5" fillId="0" borderId="0" xfId="0" applyFont="1" applyBorder="1" applyAlignment="1">
      <alignment horizontal="left" vertical="top"/>
    </xf>
    <xf numFmtId="0" fontId="6" fillId="12" borderId="8" xfId="0" applyFont="1" applyFill="1" applyBorder="1" applyAlignment="1">
      <alignment horizontal="left" vertical="top"/>
    </xf>
    <xf numFmtId="0" fontId="5" fillId="0" borderId="12" xfId="0" applyFont="1" applyBorder="1" applyAlignment="1">
      <alignment horizontal="left" vertical="top"/>
    </xf>
    <xf numFmtId="0" fontId="5" fillId="0" borderId="7" xfId="5" applyFont="1" applyFill="1" applyBorder="1" applyAlignment="1">
      <alignment horizontal="left" vertical="top" wrapText="1"/>
    </xf>
    <xf numFmtId="0" fontId="6" fillId="0" borderId="6" xfId="0" applyFont="1" applyBorder="1" applyAlignment="1">
      <alignment horizontal="left" vertical="top" wrapText="1"/>
    </xf>
    <xf numFmtId="0" fontId="10" fillId="0" borderId="1" xfId="0" applyFont="1" applyBorder="1" applyAlignment="1">
      <alignment horizontal="left" vertical="top" wrapText="1"/>
    </xf>
    <xf numFmtId="0" fontId="14" fillId="0" borderId="6" xfId="0" applyFont="1" applyFill="1" applyBorder="1" applyAlignment="1">
      <alignment horizontal="left" vertical="top" wrapText="1"/>
    </xf>
    <xf numFmtId="0" fontId="6" fillId="0" borderId="7" xfId="5" applyFont="1" applyFill="1" applyBorder="1" applyAlignment="1">
      <alignment horizontal="left" vertical="top" wrapText="1"/>
    </xf>
    <xf numFmtId="0" fontId="6" fillId="0" borderId="8" xfId="0" applyFont="1" applyBorder="1" applyAlignment="1">
      <alignment horizontal="left" vertical="top" wrapText="1"/>
    </xf>
    <xf numFmtId="0" fontId="14" fillId="0" borderId="8" xfId="0" applyFont="1" applyFill="1" applyBorder="1" applyAlignment="1">
      <alignment horizontal="left" vertical="top" wrapText="1"/>
    </xf>
    <xf numFmtId="0" fontId="6" fillId="0" borderId="9" xfId="5" applyFont="1" applyFill="1" applyBorder="1" applyAlignment="1">
      <alignment horizontal="left" vertical="top" wrapText="1"/>
    </xf>
    <xf numFmtId="0" fontId="6" fillId="0" borderId="10" xfId="5" applyFont="1" applyFill="1" applyBorder="1" applyAlignment="1">
      <alignment horizontal="left" vertical="top" wrapText="1"/>
    </xf>
    <xf numFmtId="0" fontId="10" fillId="0" borderId="1" xfId="0" applyFont="1" applyBorder="1" applyAlignment="1">
      <alignment horizontal="left" vertical="top"/>
    </xf>
    <xf numFmtId="0" fontId="6" fillId="11" borderId="2" xfId="5" applyFont="1" applyFill="1" applyBorder="1" applyAlignment="1">
      <alignment horizontal="left" vertical="top" wrapText="1"/>
    </xf>
    <xf numFmtId="0" fontId="5" fillId="11" borderId="2" xfId="5" applyFont="1" applyFill="1" applyBorder="1" applyAlignment="1">
      <alignment horizontal="left" vertical="top" wrapText="1"/>
    </xf>
    <xf numFmtId="0" fontId="5" fillId="19" borderId="1"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2" xfId="5" applyFont="1" applyFill="1" applyBorder="1" applyAlignment="1">
      <alignment horizontal="left" vertical="top" wrapText="1"/>
    </xf>
    <xf numFmtId="0" fontId="10" fillId="19" borderId="1" xfId="0" applyFont="1" applyFill="1" applyBorder="1" applyAlignment="1">
      <alignment horizontal="left" vertical="top"/>
    </xf>
    <xf numFmtId="0" fontId="5" fillId="0" borderId="6" xfId="0" applyFont="1" applyBorder="1" applyAlignment="1">
      <alignment vertical="top" wrapText="1"/>
    </xf>
    <xf numFmtId="0" fontId="5" fillId="0" borderId="8" xfId="0" applyFont="1" applyBorder="1" applyAlignment="1">
      <alignment vertical="top"/>
    </xf>
    <xf numFmtId="0" fontId="5" fillId="15" borderId="2" xfId="5" applyFont="1" applyFill="1" applyBorder="1" applyAlignment="1">
      <alignment horizontal="left" vertical="top" wrapText="1"/>
    </xf>
    <xf numFmtId="0" fontId="10" fillId="11" borderId="1" xfId="0" applyFont="1" applyFill="1" applyBorder="1" applyAlignment="1">
      <alignment horizontal="left" vertical="top"/>
    </xf>
    <xf numFmtId="0" fontId="10" fillId="5" borderId="1" xfId="0" applyFont="1" applyFill="1" applyBorder="1" applyAlignment="1">
      <alignment horizontal="left" vertical="top"/>
    </xf>
    <xf numFmtId="0" fontId="5" fillId="5" borderId="2" xfId="5" applyFont="1" applyFill="1" applyBorder="1" applyAlignment="1">
      <alignment horizontal="left" vertical="top" wrapText="1"/>
    </xf>
    <xf numFmtId="0" fontId="5" fillId="5" borderId="2" xfId="0" applyFont="1" applyFill="1" applyBorder="1" applyAlignment="1">
      <alignment horizontal="left" vertical="top" wrapText="1"/>
    </xf>
    <xf numFmtId="0" fontId="5" fillId="0" borderId="8" xfId="0" applyFont="1" applyBorder="1" applyAlignment="1">
      <alignment horizontal="left" vertical="top"/>
    </xf>
    <xf numFmtId="0" fontId="10" fillId="5" borderId="2" xfId="0" applyFont="1" applyFill="1" applyBorder="1" applyAlignment="1">
      <alignment horizontal="left" vertical="top"/>
    </xf>
    <xf numFmtId="0" fontId="10" fillId="11" borderId="2" xfId="0" applyFont="1" applyFill="1" applyBorder="1" applyAlignment="1">
      <alignment horizontal="left" vertical="top"/>
    </xf>
    <xf numFmtId="0" fontId="5" fillId="0" borderId="11" xfId="0" applyFont="1" applyBorder="1" applyAlignment="1">
      <alignment vertical="top"/>
    </xf>
    <xf numFmtId="0" fontId="5" fillId="20" borderId="1" xfId="0" applyFont="1" applyFill="1" applyBorder="1" applyAlignment="1">
      <alignment horizontal="left" vertical="top" wrapText="1"/>
    </xf>
    <xf numFmtId="0" fontId="10" fillId="0" borderId="1" xfId="0" applyFont="1" applyFill="1" applyBorder="1" applyAlignment="1">
      <alignment horizontal="left" vertical="top"/>
    </xf>
    <xf numFmtId="0" fontId="14" fillId="0" borderId="11" xfId="0" applyFont="1" applyFill="1" applyBorder="1" applyAlignment="1">
      <alignment horizontal="left" vertical="top" wrapText="1"/>
    </xf>
    <xf numFmtId="0" fontId="5" fillId="16" borderId="12" xfId="0" applyFont="1" applyFill="1" applyBorder="1" applyAlignment="1">
      <alignment horizontal="left" vertical="top"/>
    </xf>
    <xf numFmtId="0" fontId="5" fillId="0" borderId="15" xfId="0" applyFont="1" applyFill="1" applyBorder="1" applyAlignment="1">
      <alignment horizontal="left" vertical="top" wrapText="1"/>
    </xf>
    <xf numFmtId="0" fontId="6" fillId="5" borderId="10" xfId="5" applyFont="1" applyFill="1" applyBorder="1" applyAlignment="1">
      <alignment horizontal="left" vertical="top" wrapText="1"/>
    </xf>
    <xf numFmtId="0" fontId="5" fillId="5" borderId="6" xfId="0" applyFont="1" applyFill="1" applyBorder="1" applyAlignment="1">
      <alignment horizontal="left" vertical="top"/>
    </xf>
    <xf numFmtId="0" fontId="5" fillId="16" borderId="3" xfId="0" applyFont="1" applyFill="1" applyBorder="1" applyAlignment="1">
      <alignment horizontal="left" vertical="top"/>
    </xf>
    <xf numFmtId="0" fontId="5" fillId="0" borderId="14" xfId="0" applyFont="1" applyFill="1" applyBorder="1" applyAlignment="1">
      <alignment horizontal="left" vertical="top" wrapText="1"/>
    </xf>
    <xf numFmtId="0" fontId="6" fillId="5" borderId="2" xfId="5" applyFont="1" applyFill="1" applyBorder="1" applyAlignment="1">
      <alignment horizontal="left" vertical="top" wrapText="1"/>
    </xf>
    <xf numFmtId="0" fontId="5" fillId="5" borderId="8" xfId="0" applyFont="1" applyFill="1" applyBorder="1" applyAlignment="1">
      <alignment horizontal="left" vertical="top"/>
    </xf>
    <xf numFmtId="0" fontId="5" fillId="9" borderId="3" xfId="0" applyFont="1" applyFill="1" applyBorder="1" applyAlignment="1">
      <alignment horizontal="left" vertical="top"/>
    </xf>
    <xf numFmtId="0" fontId="6" fillId="9" borderId="3" xfId="0" applyFont="1" applyFill="1" applyBorder="1" applyAlignment="1">
      <alignment horizontal="left" vertical="top" wrapText="1"/>
    </xf>
    <xf numFmtId="0" fontId="6" fillId="0" borderId="11" xfId="0" applyFont="1" applyBorder="1" applyAlignment="1">
      <alignment horizontal="left" vertical="top" wrapText="1"/>
    </xf>
    <xf numFmtId="0" fontId="5" fillId="5" borderId="11" xfId="0" applyFont="1" applyFill="1" applyBorder="1" applyAlignment="1">
      <alignment horizontal="left" vertical="top"/>
    </xf>
    <xf numFmtId="0" fontId="6" fillId="0" borderId="8" xfId="0" applyFont="1" applyBorder="1" applyAlignment="1">
      <alignment horizontal="left" vertical="top" wrapText="1"/>
    </xf>
    <xf numFmtId="0" fontId="6" fillId="0" borderId="6" xfId="0" applyFont="1" applyBorder="1" applyAlignment="1">
      <alignment horizontal="left" vertical="top" wrapText="1"/>
    </xf>
    <xf numFmtId="0" fontId="8" fillId="0" borderId="11" xfId="0" applyFont="1" applyBorder="1" applyAlignment="1">
      <alignment horizontal="left" vertical="top"/>
    </xf>
    <xf numFmtId="0" fontId="8" fillId="0" borderId="3" xfId="0" applyFont="1" applyBorder="1" applyAlignment="1">
      <alignment horizontal="left" vertical="top" wrapText="1"/>
    </xf>
    <xf numFmtId="0" fontId="8" fillId="5" borderId="3" xfId="0" applyFont="1" applyFill="1" applyBorder="1" applyAlignment="1">
      <alignment vertical="top" wrapText="1"/>
    </xf>
    <xf numFmtId="0" fontId="6" fillId="0" borderId="11" xfId="0" applyFont="1" applyBorder="1" applyAlignment="1">
      <alignment horizontal="left" vertical="top" wrapText="1"/>
    </xf>
    <xf numFmtId="0" fontId="6" fillId="0" borderId="6" xfId="3" applyFont="1" applyBorder="1" applyAlignment="1">
      <alignment horizontal="left" vertical="top"/>
    </xf>
    <xf numFmtId="0" fontId="6" fillId="0" borderId="8" xfId="3" applyFont="1" applyBorder="1" applyAlignment="1">
      <alignment horizontal="left" vertical="top"/>
    </xf>
    <xf numFmtId="0" fontId="8" fillId="0" borderId="3" xfId="3" applyFont="1" applyBorder="1" applyAlignment="1">
      <alignment horizontal="left" vertical="top" wrapText="1"/>
    </xf>
    <xf numFmtId="0" fontId="8" fillId="5" borderId="3" xfId="3" applyFont="1" applyFill="1" applyBorder="1" applyAlignment="1">
      <alignment horizontal="left" vertical="top" wrapText="1"/>
    </xf>
    <xf numFmtId="0" fontId="10" fillId="21" borderId="1" xfId="3" applyFont="1" applyFill="1" applyBorder="1" applyAlignment="1">
      <alignment horizontal="left" vertical="top"/>
    </xf>
    <xf numFmtId="164" fontId="6" fillId="5" borderId="1" xfId="3" applyNumberFormat="1" applyFont="1" applyFill="1" applyBorder="1" applyAlignment="1">
      <alignment horizontal="left" vertical="top"/>
    </xf>
    <xf numFmtId="0" fontId="6" fillId="5" borderId="3" xfId="3" applyFont="1" applyFill="1" applyBorder="1" applyAlignment="1">
      <alignment horizontal="left" vertical="top" wrapText="1"/>
    </xf>
    <xf numFmtId="0" fontId="6" fillId="0" borderId="11" xfId="3" applyFont="1" applyBorder="1" applyAlignment="1">
      <alignment horizontal="left" vertical="top"/>
    </xf>
    <xf numFmtId="0" fontId="6" fillId="0" borderId="13" xfId="0" applyFont="1" applyBorder="1" applyAlignment="1">
      <alignment horizontal="left" vertical="top"/>
    </xf>
    <xf numFmtId="0" fontId="5" fillId="0" borderId="2" xfId="0" applyFont="1" applyFill="1" applyBorder="1" applyAlignment="1">
      <alignment horizontal="left" vertical="top"/>
    </xf>
    <xf numFmtId="0" fontId="6" fillId="0" borderId="0" xfId="0" applyFont="1" applyBorder="1" applyAlignment="1">
      <alignment horizontal="left" vertical="top"/>
    </xf>
    <xf numFmtId="0" fontId="6" fillId="12" borderId="8" xfId="0" applyFont="1" applyFill="1" applyBorder="1" applyAlignment="1">
      <alignment horizontal="left" vertical="top"/>
    </xf>
    <xf numFmtId="0" fontId="6" fillId="12" borderId="11" xfId="0" applyFont="1" applyFill="1" applyBorder="1" applyAlignment="1">
      <alignment horizontal="left" vertical="top"/>
    </xf>
    <xf numFmtId="0" fontId="6" fillId="11" borderId="7" xfId="0" applyFont="1" applyFill="1" applyBorder="1" applyAlignment="1">
      <alignment horizontal="left" vertical="top" wrapText="1"/>
    </xf>
    <xf numFmtId="0" fontId="6" fillId="0" borderId="13" xfId="0" applyFont="1" applyFill="1" applyBorder="1" applyAlignment="1">
      <alignment horizontal="left" vertical="top"/>
    </xf>
    <xf numFmtId="0" fontId="6" fillId="0" borderId="0" xfId="0" applyFont="1" applyFill="1" applyBorder="1" applyAlignment="1">
      <alignment horizontal="left" vertical="top"/>
    </xf>
    <xf numFmtId="0" fontId="6" fillId="12" borderId="4" xfId="0" applyFont="1" applyFill="1" applyBorder="1" applyAlignment="1">
      <alignment horizontal="left" vertical="top"/>
    </xf>
    <xf numFmtId="0" fontId="6" fillId="12" borderId="12" xfId="0" applyFont="1" applyFill="1" applyBorder="1" applyAlignment="1">
      <alignment horizontal="left" vertical="top"/>
    </xf>
    <xf numFmtId="0" fontId="5" fillId="22" borderId="0" xfId="0" applyFont="1" applyFill="1" applyBorder="1" applyAlignment="1">
      <alignment horizontal="left" vertical="top"/>
    </xf>
    <xf numFmtId="0" fontId="5" fillId="22" borderId="0" xfId="0" applyFont="1" applyFill="1" applyAlignment="1">
      <alignment horizontal="left" vertical="top"/>
    </xf>
    <xf numFmtId="0" fontId="6" fillId="0" borderId="3" xfId="0" quotePrefix="1" applyFont="1" applyFill="1" applyBorder="1" applyAlignment="1">
      <alignment horizontal="left" vertical="top" wrapText="1"/>
    </xf>
    <xf numFmtId="0" fontId="5" fillId="12" borderId="6" xfId="0" applyFont="1" applyFill="1" applyBorder="1" applyAlignment="1">
      <alignment horizontal="left" vertical="top"/>
    </xf>
    <xf numFmtId="0" fontId="5" fillId="12" borderId="11" xfId="0" applyFont="1" applyFill="1" applyBorder="1" applyAlignment="1">
      <alignment horizontal="left" vertical="top"/>
    </xf>
    <xf numFmtId="0" fontId="5" fillId="12" borderId="6" xfId="0" applyFont="1" applyFill="1" applyBorder="1" applyAlignment="1">
      <alignment horizontal="left" vertical="top"/>
    </xf>
    <xf numFmtId="0" fontId="5" fillId="12" borderId="8" xfId="0" applyFont="1" applyFill="1" applyBorder="1" applyAlignment="1">
      <alignment horizontal="left" vertical="top"/>
    </xf>
    <xf numFmtId="0" fontId="10" fillId="0" borderId="3" xfId="0" quotePrefix="1" applyFont="1" applyFill="1" applyBorder="1" applyAlignment="1">
      <alignment horizontal="left" vertical="top" wrapText="1"/>
    </xf>
    <xf numFmtId="0" fontId="5" fillId="0" borderId="3" xfId="0" quotePrefix="1" applyFont="1" applyFill="1" applyBorder="1" applyAlignment="1">
      <alignment horizontal="left" vertical="top" wrapText="1"/>
    </xf>
    <xf numFmtId="0" fontId="5" fillId="12" borderId="11" xfId="0" applyFont="1" applyFill="1" applyBorder="1" applyAlignment="1">
      <alignment horizontal="left" vertical="top"/>
    </xf>
    <xf numFmtId="0" fontId="5" fillId="12" borderId="8" xfId="0" applyFont="1" applyFill="1" applyBorder="1" applyAlignment="1">
      <alignment horizontal="left" vertical="top"/>
    </xf>
    <xf numFmtId="0" fontId="6" fillId="0" borderId="15" xfId="0" applyFont="1" applyBorder="1" applyAlignment="1">
      <alignment horizontal="left" vertical="top"/>
    </xf>
    <xf numFmtId="0" fontId="6" fillId="0" borderId="6" xfId="0" applyFont="1" applyFill="1" applyBorder="1" applyAlignment="1">
      <alignment horizontal="left" vertical="top"/>
    </xf>
    <xf numFmtId="0" fontId="6" fillId="0" borderId="11" xfId="0" applyFont="1" applyFill="1" applyBorder="1" applyAlignment="1">
      <alignment horizontal="left" vertical="top"/>
    </xf>
    <xf numFmtId="0" fontId="6" fillId="0" borderId="8" xfId="0" applyFont="1" applyFill="1" applyBorder="1" applyAlignment="1">
      <alignment horizontal="left" vertical="top"/>
    </xf>
    <xf numFmtId="0" fontId="6" fillId="5" borderId="4" xfId="0" applyFont="1" applyFill="1" applyBorder="1" applyAlignment="1">
      <alignment horizontal="left" vertical="top" wrapText="1"/>
    </xf>
    <xf numFmtId="0" fontId="5" fillId="8" borderId="6" xfId="0" applyFont="1" applyFill="1" applyBorder="1" applyAlignment="1">
      <alignment horizontal="left" vertical="top"/>
    </xf>
    <xf numFmtId="0" fontId="8" fillId="0" borderId="12" xfId="0" applyFont="1" applyBorder="1" applyAlignment="1">
      <alignment horizontal="left" vertical="top" wrapText="1"/>
    </xf>
    <xf numFmtId="0" fontId="8" fillId="5" borderId="12" xfId="0" applyFont="1" applyFill="1" applyBorder="1" applyAlignment="1">
      <alignment horizontal="left" vertical="top" wrapText="1"/>
    </xf>
    <xf numFmtId="0" fontId="5" fillId="8" borderId="11" xfId="0" applyFont="1" applyFill="1" applyBorder="1" applyAlignment="1">
      <alignment horizontal="left" vertical="top"/>
    </xf>
    <xf numFmtId="0" fontId="5" fillId="0" borderId="11" xfId="0" applyFont="1" applyBorder="1" applyAlignment="1">
      <alignment horizontal="left" vertical="top"/>
    </xf>
    <xf numFmtId="0" fontId="6" fillId="0" borderId="8" xfId="0" applyFont="1" applyFill="1" applyBorder="1" applyAlignment="1">
      <alignment horizontal="left" vertical="top"/>
    </xf>
    <xf numFmtId="0" fontId="6" fillId="12" borderId="11" xfId="0" applyFont="1" applyFill="1" applyBorder="1" applyAlignment="1">
      <alignment horizontal="left" vertical="top"/>
    </xf>
    <xf numFmtId="0" fontId="6" fillId="5" borderId="4" xfId="0" applyFont="1" applyFill="1" applyBorder="1" applyAlignment="1">
      <alignment horizontal="left" vertical="top"/>
    </xf>
    <xf numFmtId="0" fontId="6" fillId="0" borderId="6" xfId="0" applyFont="1" applyBorder="1" applyAlignment="1">
      <alignment horizontal="left" vertical="top"/>
    </xf>
    <xf numFmtId="0" fontId="6" fillId="5" borderId="5" xfId="0" applyFont="1" applyFill="1" applyBorder="1" applyAlignment="1">
      <alignment horizontal="left" vertical="top"/>
    </xf>
    <xf numFmtId="0" fontId="6" fillId="0" borderId="8" xfId="0" applyFont="1" applyBorder="1" applyAlignment="1">
      <alignment horizontal="left" vertical="top"/>
    </xf>
    <xf numFmtId="0" fontId="6" fillId="0" borderId="11" xfId="0" applyFont="1" applyBorder="1" applyAlignment="1">
      <alignment horizontal="left" vertical="top"/>
    </xf>
    <xf numFmtId="0" fontId="6" fillId="15" borderId="7" xfId="0" applyFont="1" applyFill="1" applyBorder="1" applyAlignment="1">
      <alignment horizontal="left" vertical="top" wrapText="1"/>
    </xf>
    <xf numFmtId="0" fontId="6" fillId="15" borderId="10" xfId="0" applyFont="1" applyFill="1" applyBorder="1" applyAlignment="1">
      <alignment horizontal="left" vertical="top" wrapText="1"/>
    </xf>
    <xf numFmtId="0" fontId="6" fillId="5" borderId="11" xfId="0" applyFont="1" applyFill="1" applyBorder="1" applyAlignment="1">
      <alignment horizontal="left" vertical="top" wrapText="1"/>
    </xf>
    <xf numFmtId="0" fontId="8" fillId="0" borderId="0" xfId="0" applyFont="1" applyBorder="1" applyAlignment="1">
      <alignment horizontal="left" vertical="top" wrapText="1"/>
    </xf>
    <xf numFmtId="0" fontId="6" fillId="15" borderId="2" xfId="0" applyFont="1" applyFill="1" applyBorder="1" applyAlignment="1">
      <alignment horizontal="left" vertical="top" wrapText="1"/>
    </xf>
    <xf numFmtId="0" fontId="10" fillId="18" borderId="0" xfId="0" applyFont="1" applyFill="1" applyAlignment="1">
      <alignment horizontal="left" vertical="top" wrapText="1"/>
    </xf>
    <xf numFmtId="0" fontId="6" fillId="0" borderId="6" xfId="0" applyFont="1" applyBorder="1" applyAlignment="1">
      <alignment horizontal="left" vertical="top"/>
    </xf>
    <xf numFmtId="0" fontId="6" fillId="5" borderId="12" xfId="0" applyFont="1" applyFill="1" applyBorder="1" applyAlignment="1">
      <alignment horizontal="left" vertical="top" wrapText="1"/>
    </xf>
    <xf numFmtId="0" fontId="6" fillId="15" borderId="10" xfId="0" applyFont="1" applyFill="1" applyBorder="1" applyAlignment="1">
      <alignment horizontal="left" vertical="top" wrapText="1"/>
    </xf>
    <xf numFmtId="0" fontId="6" fillId="15" borderId="9" xfId="0" applyFont="1" applyFill="1" applyBorder="1" applyAlignment="1">
      <alignment horizontal="left" vertical="top" wrapText="1"/>
    </xf>
    <xf numFmtId="0" fontId="13" fillId="0" borderId="1" xfId="0" applyFont="1" applyFill="1" applyBorder="1" applyAlignment="1">
      <alignment horizontal="left" vertical="top"/>
    </xf>
    <xf numFmtId="0" fontId="6" fillId="5" borderId="12" xfId="0" applyFont="1" applyFill="1" applyBorder="1" applyAlignment="1">
      <alignment horizontal="left" vertical="top"/>
    </xf>
    <xf numFmtId="0" fontId="5" fillId="0" borderId="11" xfId="0" applyFont="1" applyBorder="1" applyAlignment="1">
      <alignment horizontal="left" vertical="top" wrapText="1"/>
    </xf>
    <xf numFmtId="0" fontId="6" fillId="0" borderId="0" xfId="0" applyFont="1" applyAlignment="1">
      <alignment horizontal="left" vertical="top"/>
    </xf>
    <xf numFmtId="0" fontId="6" fillId="0" borderId="0" xfId="0" applyFont="1" applyFill="1" applyAlignment="1">
      <alignment horizontal="left" vertical="top" wrapText="1"/>
    </xf>
    <xf numFmtId="0" fontId="6" fillId="0" borderId="0" xfId="0" applyFont="1" applyBorder="1" applyAlignment="1">
      <alignment horizontal="left" vertical="top"/>
    </xf>
    <xf numFmtId="0" fontId="6" fillId="6" borderId="3" xfId="0" applyFont="1" applyFill="1" applyBorder="1" applyAlignment="1">
      <alignment horizontal="left" vertical="top"/>
    </xf>
    <xf numFmtId="0" fontId="6" fillId="6" borderId="1" xfId="0" applyFont="1" applyFill="1" applyBorder="1" applyAlignment="1">
      <alignment horizontal="center" vertical="center" wrapText="1"/>
    </xf>
    <xf numFmtId="0" fontId="6" fillId="23" borderId="2" xfId="0" applyFont="1" applyFill="1" applyBorder="1" applyAlignment="1">
      <alignment horizontal="left" vertical="top" wrapText="1"/>
    </xf>
    <xf numFmtId="0" fontId="6" fillId="6" borderId="1" xfId="3" applyFont="1" applyFill="1" applyBorder="1" applyAlignment="1">
      <alignment horizontal="left" vertical="top" wrapText="1"/>
    </xf>
    <xf numFmtId="0" fontId="6" fillId="6" borderId="1" xfId="0" applyFont="1" applyFill="1" applyBorder="1" applyAlignment="1" applyProtection="1">
      <alignment horizontal="left" vertical="top" wrapText="1"/>
      <protection locked="0" hidden="1"/>
    </xf>
    <xf numFmtId="0" fontId="0" fillId="0" borderId="0" xfId="0" applyAlignment="1">
      <alignment horizontal="left" vertical="top"/>
    </xf>
    <xf numFmtId="0" fontId="6" fillId="0" borderId="2" xfId="0" applyFont="1" applyBorder="1" applyAlignment="1">
      <alignment horizontal="left" vertical="top" wrapText="1"/>
    </xf>
    <xf numFmtId="0" fontId="5" fillId="0" borderId="1" xfId="0" applyFont="1" applyBorder="1" applyAlignment="1" applyProtection="1">
      <alignment horizontal="left" vertical="top" wrapText="1"/>
      <protection locked="0" hidden="1"/>
    </xf>
    <xf numFmtId="0" fontId="6" fillId="0" borderId="1" xfId="0" applyFont="1" applyBorder="1" applyAlignment="1" applyProtection="1">
      <alignment horizontal="left" vertical="top" wrapText="1"/>
      <protection locked="0" hidden="1"/>
    </xf>
    <xf numFmtId="0" fontId="6" fillId="14" borderId="3" xfId="0" applyFont="1" applyFill="1" applyBorder="1" applyAlignment="1">
      <alignment horizontal="left" vertical="top"/>
    </xf>
    <xf numFmtId="0" fontId="6" fillId="24" borderId="1" xfId="0" applyFont="1" applyFill="1" applyBorder="1" applyAlignment="1">
      <alignment horizontal="left" vertical="top" wrapText="1"/>
    </xf>
    <xf numFmtId="0" fontId="6" fillId="25" borderId="4" xfId="0" applyFont="1" applyFill="1" applyBorder="1" applyAlignment="1">
      <alignment horizontal="left" vertical="top" wrapText="1"/>
    </xf>
    <xf numFmtId="0" fontId="6" fillId="0" borderId="6" xfId="0" applyFont="1" applyFill="1" applyBorder="1" applyAlignment="1">
      <alignment horizontal="left" vertical="top" wrapText="1"/>
    </xf>
    <xf numFmtId="0" fontId="6" fillId="18" borderId="14" xfId="0" applyFont="1" applyFill="1" applyBorder="1" applyAlignment="1">
      <alignment horizontal="left" vertical="top" wrapText="1"/>
    </xf>
    <xf numFmtId="0" fontId="10" fillId="0" borderId="1" xfId="0" applyFont="1" applyBorder="1" applyAlignment="1">
      <alignment horizontal="left" vertical="top" wrapText="1"/>
    </xf>
    <xf numFmtId="0" fontId="6" fillId="25" borderId="5"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25" borderId="12" xfId="0" applyFont="1" applyFill="1" applyBorder="1" applyAlignment="1">
      <alignment horizontal="left" vertical="top" wrapText="1"/>
    </xf>
    <xf numFmtId="0" fontId="6" fillId="0" borderId="11" xfId="0" applyFont="1" applyFill="1" applyBorder="1" applyAlignment="1">
      <alignment horizontal="left" vertical="top" wrapText="1"/>
    </xf>
    <xf numFmtId="0" fontId="6" fillId="14" borderId="4" xfId="0" applyFont="1" applyFill="1" applyBorder="1" applyAlignment="1">
      <alignment horizontal="left" vertical="top"/>
    </xf>
    <xf numFmtId="0" fontId="6" fillId="14" borderId="5" xfId="0" applyFont="1" applyFill="1" applyBorder="1" applyAlignment="1">
      <alignment horizontal="left" vertical="top"/>
    </xf>
    <xf numFmtId="0" fontId="6" fillId="12" borderId="2" xfId="0" applyFont="1" applyFill="1" applyBorder="1" applyAlignment="1">
      <alignment horizontal="left" vertical="top"/>
    </xf>
    <xf numFmtId="0" fontId="6" fillId="14" borderId="12" xfId="0" applyFont="1" applyFill="1" applyBorder="1" applyAlignment="1">
      <alignment horizontal="left" vertical="top"/>
    </xf>
    <xf numFmtId="0" fontId="6" fillId="14" borderId="4" xfId="0" applyFont="1" applyFill="1" applyBorder="1" applyAlignment="1">
      <alignment horizontal="left" vertical="top"/>
    </xf>
    <xf numFmtId="0" fontId="5" fillId="0" borderId="1" xfId="3" applyFont="1" applyBorder="1" applyAlignment="1">
      <alignment horizontal="left" vertical="top"/>
    </xf>
    <xf numFmtId="0" fontId="6" fillId="0" borderId="4" xfId="0" applyFont="1" applyBorder="1" applyAlignment="1">
      <alignment horizontal="left" vertical="top"/>
    </xf>
    <xf numFmtId="0" fontId="14" fillId="8" borderId="1" xfId="0" applyFont="1" applyFill="1" applyBorder="1" applyAlignment="1">
      <alignment horizontal="left" vertical="top"/>
    </xf>
    <xf numFmtId="0" fontId="14" fillId="0" borderId="1" xfId="0" applyFont="1" applyFill="1" applyBorder="1" applyAlignment="1">
      <alignment horizontal="left" vertical="top"/>
    </xf>
    <xf numFmtId="0" fontId="4" fillId="0" borderId="0" xfId="0" applyFont="1" applyAlignment="1">
      <alignment horizontal="left" vertical="top"/>
    </xf>
    <xf numFmtId="0" fontId="6" fillId="0" borderId="12" xfId="0" applyFont="1" applyBorder="1" applyAlignment="1">
      <alignment horizontal="left" vertical="top"/>
    </xf>
    <xf numFmtId="0" fontId="14" fillId="0" borderId="2" xfId="0" applyFont="1" applyBorder="1" applyAlignment="1">
      <alignment horizontal="left" vertical="top" wrapText="1"/>
    </xf>
    <xf numFmtId="0" fontId="14" fillId="0" borderId="7" xfId="0" applyFont="1" applyBorder="1" applyAlignment="1">
      <alignment horizontal="left" vertical="top" wrapText="1"/>
    </xf>
    <xf numFmtId="0" fontId="6" fillId="0" borderId="10" xfId="0" applyFont="1" applyBorder="1" applyAlignment="1">
      <alignment horizontal="left" vertical="top" wrapText="1"/>
    </xf>
    <xf numFmtId="0" fontId="6" fillId="0" borderId="6" xfId="0" applyFont="1" applyFill="1" applyBorder="1" applyAlignment="1">
      <alignment vertical="top"/>
    </xf>
    <xf numFmtId="0" fontId="5" fillId="0" borderId="1" xfId="0" applyFont="1" applyBorder="1" applyAlignment="1">
      <alignment horizontal="left" vertical="top" wrapText="1"/>
    </xf>
    <xf numFmtId="0" fontId="6" fillId="0" borderId="11" xfId="0" applyFont="1" applyFill="1" applyBorder="1" applyAlignment="1">
      <alignment vertical="top"/>
    </xf>
    <xf numFmtId="0" fontId="6" fillId="0" borderId="11" xfId="0" applyFont="1" applyFill="1" applyBorder="1" applyAlignment="1">
      <alignment vertical="top" wrapText="1"/>
    </xf>
    <xf numFmtId="0" fontId="6" fillId="12" borderId="3" xfId="0" applyFont="1" applyFill="1" applyBorder="1" applyAlignment="1">
      <alignment horizontal="left" vertical="top"/>
    </xf>
    <xf numFmtId="0" fontId="6" fillId="12" borderId="5" xfId="0" applyFont="1" applyFill="1" applyBorder="1" applyAlignment="1">
      <alignment horizontal="left" vertical="top"/>
    </xf>
    <xf numFmtId="0" fontId="5" fillId="0" borderId="8" xfId="0" applyFont="1" applyBorder="1" applyAlignment="1">
      <alignment horizontal="left" vertical="top" wrapText="1"/>
    </xf>
    <xf numFmtId="0" fontId="6" fillId="5" borderId="1" xfId="0" applyFont="1" applyFill="1" applyBorder="1" applyAlignment="1">
      <alignment horizontal="left" vertical="top"/>
    </xf>
    <xf numFmtId="0" fontId="6" fillId="5" borderId="1" xfId="0" applyFont="1" applyFill="1" applyBorder="1" applyAlignment="1">
      <alignment horizontal="left" vertical="top" wrapText="1"/>
    </xf>
    <xf numFmtId="0" fontId="6" fillId="12" borderId="4" xfId="3" applyFont="1" applyFill="1" applyBorder="1" applyAlignment="1">
      <alignment horizontal="left" vertical="top"/>
    </xf>
    <xf numFmtId="0" fontId="6" fillId="0" borderId="7" xfId="3" applyFont="1" applyBorder="1" applyAlignment="1">
      <alignment horizontal="left" vertical="top"/>
    </xf>
    <xf numFmtId="0" fontId="6" fillId="0" borderId="6" xfId="3" applyFont="1" applyFill="1" applyBorder="1" applyAlignment="1">
      <alignment horizontal="left" vertical="top" wrapText="1"/>
    </xf>
    <xf numFmtId="0" fontId="6" fillId="5" borderId="1" xfId="3" applyFont="1" applyFill="1" applyBorder="1" applyAlignment="1">
      <alignment horizontal="left" vertical="top" wrapText="1"/>
    </xf>
    <xf numFmtId="0" fontId="7" fillId="0" borderId="0" xfId="3" applyAlignment="1">
      <alignment horizontal="left" vertical="top"/>
    </xf>
    <xf numFmtId="0" fontId="6" fillId="12" borderId="5" xfId="3" applyFont="1" applyFill="1" applyBorder="1" applyAlignment="1">
      <alignment horizontal="left" vertical="top"/>
    </xf>
    <xf numFmtId="0" fontId="6" fillId="0" borderId="9" xfId="3" applyFont="1" applyBorder="1" applyAlignment="1">
      <alignment horizontal="left" vertical="top"/>
    </xf>
    <xf numFmtId="0" fontId="6" fillId="0" borderId="8" xfId="3" applyFont="1" applyFill="1" applyBorder="1" applyAlignment="1">
      <alignment horizontal="left" vertical="top" wrapText="1"/>
    </xf>
    <xf numFmtId="0" fontId="6" fillId="0" borderId="2" xfId="3" applyFont="1" applyBorder="1" applyAlignment="1">
      <alignment horizontal="left" vertical="top" wrapText="1"/>
    </xf>
    <xf numFmtId="0" fontId="6" fillId="0" borderId="9" xfId="3" applyFont="1" applyBorder="1" applyAlignment="1">
      <alignment horizontal="left" vertical="top" wrapText="1"/>
    </xf>
    <xf numFmtId="0" fontId="15" fillId="24" borderId="1" xfId="0" applyFont="1" applyFill="1" applyBorder="1" applyAlignment="1">
      <alignment horizontal="left" vertical="top" wrapText="1" shrinkToFit="1"/>
    </xf>
    <xf numFmtId="0" fontId="14" fillId="0" borderId="9" xfId="0" applyFont="1" applyBorder="1" applyAlignment="1">
      <alignment horizontal="left" vertical="top" wrapText="1"/>
    </xf>
    <xf numFmtId="0" fontId="6" fillId="12" borderId="12" xfId="3" applyFont="1" applyFill="1" applyBorder="1" applyAlignment="1">
      <alignment horizontal="left" vertical="top"/>
    </xf>
    <xf numFmtId="0" fontId="6" fillId="0" borderId="10" xfId="3" applyFont="1" applyBorder="1" applyAlignment="1">
      <alignment horizontal="left" vertical="top"/>
    </xf>
    <xf numFmtId="0" fontId="6" fillId="0" borderId="11" xfId="3" applyFont="1" applyFill="1" applyBorder="1" applyAlignment="1">
      <alignment horizontal="left" vertical="top" wrapText="1"/>
    </xf>
    <xf numFmtId="0" fontId="14" fillId="0" borderId="10" xfId="0" applyFont="1" applyBorder="1" applyAlignment="1">
      <alignment horizontal="left" vertical="top" wrapText="1"/>
    </xf>
    <xf numFmtId="0" fontId="6" fillId="7" borderId="6" xfId="8" applyFont="1" applyFill="1" applyBorder="1" applyAlignment="1">
      <alignment horizontal="left" vertical="top"/>
    </xf>
    <xf numFmtId="0" fontId="6" fillId="12" borderId="6" xfId="3" applyFont="1" applyFill="1" applyBorder="1" applyAlignment="1">
      <alignment horizontal="left" vertical="top"/>
    </xf>
    <xf numFmtId="0" fontId="6" fillId="0" borderId="14" xfId="3" applyFont="1" applyBorder="1" applyAlignment="1">
      <alignment horizontal="left" vertical="top" wrapText="1"/>
    </xf>
    <xf numFmtId="0" fontId="6" fillId="0" borderId="13" xfId="3" applyFont="1" applyBorder="1" applyAlignment="1">
      <alignment horizontal="left" vertical="top" wrapText="1"/>
    </xf>
    <xf numFmtId="0" fontId="6" fillId="0" borderId="6" xfId="3" applyFont="1" applyBorder="1" applyAlignment="1">
      <alignment horizontal="left" vertical="top" wrapText="1"/>
    </xf>
    <xf numFmtId="0" fontId="6" fillId="5" borderId="1" xfId="3" applyFont="1" applyFill="1" applyBorder="1" applyAlignment="1">
      <alignment vertical="top" wrapText="1"/>
    </xf>
    <xf numFmtId="0" fontId="6" fillId="8" borderId="1" xfId="3" applyFont="1" applyFill="1" applyBorder="1" applyAlignment="1">
      <alignment horizontal="left" vertical="top"/>
    </xf>
    <xf numFmtId="0" fontId="6" fillId="7" borderId="8" xfId="8" applyFont="1" applyFill="1" applyBorder="1" applyAlignment="1">
      <alignment horizontal="left" vertical="top"/>
    </xf>
    <xf numFmtId="0" fontId="6" fillId="12" borderId="8" xfId="3" applyFont="1" applyFill="1" applyBorder="1" applyAlignment="1">
      <alignment horizontal="left" vertical="top"/>
    </xf>
    <xf numFmtId="0" fontId="6" fillId="0" borderId="6" xfId="3" applyFont="1" applyBorder="1" applyAlignment="1">
      <alignment horizontal="left" vertical="top"/>
    </xf>
    <xf numFmtId="0" fontId="6" fillId="0" borderId="8" xfId="3" applyFont="1" applyBorder="1" applyAlignment="1">
      <alignment horizontal="left" vertical="top" wrapText="1"/>
    </xf>
    <xf numFmtId="0" fontId="6" fillId="5" borderId="1" xfId="3" applyFont="1" applyFill="1" applyBorder="1" applyAlignment="1">
      <alignment horizontal="left" vertical="top"/>
    </xf>
    <xf numFmtId="0" fontId="6" fillId="0" borderId="1" xfId="3" applyFont="1" applyBorder="1" applyAlignment="1">
      <alignment vertical="top"/>
    </xf>
    <xf numFmtId="0" fontId="6" fillId="0" borderId="11" xfId="3" applyFont="1" applyBorder="1" applyAlignment="1">
      <alignment horizontal="left" vertical="top"/>
    </xf>
    <xf numFmtId="0" fontId="6" fillId="12" borderId="11" xfId="3" applyFont="1" applyFill="1" applyBorder="1" applyAlignment="1">
      <alignment horizontal="left" vertical="top"/>
    </xf>
    <xf numFmtId="0" fontId="6" fillId="0" borderId="15" xfId="3" applyFont="1" applyBorder="1" applyAlignment="1">
      <alignment horizontal="left" vertical="top" wrapText="1"/>
    </xf>
    <xf numFmtId="0" fontId="6" fillId="0" borderId="11" xfId="3" applyFont="1" applyBorder="1" applyAlignment="1">
      <alignment horizontal="left" vertical="top" wrapText="1"/>
    </xf>
    <xf numFmtId="0" fontId="10" fillId="0" borderId="6" xfId="0" applyFont="1" applyBorder="1" applyAlignment="1">
      <alignment horizontal="center" vertical="top" wrapText="1"/>
    </xf>
    <xf numFmtId="0" fontId="10" fillId="0" borderId="11" xfId="0" applyFont="1" applyBorder="1" applyAlignment="1">
      <alignment horizontal="center" vertical="top" wrapText="1"/>
    </xf>
    <xf numFmtId="0" fontId="6" fillId="12" borderId="6" xfId="0" applyFont="1" applyFill="1" applyBorder="1" applyAlignment="1">
      <alignment vertical="top"/>
    </xf>
    <xf numFmtId="0" fontId="6" fillId="0" borderId="6" xfId="0" applyFont="1" applyFill="1" applyBorder="1" applyAlignment="1">
      <alignment vertical="top" wrapText="1"/>
    </xf>
    <xf numFmtId="0" fontId="5" fillId="0" borderId="1" xfId="0" applyFont="1" applyBorder="1" applyAlignment="1">
      <alignment horizontal="center" vertical="top" wrapText="1"/>
    </xf>
    <xf numFmtId="0" fontId="6" fillId="12" borderId="3" xfId="0" applyFont="1" applyFill="1" applyBorder="1" applyAlignment="1">
      <alignment horizontal="left" vertical="top"/>
    </xf>
    <xf numFmtId="0" fontId="10" fillId="0" borderId="6" xfId="0" applyFont="1" applyBorder="1" applyAlignment="1">
      <alignment horizontal="left" vertical="top" wrapText="1"/>
    </xf>
    <xf numFmtId="0" fontId="6" fillId="24" borderId="1" xfId="0" applyFont="1" applyFill="1" applyBorder="1" applyAlignment="1">
      <alignment horizontal="left" vertical="top" wrapText="1"/>
    </xf>
    <xf numFmtId="0" fontId="10" fillId="0" borderId="8" xfId="0" applyFont="1" applyBorder="1" applyAlignment="1">
      <alignment horizontal="left" vertical="top" wrapText="1"/>
    </xf>
    <xf numFmtId="0" fontId="6" fillId="5" borderId="14" xfId="0" applyFont="1" applyFill="1" applyBorder="1" applyAlignment="1">
      <alignment horizontal="left" vertical="top" wrapText="1"/>
    </xf>
    <xf numFmtId="0" fontId="10" fillId="0" borderId="11" xfId="0" applyFont="1" applyBorder="1" applyAlignment="1">
      <alignment horizontal="left" vertical="top" wrapText="1"/>
    </xf>
    <xf numFmtId="0" fontId="6" fillId="26" borderId="6" xfId="0" applyFont="1" applyFill="1" applyBorder="1" applyAlignment="1">
      <alignment horizontal="left" vertical="top"/>
    </xf>
    <xf numFmtId="0" fontId="6" fillId="18" borderId="6" xfId="0" applyFont="1" applyFill="1" applyBorder="1" applyAlignment="1">
      <alignment horizontal="left" vertical="top"/>
    </xf>
    <xf numFmtId="0" fontId="6" fillId="24" borderId="7" xfId="0" applyFont="1" applyFill="1" applyBorder="1" applyAlignment="1">
      <alignment horizontal="left" vertical="top" wrapText="1"/>
    </xf>
    <xf numFmtId="0" fontId="5" fillId="5" borderId="1" xfId="0" applyFont="1" applyFill="1" applyBorder="1" applyAlignment="1">
      <alignment vertical="top" wrapText="1"/>
    </xf>
    <xf numFmtId="0" fontId="10" fillId="0" borderId="1" xfId="0" applyFont="1" applyBorder="1" applyAlignment="1">
      <alignment vertical="top" wrapText="1"/>
    </xf>
    <xf numFmtId="0" fontId="10" fillId="0" borderId="0" xfId="0" applyFont="1" applyAlignment="1">
      <alignment horizontal="left" vertical="top"/>
    </xf>
    <xf numFmtId="0" fontId="6" fillId="0" borderId="6" xfId="0" applyFont="1" applyBorder="1" applyAlignment="1">
      <alignment vertical="top"/>
    </xf>
    <xf numFmtId="0" fontId="6" fillId="5" borderId="6" xfId="0" applyFont="1" applyFill="1" applyBorder="1" applyAlignment="1">
      <alignment vertical="top"/>
    </xf>
    <xf numFmtId="0" fontId="6" fillId="0" borderId="7" xfId="0" applyFont="1" applyBorder="1" applyAlignment="1">
      <alignment horizontal="left" vertical="top" wrapText="1"/>
    </xf>
    <xf numFmtId="0" fontId="6" fillId="0" borderId="3" xfId="0" applyFont="1" applyBorder="1" applyAlignment="1">
      <alignment horizontal="left" vertical="top"/>
    </xf>
    <xf numFmtId="0" fontId="6" fillId="15" borderId="7" xfId="0" applyFont="1" applyFill="1" applyBorder="1" applyAlignment="1">
      <alignment horizontal="left" vertical="top"/>
    </xf>
    <xf numFmtId="0" fontId="6" fillId="0" borderId="9" xfId="0" applyFont="1" applyBorder="1" applyAlignment="1">
      <alignment horizontal="left" vertical="top" wrapText="1"/>
    </xf>
    <xf numFmtId="0" fontId="6" fillId="15" borderId="10" xfId="0" applyFont="1" applyFill="1" applyBorder="1" applyAlignment="1">
      <alignment horizontal="left" vertical="top"/>
    </xf>
    <xf numFmtId="0" fontId="6" fillId="0" borderId="14" xfId="0" applyFont="1" applyBorder="1" applyAlignment="1">
      <alignment horizontal="left" vertical="top" wrapText="1"/>
    </xf>
    <xf numFmtId="0" fontId="6" fillId="0" borderId="13" xfId="0" applyFont="1" applyBorder="1" applyAlignment="1">
      <alignment horizontal="left" vertical="top" wrapText="1"/>
    </xf>
    <xf numFmtId="0" fontId="6" fillId="0" borderId="8" xfId="0" applyFont="1" applyBorder="1" applyAlignment="1">
      <alignment vertical="top"/>
    </xf>
    <xf numFmtId="0" fontId="6" fillId="0" borderId="15" xfId="0" applyFont="1" applyBorder="1" applyAlignment="1">
      <alignment horizontal="left" vertical="top" wrapText="1"/>
    </xf>
    <xf numFmtId="0" fontId="6" fillId="5" borderId="6" xfId="0" applyFont="1" applyFill="1" applyBorder="1" applyAlignment="1">
      <alignment horizontal="left" vertical="top"/>
    </xf>
    <xf numFmtId="0" fontId="0" fillId="0" borderId="1" xfId="0" applyBorder="1" applyAlignment="1">
      <alignment horizontal="left" vertical="top"/>
    </xf>
    <xf numFmtId="0" fontId="6" fillId="0" borderId="8" xfId="0" applyFont="1" applyBorder="1" applyAlignment="1">
      <alignment horizontal="left" vertical="top"/>
    </xf>
    <xf numFmtId="0" fontId="6" fillId="7" borderId="11" xfId="8" applyFont="1" applyFill="1" applyBorder="1" applyAlignment="1">
      <alignment horizontal="left" vertical="top"/>
    </xf>
    <xf numFmtId="0" fontId="0" fillId="0" borderId="0" xfId="0" applyBorder="1" applyAlignment="1">
      <alignment horizontal="left" vertical="top"/>
    </xf>
    <xf numFmtId="0" fontId="6" fillId="0" borderId="7" xfId="0" applyFont="1" applyBorder="1" applyAlignment="1">
      <alignment horizontal="left" vertical="top"/>
    </xf>
    <xf numFmtId="0" fontId="10" fillId="21" borderId="1" xfId="0" applyFont="1" applyFill="1" applyBorder="1" applyAlignment="1">
      <alignment horizontal="left" vertical="top"/>
    </xf>
    <xf numFmtId="0" fontId="6" fillId="0" borderId="9" xfId="0" applyFont="1" applyBorder="1" applyAlignment="1">
      <alignment horizontal="left" vertical="top"/>
    </xf>
    <xf numFmtId="0" fontId="6" fillId="0" borderId="10" xfId="0" applyFont="1" applyBorder="1" applyAlignment="1">
      <alignment horizontal="left" vertical="top"/>
    </xf>
    <xf numFmtId="0" fontId="6" fillId="15" borderId="9" xfId="0" applyFont="1" applyFill="1" applyBorder="1" applyAlignment="1">
      <alignment horizontal="left" vertical="top"/>
    </xf>
    <xf numFmtId="0" fontId="5" fillId="0" borderId="11" xfId="0" applyFont="1" applyBorder="1" applyAlignment="1">
      <alignment vertical="top" wrapText="1"/>
    </xf>
    <xf numFmtId="0" fontId="14" fillId="0" borderId="0" xfId="0" applyFont="1" applyAlignment="1">
      <alignment horizontal="left" vertical="top" wrapText="1"/>
    </xf>
    <xf numFmtId="0" fontId="5" fillId="0" borderId="2" xfId="0" applyFont="1" applyBorder="1" applyAlignment="1">
      <alignment horizontal="left" vertical="top" wrapText="1"/>
    </xf>
    <xf numFmtId="0" fontId="6" fillId="5" borderId="7" xfId="0" applyFont="1" applyFill="1" applyBorder="1" applyAlignment="1">
      <alignment horizontal="center" vertical="top" wrapText="1"/>
    </xf>
    <xf numFmtId="0" fontId="6" fillId="5" borderId="7" xfId="0" applyFont="1" applyFill="1" applyBorder="1" applyAlignment="1">
      <alignment horizontal="center" vertical="top" wrapText="1"/>
    </xf>
    <xf numFmtId="0" fontId="6" fillId="5" borderId="9" xfId="0" applyFont="1" applyFill="1" applyBorder="1" applyAlignment="1">
      <alignment horizontal="center" vertical="top" wrapText="1"/>
    </xf>
    <xf numFmtId="0" fontId="6" fillId="5" borderId="9" xfId="0" applyFont="1" applyFill="1" applyBorder="1" applyAlignment="1">
      <alignment horizontal="center" vertical="top" wrapText="1"/>
    </xf>
    <xf numFmtId="0" fontId="0" fillId="0" borderId="1" xfId="0" applyBorder="1" applyAlignment="1">
      <alignment horizontal="left"/>
    </xf>
    <xf numFmtId="0" fontId="14" fillId="0" borderId="3" xfId="0" applyFont="1" applyFill="1" applyBorder="1" applyAlignment="1">
      <alignment horizontal="left" vertical="top" wrapText="1"/>
    </xf>
    <xf numFmtId="0" fontId="6" fillId="0" borderId="2" xfId="190" applyFont="1" applyFill="1" applyBorder="1" applyAlignment="1">
      <alignment horizontal="left" vertical="top" wrapText="1"/>
    </xf>
    <xf numFmtId="0" fontId="6" fillId="5" borderId="10" xfId="0" applyFont="1" applyFill="1" applyBorder="1" applyAlignment="1">
      <alignment horizontal="center" vertical="top" wrapText="1"/>
    </xf>
    <xf numFmtId="0" fontId="6" fillId="5" borderId="10" xfId="0" applyFont="1" applyFill="1" applyBorder="1" applyAlignment="1">
      <alignment horizontal="center" vertical="top" wrapText="1"/>
    </xf>
    <xf numFmtId="0" fontId="5" fillId="0" borderId="8" xfId="0" applyFont="1" applyFill="1" applyBorder="1" applyAlignment="1">
      <alignment horizontal="left" vertical="top" wrapText="1"/>
    </xf>
    <xf numFmtId="0" fontId="0" fillId="0" borderId="0" xfId="0" applyAlignment="1">
      <alignment horizontal="left" vertical="top" wrapText="1"/>
    </xf>
    <xf numFmtId="0" fontId="0" fillId="5" borderId="1" xfId="0" applyFill="1" applyBorder="1" applyAlignment="1">
      <alignment horizontal="left" vertical="top" wrapText="1"/>
    </xf>
    <xf numFmtId="0" fontId="0" fillId="0" borderId="1" xfId="0" applyFill="1" applyBorder="1" applyAlignment="1">
      <alignment horizontal="left" vertical="top"/>
    </xf>
    <xf numFmtId="0" fontId="0" fillId="0" borderId="1" xfId="0" applyFont="1" applyBorder="1" applyAlignment="1" applyProtection="1">
      <alignment horizontal="left" vertical="top" wrapText="1"/>
      <protection locked="0" hidden="1"/>
    </xf>
    <xf numFmtId="0" fontId="6" fillId="0" borderId="1" xfId="3" applyFont="1" applyFill="1" applyBorder="1" applyAlignment="1">
      <alignment horizontal="left" vertical="top" wrapText="1"/>
    </xf>
    <xf numFmtId="0" fontId="16" fillId="0" borderId="1" xfId="3" applyFont="1" applyBorder="1" applyAlignment="1">
      <alignment horizontal="left" vertical="top"/>
    </xf>
    <xf numFmtId="0" fontId="6" fillId="0" borderId="2" xfId="151" applyFont="1" applyFill="1" applyBorder="1" applyAlignment="1">
      <alignment horizontal="left" vertical="top" wrapText="1"/>
    </xf>
    <xf numFmtId="0" fontId="6" fillId="0" borderId="1" xfId="151" applyFont="1" applyFill="1" applyBorder="1" applyAlignment="1">
      <alignment horizontal="left" vertical="top" wrapText="1"/>
    </xf>
    <xf numFmtId="0" fontId="6" fillId="0" borderId="11" xfId="0" applyFont="1" applyBorder="1" applyAlignment="1">
      <alignment vertical="top"/>
    </xf>
    <xf numFmtId="0" fontId="10" fillId="0" borderId="10" xfId="0" applyFont="1" applyFill="1" applyBorder="1" applyAlignment="1">
      <alignment horizontal="left" vertical="top" wrapText="1"/>
    </xf>
    <xf numFmtId="0" fontId="8" fillId="0" borderId="1" xfId="0" applyFont="1" applyFill="1" applyBorder="1" applyAlignment="1">
      <alignment horizontal="left" vertical="top"/>
    </xf>
    <xf numFmtId="0" fontId="6" fillId="0" borderId="1" xfId="0" applyFont="1" applyBorder="1" applyAlignment="1">
      <alignment horizontal="left" vertical="top"/>
    </xf>
    <xf numFmtId="0" fontId="6" fillId="15" borderId="2" xfId="0" applyFont="1" applyFill="1" applyBorder="1" applyAlignment="1">
      <alignment horizontal="left" vertical="top"/>
    </xf>
    <xf numFmtId="0" fontId="14" fillId="5" borderId="1" xfId="0" applyFont="1" applyFill="1" applyBorder="1" applyAlignment="1">
      <alignment horizontal="left" vertical="top" wrapText="1"/>
    </xf>
    <xf numFmtId="0" fontId="17" fillId="0" borderId="0" xfId="0" applyFont="1" applyAlignment="1">
      <alignment horizontal="left" vertical="top"/>
    </xf>
    <xf numFmtId="0" fontId="6" fillId="15" borderId="2" xfId="0" applyFont="1" applyFill="1" applyBorder="1" applyAlignment="1">
      <alignment horizontal="left" vertical="top"/>
    </xf>
    <xf numFmtId="0" fontId="6" fillId="5" borderId="3" xfId="0" applyFont="1" applyFill="1" applyBorder="1" applyAlignment="1">
      <alignment horizontal="left" vertical="top"/>
    </xf>
    <xf numFmtId="0" fontId="6" fillId="0" borderId="3" xfId="0" applyFont="1" applyBorder="1" applyAlignment="1">
      <alignment horizontal="left" vertical="top" wrapText="1"/>
    </xf>
    <xf numFmtId="0" fontId="6" fillId="0" borderId="2" xfId="0" applyFont="1" applyBorder="1" applyAlignment="1">
      <alignment horizontal="left" vertical="top"/>
    </xf>
    <xf numFmtId="0" fontId="6" fillId="5" borderId="3" xfId="0" applyFont="1" applyFill="1" applyBorder="1" applyAlignment="1">
      <alignment horizontal="left" vertical="top"/>
    </xf>
    <xf numFmtId="0" fontId="6" fillId="8" borderId="1" xfId="0" applyFont="1" applyFill="1" applyBorder="1" applyAlignment="1">
      <alignment horizontal="left" vertical="top"/>
    </xf>
    <xf numFmtId="0" fontId="6" fillId="12" borderId="4" xfId="0" applyFont="1" applyFill="1" applyBorder="1" applyAlignment="1">
      <alignment horizontal="left" vertical="top"/>
    </xf>
    <xf numFmtId="0" fontId="6" fillId="12" borderId="12" xfId="0" applyFont="1" applyFill="1" applyBorder="1" applyAlignment="1">
      <alignment horizontal="left" vertical="top"/>
    </xf>
    <xf numFmtId="0" fontId="6" fillId="12" borderId="4" xfId="0" applyFont="1" applyFill="1" applyBorder="1" applyAlignment="1">
      <alignment horizontal="left" vertical="top" wrapText="1"/>
    </xf>
    <xf numFmtId="0" fontId="6" fillId="12" borderId="12" xfId="0" applyFont="1" applyFill="1" applyBorder="1" applyAlignment="1">
      <alignment horizontal="left" vertical="top" wrapText="1"/>
    </xf>
    <xf numFmtId="0" fontId="6" fillId="0" borderId="7" xfId="0" applyFont="1" applyBorder="1" applyAlignment="1">
      <alignment horizontal="left" vertical="top"/>
    </xf>
    <xf numFmtId="0" fontId="5" fillId="0" borderId="2" xfId="219" applyFont="1" applyFill="1" applyBorder="1" applyAlignment="1">
      <alignment horizontal="left" vertical="top" wrapText="1"/>
    </xf>
    <xf numFmtId="0" fontId="5" fillId="11" borderId="2" xfId="219" applyFont="1" applyFill="1" applyBorder="1" applyAlignment="1">
      <alignment horizontal="left" vertical="top" wrapText="1"/>
    </xf>
    <xf numFmtId="0" fontId="5" fillId="12" borderId="3" xfId="0" applyFont="1" applyFill="1" applyBorder="1" applyAlignment="1">
      <alignment horizontal="left" vertical="top"/>
    </xf>
    <xf numFmtId="0" fontId="5" fillId="15" borderId="2" xfId="232" applyFont="1" applyFill="1" applyBorder="1" applyAlignment="1">
      <alignment horizontal="left" vertical="top" wrapText="1"/>
    </xf>
    <xf numFmtId="0" fontId="5" fillId="0" borderId="1" xfId="0" applyFont="1" applyFill="1" applyBorder="1" applyAlignment="1">
      <alignment horizontal="left" vertical="top"/>
    </xf>
    <xf numFmtId="0" fontId="10" fillId="27" borderId="2" xfId="0" applyFont="1" applyFill="1" applyBorder="1" applyAlignment="1">
      <alignment horizontal="left" vertical="top" wrapText="1"/>
    </xf>
    <xf numFmtId="0" fontId="10" fillId="12" borderId="1" xfId="0" applyFont="1" applyFill="1" applyBorder="1" applyAlignment="1">
      <alignment horizontal="left" vertical="top"/>
    </xf>
    <xf numFmtId="0" fontId="6" fillId="24" borderId="2" xfId="0" applyFont="1" applyFill="1" applyBorder="1" applyAlignment="1">
      <alignment horizontal="left" vertical="top"/>
    </xf>
    <xf numFmtId="0" fontId="5" fillId="28" borderId="3" xfId="0" applyFont="1" applyFill="1" applyBorder="1" applyAlignment="1">
      <alignment horizontal="left" vertical="top" wrapText="1"/>
    </xf>
    <xf numFmtId="0" fontId="5" fillId="12" borderId="3" xfId="0" applyFont="1" applyFill="1" applyBorder="1" applyAlignment="1">
      <alignment horizontal="left" vertical="top" wrapText="1"/>
    </xf>
    <xf numFmtId="0" fontId="14" fillId="0" borderId="7" xfId="0" applyFont="1" applyBorder="1" applyAlignment="1">
      <alignment horizontal="left" vertical="top" wrapText="1"/>
    </xf>
    <xf numFmtId="0" fontId="14" fillId="0" borderId="9" xfId="0" applyFont="1" applyBorder="1" applyAlignment="1">
      <alignment horizontal="left" vertical="top" wrapText="1"/>
    </xf>
    <xf numFmtId="0" fontId="14" fillId="0" borderId="10" xfId="0" applyFont="1" applyBorder="1" applyAlignment="1">
      <alignment horizontal="left" vertical="top" wrapText="1"/>
    </xf>
    <xf numFmtId="0" fontId="6" fillId="5" borderId="2" xfId="139" applyFont="1" applyFill="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horizontal="left" vertical="top"/>
    </xf>
    <xf numFmtId="0" fontId="6" fillId="0" borderId="12" xfId="0" applyFont="1" applyBorder="1" applyAlignment="1">
      <alignment horizontal="left" vertical="top"/>
    </xf>
    <xf numFmtId="0" fontId="6" fillId="0" borderId="8" xfId="0" applyFont="1" applyFill="1" applyBorder="1" applyAlignment="1">
      <alignment vertical="top" wrapText="1"/>
    </xf>
    <xf numFmtId="0" fontId="0" fillId="0" borderId="0" xfId="0" applyFont="1" applyBorder="1" applyAlignment="1" applyProtection="1">
      <alignment horizontal="left" vertical="top" wrapText="1"/>
      <protection locked="0" hidden="1"/>
    </xf>
    <xf numFmtId="0" fontId="6" fillId="14" borderId="3" xfId="0" applyFont="1" applyFill="1" applyBorder="1" applyAlignment="1">
      <alignment horizontal="left" vertical="top"/>
    </xf>
    <xf numFmtId="0" fontId="5" fillId="0" borderId="6" xfId="0" applyFont="1" applyFill="1" applyBorder="1" applyAlignment="1">
      <alignment horizontal="left" vertical="top"/>
    </xf>
    <xf numFmtId="0" fontId="6" fillId="14" borderId="6" xfId="0" applyFont="1" applyFill="1" applyBorder="1" applyAlignment="1">
      <alignment horizontal="left" vertical="top"/>
    </xf>
    <xf numFmtId="0" fontId="5" fillId="0" borderId="2" xfId="0" applyFont="1" applyFill="1" applyBorder="1" applyAlignment="1">
      <alignment horizontal="left" vertical="top"/>
    </xf>
    <xf numFmtId="0" fontId="6" fillId="5" borderId="3" xfId="151" applyFont="1" applyFill="1" applyBorder="1" applyAlignment="1">
      <alignment horizontal="left" vertical="top" wrapText="1"/>
    </xf>
    <xf numFmtId="0" fontId="6" fillId="5" borderId="2" xfId="151" applyFont="1" applyFill="1" applyBorder="1" applyAlignment="1">
      <alignment horizontal="left" vertical="top" wrapText="1"/>
    </xf>
    <xf numFmtId="0" fontId="6" fillId="14" borderId="8" xfId="0" applyFont="1" applyFill="1" applyBorder="1" applyAlignment="1">
      <alignment horizontal="left" vertical="top"/>
    </xf>
    <xf numFmtId="0" fontId="6" fillId="14" borderId="11" xfId="0" applyFont="1" applyFill="1" applyBorder="1" applyAlignment="1">
      <alignment horizontal="left" vertical="top"/>
    </xf>
    <xf numFmtId="0" fontId="10" fillId="26" borderId="3" xfId="0" applyFont="1" applyFill="1" applyBorder="1" applyAlignment="1">
      <alignment horizontal="left" vertical="top"/>
    </xf>
    <xf numFmtId="0" fontId="6" fillId="29" borderId="3" xfId="151" applyFont="1" applyFill="1" applyBorder="1" applyAlignment="1">
      <alignment horizontal="left" vertical="top" wrapText="1"/>
    </xf>
    <xf numFmtId="0" fontId="6" fillId="5" borderId="7" xfId="151" applyFont="1" applyFill="1" applyBorder="1" applyAlignment="1">
      <alignment horizontal="left" vertical="top" wrapText="1"/>
    </xf>
    <xf numFmtId="0" fontId="6" fillId="5" borderId="9" xfId="151" applyFont="1" applyFill="1" applyBorder="1" applyAlignment="1">
      <alignment horizontal="left" vertical="top" wrapText="1"/>
    </xf>
    <xf numFmtId="0" fontId="6" fillId="5" borderId="10" xfId="151" applyFont="1" applyFill="1" applyBorder="1" applyAlignment="1">
      <alignment horizontal="left" vertical="top" wrapText="1"/>
    </xf>
    <xf numFmtId="0" fontId="10" fillId="26" borderId="3" xfId="0" applyFont="1" applyFill="1" applyBorder="1" applyAlignment="1">
      <alignment horizontal="left" vertical="top"/>
    </xf>
    <xf numFmtId="0" fontId="6" fillId="19" borderId="6" xfId="0" applyFont="1" applyFill="1" applyBorder="1" applyAlignment="1">
      <alignment horizontal="left" vertical="top" wrapText="1"/>
    </xf>
    <xf numFmtId="0" fontId="6" fillId="0" borderId="6" xfId="0" applyFont="1" applyFill="1" applyBorder="1" applyAlignment="1">
      <alignment vertical="top" wrapText="1"/>
    </xf>
    <xf numFmtId="0" fontId="10" fillId="5" borderId="7" xfId="0" applyFont="1" applyFill="1" applyBorder="1" applyAlignment="1">
      <alignment horizontal="left" vertical="top" wrapText="1"/>
    </xf>
    <xf numFmtId="0" fontId="5" fillId="5" borderId="1" xfId="0" applyFont="1" applyFill="1" applyBorder="1" applyAlignment="1">
      <alignment horizontal="left" vertical="top"/>
    </xf>
    <xf numFmtId="0" fontId="6" fillId="19" borderId="11" xfId="0" applyFont="1" applyFill="1" applyBorder="1" applyAlignment="1">
      <alignment horizontal="left" vertical="top" wrapText="1"/>
    </xf>
    <xf numFmtId="0" fontId="6" fillId="0" borderId="8" xfId="0" applyFont="1" applyFill="1" applyBorder="1" applyAlignment="1">
      <alignment vertical="top" wrapText="1"/>
    </xf>
    <xf numFmtId="0" fontId="6" fillId="16" borderId="6" xfId="0" applyFont="1" applyFill="1" applyBorder="1" applyAlignment="1">
      <alignment horizontal="left" vertical="top" wrapText="1"/>
    </xf>
    <xf numFmtId="0" fontId="6" fillId="15" borderId="2" xfId="176" applyFont="1" applyFill="1" applyBorder="1" applyAlignment="1">
      <alignment horizontal="left" vertical="top" wrapText="1"/>
    </xf>
    <xf numFmtId="0" fontId="6" fillId="5" borderId="15" xfId="0" applyFont="1" applyFill="1" applyBorder="1" applyAlignment="1">
      <alignment horizontal="left" vertical="top" wrapText="1"/>
    </xf>
    <xf numFmtId="0" fontId="6" fillId="12" borderId="7" xfId="0" applyFont="1" applyFill="1" applyBorder="1" applyAlignment="1">
      <alignment horizontal="left" vertical="top" wrapText="1"/>
    </xf>
    <xf numFmtId="0" fontId="6" fillId="12" borderId="9" xfId="0" applyFont="1" applyFill="1" applyBorder="1" applyAlignment="1">
      <alignment horizontal="left" vertical="top" wrapText="1"/>
    </xf>
    <xf numFmtId="0" fontId="6" fillId="0" borderId="9" xfId="0" applyFont="1" applyBorder="1" applyAlignment="1">
      <alignment horizontal="left" vertical="top"/>
    </xf>
    <xf numFmtId="0" fontId="6" fillId="5" borderId="14" xfId="176" applyFont="1" applyFill="1" applyBorder="1" applyAlignment="1">
      <alignment horizontal="left" vertical="top" wrapText="1"/>
    </xf>
    <xf numFmtId="0" fontId="6" fillId="0" borderId="7" xfId="176" applyFont="1" applyFill="1" applyBorder="1" applyAlignment="1">
      <alignment horizontal="left" vertical="top" wrapText="1"/>
    </xf>
    <xf numFmtId="0" fontId="6" fillId="0" borderId="1" xfId="176" applyFont="1" applyFill="1" applyBorder="1" applyAlignment="1">
      <alignment horizontal="left" vertical="top" wrapText="1"/>
    </xf>
    <xf numFmtId="0" fontId="6" fillId="0" borderId="9" xfId="176" applyFont="1" applyFill="1" applyBorder="1" applyAlignment="1">
      <alignment horizontal="left" vertical="top" wrapText="1"/>
    </xf>
    <xf numFmtId="0" fontId="6" fillId="15" borderId="14" xfId="176" applyFont="1" applyFill="1" applyBorder="1" applyAlignment="1">
      <alignment horizontal="left" vertical="top" wrapText="1"/>
    </xf>
    <xf numFmtId="0" fontId="6" fillId="0" borderId="10" xfId="176" applyFont="1" applyFill="1" applyBorder="1" applyAlignment="1">
      <alignment horizontal="left" vertical="top" wrapText="1"/>
    </xf>
    <xf numFmtId="0" fontId="6" fillId="0" borderId="13" xfId="0" applyFont="1" applyBorder="1" applyAlignment="1">
      <alignment horizontal="left" vertical="top"/>
    </xf>
    <xf numFmtId="0" fontId="6" fillId="5" borderId="2" xfId="176" applyFont="1" applyFill="1" applyBorder="1" applyAlignment="1">
      <alignment horizontal="left" vertical="top" wrapText="1"/>
    </xf>
    <xf numFmtId="0" fontId="6" fillId="0" borderId="11" xfId="0" applyFont="1" applyFill="1" applyBorder="1" applyAlignment="1">
      <alignment vertical="top" wrapText="1"/>
    </xf>
    <xf numFmtId="0" fontId="6" fillId="16" borderId="7" xfId="0" applyFont="1" applyFill="1" applyBorder="1" applyAlignment="1">
      <alignment horizontal="left" vertical="top"/>
    </xf>
    <xf numFmtId="0" fontId="6" fillId="16" borderId="10" xfId="0" applyFont="1" applyFill="1" applyBorder="1" applyAlignment="1">
      <alignment horizontal="left" vertical="top"/>
    </xf>
    <xf numFmtId="0" fontId="6" fillId="16" borderId="1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30" borderId="2" xfId="176" applyFont="1" applyFill="1"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6" fillId="5" borderId="0" xfId="0" applyFont="1" applyFill="1" applyAlignment="1">
      <alignment horizontal="left" vertical="top" wrapText="1"/>
    </xf>
    <xf numFmtId="0" fontId="5" fillId="0" borderId="12" xfId="0" applyFont="1" applyBorder="1" applyAlignment="1">
      <alignment horizontal="left" vertical="top" wrapText="1"/>
    </xf>
    <xf numFmtId="0" fontId="5" fillId="0" borderId="5" xfId="0" applyFont="1" applyBorder="1" applyAlignment="1">
      <alignment horizontal="left" vertical="top"/>
    </xf>
    <xf numFmtId="0" fontId="6" fillId="12" borderId="3" xfId="1" applyFont="1" applyFill="1" applyBorder="1" applyAlignment="1">
      <alignment horizontal="left" vertical="top"/>
    </xf>
    <xf numFmtId="0" fontId="8" fillId="0" borderId="14" xfId="0" applyFont="1" applyFill="1" applyBorder="1" applyAlignment="1">
      <alignment horizontal="left" vertical="top"/>
    </xf>
    <xf numFmtId="0" fontId="6" fillId="12" borderId="5" xfId="1" applyFont="1" applyFill="1" applyBorder="1" applyAlignment="1">
      <alignment horizontal="left" vertical="top"/>
    </xf>
    <xf numFmtId="0" fontId="6" fillId="0" borderId="0" xfId="0" applyFont="1" applyFill="1" applyBorder="1" applyAlignment="1">
      <alignment horizontal="left" vertical="top"/>
    </xf>
    <xf numFmtId="0" fontId="6" fillId="12" borderId="6" xfId="1" applyFont="1" applyFill="1" applyBorder="1" applyAlignment="1">
      <alignment horizontal="left" vertical="top" wrapText="1"/>
    </xf>
    <xf numFmtId="0" fontId="6" fillId="15" borderId="7" xfId="176" applyFont="1" applyFill="1" applyBorder="1" applyAlignment="1">
      <alignment horizontal="left" vertical="top" wrapText="1"/>
    </xf>
    <xf numFmtId="0" fontId="6" fillId="12" borderId="8" xfId="1" applyFont="1" applyFill="1" applyBorder="1" applyAlignment="1">
      <alignment horizontal="left" vertical="top" wrapText="1"/>
    </xf>
    <xf numFmtId="0" fontId="6" fillId="16" borderId="6" xfId="1" applyFont="1" applyFill="1" applyBorder="1" applyAlignment="1">
      <alignment horizontal="left" vertical="top"/>
    </xf>
    <xf numFmtId="0" fontId="6" fillId="11" borderId="4" xfId="0" applyFont="1" applyFill="1" applyBorder="1" applyAlignment="1">
      <alignment horizontal="left" vertical="top"/>
    </xf>
    <xf numFmtId="0" fontId="6" fillId="5" borderId="1" xfId="1" applyFont="1" applyFill="1" applyBorder="1" applyAlignment="1">
      <alignment horizontal="left" vertical="top"/>
    </xf>
    <xf numFmtId="0" fontId="6" fillId="5" borderId="4" xfId="0" applyFont="1" applyFill="1" applyBorder="1" applyAlignment="1">
      <alignment horizontal="left" vertical="top"/>
    </xf>
    <xf numFmtId="0" fontId="6" fillId="0" borderId="6" xfId="176" applyFont="1" applyFill="1" applyBorder="1" applyAlignment="1">
      <alignment horizontal="left" vertical="top" wrapText="1"/>
    </xf>
    <xf numFmtId="0" fontId="6" fillId="12" borderId="8" xfId="1" applyFont="1" applyFill="1" applyBorder="1" applyAlignment="1">
      <alignment horizontal="left" vertical="top"/>
    </xf>
    <xf numFmtId="0" fontId="6" fillId="0" borderId="8" xfId="176" applyFont="1" applyFill="1" applyBorder="1" applyAlignment="1">
      <alignment horizontal="left" vertical="top" wrapText="1"/>
    </xf>
    <xf numFmtId="0" fontId="6" fillId="12" borderId="5" xfId="1" applyFont="1" applyFill="1" applyBorder="1" applyAlignment="1">
      <alignment horizontal="left" vertical="top"/>
    </xf>
    <xf numFmtId="0" fontId="6" fillId="0" borderId="11" xfId="176" applyFont="1" applyFill="1" applyBorder="1" applyAlignment="1">
      <alignment horizontal="left" vertical="top" wrapText="1"/>
    </xf>
    <xf numFmtId="0" fontId="6" fillId="15" borderId="9" xfId="176" applyFont="1" applyFill="1" applyBorder="1" applyAlignment="1">
      <alignment horizontal="left" vertical="top" wrapText="1"/>
    </xf>
    <xf numFmtId="0" fontId="6" fillId="0" borderId="2" xfId="176" applyFont="1" applyFill="1" applyBorder="1" applyAlignment="1">
      <alignment horizontal="left" vertical="top" wrapText="1"/>
    </xf>
    <xf numFmtId="0" fontId="5" fillId="12" borderId="3" xfId="0" applyFont="1" applyFill="1" applyBorder="1" applyAlignment="1">
      <alignment horizontal="left" vertical="top"/>
    </xf>
    <xf numFmtId="0" fontId="5" fillId="0" borderId="2" xfId="0" applyFont="1" applyBorder="1" applyAlignment="1">
      <alignment horizontal="left" vertical="top"/>
    </xf>
    <xf numFmtId="0" fontId="5" fillId="0" borderId="10" xfId="0" applyFont="1" applyBorder="1" applyAlignment="1">
      <alignment horizontal="left" vertical="top"/>
    </xf>
    <xf numFmtId="0" fontId="5" fillId="0" borderId="1" xfId="0" applyFont="1" applyFill="1" applyBorder="1" applyAlignment="1">
      <alignment horizontal="left" vertical="top" wrapText="1"/>
    </xf>
    <xf numFmtId="0" fontId="5" fillId="0" borderId="9" xfId="0" applyFont="1" applyBorder="1" applyAlignment="1">
      <alignment horizontal="left" vertical="top"/>
    </xf>
    <xf numFmtId="0" fontId="5" fillId="12" borderId="4" xfId="0" applyFont="1" applyFill="1" applyBorder="1" applyAlignment="1">
      <alignment horizontal="left" vertical="top"/>
    </xf>
    <xf numFmtId="0" fontId="5" fillId="0" borderId="7" xfId="0" applyFont="1" applyBorder="1" applyAlignment="1">
      <alignment horizontal="left" vertical="top"/>
    </xf>
    <xf numFmtId="0" fontId="5" fillId="12" borderId="5" xfId="0" applyFont="1" applyFill="1" applyBorder="1" applyAlignment="1">
      <alignment horizontal="left" vertical="top"/>
    </xf>
    <xf numFmtId="0" fontId="5" fillId="0" borderId="9" xfId="0" applyFont="1" applyBorder="1" applyAlignment="1">
      <alignment horizontal="left" vertical="top"/>
    </xf>
    <xf numFmtId="0" fontId="5" fillId="12" borderId="12" xfId="0" applyFont="1" applyFill="1" applyBorder="1" applyAlignment="1">
      <alignment horizontal="left" vertical="top"/>
    </xf>
    <xf numFmtId="0" fontId="5" fillId="0" borderId="10" xfId="0" applyFont="1" applyBorder="1" applyAlignment="1">
      <alignment horizontal="left" vertical="top"/>
    </xf>
    <xf numFmtId="0" fontId="5" fillId="12" borderId="12" xfId="0" applyFont="1" applyFill="1" applyBorder="1" applyAlignment="1">
      <alignment horizontal="left" vertical="top"/>
    </xf>
    <xf numFmtId="0" fontId="6" fillId="0" borderId="2" xfId="0" quotePrefix="1" applyFont="1" applyFill="1" applyBorder="1" applyAlignment="1">
      <alignment horizontal="left" vertical="top" wrapText="1"/>
    </xf>
    <xf numFmtId="0" fontId="5" fillId="0" borderId="2" xfId="0" quotePrefix="1" applyFont="1" applyFill="1" applyBorder="1" applyAlignment="1">
      <alignment horizontal="left" vertical="top" wrapText="1"/>
    </xf>
    <xf numFmtId="0" fontId="0" fillId="5" borderId="0" xfId="0" applyFill="1" applyAlignment="1">
      <alignment horizontal="left" vertical="top"/>
    </xf>
    <xf numFmtId="0" fontId="6" fillId="5" borderId="9" xfId="0" applyFont="1" applyFill="1" applyBorder="1" applyAlignment="1">
      <alignment horizontal="left" vertical="top"/>
    </xf>
    <xf numFmtId="0" fontId="6" fillId="5" borderId="10" xfId="0" applyFont="1" applyFill="1" applyBorder="1" applyAlignment="1">
      <alignment horizontal="left" vertical="top"/>
    </xf>
    <xf numFmtId="0" fontId="6" fillId="0" borderId="2" xfId="139" applyFont="1" applyFill="1" applyBorder="1" applyAlignment="1">
      <alignment horizontal="left" vertical="top" wrapText="1"/>
    </xf>
    <xf numFmtId="0" fontId="0" fillId="0" borderId="0" xfId="0" applyFill="1" applyAlignment="1">
      <alignment horizontal="left" vertical="top"/>
    </xf>
    <xf numFmtId="0" fontId="19" fillId="0" borderId="0" xfId="0" applyFont="1" applyFill="1" applyAlignment="1">
      <alignment horizontal="left" vertical="top"/>
    </xf>
    <xf numFmtId="0" fontId="6" fillId="1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19" fillId="0" borderId="0" xfId="0" applyFont="1" applyAlignment="1">
      <alignment horizontal="left" vertical="top"/>
    </xf>
    <xf numFmtId="0" fontId="6" fillId="5" borderId="0" xfId="0" applyFont="1" applyFill="1" applyAlignment="1">
      <alignment horizontal="left" vertical="top"/>
    </xf>
    <xf numFmtId="0" fontId="14" fillId="0" borderId="14" xfId="0" applyFont="1" applyBorder="1" applyAlignment="1">
      <alignment horizontal="left" vertical="top" wrapText="1"/>
    </xf>
    <xf numFmtId="0" fontId="14" fillId="0" borderId="15" xfId="0" applyFont="1" applyBorder="1" applyAlignment="1">
      <alignment horizontal="left" vertical="top" wrapText="1"/>
    </xf>
    <xf numFmtId="0" fontId="14" fillId="0" borderId="0" xfId="0" applyFont="1" applyBorder="1" applyAlignment="1">
      <alignment horizontal="left" vertical="top" wrapText="1"/>
    </xf>
    <xf numFmtId="0" fontId="10" fillId="0" borderId="8" xfId="0" applyFont="1" applyBorder="1" applyAlignment="1">
      <alignment horizontal="left" vertical="top" wrapText="1"/>
    </xf>
    <xf numFmtId="0" fontId="10" fillId="0" borderId="7" xfId="0" applyFont="1" applyFill="1" applyBorder="1" applyAlignment="1">
      <alignment horizontal="left" vertical="top" wrapText="1"/>
    </xf>
    <xf numFmtId="0" fontId="10" fillId="5" borderId="1" xfId="0" applyFont="1" applyFill="1" applyBorder="1" applyAlignment="1">
      <alignment horizontal="left" vertical="top" wrapText="1"/>
    </xf>
    <xf numFmtId="49" fontId="5" fillId="0" borderId="1" xfId="0" applyNumberFormat="1" applyFont="1" applyFill="1" applyBorder="1" applyAlignment="1">
      <alignment horizontal="left" vertical="top" wrapText="1"/>
    </xf>
    <xf numFmtId="0" fontId="10" fillId="0" borderId="9" xfId="0" applyFont="1" applyFill="1" applyBorder="1" applyAlignment="1">
      <alignment horizontal="left" vertical="top" wrapText="1"/>
    </xf>
    <xf numFmtId="0" fontId="6" fillId="14" borderId="5" xfId="0" applyFont="1" applyFill="1" applyBorder="1" applyAlignment="1">
      <alignment horizontal="left" vertical="top"/>
    </xf>
    <xf numFmtId="0" fontId="6" fillId="14" borderId="12" xfId="0" applyFont="1" applyFill="1" applyBorder="1" applyAlignment="1">
      <alignment horizontal="left" vertical="top"/>
    </xf>
    <xf numFmtId="0" fontId="6" fillId="15" borderId="2" xfId="190" applyFont="1" applyFill="1" applyBorder="1" applyAlignment="1">
      <alignment horizontal="left" vertical="top" wrapText="1"/>
    </xf>
    <xf numFmtId="0" fontId="10" fillId="5" borderId="9" xfId="0" applyFont="1" applyFill="1" applyBorder="1" applyAlignment="1">
      <alignment horizontal="left" vertical="top" wrapText="1"/>
    </xf>
    <xf numFmtId="0" fontId="10" fillId="5" borderId="10" xfId="0" applyFont="1" applyFill="1" applyBorder="1" applyAlignment="1">
      <alignment horizontal="left" vertical="top" wrapText="1"/>
    </xf>
    <xf numFmtId="0" fontId="5" fillId="12" borderId="14" xfId="0" applyFont="1" applyFill="1" applyBorder="1" applyAlignment="1">
      <alignment horizontal="left" vertical="top" wrapText="1"/>
    </xf>
    <xf numFmtId="0" fontId="5" fillId="5" borderId="1" xfId="0" applyFont="1" applyFill="1" applyBorder="1" applyAlignment="1">
      <alignment horizontal="left" vertical="top" wrapText="1"/>
    </xf>
    <xf numFmtId="49" fontId="6" fillId="0" borderId="1" xfId="0" applyNumberFormat="1" applyFont="1" applyFill="1" applyBorder="1" applyAlignment="1">
      <alignment horizontal="left" vertical="top" wrapText="1"/>
    </xf>
    <xf numFmtId="0" fontId="6" fillId="27" borderId="2" xfId="0" applyFont="1" applyFill="1" applyBorder="1" applyAlignment="1">
      <alignment horizontal="left" vertical="top" wrapText="1"/>
    </xf>
    <xf numFmtId="0" fontId="5" fillId="0" borderId="14" xfId="0" applyFont="1" applyBorder="1" applyAlignment="1">
      <alignment horizontal="left" vertical="top" wrapText="1"/>
    </xf>
    <xf numFmtId="0" fontId="6" fillId="24" borderId="11" xfId="0" applyFont="1" applyFill="1" applyBorder="1" applyAlignment="1">
      <alignment horizontal="left" vertical="top"/>
    </xf>
    <xf numFmtId="0" fontId="6" fillId="24" borderId="9" xfId="0" applyFont="1" applyFill="1" applyBorder="1" applyAlignment="1">
      <alignment horizontal="left" vertical="top" wrapText="1"/>
    </xf>
    <xf numFmtId="0" fontId="6" fillId="18" borderId="8" xfId="0" applyFont="1" applyFill="1" applyBorder="1" applyAlignment="1">
      <alignment horizontal="left" vertical="top"/>
    </xf>
    <xf numFmtId="0" fontId="6" fillId="5" borderId="8" xfId="0" applyFont="1" applyFill="1" applyBorder="1" applyAlignment="1">
      <alignment horizontal="left" vertical="top" wrapText="1"/>
    </xf>
    <xf numFmtId="0" fontId="5" fillId="5" borderId="14" xfId="0" applyFont="1" applyFill="1" applyBorder="1" applyAlignment="1">
      <alignment horizontal="left" vertical="top" wrapText="1"/>
    </xf>
    <xf numFmtId="0" fontId="5" fillId="5" borderId="0" xfId="0" applyFont="1" applyFill="1" applyBorder="1" applyAlignment="1">
      <alignment horizontal="left" vertical="top" wrapText="1"/>
    </xf>
    <xf numFmtId="0" fontId="5" fillId="0" borderId="14" xfId="0" applyFont="1" applyBorder="1" applyAlignment="1">
      <alignment horizontal="left" vertical="top"/>
    </xf>
    <xf numFmtId="0" fontId="6" fillId="5" borderId="11" xfId="1" applyFont="1" applyFill="1" applyBorder="1" applyAlignment="1">
      <alignment horizontal="left" vertical="top"/>
    </xf>
    <xf numFmtId="0" fontId="5" fillId="0" borderId="15" xfId="0" applyFont="1" applyBorder="1" applyAlignment="1">
      <alignment horizontal="left" vertical="top" wrapText="1"/>
    </xf>
    <xf numFmtId="0" fontId="5" fillId="0" borderId="13" xfId="0" applyFont="1" applyBorder="1" applyAlignment="1">
      <alignment horizontal="left" vertical="top"/>
    </xf>
    <xf numFmtId="0" fontId="5" fillId="0" borderId="15" xfId="0" applyFont="1" applyBorder="1" applyAlignment="1">
      <alignment horizontal="left" vertical="top"/>
    </xf>
    <xf numFmtId="0" fontId="6" fillId="16" borderId="4" xfId="0" applyFont="1" applyFill="1" applyBorder="1" applyAlignment="1">
      <alignment horizontal="left" vertical="top"/>
    </xf>
    <xf numFmtId="0" fontId="6" fillId="16" borderId="5" xfId="0" applyFont="1" applyFill="1" applyBorder="1" applyAlignment="1">
      <alignment horizontal="left" vertical="top"/>
    </xf>
    <xf numFmtId="0" fontId="6" fillId="16" borderId="3" xfId="0" applyFont="1" applyFill="1" applyBorder="1" applyAlignment="1">
      <alignment horizontal="left" vertical="top"/>
    </xf>
    <xf numFmtId="0" fontId="6" fillId="16" borderId="4" xfId="0" applyFont="1" applyFill="1" applyBorder="1" applyAlignment="1">
      <alignment horizontal="left" vertical="top"/>
    </xf>
    <xf numFmtId="0" fontId="6" fillId="5" borderId="7" xfId="0" applyFont="1" applyFill="1" applyBorder="1" applyAlignment="1">
      <alignment horizontal="left" vertical="top"/>
    </xf>
    <xf numFmtId="0" fontId="5" fillId="12" borderId="0" xfId="0" applyFont="1" applyFill="1" applyAlignment="1">
      <alignment horizontal="left" vertical="top"/>
    </xf>
    <xf numFmtId="49" fontId="5" fillId="0" borderId="1" xfId="0" applyNumberFormat="1" applyFont="1" applyBorder="1" applyAlignment="1">
      <alignment horizontal="left" vertical="top" wrapText="1"/>
    </xf>
    <xf numFmtId="3" fontId="6" fillId="5" borderId="2" xfId="0" applyNumberFormat="1" applyFont="1" applyFill="1" applyBorder="1" applyAlignment="1">
      <alignment horizontal="left" vertical="top" wrapText="1"/>
    </xf>
    <xf numFmtId="3" fontId="6" fillId="0" borderId="1" xfId="0" applyNumberFormat="1" applyFont="1" applyFill="1" applyBorder="1" applyAlignment="1">
      <alignment horizontal="left" vertical="top" wrapText="1"/>
    </xf>
    <xf numFmtId="0" fontId="6" fillId="0" borderId="1" xfId="0" applyFont="1" applyBorder="1" applyAlignment="1">
      <alignment vertical="top" wrapText="1"/>
    </xf>
    <xf numFmtId="0" fontId="0" fillId="0" borderId="3" xfId="0" applyBorder="1" applyAlignment="1">
      <alignment horizontal="left" vertical="top"/>
    </xf>
    <xf numFmtId="0" fontId="0" fillId="0" borderId="0" xfId="0" applyFont="1" applyBorder="1" applyAlignment="1">
      <alignment horizontal="left" vertical="top"/>
    </xf>
    <xf numFmtId="0" fontId="5" fillId="0" borderId="0" xfId="0" applyFont="1"/>
    <xf numFmtId="0" fontId="0" fillId="0" borderId="0" xfId="0" applyBorder="1" applyAlignment="1">
      <alignment horizontal="left" vertical="top" wrapText="1"/>
    </xf>
    <xf numFmtId="0" fontId="0" fillId="5" borderId="0" xfId="0" applyFill="1" applyBorder="1" applyAlignment="1">
      <alignment horizontal="left" vertical="top" wrapText="1"/>
    </xf>
    <xf numFmtId="0" fontId="0" fillId="0" borderId="0" xfId="0" applyFill="1" applyBorder="1" applyAlignment="1">
      <alignment horizontal="left" vertical="top"/>
    </xf>
    <xf numFmtId="0" fontId="20" fillId="0" borderId="0" xfId="0" applyFont="1" applyBorder="1" applyAlignment="1">
      <alignment horizontal="left" vertical="top"/>
    </xf>
    <xf numFmtId="0" fontId="5" fillId="0" borderId="0" xfId="0" applyFont="1" applyFill="1" applyBorder="1" applyAlignment="1">
      <alignment horizontal="left" vertical="top" wrapText="1"/>
    </xf>
    <xf numFmtId="0" fontId="0" fillId="0" borderId="0" xfId="0" applyFont="1" applyAlignment="1">
      <alignment horizontal="left" vertical="top"/>
    </xf>
    <xf numFmtId="0" fontId="0" fillId="5" borderId="0" xfId="0" applyFill="1" applyAlignment="1">
      <alignment horizontal="left" vertical="top" wrapText="1"/>
    </xf>
    <xf numFmtId="0" fontId="6" fillId="0" borderId="0" xfId="0" applyFont="1" applyFill="1" applyAlignment="1">
      <alignment vertical="center"/>
    </xf>
    <xf numFmtId="0" fontId="6" fillId="0" borderId="1" xfId="0" applyFont="1" applyFill="1" applyBorder="1" applyAlignment="1">
      <alignment vertical="center"/>
    </xf>
    <xf numFmtId="0" fontId="6" fillId="0" borderId="1" xfId="0" applyFont="1" applyFill="1" applyBorder="1" applyAlignment="1">
      <alignment vertical="top" wrapText="1"/>
    </xf>
    <xf numFmtId="0" fontId="6" fillId="0" borderId="1" xfId="0" applyFont="1" applyBorder="1" applyAlignment="1">
      <alignment vertical="top"/>
    </xf>
  </cellXfs>
  <cellStyles count="347">
    <cellStyle name="Bad" xfId="2" builtinId="27"/>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Good" xfId="1" builtinId="26"/>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Normal" xfId="0" builtinId="0"/>
    <cellStyle name="Normal 2" xfId="7"/>
    <cellStyle name="Normal 2 2" xfId="8"/>
    <cellStyle name="Normal 2 2 2" xfId="9"/>
    <cellStyle name="Normal 2 2 2 2" xfId="10"/>
    <cellStyle name="Normal 2 2 2 2 2" xfId="11"/>
    <cellStyle name="Normal 2 2 2 2 3" xfId="12"/>
    <cellStyle name="Normal 2 2 2 2 3 2" xfId="13"/>
    <cellStyle name="Normal 2 2 2 2 3 3" xfId="14"/>
    <cellStyle name="Normal 2 2 2 2 3 3 2" xfId="15"/>
    <cellStyle name="Normal 2 2 2 2 3 3 2 2" xfId="16"/>
    <cellStyle name="Normal 2 2 2 2 3 3 2 2 2" xfId="17"/>
    <cellStyle name="Normal 2 2 2 2 3 3 2 2 2 2" xfId="18"/>
    <cellStyle name="Normal 2 2 2 2 3 3 2 2 2 2 2" xfId="19"/>
    <cellStyle name="Normal 2 2 2 2 3 3 2 2 2 2 2 2" xfId="20"/>
    <cellStyle name="Normal 2 2 2 2 3 3 2 2 2 2 2 2 2" xfId="21"/>
    <cellStyle name="Normal 2 2 2 2 3 3 2 2 2 2 2 2 2 2" xfId="22"/>
    <cellStyle name="Normal 2 2 2 2 3 3 2 2 2 2 2 2 2 2 2" xfId="23"/>
    <cellStyle name="Normal 2 2 2 2 3 3 2 2 2 2 2 2 2 2 2 2" xfId="24"/>
    <cellStyle name="Normal 2 2 2 2 3 3 2 2 2 2 2 2 2 2 2 3" xfId="25"/>
    <cellStyle name="Normal 2 2 2 2 3 3 2 2 2 2 3" xfId="26"/>
    <cellStyle name="Normal 2 2 2 3" xfId="27"/>
    <cellStyle name="Normal 2 2 2 3 2" xfId="28"/>
    <cellStyle name="Normal 2 2 2 3 3" xfId="29"/>
    <cellStyle name="Normal 2 2 2 3 4" xfId="30"/>
    <cellStyle name="Normal 2 2 2 3 4 2" xfId="31"/>
    <cellStyle name="Normal 2 2 2 3 4 3" xfId="32"/>
    <cellStyle name="Normal 2 2 2 3 4 3 2" xfId="33"/>
    <cellStyle name="Normal 2 2 2 3 4 3 2 2" xfId="34"/>
    <cellStyle name="Normal 2 2 2 3 4 3 2 2 2" xfId="35"/>
    <cellStyle name="Normal 2 2 2 3 4 3 2 2 2 2" xfId="36"/>
    <cellStyle name="Normal 2 2 2 3 4 3 2 2 2 2 2" xfId="37"/>
    <cellStyle name="Normal 2 2 2 3 4 3 2 2 2 2 2 2" xfId="38"/>
    <cellStyle name="Normal 2 2 2 3 4 3 2 2 2 2 2 2 2" xfId="39"/>
    <cellStyle name="Normal 2 2 2 3 4 3 2 2 2 2 2 2 2 2" xfId="40"/>
    <cellStyle name="Normal 2 2 2 3 4 3 2 2 2 2 2 2 2 2 2" xfId="41"/>
    <cellStyle name="Normal 2 2 2 3 4 3 2 2 2 2 2 2 2 2 3" xfId="42"/>
    <cellStyle name="Normal 2 2 2 3 4 3 2 2 3" xfId="43"/>
    <cellStyle name="Normal 2 2 2 3 4 3 2 2 3 2" xfId="44"/>
    <cellStyle name="Normal 2 2 2 3 4 3 2 2 3 2 2" xfId="45"/>
    <cellStyle name="Normal 2 2 2 3 4 3 2 2 3 2 2 2" xfId="46"/>
    <cellStyle name="Normal 2 2 2 3 4 3 2 2 3 2 2 2 2" xfId="47"/>
    <cellStyle name="Normal 2 2 2 3 4 3 2 2 3 2 2 2 2 2" xfId="48"/>
    <cellStyle name="Normal 2 2 2 3 4 3 2 2 3 2 2 2 2 2 2" xfId="49"/>
    <cellStyle name="Normal 2 2 2 3 4 3 2 2 3 2 2 2 2 2 3" xfId="50"/>
    <cellStyle name="Normal 2 2 2 3 5" xfId="51"/>
    <cellStyle name="Normal 2 2 2 3 5 2" xfId="52"/>
    <cellStyle name="Normal 2 2 2 3 5 2 2" xfId="53"/>
    <cellStyle name="Normal 2 2 2 3 5 2 2 2" xfId="54"/>
    <cellStyle name="Normal 2 2 2 3 5 2 2 2 2" xfId="55"/>
    <cellStyle name="Normal 2 2 2 3 5 2 2 2 2 2" xfId="56"/>
    <cellStyle name="Normal 2 2 2 3 5 2 2 2 2 2 2" xfId="57"/>
    <cellStyle name="Normal 2 2 2 3 5 2 2 2 2 2 3" xfId="58"/>
    <cellStyle name="Normal 2 2 2 3 6" xfId="59"/>
    <cellStyle name="Normal 2 2 2 3 6 2" xfId="60"/>
    <cellStyle name="Normal 2 2 2 3 6 2 2" xfId="61"/>
    <cellStyle name="Normal 2 2 2 3 6 2 2 2" xfId="62"/>
    <cellStyle name="Normal 2 2 2 3 6 2 2 2 2" xfId="63"/>
    <cellStyle name="Normal 2 2 2 3 6 2 2 2 2 2" xfId="64"/>
    <cellStyle name="Normal 2 2 2 3 6 2 2 2 2 2 2" xfId="65"/>
    <cellStyle name="Normal 2 2 2 3 6 2 2 2 2 2 2 2" xfId="66"/>
    <cellStyle name="Normal 2 2 2 3 6 2 2 2 2 2 2 2 2" xfId="67"/>
    <cellStyle name="Normal 2 2 2 3 6 2 2 2 2 2 2 2 2 2" xfId="68"/>
    <cellStyle name="Normal 3" xfId="69"/>
    <cellStyle name="Normal 3 2" xfId="70"/>
    <cellStyle name="Normal 3 3" xfId="71"/>
    <cellStyle name="Normal 3 3 2" xfId="72"/>
    <cellStyle name="Normal 4" xfId="73"/>
    <cellStyle name="Normal 4 2" xfId="74"/>
    <cellStyle name="Normal 4 2 2" xfId="75"/>
    <cellStyle name="Normal 4 2 3" xfId="76"/>
    <cellStyle name="Normal 4 2 3 2" xfId="77"/>
    <cellStyle name="Normal 4 2 3 2 2" xfId="78"/>
    <cellStyle name="Normal 4 2 4" xfId="79"/>
    <cellStyle name="Normal 4 2 4 2" xfId="80"/>
    <cellStyle name="Normal 4 2 4 3" xfId="81"/>
    <cellStyle name="Normal 4 2 4 3 2" xfId="82"/>
    <cellStyle name="Normal 4 2 4 3 2 2" xfId="83"/>
    <cellStyle name="Normal 4 2 4 3 2 2 2" xfId="84"/>
    <cellStyle name="Normal 4 2 4 3 2 2 2 2" xfId="85"/>
    <cellStyle name="Normal 4 2 4 3 2 2 2 2 2" xfId="86"/>
    <cellStyle name="Normal 4 2 4 3 2 2 2 2 2 2" xfId="87"/>
    <cellStyle name="Normal 4 2 4 3 2 2 2 2 2 2 2" xfId="88"/>
    <cellStyle name="Normal 4 2 4 3 2 2 2 2 2 2 2 2" xfId="89"/>
    <cellStyle name="Normal 4 2 4 3 2 2 2 2 2 2 2 2 2" xfId="90"/>
    <cellStyle name="Normal 4 2 4 3 2 2 2 2 2 2 2 2 3" xfId="91"/>
    <cellStyle name="Normal 4 2 4 3 2 2 3" xfId="92"/>
    <cellStyle name="Normal 4 2 4 3 2 2 3 2" xfId="93"/>
    <cellStyle name="Normal 4 2 4 3 2 2 3 2 2" xfId="94"/>
    <cellStyle name="Normal 4 2 4 3 2 2 3 2 2 2" xfId="95"/>
    <cellStyle name="Normal 4 2 4 3 2 2 3 2 2 2 2" xfId="96"/>
    <cellStyle name="Normal 4 2 4 3 2 2 3 2 2 2 2 2" xfId="97"/>
    <cellStyle name="Normal 4 2 4 3 2 2 3 2 2 2 2 2 2" xfId="98"/>
    <cellStyle name="Normal 4 2 4 3 2 2 3 2 2 2 2 2 3" xfId="99"/>
    <cellStyle name="Normal 4 2 4 3 2 2 3 2 3" xfId="100"/>
    <cellStyle name="Normal 4 3" xfId="101"/>
    <cellStyle name="Normal 6" xfId="102"/>
    <cellStyle name="普通 2" xfId="3"/>
    <cellStyle name="普通 3" xfId="103"/>
    <cellStyle name="普通 4" xfId="104"/>
    <cellStyle name="普通 4 2" xfId="105"/>
    <cellStyle name="普通 4 2 2" xfId="106"/>
    <cellStyle name="普通 4 2 2 2" xfId="107"/>
    <cellStyle name="普通 4 2 2 2 2" xfId="108"/>
    <cellStyle name="普通 4 2 2 2 2 2" xfId="109"/>
    <cellStyle name="普通 4 2 2 2 2 2 2" xfId="110"/>
    <cellStyle name="普通 4 2 2 2 2 2 2 2" xfId="111"/>
    <cellStyle name="普通 4 2 2 2 2 2 2 2 2" xfId="112"/>
    <cellStyle name="普通 4 2 2 2 2 2 2 2 3" xfId="113"/>
    <cellStyle name="普通 4 2 2 2 2 2 2 2 3 2" xfId="114"/>
    <cellStyle name="普通 4 2 2 2 2 2 2 2 3 2 2" xfId="115"/>
    <cellStyle name="普通 4 2 2 2 2 2 2 2 3 2 2 2" xfId="116"/>
    <cellStyle name="普通 4 2 2 2 2 2 2 2 3 2 2 2 2" xfId="117"/>
    <cellStyle name="普通 4 2 2 2 2 2 2 2 3 2 2 2 2 2" xfId="118"/>
    <cellStyle name="普通 4 2 2 2 2 2 2 2 3 2 2 2 2 2 2" xfId="119"/>
    <cellStyle name="普通 4 2 2 2 2 2 2 2 3 2 2 2 2 2 2 2" xfId="120"/>
    <cellStyle name="普通 4 2 2 2 2 2 2 2 3 2 2 2 2 2 2 2 2" xfId="121"/>
    <cellStyle name="普通 4 2 2 2 2 2 2 2 3 2 2 2 2 2 2 2 2 2" xfId="122"/>
    <cellStyle name="普通 4 2 2 2 2 2 2 2 3 2 2 2 2 2 2 2 2 2 2" xfId="123"/>
    <cellStyle name="普通 4 2 2 2 2 2 2 2 3 2 2 2 2 2 2 2 2 2 2 2" xfId="124"/>
    <cellStyle name="普通 4 2 2 2 2 2 2 2 3 2 2 2 2 2 2 2 2 2 2 2 2" xfId="125"/>
    <cellStyle name="普通 4 2 2 2 2 2 2 2 3 2 2 2 2 2 2 2 2 2 2 2 2 2" xfId="126"/>
    <cellStyle name="普通 4 2 2 2 2 2 2 2 3 2 2 2 2 2 2 2 2 2 2 2 2 2 2" xfId="6"/>
    <cellStyle name="普通 4 2 2 2 2 2 2 2 3 2 2 2 3" xfId="127"/>
    <cellStyle name="普通 4 2 2 2 2 2 2 2 3 2 2 2 3 2" xfId="128"/>
    <cellStyle name="普通 4 2 2 2 2 2 2 2 3 2 2 2 3 2 2" xfId="129"/>
    <cellStyle name="普通 4 2 2 2 2 2 2 2 3 2 2 2 3 2 2 2" xfId="130"/>
    <cellStyle name="普通 4 2 2 2 2 2 2 2 3 2 2 2 3 2 2 2 2" xfId="131"/>
    <cellStyle name="普通 4 2 2 2 2 2 2 2 3 2 2 2 3 2 2 2 2 2" xfId="132"/>
    <cellStyle name="普通 4 2 2 2 2 2 2 2 3 2 2 2 3 2 2 2 2 2 2" xfId="133"/>
    <cellStyle name="普通 4 2 2 2 2 2 2 2 3 2 2 2 3 2 2 2 2 2 2 2" xfId="134"/>
    <cellStyle name="普通 4 2 2 2 2 2 2 2 3 2 2 2 3 2 2 2 2 2 2 2 2" xfId="135"/>
    <cellStyle name="普通 4 2 2 2 2 2 2 2 3 2 2 2 3 2 2 2 2 2 2 2 2 2" xfId="136"/>
    <cellStyle name="普通 4 2 2 2 2 2 2 2 3 2 2 2 3 2 2 2 2 2 2 2 2 2 2" xfId="137"/>
    <cellStyle name="普通 4 2 2 2 2 2 2 2 3 2 2 2 3 2 2 2 2 2 2 2 2 2 2 2" xfId="138"/>
    <cellStyle name="普通 4 2 2 2 2 2 2 2 3 2 2 2 3 2 2 2 2 2 2 2 2 2 2 2 2" xfId="139"/>
    <cellStyle name="普通 4 2 2 2 2 2 2 2 3 2 2 2 4" xfId="140"/>
    <cellStyle name="普通 4 2 2 2 2 2 2 2 3 2 2 2 4 2" xfId="141"/>
    <cellStyle name="普通 4 2 2 2 2 2 2 2 3 2 2 2 4 2 2" xfId="142"/>
    <cellStyle name="普通 4 2 2 2 2 2 2 2 3 2 2 2 4 2 2 2" xfId="143"/>
    <cellStyle name="普通 4 2 2 2 2 2 2 2 3 2 2 2 4 2 2 2 2" xfId="144"/>
    <cellStyle name="普通 4 2 2 2 2 2 2 2 3 2 2 2 4 2 2 2 2 2" xfId="145"/>
    <cellStyle name="普通 4 2 2 2 2 2 2 2 3 2 2 2 4 2 2 2 2 2 2" xfId="146"/>
    <cellStyle name="普通 4 2 2 2 2 2 2 2 3 2 2 2 4 2 2 2 2 2 2 2" xfId="147"/>
    <cellStyle name="普通 4 2 2 2 2 2 2 2 3 2 2 2 4 2 2 2 2 2 2 2 2" xfId="148"/>
    <cellStyle name="普通 4 2 2 2 2 2 2 2 3 2 2 2 4 2 2 2 2 2 2 2 2 2" xfId="149"/>
    <cellStyle name="普通 4 2 2 2 2 2 2 2 3 2 2 2 4 2 2 2 2 2 2 2 2 2 2" xfId="150"/>
    <cellStyle name="普通 4 2 2 2 2 2 2 2 3 2 2 2 4 2 2 2 2 2 2 2 2 2 2 2" xfId="151"/>
    <cellStyle name="普通 4 2 2 2 2 2 2 2 3 2 2 2 4 2 3" xfId="152"/>
    <cellStyle name="普通 4 2 2 2 2 2 2 2 3 2 2 2 4 2 3 2" xfId="153"/>
    <cellStyle name="普通 4 2 2 2 2 2 2 2 3 2 2 2 4 2 3 2 2" xfId="154"/>
    <cellStyle name="普通 4 2 2 2 2 2 2 2 3 2 2 2 4 2 3 2 2 2" xfId="155"/>
    <cellStyle name="普通 4 2 2 2 2 2 2 2 3 2 2 2 4 2 3 2 2 2 2" xfId="156"/>
    <cellStyle name="普通 4 2 2 2 2 2 2 2 3 2 2 2 4 2 3 2 2 2 2 2" xfId="157"/>
    <cellStyle name="普通 4 2 2 2 2 2 2 2 3 2 2 2 4 2 3 2 2 2 2 2 2" xfId="158"/>
    <cellStyle name="普通 4 2 2 2 2 2 2 2 3 2 2 2 4 2 3 2 2 2 2 2 2 2" xfId="159"/>
    <cellStyle name="普通 4 2 2 2 2 2 2 2 3 2 2 2 4 2 3 2 2 2 2 2 2 2 2" xfId="160"/>
    <cellStyle name="普通 4 2 2 2 2 2 2 2 3 2 2 2 4 2 3 2 2 2 2 2 2 2 2 2" xfId="161"/>
    <cellStyle name="普通 4 2 2 2 2 2 2 2 3 2 2 2 4 3" xfId="162"/>
    <cellStyle name="普通 4 2 2 2 2 2 2 2 3 2 2 2 4 3 2" xfId="163"/>
    <cellStyle name="普通 4 2 2 2 2 2 2 2 3 2 2 2 4 3 2 2" xfId="164"/>
    <cellStyle name="普通 4 2 2 2 2 2 2 2 3 2 2 2 4 3 2 2 2" xfId="165"/>
    <cellStyle name="普通 4 2 2 2 2 2 2 2 3 2 2 2 4 3 2 2 2 2" xfId="166"/>
    <cellStyle name="普通 4 2 2 2 2 2 2 2 3 2 2 2 4 4" xfId="167"/>
    <cellStyle name="普通 4 2 2 2 2 2 2 2 3 2 2 2 4 4 2" xfId="168"/>
    <cellStyle name="普通 4 2 2 2 2 2 2 2 3 2 2 2 4 4 2 2" xfId="169"/>
    <cellStyle name="普通 4 2 2 2 2 2 2 2 3 2 2 2 4 4 2 2 2" xfId="170"/>
    <cellStyle name="普通 4 2 2 2 2 2 2 2 3 2 2 2 4 4 2 2 2 2" xfId="171"/>
    <cellStyle name="普通 4 2 2 2 2 2 2 2 3 2 2 2 4 4 2 2 2 2 2" xfId="172"/>
    <cellStyle name="普通 4 2 2 2 2 2 2 2 3 2 2 2 4 4 2 2 2 2 2 2" xfId="173"/>
    <cellStyle name="普通 4 2 2 2 2 2 2 2 3 2 2 2 4 4 2 2 2 2 2 2 2" xfId="174"/>
    <cellStyle name="普通 4 2 2 2 2 2 2 2 3 2 2 2 4 4 2 2 2 2 2 2 2 2" xfId="175"/>
    <cellStyle name="普通 4 2 2 2 2 2 2 2 3 2 2 2 4 4 2 2 2 2 2 2 2 2 2" xfId="176"/>
    <cellStyle name="普通 4 2 2 2 2 2 2 2 3 2 2 2 4 4 2 2 3" xfId="177"/>
    <cellStyle name="普通 4 2 2 2 2 2 2 2 3 2 2 2 4 4 2 2 3 2" xfId="178"/>
    <cellStyle name="普通 4 2 2 2 2 2 2 2 3 2 2 2 4 4 2 2 3 2 2" xfId="179"/>
    <cellStyle name="普通 4 2 2 2 2 2 2 2 3 2 2 2 4 4 2 2 3 2 2 2" xfId="180"/>
    <cellStyle name="普通 4 2 2 2 2 2 2 2 3 2 2 2 4 4 2 2 3 2 2 2 2" xfId="4"/>
    <cellStyle name="普通 4 2 2 2 2 2 2 2 3 2 2 2 4 4 2 2 3 2 3" xfId="181"/>
    <cellStyle name="普通 4 2 2 2 2 2 2 2 3 2 2 2 4 4 2 2 3 2 3 2" xfId="182"/>
    <cellStyle name="普通 4 2 2 2 2 2 2 2 3 2 2 2 4 4 2 2 3 2 3 2 2" xfId="183"/>
    <cellStyle name="普通 4 2 2 2 2 2 2 2 3 2 2 2 4 4 2 2 3 2 3 2 2 2" xfId="184"/>
    <cellStyle name="普通 4 2 2 2 2 2 2 2 3 2 2 2 4 4 2 2 3 2 3 2 2 2 2" xfId="185"/>
    <cellStyle name="普通 4 2 2 2 2 2 2 2 3 2 2 2 4 4 2 2 3 3" xfId="186"/>
    <cellStyle name="普通 4 2 2 2 2 2 2 2 3 2 2 2 4 4 2 2 3 3 2" xfId="187"/>
    <cellStyle name="普通 4 2 2 2 2 2 2 2 3 2 2 2 4 4 2 2 3 3 2 2" xfId="188"/>
    <cellStyle name="普通 4 2 2 2 2 2 2 2 3 2 2 2 4 4 2 2 3 3 2 2 2" xfId="189"/>
    <cellStyle name="普通 4 2 2 2 2 2 2 2 3 2 2 2 4 4 2 2 3 3 2 2 2 2" xfId="190"/>
    <cellStyle name="普通 4 2 2 2 2 2 2 2 3 2 2 3" xfId="191"/>
    <cellStyle name="普通 4 2 2 2 2 2 2 3" xfId="192"/>
    <cellStyle name="普通 4 2 2 2 2 2 2 3 2" xfId="193"/>
    <cellStyle name="普通 4 2 2 2 2 2 2 3 2 2" xfId="194"/>
    <cellStyle name="普通 4 2 2 2 2 2 2 3 2 2 2" xfId="195"/>
    <cellStyle name="普通 4 2 2 2 2 2 2 3 2 2 2 2" xfId="196"/>
    <cellStyle name="普通 4 2 2 2 2 2 2 3 2 2 2 2 2" xfId="197"/>
    <cellStyle name="普通 4 2 2 2 2 2 2 3 2 2 2 2 2 2" xfId="198"/>
    <cellStyle name="普通 4 2 2 2 2 2 2 3 2 2 2 2 2 2 2" xfId="199"/>
    <cellStyle name="普通 4 2 2 2 2 2 2 3 2 2 2 2 2 2 2 2" xfId="200"/>
    <cellStyle name="普通 4 2 2 2 2 2 2 3 2 2 2 2 2 2 2 2 2" xfId="201"/>
    <cellStyle name="普通 4 2 2 2 2 2 2 3 2 2 2 2 2 2 2 2 2 2" xfId="202"/>
    <cellStyle name="普通 4 2 2 2 2 2 2 3 2 2 2 2 2 2 2 2 2 2 2" xfId="203"/>
    <cellStyle name="普通 4 2 2 2 2 2 2 3 2 2 2 2 2 2 2 2 2 2 2 2" xfId="204"/>
    <cellStyle name="普通 4 2 2 2 2 2 2 3 2 2 2 2 2 2 2 2 2 2 2 2 2" xfId="205"/>
    <cellStyle name="普通 4 2 2 2 2 2 2 3 2 2 2 2 2 2 2 2 2 2 2 2 2 2" xfId="206"/>
    <cellStyle name="普通 4 2 2 2 2 2 2 3 2 2 2 2 2 2 2 2 2 2 2 2 2 2 2" xfId="5"/>
    <cellStyle name="普通 4 2 2 2 2 2 2 3 2 2 2 2 2 2 2 2 2 2 3" xfId="207"/>
    <cellStyle name="普通 4 2 2 2 2 2 2 3 2 2 2 2 2 2 2 2 2 2 3 2" xfId="208"/>
    <cellStyle name="普通 4 2 2 2 2 2 2 3 2 2 2 2 2 2 2 2 2 2 3 2 2" xfId="209"/>
    <cellStyle name="普通 4 2 2 2 2 2 2 3 2 2 2 2 2 2 2 2 2 2 3 2 2 2" xfId="210"/>
    <cellStyle name="普通 4 2 2 2 2 2 2 3 2 2 2 2 2 2 2 2 2 2 3 2 2 2 2" xfId="211"/>
    <cellStyle name="普通 4 2 2 2 2 2 2 3 2 2 2 2 2 2 2 2 2 2 3 2 2 2 2 2" xfId="212"/>
    <cellStyle name="普通 4 2 2 2 2 2 2 3 2 2 2 2 2 2 2 2 2 2 3 2 2 2 2 2 2" xfId="213"/>
    <cellStyle name="普通 4 2 2 2 2 2 2 3 2 2 2 2 2 2 2 2 2 2 4" xfId="214"/>
    <cellStyle name="普通 4 2 2 2 2 2 2 3 2 2 2 2 2 2 2 2 2 2 4 2" xfId="215"/>
    <cellStyle name="普通 4 2 2 2 2 2 2 3 2 2 2 2 2 2 2 2 2 2 4 2 2" xfId="216"/>
    <cellStyle name="普通 4 2 2 2 2 2 2 3 2 2 2 2 2 2 2 2 2 2 4 2 2 2" xfId="217"/>
    <cellStyle name="普通 4 2 2 2 2 2 2 3 2 2 2 2 2 2 2 2 2 2 4 2 2 2 2" xfId="218"/>
    <cellStyle name="普通 4 2 2 2 2 2 2 3 2 2 2 2 2 2 2 2 2 2 4 2 2 2 2 2" xfId="219"/>
    <cellStyle name="普通 4 2 2 2 2 2 2 3 2 2 2 2 3" xfId="220"/>
    <cellStyle name="普通 4 2 2 2 2 2 2 3 2 2 2 2 3 2" xfId="221"/>
    <cellStyle name="普通 4 2 2 2 2 2 2 3 2 2 2 2 3 2 2" xfId="222"/>
    <cellStyle name="普通 4 2 2 2 2 2 2 3 2 2 2 2 3 2 2 2" xfId="223"/>
    <cellStyle name="普通 4 2 2 2 2 2 2 3 2 2 2 2 3 2 2 2 2" xfId="224"/>
    <cellStyle name="普通 4 2 2 2 2 2 2 3 2 2 2 2 3 2 2 2 2 2" xfId="225"/>
    <cellStyle name="普通 4 2 2 2 2 2 2 3 2 2 2 2 3 2 2 2 2 2 2" xfId="226"/>
    <cellStyle name="普通 4 2 2 2 2 2 2 3 2 2 2 2 3 2 2 2 2 2 2 2" xfId="227"/>
    <cellStyle name="普通 4 2 2 2 2 2 2 3 2 2 2 2 3 2 2 2 2 2 2 2 2" xfId="228"/>
    <cellStyle name="普通 4 2 2 2 2 2 2 3 2 2 2 2 3 2 2 2 2 2 2 2 2 2" xfId="229"/>
    <cellStyle name="普通 4 2 2 2 2 2 2 3 2 2 2 2 3 2 2 2 2 2 2 2 2 2 2" xfId="230"/>
    <cellStyle name="普通 4 2 2 2 2 2 2 3 2 2 2 2 3 2 2 2 2 2 2 2 2 2 2 2" xfId="231"/>
    <cellStyle name="普通 4 2 2 2 2 2 2 3 2 2 2 2 3 2 2 2 2 2 2 2 2 2 2 2 2" xfId="232"/>
    <cellStyle name="普通 4 2 2 2 2 2 2 3 2 2 2 2 4" xfId="233"/>
    <cellStyle name="普通 4 2 2 2 2 2 2 3 2 2 2 2 4 2" xfId="234"/>
    <cellStyle name="普通 4 2 2 2 2 2 2 3 2 2 2 2 4 2 2" xfId="235"/>
    <cellStyle name="普通 4 2 2 2 2 2 2 3 2 2 2 2 4 2 2 2" xfId="236"/>
    <cellStyle name="普通 4 2 2 2 2 2 2 3 2 2 2 2 4 2 2 2 2" xfId="237"/>
    <cellStyle name="普通 4 2 2 2 2 2 2 3 2 2 2 2 4 2 2 2 2 2" xfId="238"/>
    <cellStyle name="普通 4 2 2 2 2 2 2 3 2 2 2 2 4 2 2 2 2 2 2" xfId="239"/>
    <cellStyle name="普通 4 2 2 2 2 2 2 3 2 2 2 2 4 2 2 2 2 2 2 2" xfId="240"/>
    <cellStyle name="普通 4 2 2 2 2 2 2 3 2 2 2 2 4 2 2 2 2 2 2 2 2" xfId="241"/>
    <cellStyle name="普通 4 2 2 2 2 2 2 3 2 2 2 2 4 2 2 2 2 2 2 2 2 2" xfId="242"/>
    <cellStyle name="普通 4 2 2 2 2 2 2 3 2 2 2 2 4 2 2 2 2 2 2 2 2 2 2" xfId="243"/>
    <cellStyle name="普通 4 2 2 2 2 2 2 3 2 2 2 3" xfId="244"/>
    <cellStyle name="普通 4 2 2 2 2 3" xfId="245"/>
    <cellStyle name="普通 4 2 3" xfId="246"/>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728"/>
  <sheetViews>
    <sheetView topLeftCell="A701" workbookViewId="0">
      <selection activeCell="B714" sqref="B714:C723"/>
    </sheetView>
  </sheetViews>
  <sheetFormatPr baseColWidth="10" defaultColWidth="11" defaultRowHeight="16" customHeight="1" x14ac:dyDescent="0"/>
  <cols>
    <col min="1" max="1" width="11.5" style="4" bestFit="1" customWidth="1"/>
    <col min="2" max="2" width="46.5" style="379" bestFit="1" customWidth="1"/>
    <col min="3" max="3" width="43.33203125" style="380" customWidth="1"/>
    <col min="4" max="4" width="20.5" style="379" bestFit="1" customWidth="1"/>
    <col min="5" max="5" width="13" style="381" hidden="1" customWidth="1"/>
    <col min="6" max="6" width="33.1640625" style="6" customWidth="1"/>
    <col min="7" max="7" width="35.5" style="6" customWidth="1"/>
    <col min="8" max="8" width="29.33203125" style="7" bestFit="1" customWidth="1"/>
    <col min="9" max="9" width="7.5" style="4" hidden="1" customWidth="1"/>
    <col min="10" max="10" width="11.83203125" style="4" hidden="1" customWidth="1"/>
    <col min="11" max="11" width="59" style="4" hidden="1" customWidth="1"/>
    <col min="12" max="12" width="37" style="6" customWidth="1"/>
    <col min="13" max="16384" width="11" style="4"/>
  </cols>
  <sheetData>
    <row r="1" spans="1:12" ht="16" customHeight="1">
      <c r="A1" s="1" t="s">
        <v>0</v>
      </c>
      <c r="B1" s="2">
        <f>SUM(E4:E1064)</f>
        <v>134.81752182499997</v>
      </c>
      <c r="C1" s="3"/>
      <c r="D1" s="4"/>
      <c r="E1" s="5"/>
      <c r="I1" s="8"/>
      <c r="L1" s="9"/>
    </row>
    <row r="2" spans="1:12" ht="16" customHeight="1">
      <c r="B2" s="4"/>
      <c r="C2" s="10"/>
      <c r="D2" s="4"/>
      <c r="E2" s="5"/>
      <c r="I2" s="8"/>
      <c r="L2" s="9"/>
    </row>
    <row r="3" spans="1:12" ht="16" customHeight="1">
      <c r="A3" s="11" t="s">
        <v>1</v>
      </c>
      <c r="B3" s="11" t="s">
        <v>2</v>
      </c>
      <c r="C3" s="11" t="s">
        <v>3</v>
      </c>
      <c r="D3" s="12" t="s">
        <v>4</v>
      </c>
      <c r="E3" s="13" t="s">
        <v>5</v>
      </c>
      <c r="F3" s="14" t="s">
        <v>6</v>
      </c>
      <c r="G3" s="14" t="s">
        <v>7</v>
      </c>
      <c r="H3" s="15" t="s">
        <v>8</v>
      </c>
      <c r="I3" s="11" t="s">
        <v>9</v>
      </c>
      <c r="J3" s="11" t="s">
        <v>10</v>
      </c>
      <c r="K3" s="11" t="s">
        <v>11</v>
      </c>
      <c r="L3" s="15" t="s">
        <v>12</v>
      </c>
    </row>
    <row r="4" spans="1:12" ht="16" customHeight="1">
      <c r="A4" s="16" t="s">
        <v>13</v>
      </c>
      <c r="B4" s="17" t="s">
        <v>2765</v>
      </c>
      <c r="C4" s="18" t="s">
        <v>2766</v>
      </c>
      <c r="D4" s="18" t="s">
        <v>15</v>
      </c>
      <c r="E4" s="19">
        <v>3.1225984430000007</v>
      </c>
      <c r="F4" s="20"/>
      <c r="G4" s="21" t="s">
        <v>16</v>
      </c>
      <c r="H4" s="22"/>
      <c r="I4" s="23"/>
      <c r="J4" s="24"/>
      <c r="K4" s="24"/>
      <c r="L4" s="25"/>
    </row>
    <row r="5" spans="1:12" ht="16" customHeight="1">
      <c r="A5" s="26"/>
      <c r="B5" s="27" t="s">
        <v>2767</v>
      </c>
      <c r="C5" s="28" t="s">
        <v>17</v>
      </c>
      <c r="D5" s="29" t="s">
        <v>15</v>
      </c>
      <c r="E5" s="30">
        <v>6.5807234429999992</v>
      </c>
      <c r="F5" s="20" t="s">
        <v>18</v>
      </c>
      <c r="G5" s="31" t="s">
        <v>19</v>
      </c>
      <c r="H5" s="32"/>
      <c r="I5" s="33"/>
      <c r="J5" s="24"/>
      <c r="K5" s="24"/>
      <c r="L5" s="25" t="s">
        <v>20</v>
      </c>
    </row>
    <row r="6" spans="1:12" ht="16" customHeight="1">
      <c r="A6" s="26"/>
      <c r="B6" s="27"/>
      <c r="C6" s="34"/>
      <c r="D6" s="35"/>
      <c r="E6" s="36"/>
      <c r="F6" s="20" t="s">
        <v>21</v>
      </c>
      <c r="G6" s="37"/>
      <c r="H6" s="32"/>
      <c r="I6" s="33"/>
      <c r="J6" s="24"/>
      <c r="K6" s="24"/>
      <c r="L6" s="25" t="s">
        <v>22</v>
      </c>
    </row>
    <row r="7" spans="1:12" ht="16" customHeight="1">
      <c r="A7" s="26"/>
      <c r="B7" s="27"/>
      <c r="C7" s="34"/>
      <c r="D7" s="35"/>
      <c r="E7" s="36"/>
      <c r="F7" s="20" t="s">
        <v>23</v>
      </c>
      <c r="G7" s="37"/>
      <c r="H7" s="32"/>
      <c r="I7" s="33"/>
      <c r="J7" s="24"/>
      <c r="K7" s="24"/>
      <c r="L7" s="25" t="s">
        <v>24</v>
      </c>
    </row>
    <row r="8" spans="1:12" ht="16" customHeight="1">
      <c r="A8" s="26"/>
      <c r="B8" s="27"/>
      <c r="C8" s="42"/>
      <c r="D8" s="38"/>
      <c r="E8" s="39"/>
      <c r="F8" s="20" t="s">
        <v>25</v>
      </c>
      <c r="G8" s="40"/>
      <c r="H8" s="32"/>
      <c r="I8" s="33"/>
      <c r="J8" s="24"/>
      <c r="K8" s="24"/>
      <c r="L8" s="25" t="s">
        <v>26</v>
      </c>
    </row>
    <row r="9" spans="1:12" s="8" customFormat="1" ht="16" hidden="1" customHeight="1">
      <c r="A9" s="26"/>
      <c r="B9" s="41" t="s">
        <v>27</v>
      </c>
      <c r="C9" s="394"/>
      <c r="D9" s="18" t="s">
        <v>15</v>
      </c>
      <c r="E9" s="43"/>
      <c r="F9" s="44"/>
      <c r="G9" s="44"/>
      <c r="H9" s="45"/>
      <c r="I9" s="46"/>
      <c r="J9" s="47"/>
      <c r="K9" s="43" t="s">
        <v>28</v>
      </c>
      <c r="L9" s="48"/>
    </row>
    <row r="10" spans="1:12" ht="16" customHeight="1">
      <c r="A10" s="49"/>
      <c r="B10" s="17" t="s">
        <v>29</v>
      </c>
      <c r="C10" s="18" t="s">
        <v>30</v>
      </c>
      <c r="D10" s="18" t="s">
        <v>15</v>
      </c>
      <c r="E10" s="2">
        <v>0.66583844300000006</v>
      </c>
      <c r="F10" s="44" t="s">
        <v>31</v>
      </c>
      <c r="G10" s="21" t="s">
        <v>32</v>
      </c>
      <c r="H10" s="50"/>
      <c r="I10" s="51" t="s">
        <v>31</v>
      </c>
      <c r="J10" s="24"/>
      <c r="K10" s="24"/>
      <c r="L10" s="25" t="s">
        <v>33</v>
      </c>
    </row>
    <row r="11" spans="1:12" ht="16" customHeight="1">
      <c r="A11" s="52" t="s">
        <v>34</v>
      </c>
      <c r="B11" s="45" t="s">
        <v>35</v>
      </c>
      <c r="C11" s="28" t="s">
        <v>2755</v>
      </c>
      <c r="D11" s="53" t="s">
        <v>36</v>
      </c>
      <c r="E11" s="19">
        <v>2.1721474430000005</v>
      </c>
      <c r="F11" s="54" t="s">
        <v>37</v>
      </c>
      <c r="G11" s="55" t="s">
        <v>38</v>
      </c>
      <c r="H11" s="56"/>
      <c r="I11" s="57"/>
      <c r="J11" s="52"/>
      <c r="K11" s="52"/>
      <c r="L11" s="25" t="s">
        <v>39</v>
      </c>
    </row>
    <row r="12" spans="1:12" ht="16" customHeight="1">
      <c r="A12" s="52"/>
      <c r="B12" s="45" t="s">
        <v>40</v>
      </c>
      <c r="C12" s="34"/>
      <c r="D12" s="58" t="s">
        <v>15</v>
      </c>
      <c r="E12" s="19">
        <v>4.9015442999999971E-2</v>
      </c>
      <c r="F12" s="59"/>
      <c r="G12" s="55" t="s">
        <v>41</v>
      </c>
      <c r="H12" s="60"/>
      <c r="I12" s="57"/>
      <c r="J12" s="52"/>
      <c r="K12" s="52"/>
      <c r="L12" s="25"/>
    </row>
    <row r="13" spans="1:12" ht="16" customHeight="1">
      <c r="A13" s="52"/>
      <c r="B13" s="45" t="s">
        <v>42</v>
      </c>
      <c r="C13" s="34"/>
      <c r="D13" s="58" t="s">
        <v>15</v>
      </c>
      <c r="E13" s="19">
        <v>4.8315442999999993E-2</v>
      </c>
      <c r="F13" s="59"/>
      <c r="G13" s="55" t="s">
        <v>41</v>
      </c>
      <c r="H13" s="60"/>
      <c r="I13" s="57"/>
      <c r="J13" s="52"/>
      <c r="K13" s="52"/>
      <c r="L13" s="25"/>
    </row>
    <row r="14" spans="1:12" ht="14" customHeight="1">
      <c r="A14" s="52"/>
      <c r="B14" s="45" t="s">
        <v>43</v>
      </c>
      <c r="C14" s="42"/>
      <c r="D14" s="58" t="s">
        <v>15</v>
      </c>
      <c r="E14" s="19">
        <v>4.8710442999999971E-2</v>
      </c>
      <c r="F14" s="59"/>
      <c r="G14" s="55" t="s">
        <v>41</v>
      </c>
      <c r="H14" s="60"/>
      <c r="I14" s="57"/>
      <c r="J14" s="52"/>
      <c r="K14" s="52"/>
      <c r="L14" s="25"/>
    </row>
    <row r="15" spans="1:12" ht="16" customHeight="1">
      <c r="A15" s="61" t="s">
        <v>13</v>
      </c>
      <c r="B15" s="45" t="s">
        <v>44</v>
      </c>
      <c r="C15" s="18" t="s">
        <v>45</v>
      </c>
      <c r="D15" s="53" t="s">
        <v>46</v>
      </c>
      <c r="E15" s="19">
        <v>8.3328443000000002E-2</v>
      </c>
      <c r="F15" s="59" t="s">
        <v>47</v>
      </c>
      <c r="G15" s="59" t="s">
        <v>48</v>
      </c>
      <c r="H15" s="62"/>
      <c r="I15" s="33"/>
      <c r="J15" s="24"/>
      <c r="K15" s="24"/>
      <c r="L15" s="25" t="s">
        <v>49</v>
      </c>
    </row>
    <row r="16" spans="1:12" ht="16" customHeight="1">
      <c r="A16" s="63"/>
      <c r="B16" s="64" t="s">
        <v>50</v>
      </c>
      <c r="C16" s="18" t="s">
        <v>51</v>
      </c>
      <c r="D16" s="58" t="s">
        <v>46</v>
      </c>
      <c r="E16" s="4">
        <v>4.6327E-2</v>
      </c>
      <c r="F16" s="25" t="s">
        <v>52</v>
      </c>
      <c r="G16" s="65" t="s">
        <v>53</v>
      </c>
      <c r="H16" s="24" t="s">
        <v>54</v>
      </c>
      <c r="I16" s="66"/>
      <c r="J16" s="24"/>
      <c r="K16" s="67" t="s">
        <v>55</v>
      </c>
      <c r="L16" s="25" t="s">
        <v>56</v>
      </c>
    </row>
    <row r="17" spans="1:12" ht="16" customHeight="1">
      <c r="A17" s="63"/>
      <c r="B17" s="17" t="s">
        <v>57</v>
      </c>
      <c r="C17" s="18" t="s">
        <v>58</v>
      </c>
      <c r="D17" s="18" t="s">
        <v>15</v>
      </c>
      <c r="E17" s="19">
        <v>9.345444299999997E-2</v>
      </c>
      <c r="F17" s="68" t="s">
        <v>59</v>
      </c>
      <c r="G17" s="69" t="s">
        <v>60</v>
      </c>
      <c r="H17" s="70" t="s">
        <v>61</v>
      </c>
      <c r="I17" s="66"/>
      <c r="J17" s="24"/>
      <c r="K17" s="24"/>
      <c r="L17" s="25" t="s">
        <v>62</v>
      </c>
    </row>
    <row r="18" spans="1:12" ht="16" customHeight="1">
      <c r="A18" s="63"/>
      <c r="B18" s="17" t="s">
        <v>63</v>
      </c>
      <c r="C18" s="18" t="s">
        <v>64</v>
      </c>
      <c r="D18" s="18" t="s">
        <v>46</v>
      </c>
      <c r="E18" s="19">
        <v>9.5469443000000015E-2</v>
      </c>
      <c r="F18" s="68" t="s">
        <v>65</v>
      </c>
      <c r="G18" s="55" t="s">
        <v>66</v>
      </c>
      <c r="H18" s="70"/>
      <c r="I18" s="66"/>
      <c r="J18" s="24"/>
      <c r="K18" s="24"/>
      <c r="L18" s="25" t="s">
        <v>67</v>
      </c>
    </row>
    <row r="19" spans="1:12" ht="16" customHeight="1">
      <c r="A19" s="63"/>
      <c r="B19" s="17" t="s">
        <v>68</v>
      </c>
      <c r="C19" s="18" t="s">
        <v>69</v>
      </c>
      <c r="D19" s="18" t="s">
        <v>46</v>
      </c>
      <c r="E19" s="19">
        <v>0.11156144300000001</v>
      </c>
      <c r="F19" s="68"/>
      <c r="G19" s="55" t="s">
        <v>70</v>
      </c>
      <c r="H19" s="70"/>
      <c r="I19" s="66"/>
      <c r="J19" s="24"/>
      <c r="K19" s="24"/>
      <c r="L19" s="25"/>
    </row>
    <row r="20" spans="1:12" ht="16" customHeight="1">
      <c r="A20" s="63"/>
      <c r="B20" s="17" t="s">
        <v>71</v>
      </c>
      <c r="C20" s="18" t="s">
        <v>72</v>
      </c>
      <c r="D20" s="18" t="s">
        <v>15</v>
      </c>
      <c r="E20" s="19">
        <v>8.7651442999999968E-2</v>
      </c>
      <c r="F20" s="68" t="s">
        <v>73</v>
      </c>
      <c r="G20" s="55" t="s">
        <v>74</v>
      </c>
      <c r="H20" s="70"/>
      <c r="I20" s="66"/>
      <c r="J20" s="24"/>
      <c r="K20" s="24"/>
      <c r="L20" s="25" t="s">
        <v>75</v>
      </c>
    </row>
    <row r="21" spans="1:12" ht="16" customHeight="1">
      <c r="A21" s="63"/>
      <c r="B21" s="71" t="s">
        <v>76</v>
      </c>
      <c r="C21" s="28" t="s">
        <v>77</v>
      </c>
      <c r="D21" s="18" t="s">
        <v>15</v>
      </c>
      <c r="E21" s="19">
        <v>6.2367443000000002E-2</v>
      </c>
      <c r="F21" s="70" t="s">
        <v>78</v>
      </c>
      <c r="G21" s="31" t="s">
        <v>74</v>
      </c>
      <c r="H21" s="70"/>
      <c r="I21" s="66"/>
      <c r="J21" s="24"/>
      <c r="K21" s="24"/>
      <c r="L21" s="25"/>
    </row>
    <row r="22" spans="1:12" ht="16" customHeight="1">
      <c r="A22" s="63"/>
      <c r="B22" s="71"/>
      <c r="C22" s="42"/>
      <c r="D22" s="18" t="s">
        <v>15</v>
      </c>
      <c r="E22" s="2"/>
      <c r="F22" s="70" t="s">
        <v>79</v>
      </c>
      <c r="G22" s="40"/>
      <c r="H22" s="70"/>
      <c r="I22" s="66"/>
      <c r="J22" s="24"/>
      <c r="K22" s="24"/>
      <c r="L22" s="25"/>
    </row>
    <row r="23" spans="1:12" ht="16" customHeight="1">
      <c r="A23" s="63"/>
      <c r="B23" s="64" t="s">
        <v>80</v>
      </c>
      <c r="C23" s="18" t="s">
        <v>81</v>
      </c>
      <c r="D23" s="18" t="s">
        <v>15</v>
      </c>
      <c r="E23" s="19"/>
      <c r="F23" s="68"/>
      <c r="G23" s="72"/>
      <c r="H23" s="70"/>
      <c r="I23" s="66"/>
      <c r="J23" s="24"/>
      <c r="K23" s="24"/>
      <c r="L23" s="25"/>
    </row>
    <row r="24" spans="1:12" ht="16" customHeight="1">
      <c r="A24" s="63"/>
      <c r="B24" s="47" t="s">
        <v>82</v>
      </c>
      <c r="C24" s="18" t="s">
        <v>83</v>
      </c>
      <c r="D24" s="18" t="s">
        <v>15</v>
      </c>
      <c r="E24" s="19">
        <v>9.8778443000000021E-2</v>
      </c>
      <c r="F24" s="68" t="s">
        <v>84</v>
      </c>
      <c r="G24" s="55" t="s">
        <v>74</v>
      </c>
      <c r="H24" s="70"/>
      <c r="I24" s="66"/>
      <c r="J24" s="24"/>
      <c r="K24" s="24"/>
      <c r="L24" s="25" t="s">
        <v>85</v>
      </c>
    </row>
    <row r="25" spans="1:12" ht="16" customHeight="1">
      <c r="A25" s="63"/>
      <c r="B25" s="47" t="s">
        <v>86</v>
      </c>
      <c r="C25" s="18" t="s">
        <v>87</v>
      </c>
      <c r="D25" s="18" t="s">
        <v>15</v>
      </c>
      <c r="E25" s="19">
        <v>0.10188444299999996</v>
      </c>
      <c r="F25" s="68" t="s">
        <v>88</v>
      </c>
      <c r="G25" s="55" t="s">
        <v>89</v>
      </c>
      <c r="H25" s="70"/>
      <c r="I25" s="66"/>
      <c r="J25" s="24"/>
      <c r="K25" s="24"/>
      <c r="L25" s="25" t="s">
        <v>90</v>
      </c>
    </row>
    <row r="26" spans="1:12" ht="16" customHeight="1">
      <c r="A26" s="63"/>
      <c r="B26" s="47" t="s">
        <v>91</v>
      </c>
      <c r="C26" s="18" t="s">
        <v>92</v>
      </c>
      <c r="D26" s="18" t="s">
        <v>15</v>
      </c>
      <c r="E26" s="19">
        <v>0.13497644299999997</v>
      </c>
      <c r="F26" s="68" t="s">
        <v>93</v>
      </c>
      <c r="G26" s="55" t="s">
        <v>94</v>
      </c>
      <c r="H26" s="70"/>
      <c r="I26" s="66"/>
      <c r="J26" s="24"/>
      <c r="K26" s="24"/>
      <c r="L26" s="25" t="s">
        <v>95</v>
      </c>
    </row>
    <row r="27" spans="1:12" ht="16" customHeight="1">
      <c r="A27" s="63"/>
      <c r="B27" s="64" t="s">
        <v>96</v>
      </c>
      <c r="C27" s="689" t="s">
        <v>97</v>
      </c>
      <c r="D27" s="67" t="s">
        <v>98</v>
      </c>
      <c r="E27" s="19">
        <v>0.101175443</v>
      </c>
      <c r="F27" s="73" t="s">
        <v>99</v>
      </c>
      <c r="G27" s="55" t="s">
        <v>100</v>
      </c>
      <c r="H27" s="62"/>
      <c r="I27" s="66"/>
      <c r="J27" s="24"/>
      <c r="K27" s="74"/>
      <c r="L27" s="25" t="s">
        <v>101</v>
      </c>
    </row>
    <row r="28" spans="1:12" ht="16" customHeight="1">
      <c r="A28" s="75" t="s">
        <v>102</v>
      </c>
      <c r="B28" s="64" t="s">
        <v>103</v>
      </c>
      <c r="C28" s="76" t="s">
        <v>2760</v>
      </c>
      <c r="D28" s="18" t="s">
        <v>46</v>
      </c>
      <c r="E28" s="19"/>
      <c r="F28" s="73" t="s">
        <v>104</v>
      </c>
      <c r="G28" s="55" t="s">
        <v>100</v>
      </c>
      <c r="H28" s="62"/>
      <c r="I28" s="66"/>
      <c r="J28" s="24"/>
      <c r="K28" s="74"/>
      <c r="L28" s="25" t="s">
        <v>105</v>
      </c>
    </row>
    <row r="29" spans="1:12" ht="16" customHeight="1">
      <c r="A29" s="77"/>
      <c r="B29" s="78" t="s">
        <v>106</v>
      </c>
      <c r="C29" s="79"/>
      <c r="D29" s="46" t="s">
        <v>107</v>
      </c>
      <c r="E29" s="19">
        <v>10.315052443000001</v>
      </c>
      <c r="F29" s="59" t="s">
        <v>104</v>
      </c>
      <c r="G29" s="59"/>
      <c r="H29" s="62"/>
      <c r="I29" s="66"/>
      <c r="J29" s="24"/>
      <c r="K29" s="74"/>
      <c r="L29" s="25" t="s">
        <v>108</v>
      </c>
    </row>
    <row r="30" spans="1:12" ht="16" customHeight="1">
      <c r="A30" s="77"/>
      <c r="B30" s="64" t="s">
        <v>109</v>
      </c>
      <c r="C30" s="79"/>
      <c r="D30" s="18" t="s">
        <v>46</v>
      </c>
      <c r="E30" s="19"/>
      <c r="F30" s="59" t="s">
        <v>110</v>
      </c>
      <c r="G30" s="55" t="s">
        <v>41</v>
      </c>
      <c r="H30" s="62"/>
      <c r="I30" s="66"/>
      <c r="J30" s="24"/>
      <c r="K30" s="74"/>
      <c r="L30" s="25" t="s">
        <v>111</v>
      </c>
    </row>
    <row r="31" spans="1:12" ht="16" customHeight="1">
      <c r="A31" s="77"/>
      <c r="B31" s="80" t="s">
        <v>112</v>
      </c>
      <c r="C31" s="79"/>
      <c r="D31" s="81" t="s">
        <v>113</v>
      </c>
      <c r="E31" s="19"/>
      <c r="F31" s="59"/>
      <c r="G31" s="55" t="s">
        <v>41</v>
      </c>
      <c r="H31" s="62"/>
      <c r="I31" s="66"/>
      <c r="J31" s="24"/>
      <c r="K31" s="74"/>
      <c r="L31" s="25"/>
    </row>
    <row r="32" spans="1:12" ht="16" customHeight="1">
      <c r="A32" s="77"/>
      <c r="B32" s="80" t="s">
        <v>114</v>
      </c>
      <c r="C32" s="79"/>
      <c r="D32" s="81" t="s">
        <v>115</v>
      </c>
      <c r="E32" s="19"/>
      <c r="F32" s="59"/>
      <c r="G32" s="55" t="s">
        <v>41</v>
      </c>
      <c r="H32" s="62"/>
      <c r="I32" s="66"/>
      <c r="J32" s="24"/>
      <c r="K32" s="74"/>
      <c r="L32" s="25"/>
    </row>
    <row r="33" spans="1:12" ht="16" customHeight="1">
      <c r="A33" s="77"/>
      <c r="B33" s="80" t="s">
        <v>116</v>
      </c>
      <c r="C33" s="79"/>
      <c r="D33" s="18" t="s">
        <v>117</v>
      </c>
      <c r="E33" s="19"/>
      <c r="F33" s="59"/>
      <c r="G33" s="55" t="s">
        <v>41</v>
      </c>
      <c r="H33" s="62"/>
      <c r="I33" s="66"/>
      <c r="J33" s="24">
        <v>25216790</v>
      </c>
      <c r="K33" s="74"/>
      <c r="L33" s="25"/>
    </row>
    <row r="34" spans="1:12" ht="16" customHeight="1">
      <c r="A34" s="77"/>
      <c r="B34" s="64" t="s">
        <v>118</v>
      </c>
      <c r="C34" s="79"/>
      <c r="D34" s="82" t="s">
        <v>119</v>
      </c>
      <c r="E34" s="19"/>
      <c r="F34" s="59"/>
      <c r="G34" s="55" t="s">
        <v>41</v>
      </c>
      <c r="H34" s="62"/>
      <c r="I34" s="66"/>
      <c r="J34" s="24">
        <v>25216790</v>
      </c>
      <c r="K34" s="74"/>
      <c r="L34" s="25"/>
    </row>
    <row r="35" spans="1:12" ht="16" customHeight="1">
      <c r="A35" s="77"/>
      <c r="B35" s="80" t="s">
        <v>120</v>
      </c>
      <c r="C35" s="79"/>
      <c r="D35" s="81" t="s">
        <v>113</v>
      </c>
      <c r="E35" s="19"/>
      <c r="F35" s="59"/>
      <c r="G35" s="55" t="s">
        <v>41</v>
      </c>
      <c r="H35" s="62"/>
      <c r="I35" s="66"/>
      <c r="J35" s="24"/>
      <c r="K35" s="74"/>
      <c r="L35" s="25"/>
    </row>
    <row r="36" spans="1:12" ht="16" customHeight="1">
      <c r="A36" s="77"/>
      <c r="B36" s="80" t="s">
        <v>121</v>
      </c>
      <c r="C36" s="79"/>
      <c r="D36" s="81" t="s">
        <v>113</v>
      </c>
      <c r="E36" s="19"/>
      <c r="F36" s="59"/>
      <c r="G36" s="55" t="s">
        <v>41</v>
      </c>
      <c r="H36" s="62"/>
      <c r="I36" s="66"/>
      <c r="J36" s="24"/>
      <c r="K36" s="74"/>
      <c r="L36" s="25"/>
    </row>
    <row r="37" spans="1:12" ht="16" customHeight="1">
      <c r="A37" s="77"/>
      <c r="B37" s="80" t="s">
        <v>122</v>
      </c>
      <c r="C37" s="79"/>
      <c r="D37" s="18" t="s">
        <v>46</v>
      </c>
      <c r="E37" s="19"/>
      <c r="F37" s="59"/>
      <c r="G37" s="55" t="s">
        <v>41</v>
      </c>
      <c r="H37" s="62"/>
      <c r="I37" s="66"/>
      <c r="J37" s="24"/>
      <c r="K37" s="74"/>
      <c r="L37" s="25"/>
    </row>
    <row r="38" spans="1:12" ht="16" customHeight="1">
      <c r="A38" s="77"/>
      <c r="B38" s="80" t="s">
        <v>123</v>
      </c>
      <c r="C38" s="79"/>
      <c r="D38" s="18" t="s">
        <v>46</v>
      </c>
      <c r="E38" s="19"/>
      <c r="F38" s="59"/>
      <c r="G38" s="55" t="s">
        <v>41</v>
      </c>
      <c r="H38" s="62"/>
      <c r="I38" s="66"/>
      <c r="J38" s="24"/>
      <c r="K38" s="74"/>
      <c r="L38" s="25"/>
    </row>
    <row r="39" spans="1:12" ht="16" customHeight="1">
      <c r="A39" s="77"/>
      <c r="B39" s="80" t="s">
        <v>124</v>
      </c>
      <c r="C39" s="79"/>
      <c r="D39" s="18" t="s">
        <v>46</v>
      </c>
      <c r="E39" s="19"/>
      <c r="F39" s="59"/>
      <c r="G39" s="55" t="s">
        <v>41</v>
      </c>
      <c r="H39" s="62"/>
      <c r="I39" s="66"/>
      <c r="J39" s="24"/>
      <c r="K39" s="74"/>
      <c r="L39" s="25"/>
    </row>
    <row r="40" spans="1:12" ht="16" customHeight="1">
      <c r="A40" s="77"/>
      <c r="B40" s="80" t="s">
        <v>125</v>
      </c>
      <c r="C40" s="79"/>
      <c r="D40" s="18" t="s">
        <v>46</v>
      </c>
      <c r="E40" s="19"/>
      <c r="F40" s="59"/>
      <c r="G40" s="55" t="s">
        <v>41</v>
      </c>
      <c r="H40" s="62"/>
      <c r="I40" s="66"/>
      <c r="J40" s="24"/>
      <c r="K40" s="74"/>
      <c r="L40" s="25"/>
    </row>
    <row r="41" spans="1:12" ht="16" customHeight="1">
      <c r="A41" s="77"/>
      <c r="B41" s="80" t="s">
        <v>126</v>
      </c>
      <c r="C41" s="79"/>
      <c r="D41" s="18" t="s">
        <v>46</v>
      </c>
      <c r="E41" s="19"/>
      <c r="F41" s="59"/>
      <c r="G41" s="55" t="s">
        <v>41</v>
      </c>
      <c r="H41" s="62"/>
      <c r="I41" s="66"/>
      <c r="J41" s="24"/>
      <c r="K41" s="74"/>
      <c r="L41" s="25"/>
    </row>
    <row r="42" spans="1:12" ht="16" customHeight="1">
      <c r="A42" s="77"/>
      <c r="B42" s="80" t="s">
        <v>127</v>
      </c>
      <c r="C42" s="79"/>
      <c r="D42" s="18" t="s">
        <v>46</v>
      </c>
      <c r="E42" s="19"/>
      <c r="F42" s="59"/>
      <c r="G42" s="55" t="s">
        <v>41</v>
      </c>
      <c r="H42" s="62"/>
      <c r="I42" s="66"/>
      <c r="J42" s="24"/>
      <c r="K42" s="74"/>
      <c r="L42" s="25"/>
    </row>
    <row r="43" spans="1:12" ht="16" customHeight="1">
      <c r="A43" s="77"/>
      <c r="B43" s="80" t="s">
        <v>128</v>
      </c>
      <c r="C43" s="79"/>
      <c r="D43" s="18" t="s">
        <v>46</v>
      </c>
      <c r="E43" s="19"/>
      <c r="F43" s="59"/>
      <c r="G43" s="55" t="s">
        <v>41</v>
      </c>
      <c r="H43" s="62"/>
      <c r="I43" s="66"/>
      <c r="J43" s="24"/>
      <c r="K43" s="74"/>
      <c r="L43" s="25"/>
    </row>
    <row r="44" spans="1:12" ht="16" customHeight="1">
      <c r="A44" s="77"/>
      <c r="B44" s="80" t="s">
        <v>129</v>
      </c>
      <c r="C44" s="79"/>
      <c r="D44" s="81" t="s">
        <v>130</v>
      </c>
      <c r="E44" s="19"/>
      <c r="F44" s="59"/>
      <c r="G44" s="55" t="s">
        <v>41</v>
      </c>
      <c r="H44" s="62"/>
      <c r="I44" s="66"/>
      <c r="J44" s="24"/>
      <c r="K44" s="74"/>
      <c r="L44" s="25"/>
    </row>
    <row r="45" spans="1:12" ht="16" customHeight="1">
      <c r="A45" s="77"/>
      <c r="B45" s="80" t="s">
        <v>131</v>
      </c>
      <c r="C45" s="79"/>
      <c r="D45" s="81" t="s">
        <v>130</v>
      </c>
      <c r="E45" s="19"/>
      <c r="F45" s="59"/>
      <c r="G45" s="55" t="s">
        <v>41</v>
      </c>
      <c r="H45" s="62"/>
      <c r="I45" s="66"/>
      <c r="J45" s="24"/>
      <c r="K45" s="74"/>
      <c r="L45" s="25"/>
    </row>
    <row r="46" spans="1:12" ht="16" customHeight="1">
      <c r="A46" s="77"/>
      <c r="B46" s="80" t="s">
        <v>132</v>
      </c>
      <c r="C46" s="79"/>
      <c r="D46" s="81" t="s">
        <v>130</v>
      </c>
      <c r="E46" s="19"/>
      <c r="F46" s="59"/>
      <c r="G46" s="55" t="s">
        <v>41</v>
      </c>
      <c r="H46" s="62"/>
      <c r="I46" s="66"/>
      <c r="J46" s="24"/>
      <c r="K46" s="74"/>
      <c r="L46" s="25"/>
    </row>
    <row r="47" spans="1:12" ht="16" customHeight="1">
      <c r="A47" s="77"/>
      <c r="B47" s="80" t="s">
        <v>133</v>
      </c>
      <c r="C47" s="79"/>
      <c r="D47" s="81" t="s">
        <v>130</v>
      </c>
      <c r="E47" s="19"/>
      <c r="F47" s="59"/>
      <c r="G47" s="55" t="s">
        <v>41</v>
      </c>
      <c r="H47" s="62"/>
      <c r="I47" s="66"/>
      <c r="J47" s="24"/>
      <c r="K47" s="74"/>
      <c r="L47" s="25"/>
    </row>
    <row r="48" spans="1:12" ht="16" customHeight="1">
      <c r="A48" s="77"/>
      <c r="B48" s="80" t="s">
        <v>134</v>
      </c>
      <c r="C48" s="79"/>
      <c r="D48" s="81" t="s">
        <v>130</v>
      </c>
      <c r="E48" s="19"/>
      <c r="F48" s="59"/>
      <c r="G48" s="55" t="s">
        <v>41</v>
      </c>
      <c r="H48" s="62"/>
      <c r="I48" s="66"/>
      <c r="J48" s="24"/>
      <c r="K48" s="74"/>
      <c r="L48" s="25"/>
    </row>
    <row r="49" spans="1:43" ht="16" customHeight="1">
      <c r="A49" s="77"/>
      <c r="B49" s="80" t="s">
        <v>135</v>
      </c>
      <c r="C49" s="79"/>
      <c r="D49" s="81" t="s">
        <v>130</v>
      </c>
      <c r="E49" s="19"/>
      <c r="F49" s="59"/>
      <c r="G49" s="55" t="s">
        <v>41</v>
      </c>
      <c r="H49" s="62"/>
      <c r="I49" s="66"/>
      <c r="J49" s="24"/>
      <c r="K49" s="74"/>
      <c r="L49" s="25"/>
    </row>
    <row r="50" spans="1:43" ht="16" customHeight="1">
      <c r="A50" s="77"/>
      <c r="B50" s="80" t="s">
        <v>136</v>
      </c>
      <c r="C50" s="79"/>
      <c r="D50" s="81" t="s">
        <v>15</v>
      </c>
      <c r="E50" s="19"/>
      <c r="F50" s="59"/>
      <c r="G50" s="55" t="s">
        <v>41</v>
      </c>
      <c r="H50" s="62"/>
      <c r="I50" s="66"/>
      <c r="J50" s="24"/>
      <c r="K50" s="74"/>
      <c r="L50" s="25"/>
    </row>
    <row r="51" spans="1:43" ht="16" customHeight="1">
      <c r="A51" s="77"/>
      <c r="B51" s="80" t="s">
        <v>137</v>
      </c>
      <c r="C51" s="79"/>
      <c r="D51" s="81" t="s">
        <v>138</v>
      </c>
      <c r="E51" s="19"/>
      <c r="F51" s="59"/>
      <c r="G51" s="55" t="s">
        <v>41</v>
      </c>
      <c r="H51" s="62"/>
      <c r="I51" s="66"/>
      <c r="J51" s="24"/>
      <c r="K51" s="74"/>
      <c r="L51" s="25"/>
    </row>
    <row r="52" spans="1:43" ht="16" customHeight="1">
      <c r="A52" s="77"/>
      <c r="B52" s="80" t="s">
        <v>139</v>
      </c>
      <c r="C52" s="79"/>
      <c r="D52" s="81" t="s">
        <v>130</v>
      </c>
      <c r="E52" s="19"/>
      <c r="F52" s="59"/>
      <c r="G52" s="55" t="s">
        <v>41</v>
      </c>
      <c r="H52" s="62"/>
      <c r="I52" s="66"/>
      <c r="J52" s="24"/>
      <c r="K52" s="74"/>
      <c r="L52" s="25"/>
    </row>
    <row r="53" spans="1:43" ht="16" customHeight="1">
      <c r="A53" s="77"/>
      <c r="B53" s="80" t="s">
        <v>140</v>
      </c>
      <c r="C53" s="79"/>
      <c r="D53" s="81" t="s">
        <v>130</v>
      </c>
      <c r="E53" s="19"/>
      <c r="F53" s="59"/>
      <c r="G53" s="55" t="s">
        <v>41</v>
      </c>
      <c r="H53" s="62"/>
      <c r="I53" s="66"/>
      <c r="J53" s="24"/>
      <c r="K53" s="74"/>
      <c r="L53" s="25"/>
    </row>
    <row r="54" spans="1:43" ht="16" customHeight="1">
      <c r="A54" s="83"/>
      <c r="B54" s="80" t="s">
        <v>141</v>
      </c>
      <c r="C54" s="84"/>
      <c r="D54" s="81" t="s">
        <v>130</v>
      </c>
      <c r="E54" s="19"/>
      <c r="F54" s="59"/>
      <c r="G54" s="55" t="s">
        <v>41</v>
      </c>
      <c r="H54" s="62"/>
      <c r="I54" s="66"/>
      <c r="J54" s="24"/>
      <c r="K54" s="74"/>
      <c r="L54" s="25"/>
    </row>
    <row r="55" spans="1:43" ht="16" customHeight="1">
      <c r="A55" s="75" t="s">
        <v>34</v>
      </c>
      <c r="B55" s="85" t="s">
        <v>142</v>
      </c>
      <c r="C55" s="18" t="s">
        <v>143</v>
      </c>
      <c r="D55" s="82" t="s">
        <v>144</v>
      </c>
      <c r="E55" s="19">
        <v>0.62248444300000005</v>
      </c>
      <c r="F55" s="86" t="s">
        <v>145</v>
      </c>
      <c r="G55" s="55" t="s">
        <v>100</v>
      </c>
      <c r="H55" s="70"/>
      <c r="I55" s="66"/>
      <c r="J55" s="24"/>
      <c r="K55" s="24"/>
      <c r="L55" s="25" t="s">
        <v>146</v>
      </c>
    </row>
    <row r="56" spans="1:43" ht="16" customHeight="1">
      <c r="A56" s="77"/>
      <c r="B56" s="64" t="s">
        <v>147</v>
      </c>
      <c r="C56" s="87" t="s">
        <v>2756</v>
      </c>
      <c r="D56" s="88" t="s">
        <v>148</v>
      </c>
      <c r="E56" s="19">
        <v>8.963444299999998E-2</v>
      </c>
      <c r="F56" s="69" t="s">
        <v>31</v>
      </c>
      <c r="G56" s="55" t="s">
        <v>100</v>
      </c>
      <c r="H56" s="45"/>
      <c r="I56" s="66"/>
      <c r="J56" s="89"/>
      <c r="K56" s="24"/>
      <c r="L56" s="25"/>
    </row>
    <row r="57" spans="1:43" s="97" customFormat="1" ht="16" customHeight="1">
      <c r="A57" s="83"/>
      <c r="B57" s="90" t="s">
        <v>149</v>
      </c>
      <c r="C57" s="18"/>
      <c r="D57" s="91" t="s">
        <v>15</v>
      </c>
      <c r="E57" s="19"/>
      <c r="F57" s="92"/>
      <c r="G57" s="93"/>
      <c r="H57" s="94" t="s">
        <v>150</v>
      </c>
      <c r="I57" s="95"/>
      <c r="J57" s="96"/>
      <c r="K57" s="96"/>
      <c r="L57" s="55"/>
    </row>
    <row r="58" spans="1:43" s="97" customFormat="1" ht="16" customHeight="1">
      <c r="A58" s="98" t="s">
        <v>151</v>
      </c>
      <c r="B58" s="64" t="s">
        <v>152</v>
      </c>
      <c r="C58" s="82" t="s">
        <v>153</v>
      </c>
      <c r="D58" s="99" t="s">
        <v>154</v>
      </c>
      <c r="E58" s="19">
        <v>1.429327443</v>
      </c>
      <c r="F58" s="92" t="s">
        <v>155</v>
      </c>
      <c r="G58" s="55" t="s">
        <v>100</v>
      </c>
      <c r="H58" s="27" t="s">
        <v>156</v>
      </c>
      <c r="I58" s="100"/>
      <c r="J58" s="24">
        <v>24800100</v>
      </c>
      <c r="K58" s="91"/>
      <c r="L58" s="55" t="s">
        <v>157</v>
      </c>
    </row>
    <row r="59" spans="1:43" s="107" customFormat="1" ht="16" customHeight="1">
      <c r="A59" s="101"/>
      <c r="B59" s="64" t="s">
        <v>158</v>
      </c>
      <c r="C59" s="28" t="s">
        <v>159</v>
      </c>
      <c r="D59" s="102" t="s">
        <v>15</v>
      </c>
      <c r="E59" s="24"/>
      <c r="F59" s="62"/>
      <c r="G59" s="55" t="s">
        <v>41</v>
      </c>
      <c r="H59" s="27" t="s">
        <v>160</v>
      </c>
      <c r="I59" s="103"/>
      <c r="J59" s="24">
        <v>24800100</v>
      </c>
      <c r="K59" s="104"/>
      <c r="L59" s="105"/>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row>
    <row r="60" spans="1:43" s="107" customFormat="1" ht="16" customHeight="1">
      <c r="A60" s="101"/>
      <c r="B60" s="64" t="s">
        <v>161</v>
      </c>
      <c r="C60" s="42"/>
      <c r="D60" s="102" t="s">
        <v>15</v>
      </c>
      <c r="E60" s="24"/>
      <c r="F60" s="62"/>
      <c r="G60" s="55" t="s">
        <v>41</v>
      </c>
      <c r="H60" s="27" t="s">
        <v>162</v>
      </c>
      <c r="I60" s="103"/>
      <c r="J60" s="24">
        <v>24800100</v>
      </c>
      <c r="K60" s="104"/>
      <c r="L60" s="105"/>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row>
    <row r="61" spans="1:43" ht="16" customHeight="1">
      <c r="A61" s="101"/>
      <c r="B61" s="64" t="s">
        <v>163</v>
      </c>
      <c r="C61" s="18" t="s">
        <v>164</v>
      </c>
      <c r="D61" s="88" t="s">
        <v>165</v>
      </c>
      <c r="E61" s="24">
        <v>1.2494E-2</v>
      </c>
      <c r="F61" s="62"/>
      <c r="G61" s="55" t="s">
        <v>41</v>
      </c>
      <c r="H61" s="45" t="s">
        <v>166</v>
      </c>
      <c r="I61" s="103"/>
      <c r="J61" s="24">
        <v>24800100</v>
      </c>
      <c r="K61" s="108"/>
      <c r="L61" s="25"/>
    </row>
    <row r="62" spans="1:43" ht="16" customHeight="1">
      <c r="A62" s="101"/>
      <c r="B62" s="64" t="s">
        <v>167</v>
      </c>
      <c r="C62" s="82" t="s">
        <v>168</v>
      </c>
      <c r="D62" s="109" t="s">
        <v>169</v>
      </c>
      <c r="E62" s="19">
        <v>5.0432442999999973E-2</v>
      </c>
      <c r="F62" s="86"/>
      <c r="G62" s="55" t="s">
        <v>41</v>
      </c>
      <c r="H62" s="27"/>
      <c r="I62" s="103"/>
      <c r="J62" s="24"/>
      <c r="K62" s="108"/>
      <c r="L62" s="25"/>
    </row>
    <row r="63" spans="1:43" ht="16" customHeight="1">
      <c r="A63" s="101"/>
      <c r="B63" s="64" t="s">
        <v>170</v>
      </c>
      <c r="C63" s="82" t="s">
        <v>171</v>
      </c>
      <c r="D63" s="88" t="s">
        <v>154</v>
      </c>
      <c r="E63" s="24">
        <v>1.3832000000000001E-2</v>
      </c>
      <c r="F63" s="86"/>
      <c r="G63" s="55" t="s">
        <v>41</v>
      </c>
      <c r="H63" s="27" t="s">
        <v>162</v>
      </c>
      <c r="I63" s="103"/>
      <c r="J63" s="24">
        <v>24800100</v>
      </c>
      <c r="K63" s="110"/>
      <c r="L63" s="25"/>
    </row>
    <row r="64" spans="1:43" s="107" customFormat="1" ht="16" customHeight="1">
      <c r="A64" s="101"/>
      <c r="B64" s="64" t="s">
        <v>172</v>
      </c>
      <c r="C64" s="28" t="s">
        <v>173</v>
      </c>
      <c r="D64" s="102" t="s">
        <v>15</v>
      </c>
      <c r="E64" s="24"/>
      <c r="F64" s="62"/>
      <c r="G64" s="55" t="s">
        <v>41</v>
      </c>
      <c r="H64" s="27" t="s">
        <v>160</v>
      </c>
      <c r="I64" s="103"/>
      <c r="J64" s="24">
        <v>24800100</v>
      </c>
      <c r="K64" s="104"/>
      <c r="L64" s="105"/>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row>
    <row r="65" spans="1:43" s="107" customFormat="1" ht="16" customHeight="1">
      <c r="A65" s="101"/>
      <c r="B65" s="64" t="s">
        <v>174</v>
      </c>
      <c r="C65" s="42"/>
      <c r="D65" s="102" t="s">
        <v>15</v>
      </c>
      <c r="E65" s="24"/>
      <c r="F65" s="62"/>
      <c r="G65" s="55" t="s">
        <v>41</v>
      </c>
      <c r="H65" s="27" t="s">
        <v>160</v>
      </c>
      <c r="I65" s="103"/>
      <c r="J65" s="24">
        <v>24800100</v>
      </c>
      <c r="K65" s="104"/>
      <c r="L65" s="105"/>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row>
    <row r="66" spans="1:43" ht="16" customHeight="1">
      <c r="A66" s="101"/>
      <c r="B66" s="64" t="s">
        <v>175</v>
      </c>
      <c r="C66" s="18" t="s">
        <v>176</v>
      </c>
      <c r="D66" s="88" t="s">
        <v>165</v>
      </c>
      <c r="E66" s="24">
        <v>1.2556999999999999E-2</v>
      </c>
      <c r="F66" s="62"/>
      <c r="G66" s="55" t="s">
        <v>41</v>
      </c>
      <c r="H66" s="45" t="s">
        <v>177</v>
      </c>
      <c r="I66" s="103"/>
      <c r="J66" s="24">
        <v>24800100</v>
      </c>
      <c r="K66" s="110"/>
      <c r="L66" s="25"/>
    </row>
    <row r="67" spans="1:43" ht="16" customHeight="1">
      <c r="A67" s="101"/>
      <c r="B67" s="64" t="s">
        <v>178</v>
      </c>
      <c r="C67" s="82" t="s">
        <v>168</v>
      </c>
      <c r="D67" s="88" t="s">
        <v>179</v>
      </c>
      <c r="E67" s="24">
        <v>1.3371000000000001E-2</v>
      </c>
      <c r="F67" s="86"/>
      <c r="G67" s="55" t="s">
        <v>41</v>
      </c>
      <c r="H67" s="27" t="s">
        <v>162</v>
      </c>
      <c r="I67" s="103"/>
      <c r="J67" s="24">
        <v>24800100</v>
      </c>
      <c r="K67" s="110"/>
      <c r="L67" s="25"/>
    </row>
    <row r="68" spans="1:43" s="8" customFormat="1" ht="16" hidden="1" customHeight="1">
      <c r="A68" s="101"/>
      <c r="B68" s="111" t="s">
        <v>180</v>
      </c>
      <c r="C68" s="82"/>
      <c r="D68" s="112" t="s">
        <v>181</v>
      </c>
      <c r="E68" s="113"/>
      <c r="F68" s="59" t="s">
        <v>182</v>
      </c>
      <c r="G68" s="59"/>
      <c r="H68" s="89"/>
      <c r="I68" s="114"/>
      <c r="J68" s="48"/>
      <c r="K68" s="115" t="s">
        <v>183</v>
      </c>
      <c r="L68" s="48"/>
      <c r="M68" s="116"/>
      <c r="N68" s="116"/>
      <c r="O68" s="116"/>
      <c r="P68" s="116"/>
      <c r="Q68" s="116"/>
      <c r="R68" s="116"/>
      <c r="S68" s="116"/>
      <c r="T68" s="116"/>
      <c r="U68" s="116"/>
      <c r="V68" s="116"/>
      <c r="W68" s="116"/>
      <c r="X68" s="116"/>
      <c r="Y68" s="116"/>
      <c r="Z68" s="116"/>
      <c r="AA68" s="116"/>
      <c r="AB68" s="116"/>
      <c r="AC68" s="116"/>
      <c r="AD68" s="116"/>
      <c r="AE68" s="116"/>
      <c r="AF68" s="116"/>
      <c r="AG68" s="116"/>
      <c r="AH68" s="116"/>
      <c r="AI68" s="116"/>
      <c r="AJ68" s="116"/>
      <c r="AK68" s="116"/>
    </row>
    <row r="69" spans="1:43" s="8" customFormat="1" ht="16" hidden="1" customHeight="1">
      <c r="A69" s="101"/>
      <c r="B69" s="117"/>
      <c r="C69" s="118"/>
      <c r="D69" s="119"/>
      <c r="E69" s="113"/>
      <c r="F69" s="59" t="s">
        <v>184</v>
      </c>
      <c r="G69" s="59"/>
      <c r="H69" s="89"/>
      <c r="I69" s="114"/>
      <c r="J69" s="48"/>
      <c r="K69" s="120"/>
      <c r="L69" s="48"/>
      <c r="M69" s="116"/>
      <c r="N69" s="116"/>
      <c r="O69" s="116"/>
      <c r="P69" s="116"/>
      <c r="Q69" s="116"/>
      <c r="R69" s="116"/>
      <c r="S69" s="116"/>
      <c r="T69" s="116"/>
      <c r="U69" s="116"/>
      <c r="V69" s="116"/>
      <c r="W69" s="116"/>
      <c r="X69" s="116"/>
      <c r="Y69" s="116"/>
      <c r="Z69" s="116"/>
      <c r="AA69" s="116"/>
      <c r="AB69" s="116"/>
      <c r="AC69" s="116"/>
      <c r="AD69" s="116"/>
      <c r="AE69" s="116"/>
      <c r="AF69" s="116"/>
      <c r="AG69" s="116"/>
      <c r="AH69" s="116"/>
      <c r="AI69" s="116"/>
      <c r="AJ69" s="116"/>
      <c r="AK69" s="116"/>
    </row>
    <row r="70" spans="1:43" s="8" customFormat="1" ht="16" hidden="1" customHeight="1">
      <c r="A70" s="101"/>
      <c r="B70" s="117"/>
      <c r="C70" s="118"/>
      <c r="D70" s="119"/>
      <c r="E70" s="113"/>
      <c r="F70" s="59" t="s">
        <v>185</v>
      </c>
      <c r="G70" s="59"/>
      <c r="H70" s="89"/>
      <c r="I70" s="114"/>
      <c r="J70" s="48"/>
      <c r="K70" s="120"/>
      <c r="L70" s="48"/>
      <c r="M70" s="116"/>
      <c r="N70" s="116"/>
      <c r="O70" s="116"/>
      <c r="P70" s="116"/>
      <c r="Q70" s="116"/>
      <c r="R70" s="116"/>
      <c r="S70" s="116"/>
      <c r="T70" s="116"/>
      <c r="U70" s="116"/>
      <c r="V70" s="116"/>
      <c r="W70" s="116"/>
      <c r="X70" s="116"/>
      <c r="Y70" s="116"/>
      <c r="Z70" s="116"/>
      <c r="AA70" s="116"/>
      <c r="AB70" s="116"/>
      <c r="AC70" s="116"/>
      <c r="AD70" s="116"/>
      <c r="AE70" s="116"/>
      <c r="AF70" s="116"/>
      <c r="AG70" s="116"/>
      <c r="AH70" s="116"/>
      <c r="AI70" s="116"/>
      <c r="AJ70" s="116"/>
      <c r="AK70" s="116"/>
    </row>
    <row r="71" spans="1:43" s="8" customFormat="1" ht="16" hidden="1" customHeight="1">
      <c r="A71" s="101"/>
      <c r="B71" s="117"/>
      <c r="C71" s="118"/>
      <c r="D71" s="121"/>
      <c r="E71" s="113"/>
      <c r="F71" s="59" t="s">
        <v>186</v>
      </c>
      <c r="G71" s="59"/>
      <c r="H71" s="89"/>
      <c r="I71" s="114"/>
      <c r="J71" s="48"/>
      <c r="K71" s="120"/>
      <c r="L71" s="48"/>
      <c r="M71" s="116"/>
      <c r="N71" s="116"/>
      <c r="O71" s="116"/>
      <c r="P71" s="116"/>
      <c r="Q71" s="116"/>
      <c r="R71" s="116"/>
      <c r="S71" s="116"/>
      <c r="T71" s="116"/>
      <c r="U71" s="116"/>
      <c r="V71" s="116"/>
      <c r="W71" s="116"/>
      <c r="X71" s="116"/>
      <c r="Y71" s="116"/>
      <c r="Z71" s="116"/>
      <c r="AA71" s="116"/>
      <c r="AB71" s="116"/>
      <c r="AC71" s="116"/>
      <c r="AD71" s="116"/>
      <c r="AE71" s="116"/>
      <c r="AF71" s="116"/>
      <c r="AG71" s="116"/>
      <c r="AH71" s="116"/>
      <c r="AI71" s="116"/>
      <c r="AJ71" s="116"/>
      <c r="AK71" s="116"/>
    </row>
    <row r="72" spans="1:43" s="8" customFormat="1" ht="16" hidden="1" customHeight="1">
      <c r="A72" s="101"/>
      <c r="B72" s="111" t="s">
        <v>187</v>
      </c>
      <c r="C72" s="82"/>
      <c r="D72" s="112" t="s">
        <v>188</v>
      </c>
      <c r="E72" s="113"/>
      <c r="F72" s="59" t="s">
        <v>182</v>
      </c>
      <c r="G72" s="59"/>
      <c r="H72" s="89"/>
      <c r="I72" s="114"/>
      <c r="J72" s="48"/>
      <c r="K72" s="120"/>
      <c r="L72" s="48"/>
      <c r="M72" s="116"/>
      <c r="N72" s="116"/>
      <c r="O72" s="116"/>
      <c r="P72" s="116"/>
      <c r="Q72" s="116"/>
      <c r="R72" s="116"/>
      <c r="S72" s="116"/>
      <c r="T72" s="116"/>
      <c r="U72" s="116"/>
      <c r="V72" s="116"/>
      <c r="W72" s="116"/>
      <c r="X72" s="116"/>
      <c r="Y72" s="116"/>
      <c r="Z72" s="116"/>
      <c r="AA72" s="116"/>
      <c r="AB72" s="116"/>
      <c r="AC72" s="116"/>
      <c r="AD72" s="116"/>
      <c r="AE72" s="116"/>
      <c r="AF72" s="116"/>
      <c r="AG72" s="116"/>
      <c r="AH72" s="116"/>
      <c r="AI72" s="116"/>
      <c r="AJ72" s="116"/>
      <c r="AK72" s="116"/>
    </row>
    <row r="73" spans="1:43" s="8" customFormat="1" ht="16" hidden="1" customHeight="1">
      <c r="A73" s="101"/>
      <c r="B73" s="117"/>
      <c r="C73" s="118"/>
      <c r="D73" s="119"/>
      <c r="E73" s="113"/>
      <c r="F73" s="59" t="s">
        <v>184</v>
      </c>
      <c r="G73" s="59"/>
      <c r="H73" s="89"/>
      <c r="I73" s="114"/>
      <c r="J73" s="48"/>
      <c r="K73" s="120"/>
      <c r="L73" s="48"/>
      <c r="M73" s="116"/>
      <c r="N73" s="116"/>
      <c r="O73" s="116"/>
      <c r="P73" s="116"/>
      <c r="Q73" s="116"/>
      <c r="R73" s="116"/>
      <c r="S73" s="116"/>
      <c r="T73" s="116"/>
      <c r="U73" s="116"/>
      <c r="V73" s="116"/>
      <c r="W73" s="116"/>
      <c r="X73" s="116"/>
      <c r="Y73" s="116"/>
      <c r="Z73" s="116"/>
      <c r="AA73" s="116"/>
      <c r="AB73" s="116"/>
      <c r="AC73" s="116"/>
      <c r="AD73" s="116"/>
      <c r="AE73" s="116"/>
      <c r="AF73" s="116"/>
      <c r="AG73" s="116"/>
      <c r="AH73" s="116"/>
      <c r="AI73" s="116"/>
      <c r="AJ73" s="116"/>
      <c r="AK73" s="116"/>
    </row>
    <row r="74" spans="1:43" s="8" customFormat="1" ht="16" hidden="1" customHeight="1">
      <c r="A74" s="101"/>
      <c r="B74" s="117"/>
      <c r="C74" s="118"/>
      <c r="D74" s="119"/>
      <c r="E74" s="113"/>
      <c r="F74" s="59" t="s">
        <v>185</v>
      </c>
      <c r="G74" s="59"/>
      <c r="H74" s="89"/>
      <c r="I74" s="114"/>
      <c r="J74" s="48"/>
      <c r="K74" s="120"/>
      <c r="L74" s="48"/>
      <c r="M74" s="116"/>
      <c r="N74" s="116"/>
      <c r="O74" s="116"/>
      <c r="P74" s="116"/>
      <c r="Q74" s="116"/>
      <c r="R74" s="116"/>
      <c r="S74" s="116"/>
      <c r="T74" s="116"/>
      <c r="U74" s="116"/>
      <c r="V74" s="116"/>
      <c r="W74" s="116"/>
      <c r="X74" s="116"/>
      <c r="Y74" s="116"/>
      <c r="Z74" s="116"/>
      <c r="AA74" s="116"/>
      <c r="AB74" s="116"/>
      <c r="AC74" s="116"/>
      <c r="AD74" s="116"/>
      <c r="AE74" s="116"/>
      <c r="AF74" s="116"/>
      <c r="AG74" s="116"/>
      <c r="AH74" s="116"/>
      <c r="AI74" s="116"/>
      <c r="AJ74" s="116"/>
      <c r="AK74" s="116"/>
    </row>
    <row r="75" spans="1:43" s="8" customFormat="1" ht="16" hidden="1" customHeight="1">
      <c r="A75" s="101"/>
      <c r="B75" s="117"/>
      <c r="C75" s="118"/>
      <c r="D75" s="119"/>
      <c r="E75" s="113"/>
      <c r="F75" s="59" t="s">
        <v>189</v>
      </c>
      <c r="G75" s="59"/>
      <c r="H75" s="89"/>
      <c r="I75" s="114"/>
      <c r="J75" s="48"/>
      <c r="K75" s="120"/>
      <c r="L75" s="48"/>
      <c r="M75" s="116"/>
      <c r="N75" s="116"/>
      <c r="O75" s="116"/>
      <c r="P75" s="116"/>
      <c r="Q75" s="116"/>
      <c r="R75" s="116"/>
      <c r="S75" s="116"/>
      <c r="T75" s="116"/>
      <c r="U75" s="116"/>
      <c r="V75" s="116"/>
      <c r="W75" s="116"/>
      <c r="X75" s="116"/>
      <c r="Y75" s="116"/>
      <c r="Z75" s="116"/>
      <c r="AA75" s="116"/>
      <c r="AB75" s="116"/>
      <c r="AC75" s="116"/>
      <c r="AD75" s="116"/>
      <c r="AE75" s="116"/>
      <c r="AF75" s="116"/>
      <c r="AG75" s="116"/>
      <c r="AH75" s="116"/>
      <c r="AI75" s="116"/>
      <c r="AJ75" s="116"/>
      <c r="AK75" s="116"/>
    </row>
    <row r="76" spans="1:43" s="8" customFormat="1" ht="16" hidden="1" customHeight="1">
      <c r="A76" s="122"/>
      <c r="B76" s="123"/>
      <c r="C76" s="124"/>
      <c r="D76" s="121"/>
      <c r="E76" s="113"/>
      <c r="F76" s="59" t="s">
        <v>190</v>
      </c>
      <c r="G76" s="59"/>
      <c r="H76" s="89"/>
      <c r="I76" s="114"/>
      <c r="J76" s="48"/>
      <c r="K76" s="125"/>
      <c r="L76" s="48"/>
      <c r="M76" s="116"/>
      <c r="N76" s="116"/>
      <c r="O76" s="116"/>
      <c r="P76" s="116"/>
      <c r="Q76" s="116"/>
      <c r="R76" s="116"/>
      <c r="S76" s="116"/>
      <c r="T76" s="116"/>
      <c r="U76" s="116"/>
      <c r="V76" s="116"/>
      <c r="W76" s="116"/>
      <c r="X76" s="116"/>
      <c r="Y76" s="116"/>
      <c r="Z76" s="116"/>
      <c r="AA76" s="116"/>
      <c r="AB76" s="116"/>
      <c r="AC76" s="116"/>
      <c r="AD76" s="116"/>
      <c r="AE76" s="116"/>
      <c r="AF76" s="116"/>
      <c r="AG76" s="116"/>
      <c r="AH76" s="116"/>
      <c r="AI76" s="116"/>
      <c r="AJ76" s="116"/>
      <c r="AK76" s="116"/>
    </row>
    <row r="77" spans="1:43" ht="15" customHeight="1">
      <c r="A77" s="24" t="s">
        <v>191</v>
      </c>
      <c r="B77" s="126" t="s">
        <v>103</v>
      </c>
      <c r="C77" s="127" t="s">
        <v>192</v>
      </c>
      <c r="D77" s="46" t="s">
        <v>15</v>
      </c>
      <c r="E77" s="24">
        <v>6.9756039999999997</v>
      </c>
      <c r="F77" s="128" t="s">
        <v>193</v>
      </c>
      <c r="G77" s="25" t="s">
        <v>194</v>
      </c>
      <c r="H77" s="45" t="s">
        <v>195</v>
      </c>
      <c r="I77" s="66"/>
      <c r="J77" s="89">
        <v>25308762</v>
      </c>
      <c r="K77" s="24"/>
      <c r="L77" s="65" t="s">
        <v>196</v>
      </c>
    </row>
    <row r="78" spans="1:43" ht="15" customHeight="1">
      <c r="A78" s="129"/>
      <c r="B78" s="126" t="s">
        <v>197</v>
      </c>
      <c r="C78" s="76"/>
      <c r="D78" s="46" t="s">
        <v>15</v>
      </c>
      <c r="E78" s="24">
        <v>9.9749999999999995E-3</v>
      </c>
      <c r="F78" s="44"/>
      <c r="G78" s="25" t="s">
        <v>198</v>
      </c>
      <c r="H78" s="114"/>
      <c r="I78" s="66"/>
      <c r="J78" s="130"/>
      <c r="K78" s="131"/>
      <c r="L78" s="24"/>
    </row>
    <row r="79" spans="1:43" ht="15" customHeight="1">
      <c r="A79" s="129"/>
      <c r="B79" s="126" t="s">
        <v>199</v>
      </c>
      <c r="C79" s="76"/>
      <c r="D79" s="46" t="s">
        <v>15</v>
      </c>
      <c r="E79" s="24">
        <v>1.0533000000000001E-2</v>
      </c>
      <c r="F79" s="44"/>
      <c r="G79" s="25" t="s">
        <v>198</v>
      </c>
      <c r="H79" s="114"/>
      <c r="I79" s="66"/>
      <c r="J79" s="132"/>
      <c r="K79" s="131"/>
      <c r="L79" s="24"/>
    </row>
    <row r="80" spans="1:43" ht="15" customHeight="1">
      <c r="A80" s="129"/>
      <c r="B80" s="126" t="s">
        <v>200</v>
      </c>
      <c r="C80" s="76"/>
      <c r="D80" s="46" t="s">
        <v>15</v>
      </c>
      <c r="E80" s="24">
        <v>1.0606000000000001E-2</v>
      </c>
      <c r="F80" s="44"/>
      <c r="G80" s="25" t="s">
        <v>198</v>
      </c>
      <c r="H80" s="114"/>
      <c r="I80" s="66"/>
      <c r="J80" s="132"/>
      <c r="K80" s="131"/>
      <c r="L80" s="24"/>
    </row>
    <row r="81" spans="1:12" ht="15" customHeight="1">
      <c r="A81" s="129"/>
      <c r="B81" s="126" t="s">
        <v>201</v>
      </c>
      <c r="C81" s="76"/>
      <c r="D81" s="46" t="s">
        <v>15</v>
      </c>
      <c r="E81" s="24">
        <v>9.9509999999999998E-3</v>
      </c>
      <c r="F81" s="44"/>
      <c r="G81" s="25" t="s">
        <v>198</v>
      </c>
      <c r="H81" s="114"/>
      <c r="I81" s="66"/>
      <c r="J81" s="132"/>
      <c r="K81" s="131"/>
      <c r="L81" s="24"/>
    </row>
    <row r="82" spans="1:12" ht="15" customHeight="1">
      <c r="A82" s="129"/>
      <c r="B82" s="126" t="s">
        <v>202</v>
      </c>
      <c r="C82" s="76"/>
      <c r="D82" s="46" t="s">
        <v>15</v>
      </c>
      <c r="E82" s="24">
        <v>1.0133E-2</v>
      </c>
      <c r="F82" s="44"/>
      <c r="G82" s="25" t="s">
        <v>198</v>
      </c>
      <c r="H82" s="114"/>
      <c r="I82" s="66"/>
      <c r="J82" s="132"/>
      <c r="K82" s="131"/>
      <c r="L82" s="24"/>
    </row>
    <row r="83" spans="1:12" ht="15" customHeight="1">
      <c r="A83" s="129"/>
      <c r="B83" s="126" t="s">
        <v>203</v>
      </c>
      <c r="C83" s="76"/>
      <c r="D83" s="46" t="s">
        <v>15</v>
      </c>
      <c r="E83" s="24">
        <v>1.0631E-2</v>
      </c>
      <c r="F83" s="44"/>
      <c r="G83" s="25" t="s">
        <v>198</v>
      </c>
      <c r="H83" s="114"/>
      <c r="I83" s="66"/>
      <c r="J83" s="132"/>
      <c r="K83" s="131"/>
      <c r="L83" s="24"/>
    </row>
    <row r="84" spans="1:12" ht="15" customHeight="1">
      <c r="A84" s="129"/>
      <c r="B84" s="126" t="s">
        <v>204</v>
      </c>
      <c r="C84" s="76"/>
      <c r="D84" s="46" t="s">
        <v>15</v>
      </c>
      <c r="E84" s="24">
        <v>1.0503999999999999E-2</v>
      </c>
      <c r="F84" s="44"/>
      <c r="G84" s="25" t="s">
        <v>198</v>
      </c>
      <c r="H84" s="114"/>
      <c r="I84" s="66"/>
      <c r="J84" s="132"/>
      <c r="K84" s="131"/>
      <c r="L84" s="24"/>
    </row>
    <row r="85" spans="1:12" ht="15" customHeight="1">
      <c r="A85" s="129"/>
      <c r="B85" s="126" t="s">
        <v>205</v>
      </c>
      <c r="C85" s="76"/>
      <c r="D85" s="46" t="s">
        <v>15</v>
      </c>
      <c r="E85" s="24">
        <v>1.0460000000000001E-2</v>
      </c>
      <c r="F85" s="44"/>
      <c r="G85" s="25" t="s">
        <v>198</v>
      </c>
      <c r="H85" s="114"/>
      <c r="I85" s="66"/>
      <c r="J85" s="132"/>
      <c r="K85" s="131"/>
      <c r="L85" s="24"/>
    </row>
    <row r="86" spans="1:12" ht="15" customHeight="1">
      <c r="A86" s="129"/>
      <c r="B86" s="126" t="s">
        <v>206</v>
      </c>
      <c r="C86" s="76"/>
      <c r="D86" s="46" t="s">
        <v>15</v>
      </c>
      <c r="E86" s="24">
        <v>1.0204E-2</v>
      </c>
      <c r="F86" s="44"/>
      <c r="G86" s="25" t="s">
        <v>198</v>
      </c>
      <c r="H86" s="114"/>
      <c r="I86" s="66"/>
      <c r="J86" s="132"/>
      <c r="K86" s="131"/>
      <c r="L86" s="24"/>
    </row>
    <row r="87" spans="1:12" ht="15" customHeight="1">
      <c r="A87" s="129"/>
      <c r="B87" s="126" t="s">
        <v>207</v>
      </c>
      <c r="C87" s="76"/>
      <c r="D87" s="46" t="s">
        <v>15</v>
      </c>
      <c r="E87" s="24">
        <v>1.0337000000000001E-2</v>
      </c>
      <c r="F87" s="44"/>
      <c r="G87" s="25" t="s">
        <v>198</v>
      </c>
      <c r="H87" s="114"/>
      <c r="I87" s="66"/>
      <c r="J87" s="132"/>
      <c r="K87" s="131"/>
      <c r="L87" s="24"/>
    </row>
    <row r="88" spans="1:12" ht="15" customHeight="1">
      <c r="A88" s="129"/>
      <c r="B88" s="126" t="s">
        <v>208</v>
      </c>
      <c r="C88" s="76"/>
      <c r="D88" s="46" t="s">
        <v>15</v>
      </c>
      <c r="E88" s="24">
        <v>1.0205000000000001E-2</v>
      </c>
      <c r="F88" s="44"/>
      <c r="G88" s="25" t="s">
        <v>198</v>
      </c>
      <c r="H88" s="114"/>
      <c r="I88" s="66"/>
      <c r="J88" s="132"/>
      <c r="K88" s="131"/>
      <c r="L88" s="24"/>
    </row>
    <row r="89" spans="1:12" ht="15" customHeight="1">
      <c r="A89" s="129"/>
      <c r="B89" s="126" t="s">
        <v>209</v>
      </c>
      <c r="C89" s="133"/>
      <c r="D89" s="46" t="s">
        <v>15</v>
      </c>
      <c r="E89" s="24">
        <v>1.0696000000000001E-2</v>
      </c>
      <c r="F89" s="44"/>
      <c r="G89" s="25" t="s">
        <v>198</v>
      </c>
      <c r="H89" s="114"/>
      <c r="I89" s="66"/>
      <c r="J89" s="132"/>
      <c r="K89" s="131"/>
      <c r="L89" s="24"/>
    </row>
    <row r="90" spans="1:12" ht="16" customHeight="1">
      <c r="A90" s="134" t="s">
        <v>210</v>
      </c>
      <c r="B90" s="135" t="s">
        <v>211</v>
      </c>
      <c r="C90" s="136" t="s">
        <v>212</v>
      </c>
      <c r="D90" s="109" t="s">
        <v>213</v>
      </c>
      <c r="E90" s="2">
        <v>2.3859304429999999</v>
      </c>
      <c r="F90" s="68" t="s">
        <v>214</v>
      </c>
      <c r="G90" s="55" t="s">
        <v>100</v>
      </c>
      <c r="H90" s="70"/>
      <c r="I90" s="66"/>
      <c r="J90" s="89"/>
      <c r="K90" s="24"/>
      <c r="L90" s="25" t="s">
        <v>215</v>
      </c>
    </row>
    <row r="91" spans="1:12" ht="16" customHeight="1">
      <c r="A91" s="137"/>
      <c r="B91" s="138" t="s">
        <v>216</v>
      </c>
      <c r="C91" s="139"/>
      <c r="D91" s="140" t="s">
        <v>46</v>
      </c>
      <c r="E91" s="19">
        <v>4.9944442999999984E-2</v>
      </c>
      <c r="F91" s="68" t="s">
        <v>217</v>
      </c>
      <c r="G91" s="55" t="s">
        <v>41</v>
      </c>
      <c r="H91" s="70"/>
      <c r="I91" s="66"/>
      <c r="J91" s="141"/>
      <c r="K91" s="24"/>
      <c r="L91" s="25" t="s">
        <v>218</v>
      </c>
    </row>
    <row r="92" spans="1:12" ht="16" customHeight="1">
      <c r="A92" s="137"/>
      <c r="B92" s="142" t="s">
        <v>219</v>
      </c>
      <c r="C92" s="139"/>
      <c r="D92" s="109" t="s">
        <v>213</v>
      </c>
      <c r="E92" s="19">
        <v>4.931144299999999E-2</v>
      </c>
      <c r="F92" s="68" t="s">
        <v>220</v>
      </c>
      <c r="G92" s="55" t="s">
        <v>41</v>
      </c>
      <c r="H92" s="70"/>
      <c r="I92" s="66"/>
      <c r="J92" s="24"/>
      <c r="K92" s="24"/>
      <c r="L92" s="25" t="s">
        <v>221</v>
      </c>
    </row>
    <row r="93" spans="1:12" ht="16" customHeight="1">
      <c r="A93" s="137"/>
      <c r="B93" s="142" t="s">
        <v>222</v>
      </c>
      <c r="C93" s="139"/>
      <c r="D93" s="140" t="s">
        <v>15</v>
      </c>
      <c r="E93" s="143">
        <v>4.9497443000000009E-2</v>
      </c>
      <c r="F93" s="68" t="s">
        <v>223</v>
      </c>
      <c r="G93" s="55" t="s">
        <v>41</v>
      </c>
      <c r="H93" s="70"/>
      <c r="I93" s="66"/>
      <c r="J93" s="24"/>
      <c r="K93" s="24"/>
      <c r="L93" s="25"/>
    </row>
    <row r="94" spans="1:12" ht="16" customHeight="1">
      <c r="A94" s="137"/>
      <c r="B94" s="142"/>
      <c r="C94" s="139"/>
      <c r="D94" s="144"/>
      <c r="E94" s="145"/>
      <c r="F94" s="69" t="s">
        <v>224</v>
      </c>
      <c r="G94" s="146"/>
      <c r="H94" s="70"/>
      <c r="I94" s="66"/>
      <c r="J94" s="24"/>
      <c r="K94" s="24"/>
      <c r="L94" s="25" t="s">
        <v>225</v>
      </c>
    </row>
    <row r="95" spans="1:12" ht="16" customHeight="1">
      <c r="A95" s="137"/>
      <c r="B95" s="147"/>
      <c r="C95" s="139"/>
      <c r="D95" s="147"/>
      <c r="E95" s="145"/>
      <c r="F95" s="68" t="s">
        <v>226</v>
      </c>
      <c r="G95" s="148"/>
      <c r="H95" s="70"/>
      <c r="I95" s="66"/>
      <c r="J95" s="24"/>
      <c r="K95" s="24"/>
      <c r="L95" s="25"/>
    </row>
    <row r="96" spans="1:12" ht="16" customHeight="1">
      <c r="A96" s="137"/>
      <c r="B96" s="142"/>
      <c r="C96" s="139"/>
      <c r="D96" s="144"/>
      <c r="E96" s="145"/>
      <c r="F96" s="70" t="s">
        <v>227</v>
      </c>
      <c r="G96" s="149"/>
      <c r="H96" s="70"/>
      <c r="I96" s="66"/>
      <c r="J96" s="24"/>
      <c r="K96" s="24"/>
      <c r="L96" s="25" t="s">
        <v>228</v>
      </c>
    </row>
    <row r="97" spans="1:12" ht="16" customHeight="1">
      <c r="A97" s="137"/>
      <c r="B97" s="142"/>
      <c r="C97" s="139"/>
      <c r="D97" s="144"/>
      <c r="E97" s="145"/>
      <c r="F97" s="68" t="s">
        <v>229</v>
      </c>
      <c r="G97" s="148"/>
      <c r="H97" s="70"/>
      <c r="I97" s="66"/>
      <c r="J97" s="24"/>
      <c r="K97" s="24"/>
      <c r="L97" s="25" t="s">
        <v>230</v>
      </c>
    </row>
    <row r="98" spans="1:12" ht="16" customHeight="1">
      <c r="A98" s="137"/>
      <c r="B98" s="142"/>
      <c r="C98" s="139"/>
      <c r="D98" s="144"/>
      <c r="E98" s="145"/>
      <c r="F98" s="68" t="s">
        <v>231</v>
      </c>
      <c r="G98" s="68"/>
      <c r="H98" s="70"/>
      <c r="I98" s="66"/>
      <c r="J98" s="24"/>
      <c r="K98" s="24"/>
      <c r="L98" s="25" t="s">
        <v>232</v>
      </c>
    </row>
    <row r="99" spans="1:12" ht="16" customHeight="1">
      <c r="A99" s="137"/>
      <c r="B99" s="142"/>
      <c r="C99" s="139"/>
      <c r="D99" s="144"/>
      <c r="E99" s="145"/>
      <c r="F99" s="68" t="s">
        <v>233</v>
      </c>
      <c r="G99" s="148"/>
      <c r="H99" s="70"/>
      <c r="I99" s="66"/>
      <c r="J99" s="24"/>
      <c r="K99" s="24"/>
      <c r="L99" s="25" t="s">
        <v>234</v>
      </c>
    </row>
    <row r="100" spans="1:12" ht="16" customHeight="1">
      <c r="A100" s="137"/>
      <c r="B100" s="142"/>
      <c r="C100" s="139"/>
      <c r="D100" s="144"/>
      <c r="E100" s="145"/>
      <c r="F100" s="70" t="s">
        <v>235</v>
      </c>
      <c r="G100" s="149"/>
      <c r="H100" s="70"/>
      <c r="I100" s="66"/>
      <c r="J100" s="24"/>
      <c r="K100" s="24"/>
      <c r="L100" s="25" t="s">
        <v>236</v>
      </c>
    </row>
    <row r="101" spans="1:12" ht="16" customHeight="1">
      <c r="A101" s="137"/>
      <c r="B101" s="142"/>
      <c r="C101" s="150"/>
      <c r="D101" s="144"/>
      <c r="E101" s="145"/>
      <c r="F101" s="68" t="s">
        <v>237</v>
      </c>
      <c r="G101" s="148"/>
      <c r="H101" s="70"/>
      <c r="I101" s="66"/>
      <c r="J101" s="24"/>
      <c r="K101" s="24"/>
      <c r="L101" s="25" t="s">
        <v>238</v>
      </c>
    </row>
    <row r="102" spans="1:12" ht="16" hidden="1" customHeight="1">
      <c r="A102" s="137"/>
      <c r="B102" s="151" t="s">
        <v>239</v>
      </c>
      <c r="C102" s="152"/>
      <c r="D102" s="153" t="s">
        <v>15</v>
      </c>
      <c r="E102" s="2"/>
      <c r="F102" s="86" t="s">
        <v>240</v>
      </c>
      <c r="G102" s="154"/>
      <c r="H102" s="155" t="s">
        <v>150</v>
      </c>
      <c r="I102" s="66"/>
      <c r="J102" s="156">
        <v>24785241</v>
      </c>
      <c r="K102" s="24"/>
      <c r="L102" s="25"/>
    </row>
    <row r="103" spans="1:12" ht="16" hidden="1" customHeight="1">
      <c r="A103" s="137"/>
      <c r="B103" s="157" t="s">
        <v>241</v>
      </c>
      <c r="C103" s="158"/>
      <c r="D103" s="159" t="s">
        <v>242</v>
      </c>
      <c r="E103" s="19"/>
      <c r="F103" s="86" t="s">
        <v>217</v>
      </c>
      <c r="G103" s="160"/>
      <c r="H103" s="161"/>
      <c r="I103" s="66"/>
      <c r="J103" s="162"/>
      <c r="K103" s="24"/>
      <c r="L103" s="25"/>
    </row>
    <row r="104" spans="1:12" ht="16" hidden="1" customHeight="1">
      <c r="A104" s="137"/>
      <c r="B104" s="157" t="s">
        <v>243</v>
      </c>
      <c r="C104" s="158"/>
      <c r="D104" s="140" t="s">
        <v>15</v>
      </c>
      <c r="E104" s="19"/>
      <c r="F104" s="86" t="s">
        <v>244</v>
      </c>
      <c r="G104" s="160"/>
      <c r="H104" s="161"/>
      <c r="I104" s="66"/>
      <c r="J104" s="162"/>
      <c r="K104" s="24"/>
      <c r="L104" s="25"/>
    </row>
    <row r="105" spans="1:12" ht="16" hidden="1" customHeight="1">
      <c r="A105" s="137"/>
      <c r="B105" s="157" t="s">
        <v>245</v>
      </c>
      <c r="C105" s="158"/>
      <c r="D105" s="140" t="s">
        <v>15</v>
      </c>
      <c r="E105" s="19"/>
      <c r="F105" s="86" t="s">
        <v>246</v>
      </c>
      <c r="G105" s="160"/>
      <c r="H105" s="161"/>
      <c r="I105" s="66"/>
      <c r="J105" s="162"/>
      <c r="K105" s="24"/>
      <c r="L105" s="25"/>
    </row>
    <row r="106" spans="1:12" ht="16" hidden="1" customHeight="1">
      <c r="A106" s="137"/>
      <c r="B106" s="157" t="s">
        <v>247</v>
      </c>
      <c r="C106" s="158"/>
      <c r="D106" s="159" t="s">
        <v>242</v>
      </c>
      <c r="E106" s="19"/>
      <c r="F106" s="86" t="s">
        <v>226</v>
      </c>
      <c r="G106" s="160"/>
      <c r="H106" s="161"/>
      <c r="I106" s="66"/>
      <c r="J106" s="162"/>
      <c r="K106" s="24"/>
      <c r="L106" s="25"/>
    </row>
    <row r="107" spans="1:12" ht="16" hidden="1" customHeight="1">
      <c r="A107" s="137"/>
      <c r="B107" s="157" t="s">
        <v>248</v>
      </c>
      <c r="C107" s="158"/>
      <c r="D107" s="140" t="s">
        <v>15</v>
      </c>
      <c r="E107" s="143"/>
      <c r="F107" s="86" t="s">
        <v>227</v>
      </c>
      <c r="G107" s="160"/>
      <c r="H107" s="161"/>
      <c r="I107" s="66"/>
      <c r="J107" s="162"/>
      <c r="K107" s="24"/>
      <c r="L107" s="25"/>
    </row>
    <row r="108" spans="1:12" ht="16" hidden="1" customHeight="1">
      <c r="A108" s="137"/>
      <c r="B108" s="157"/>
      <c r="C108" s="158"/>
      <c r="D108" s="163"/>
      <c r="E108" s="145"/>
      <c r="F108" s="86" t="s">
        <v>249</v>
      </c>
      <c r="G108" s="160"/>
      <c r="H108" s="161"/>
      <c r="I108" s="66"/>
      <c r="J108" s="162"/>
      <c r="K108" s="24"/>
      <c r="L108" s="25"/>
    </row>
    <row r="109" spans="1:12" ht="16" hidden="1" customHeight="1">
      <c r="A109" s="137"/>
      <c r="B109" s="157"/>
      <c r="C109" s="158"/>
      <c r="D109" s="163"/>
      <c r="E109" s="145"/>
      <c r="F109" s="86" t="s">
        <v>250</v>
      </c>
      <c r="G109" s="160"/>
      <c r="H109" s="161"/>
      <c r="I109" s="66"/>
      <c r="J109" s="162"/>
      <c r="K109" s="24"/>
      <c r="L109" s="25"/>
    </row>
    <row r="110" spans="1:12" ht="16" hidden="1" customHeight="1">
      <c r="A110" s="137"/>
      <c r="B110" s="157"/>
      <c r="C110" s="158"/>
      <c r="D110" s="163"/>
      <c r="E110" s="145"/>
      <c r="F110" s="86" t="s">
        <v>251</v>
      </c>
      <c r="G110" s="160"/>
      <c r="H110" s="161"/>
      <c r="I110" s="66"/>
      <c r="J110" s="162"/>
      <c r="K110" s="24"/>
      <c r="L110" s="25"/>
    </row>
    <row r="111" spans="1:12" ht="16" hidden="1" customHeight="1">
      <c r="A111" s="137"/>
      <c r="B111" s="157"/>
      <c r="C111" s="158"/>
      <c r="D111" s="163"/>
      <c r="E111" s="145"/>
      <c r="F111" s="86" t="s">
        <v>233</v>
      </c>
      <c r="G111" s="160"/>
      <c r="H111" s="161"/>
      <c r="I111" s="66"/>
      <c r="J111" s="162"/>
      <c r="K111" s="24"/>
      <c r="L111" s="25"/>
    </row>
    <row r="112" spans="1:12" ht="16" hidden="1" customHeight="1">
      <c r="A112" s="137"/>
      <c r="B112" s="157"/>
      <c r="C112" s="158"/>
      <c r="D112" s="163"/>
      <c r="E112" s="145"/>
      <c r="F112" s="86" t="s">
        <v>252</v>
      </c>
      <c r="G112" s="160"/>
      <c r="H112" s="161"/>
      <c r="I112" s="66"/>
      <c r="J112" s="162"/>
      <c r="K112" s="24"/>
      <c r="L112" s="25"/>
    </row>
    <row r="113" spans="1:12" ht="16" hidden="1" customHeight="1">
      <c r="A113" s="137"/>
      <c r="B113" s="157"/>
      <c r="C113" s="158"/>
      <c r="D113" s="163"/>
      <c r="E113" s="164"/>
      <c r="F113" s="86" t="s">
        <v>237</v>
      </c>
      <c r="G113" s="165"/>
      <c r="H113" s="166"/>
      <c r="I113" s="66"/>
      <c r="J113" s="167"/>
      <c r="K113" s="24"/>
      <c r="L113" s="25"/>
    </row>
    <row r="114" spans="1:12" ht="16" customHeight="1">
      <c r="A114" s="137"/>
      <c r="B114" s="168" t="s">
        <v>253</v>
      </c>
      <c r="C114" s="136" t="s">
        <v>254</v>
      </c>
      <c r="D114" s="169" t="s">
        <v>255</v>
      </c>
      <c r="E114" s="2">
        <v>2.5400574429999998</v>
      </c>
      <c r="F114" s="59" t="s">
        <v>256</v>
      </c>
      <c r="G114" s="55" t="s">
        <v>100</v>
      </c>
      <c r="H114" s="170"/>
      <c r="I114" s="66"/>
      <c r="J114" s="24"/>
      <c r="K114" s="24"/>
      <c r="L114" s="25" t="s">
        <v>257</v>
      </c>
    </row>
    <row r="115" spans="1:12" ht="16" customHeight="1">
      <c r="A115" s="137"/>
      <c r="B115" s="171" t="s">
        <v>258</v>
      </c>
      <c r="C115" s="139"/>
      <c r="D115" s="172" t="s">
        <v>15</v>
      </c>
      <c r="E115" s="19">
        <v>5.0005443000000017E-2</v>
      </c>
      <c r="F115" s="20" t="s">
        <v>259</v>
      </c>
      <c r="G115" s="65" t="s">
        <v>41</v>
      </c>
      <c r="H115" s="170"/>
      <c r="I115" s="66"/>
      <c r="J115" s="24"/>
      <c r="K115" s="24"/>
      <c r="L115" s="25" t="s">
        <v>260</v>
      </c>
    </row>
    <row r="116" spans="1:12" ht="16" customHeight="1">
      <c r="A116" s="137"/>
      <c r="B116" s="171" t="s">
        <v>261</v>
      </c>
      <c r="C116" s="139"/>
      <c r="D116" s="173" t="s">
        <v>255</v>
      </c>
      <c r="E116" s="19">
        <v>4.9446442999999986E-2</v>
      </c>
      <c r="F116" s="59" t="s">
        <v>262</v>
      </c>
      <c r="G116" s="65" t="s">
        <v>41</v>
      </c>
      <c r="H116" s="170"/>
      <c r="I116" s="66"/>
      <c r="J116" s="24"/>
      <c r="K116" s="24"/>
      <c r="L116" s="25" t="s">
        <v>263</v>
      </c>
    </row>
    <row r="117" spans="1:12" ht="16" customHeight="1">
      <c r="A117" s="137"/>
      <c r="B117" s="171" t="s">
        <v>264</v>
      </c>
      <c r="C117" s="139"/>
      <c r="D117" s="172" t="s">
        <v>15</v>
      </c>
      <c r="E117" s="143">
        <v>4.9752443000000014E-2</v>
      </c>
      <c r="F117" s="59" t="s">
        <v>233</v>
      </c>
      <c r="G117" s="65" t="s">
        <v>41</v>
      </c>
      <c r="H117" s="170"/>
      <c r="I117" s="66"/>
      <c r="J117" s="24"/>
      <c r="K117" s="24"/>
      <c r="L117" s="25" t="s">
        <v>234</v>
      </c>
    </row>
    <row r="118" spans="1:12" ht="16" customHeight="1">
      <c r="A118" s="137"/>
      <c r="B118" s="171"/>
      <c r="C118" s="139"/>
      <c r="D118" s="172"/>
      <c r="E118" s="145"/>
      <c r="F118" s="59" t="s">
        <v>265</v>
      </c>
      <c r="G118" s="174"/>
      <c r="H118" s="170"/>
      <c r="I118" s="66"/>
      <c r="J118" s="24"/>
      <c r="K118" s="24"/>
      <c r="L118" s="25" t="s">
        <v>266</v>
      </c>
    </row>
    <row r="119" spans="1:12" ht="16" customHeight="1">
      <c r="A119" s="137"/>
      <c r="B119" s="171"/>
      <c r="C119" s="139"/>
      <c r="D119" s="172"/>
      <c r="E119" s="145"/>
      <c r="F119" s="20" t="s">
        <v>267</v>
      </c>
      <c r="G119" s="175"/>
      <c r="H119" s="170"/>
      <c r="I119" s="66"/>
      <c r="J119" s="24"/>
      <c r="K119" s="24"/>
      <c r="L119" s="25" t="s">
        <v>268</v>
      </c>
    </row>
    <row r="120" spans="1:12" ht="16" customHeight="1">
      <c r="A120" s="137"/>
      <c r="B120" s="171"/>
      <c r="C120" s="150"/>
      <c r="D120" s="172"/>
      <c r="E120" s="145"/>
      <c r="F120" s="44" t="s">
        <v>269</v>
      </c>
      <c r="G120" s="176"/>
      <c r="H120" s="170"/>
      <c r="I120" s="66"/>
      <c r="J120" s="24"/>
      <c r="K120" s="24"/>
      <c r="L120" s="25" t="s">
        <v>270</v>
      </c>
    </row>
    <row r="121" spans="1:12" ht="16" customHeight="1">
      <c r="A121" s="137"/>
      <c r="B121" s="177" t="s">
        <v>271</v>
      </c>
      <c r="C121" s="178" t="s">
        <v>272</v>
      </c>
      <c r="D121" s="169" t="s">
        <v>273</v>
      </c>
      <c r="E121" s="179">
        <v>2.3311814430000006</v>
      </c>
      <c r="F121" s="86" t="s">
        <v>214</v>
      </c>
      <c r="G121" s="55" t="s">
        <v>100</v>
      </c>
      <c r="H121" s="70"/>
      <c r="I121" s="66"/>
      <c r="J121" s="24"/>
      <c r="K121" s="24"/>
      <c r="L121" s="25" t="s">
        <v>274</v>
      </c>
    </row>
    <row r="122" spans="1:12" ht="16" customHeight="1">
      <c r="A122" s="137"/>
      <c r="B122" s="180" t="s">
        <v>275</v>
      </c>
      <c r="C122" s="181" t="s">
        <v>276</v>
      </c>
      <c r="D122" s="182" t="s">
        <v>15</v>
      </c>
      <c r="E122" s="183">
        <v>4.9729443000000019E-2</v>
      </c>
      <c r="F122" s="20" t="s">
        <v>259</v>
      </c>
      <c r="G122" s="65" t="s">
        <v>41</v>
      </c>
      <c r="H122" s="70"/>
      <c r="I122" s="66"/>
      <c r="J122" s="24"/>
      <c r="K122" s="24"/>
      <c r="L122" s="25" t="s">
        <v>260</v>
      </c>
    </row>
    <row r="123" spans="1:12" ht="16" customHeight="1">
      <c r="A123" s="137"/>
      <c r="B123" s="184"/>
      <c r="C123" s="181"/>
      <c r="D123" s="182"/>
      <c r="E123" s="185"/>
      <c r="F123" s="86" t="s">
        <v>277</v>
      </c>
      <c r="G123" s="186"/>
      <c r="H123" s="70"/>
      <c r="I123" s="66"/>
      <c r="J123" s="24"/>
      <c r="K123" s="24"/>
      <c r="L123" s="25" t="s">
        <v>278</v>
      </c>
    </row>
    <row r="124" spans="1:12" ht="16" customHeight="1">
      <c r="A124" s="137"/>
      <c r="B124" s="184"/>
      <c r="C124" s="181"/>
      <c r="D124" s="182"/>
      <c r="E124" s="185"/>
      <c r="F124" s="86" t="s">
        <v>279</v>
      </c>
      <c r="G124" s="186"/>
      <c r="H124" s="32"/>
      <c r="I124" s="66"/>
      <c r="J124" s="24"/>
      <c r="K124" s="24"/>
      <c r="L124" s="25" t="s">
        <v>280</v>
      </c>
    </row>
    <row r="125" spans="1:12" ht="16" customHeight="1">
      <c r="A125" s="137"/>
      <c r="B125" s="184"/>
      <c r="C125" s="181"/>
      <c r="D125" s="182"/>
      <c r="E125" s="185"/>
      <c r="F125" s="86" t="s">
        <v>281</v>
      </c>
      <c r="G125" s="186"/>
      <c r="H125" s="70"/>
      <c r="I125" s="66"/>
      <c r="J125" s="24"/>
      <c r="K125" s="24"/>
      <c r="L125" s="25" t="s">
        <v>282</v>
      </c>
    </row>
    <row r="126" spans="1:12" ht="16" customHeight="1">
      <c r="A126" s="137"/>
      <c r="B126" s="184"/>
      <c r="C126" s="181"/>
      <c r="D126" s="182"/>
      <c r="E126" s="185"/>
      <c r="F126" s="86" t="s">
        <v>233</v>
      </c>
      <c r="G126" s="186"/>
      <c r="H126" s="70"/>
      <c r="I126" s="66"/>
      <c r="J126" s="24"/>
      <c r="K126" s="24"/>
      <c r="L126" s="25" t="s">
        <v>234</v>
      </c>
    </row>
    <row r="127" spans="1:12" ht="16" customHeight="1">
      <c r="A127" s="137"/>
      <c r="B127" s="184"/>
      <c r="C127" s="181"/>
      <c r="D127" s="182"/>
      <c r="E127" s="185"/>
      <c r="F127" s="86" t="s">
        <v>283</v>
      </c>
      <c r="G127" s="186"/>
      <c r="H127" s="70"/>
      <c r="I127" s="66"/>
      <c r="J127" s="24"/>
      <c r="K127" s="24"/>
      <c r="L127" s="25" t="s">
        <v>284</v>
      </c>
    </row>
    <row r="128" spans="1:12" ht="16" customHeight="1">
      <c r="A128" s="137"/>
      <c r="B128" s="184"/>
      <c r="C128" s="181"/>
      <c r="D128" s="182"/>
      <c r="E128" s="185"/>
      <c r="F128" s="20" t="s">
        <v>267</v>
      </c>
      <c r="G128" s="175"/>
      <c r="H128" s="70"/>
      <c r="I128" s="66"/>
      <c r="J128" s="24"/>
      <c r="K128" s="24"/>
      <c r="L128" s="25" t="s">
        <v>268</v>
      </c>
    </row>
    <row r="129" spans="1:12" ht="16" customHeight="1">
      <c r="A129" s="137"/>
      <c r="B129" s="184"/>
      <c r="C129" s="187"/>
      <c r="D129" s="182"/>
      <c r="E129" s="185"/>
      <c r="F129" s="86" t="s">
        <v>269</v>
      </c>
      <c r="G129" s="186"/>
      <c r="H129" s="70"/>
      <c r="I129" s="66"/>
      <c r="J129" s="24"/>
      <c r="K129" s="24"/>
      <c r="L129" s="25" t="s">
        <v>285</v>
      </c>
    </row>
    <row r="130" spans="1:12" ht="16" customHeight="1">
      <c r="A130" s="137"/>
      <c r="B130" s="188" t="s">
        <v>286</v>
      </c>
      <c r="C130" s="178" t="s">
        <v>287</v>
      </c>
      <c r="D130" s="189" t="s">
        <v>288</v>
      </c>
      <c r="E130" s="2">
        <v>2.3563574429999998</v>
      </c>
      <c r="F130" s="190" t="s">
        <v>289</v>
      </c>
      <c r="G130" s="55" t="s">
        <v>100</v>
      </c>
      <c r="H130" s="70"/>
      <c r="I130" s="66"/>
      <c r="J130" s="24"/>
      <c r="K130" s="24"/>
      <c r="L130" s="25" t="s">
        <v>290</v>
      </c>
    </row>
    <row r="131" spans="1:12" ht="16" customHeight="1">
      <c r="A131" s="137"/>
      <c r="B131" s="191" t="s">
        <v>291</v>
      </c>
      <c r="C131" s="181" t="s">
        <v>292</v>
      </c>
      <c r="D131" s="192" t="s">
        <v>15</v>
      </c>
      <c r="E131" s="143">
        <v>4.8935443000000002E-2</v>
      </c>
      <c r="F131" s="69" t="s">
        <v>233</v>
      </c>
      <c r="G131" s="65" t="s">
        <v>41</v>
      </c>
      <c r="H131" s="70"/>
      <c r="I131" s="66"/>
      <c r="J131" s="24"/>
      <c r="K131" s="24"/>
      <c r="L131" s="25" t="s">
        <v>234</v>
      </c>
    </row>
    <row r="132" spans="1:12" ht="16" customHeight="1">
      <c r="A132" s="137"/>
      <c r="B132" s="191"/>
      <c r="C132" s="181"/>
      <c r="D132" s="182"/>
      <c r="E132" s="145"/>
      <c r="F132" s="68" t="s">
        <v>283</v>
      </c>
      <c r="G132" s="148"/>
      <c r="H132" s="70"/>
      <c r="I132" s="66"/>
      <c r="J132" s="24"/>
      <c r="K132" s="24"/>
      <c r="L132" s="25" t="s">
        <v>284</v>
      </c>
    </row>
    <row r="133" spans="1:12" ht="16" customHeight="1">
      <c r="A133" s="137"/>
      <c r="B133" s="191"/>
      <c r="C133" s="181"/>
      <c r="D133" s="182"/>
      <c r="E133" s="145"/>
      <c r="F133" s="190" t="s">
        <v>293</v>
      </c>
      <c r="G133" s="190"/>
      <c r="H133" s="193"/>
      <c r="I133" s="66"/>
      <c r="J133" s="24"/>
      <c r="K133" s="24"/>
      <c r="L133" s="25" t="s">
        <v>268</v>
      </c>
    </row>
    <row r="134" spans="1:12" ht="16" customHeight="1">
      <c r="A134" s="137"/>
      <c r="B134" s="191"/>
      <c r="C134" s="187"/>
      <c r="D134" s="182"/>
      <c r="E134" s="145"/>
      <c r="F134" s="69" t="s">
        <v>269</v>
      </c>
      <c r="G134" s="69"/>
      <c r="H134" s="70"/>
      <c r="I134" s="66"/>
      <c r="J134" s="24"/>
      <c r="K134" s="24"/>
      <c r="L134" s="25" t="s">
        <v>294</v>
      </c>
    </row>
    <row r="135" spans="1:12" ht="16" customHeight="1">
      <c r="A135" s="137"/>
      <c r="B135" s="194" t="s">
        <v>295</v>
      </c>
      <c r="C135" s="28" t="s">
        <v>296</v>
      </c>
      <c r="D135" s="29" t="s">
        <v>297</v>
      </c>
      <c r="E135" s="2">
        <v>0.28641844300000008</v>
      </c>
      <c r="F135" s="69" t="s">
        <v>214</v>
      </c>
      <c r="G135" s="31" t="s">
        <v>100</v>
      </c>
      <c r="H135" s="195"/>
      <c r="I135" s="66"/>
      <c r="J135" s="196"/>
      <c r="K135" s="24"/>
      <c r="L135" s="25" t="s">
        <v>298</v>
      </c>
    </row>
    <row r="136" spans="1:12" ht="16" customHeight="1">
      <c r="A136" s="137"/>
      <c r="B136" s="197"/>
      <c r="C136" s="42"/>
      <c r="D136" s="38"/>
      <c r="E136" s="198"/>
      <c r="F136" s="69" t="s">
        <v>299</v>
      </c>
      <c r="G136" s="40"/>
      <c r="H136" s="45"/>
      <c r="I136" s="66"/>
      <c r="J136" s="196"/>
      <c r="K136" s="24"/>
      <c r="L136" s="25" t="s">
        <v>300</v>
      </c>
    </row>
    <row r="137" spans="1:12" ht="16" hidden="1" customHeight="1">
      <c r="A137" s="137"/>
      <c r="B137" s="117" t="s">
        <v>301</v>
      </c>
      <c r="C137" s="28"/>
      <c r="D137" s="199" t="s">
        <v>15</v>
      </c>
      <c r="E137" s="2">
        <v>0.98634144299999993</v>
      </c>
      <c r="F137" s="68" t="s">
        <v>302</v>
      </c>
      <c r="G137" s="200"/>
      <c r="H137" s="109"/>
      <c r="I137" s="66"/>
      <c r="J137" s="196">
        <v>24651815</v>
      </c>
      <c r="K137" s="24"/>
      <c r="L137" s="25" t="s">
        <v>303</v>
      </c>
    </row>
    <row r="138" spans="1:12" ht="16" hidden="1" customHeight="1">
      <c r="A138" s="137"/>
      <c r="B138" s="117"/>
      <c r="C138" s="34"/>
      <c r="D138" s="201"/>
      <c r="E138" s="202"/>
      <c r="F138" s="68" t="s">
        <v>304</v>
      </c>
      <c r="G138" s="203"/>
      <c r="H138" s="204"/>
      <c r="I138" s="66"/>
      <c r="J138" s="196"/>
      <c r="K138" s="24"/>
      <c r="L138" s="25" t="s">
        <v>305</v>
      </c>
    </row>
    <row r="139" spans="1:12" ht="16" hidden="1" customHeight="1">
      <c r="A139" s="137"/>
      <c r="B139" s="117"/>
      <c r="C139" s="34"/>
      <c r="D139" s="201"/>
      <c r="E139" s="202"/>
      <c r="F139" s="68" t="s">
        <v>306</v>
      </c>
      <c r="G139" s="203"/>
      <c r="H139" s="204"/>
      <c r="I139" s="66"/>
      <c r="J139" s="196"/>
      <c r="K139" s="24"/>
      <c r="L139" s="25" t="s">
        <v>307</v>
      </c>
    </row>
    <row r="140" spans="1:12" ht="16" hidden="1" customHeight="1">
      <c r="A140" s="137"/>
      <c r="B140" s="117"/>
      <c r="C140" s="34"/>
      <c r="D140" s="205"/>
      <c r="E140" s="202"/>
      <c r="F140" s="68" t="s">
        <v>308</v>
      </c>
      <c r="G140" s="203"/>
      <c r="H140" s="204"/>
      <c r="I140" s="66"/>
      <c r="J140" s="196"/>
      <c r="K140" s="24"/>
      <c r="L140" s="25" t="s">
        <v>309</v>
      </c>
    </row>
    <row r="141" spans="1:12" ht="16" hidden="1" customHeight="1">
      <c r="A141" s="137"/>
      <c r="B141" s="117" t="s">
        <v>310</v>
      </c>
      <c r="C141" s="42"/>
      <c r="D141" s="206" t="s">
        <v>15</v>
      </c>
      <c r="E141" s="2">
        <v>9.6762443000000004E-2</v>
      </c>
      <c r="F141" s="70" t="s">
        <v>311</v>
      </c>
      <c r="G141" s="207"/>
      <c r="H141" s="109"/>
      <c r="I141" s="66"/>
      <c r="J141" s="196">
        <v>24651815</v>
      </c>
      <c r="K141" s="24"/>
      <c r="L141" s="25" t="s">
        <v>312</v>
      </c>
    </row>
    <row r="142" spans="1:12" ht="16" hidden="1" customHeight="1">
      <c r="A142" s="137"/>
      <c r="B142" s="208" t="s">
        <v>313</v>
      </c>
      <c r="C142" s="82"/>
      <c r="D142" s="209" t="s">
        <v>15</v>
      </c>
      <c r="E142" s="2"/>
      <c r="F142" s="69" t="s">
        <v>214</v>
      </c>
      <c r="G142" s="210"/>
      <c r="H142" s="211" t="s">
        <v>150</v>
      </c>
      <c r="I142" s="66"/>
      <c r="J142" s="156">
        <v>24785241</v>
      </c>
      <c r="K142" s="24"/>
      <c r="L142" s="25"/>
    </row>
    <row r="143" spans="1:12" ht="16" hidden="1" customHeight="1">
      <c r="A143" s="137"/>
      <c r="B143" s="212" t="s">
        <v>314</v>
      </c>
      <c r="C143" s="118"/>
      <c r="D143" s="213" t="s">
        <v>15</v>
      </c>
      <c r="E143" s="143"/>
      <c r="F143" s="69" t="s">
        <v>217</v>
      </c>
      <c r="G143" s="214"/>
      <c r="H143" s="215"/>
      <c r="I143" s="66"/>
      <c r="J143" s="162"/>
      <c r="K143" s="24"/>
      <c r="L143" s="25"/>
    </row>
    <row r="144" spans="1:12" ht="16" hidden="1" customHeight="1">
      <c r="A144" s="137"/>
      <c r="B144" s="212"/>
      <c r="C144" s="118"/>
      <c r="D144" s="213"/>
      <c r="E144" s="145"/>
      <c r="F144" s="69" t="s">
        <v>220</v>
      </c>
      <c r="G144" s="214"/>
      <c r="H144" s="215"/>
      <c r="I144" s="66"/>
      <c r="J144" s="162"/>
      <c r="K144" s="24"/>
      <c r="L144" s="25"/>
    </row>
    <row r="145" spans="1:12" ht="16" hidden="1" customHeight="1">
      <c r="A145" s="137"/>
      <c r="B145" s="212"/>
      <c r="C145" s="118"/>
      <c r="D145" s="213"/>
      <c r="E145" s="145"/>
      <c r="F145" s="69" t="s">
        <v>315</v>
      </c>
      <c r="G145" s="214"/>
      <c r="H145" s="215"/>
      <c r="I145" s="66"/>
      <c r="J145" s="162"/>
      <c r="K145" s="24"/>
      <c r="L145" s="25"/>
    </row>
    <row r="146" spans="1:12" ht="16" hidden="1" customHeight="1">
      <c r="A146" s="137"/>
      <c r="B146" s="212"/>
      <c r="C146" s="118"/>
      <c r="D146" s="213"/>
      <c r="E146" s="145"/>
      <c r="F146" s="69" t="s">
        <v>226</v>
      </c>
      <c r="G146" s="214"/>
      <c r="H146" s="215"/>
      <c r="I146" s="66"/>
      <c r="J146" s="162"/>
      <c r="K146" s="25"/>
      <c r="L146" s="25"/>
    </row>
    <row r="147" spans="1:12" ht="16" hidden="1" customHeight="1">
      <c r="A147" s="137"/>
      <c r="B147" s="212"/>
      <c r="C147" s="118"/>
      <c r="D147" s="213"/>
      <c r="E147" s="145"/>
      <c r="F147" s="69" t="s">
        <v>316</v>
      </c>
      <c r="G147" s="214"/>
      <c r="H147" s="215"/>
      <c r="I147" s="66"/>
      <c r="J147" s="162"/>
      <c r="K147" s="25"/>
      <c r="L147" s="25"/>
    </row>
    <row r="148" spans="1:12" ht="16" hidden="1" customHeight="1">
      <c r="A148" s="137"/>
      <c r="B148" s="212"/>
      <c r="C148" s="118"/>
      <c r="D148" s="213"/>
      <c r="E148" s="145"/>
      <c r="F148" s="69" t="s">
        <v>249</v>
      </c>
      <c r="G148" s="214"/>
      <c r="H148" s="215"/>
      <c r="I148" s="66"/>
      <c r="J148" s="162"/>
      <c r="K148" s="24"/>
      <c r="L148" s="25"/>
    </row>
    <row r="149" spans="1:12" ht="16" hidden="1" customHeight="1">
      <c r="A149" s="137"/>
      <c r="B149" s="212"/>
      <c r="C149" s="118"/>
      <c r="D149" s="213"/>
      <c r="E149" s="145"/>
      <c r="F149" s="69" t="s">
        <v>250</v>
      </c>
      <c r="G149" s="214"/>
      <c r="H149" s="215"/>
      <c r="I149" s="66"/>
      <c r="J149" s="162"/>
      <c r="K149" s="24"/>
      <c r="L149" s="25"/>
    </row>
    <row r="150" spans="1:12" ht="16" hidden="1" customHeight="1">
      <c r="A150" s="137"/>
      <c r="B150" s="212"/>
      <c r="C150" s="118"/>
      <c r="D150" s="213"/>
      <c r="E150" s="145"/>
      <c r="F150" s="69" t="s">
        <v>317</v>
      </c>
      <c r="G150" s="214"/>
      <c r="H150" s="215"/>
      <c r="I150" s="66"/>
      <c r="J150" s="162"/>
      <c r="K150" s="24"/>
      <c r="L150" s="25"/>
    </row>
    <row r="151" spans="1:12" ht="16" hidden="1" customHeight="1">
      <c r="A151" s="137"/>
      <c r="B151" s="212"/>
      <c r="C151" s="118"/>
      <c r="D151" s="213"/>
      <c r="E151" s="145"/>
      <c r="F151" s="69" t="s">
        <v>318</v>
      </c>
      <c r="G151" s="214"/>
      <c r="H151" s="215"/>
      <c r="I151" s="66"/>
      <c r="J151" s="162"/>
      <c r="K151" s="216"/>
      <c r="L151" s="25"/>
    </row>
    <row r="152" spans="1:12" ht="16" hidden="1" customHeight="1">
      <c r="A152" s="137"/>
      <c r="B152" s="212"/>
      <c r="C152" s="118"/>
      <c r="D152" s="213"/>
      <c r="E152" s="145"/>
      <c r="F152" s="69" t="s">
        <v>251</v>
      </c>
      <c r="G152" s="214"/>
      <c r="H152" s="215"/>
      <c r="I152" s="66"/>
      <c r="J152" s="162"/>
      <c r="K152" s="24"/>
      <c r="L152" s="25"/>
    </row>
    <row r="153" spans="1:12" ht="16" hidden="1" customHeight="1">
      <c r="A153" s="137"/>
      <c r="B153" s="212"/>
      <c r="C153" s="118"/>
      <c r="D153" s="213"/>
      <c r="E153" s="145"/>
      <c r="F153" s="69" t="s">
        <v>233</v>
      </c>
      <c r="G153" s="214"/>
      <c r="H153" s="215"/>
      <c r="I153" s="66"/>
      <c r="J153" s="162"/>
      <c r="K153" s="24"/>
      <c r="L153" s="25"/>
    </row>
    <row r="154" spans="1:12" ht="16" hidden="1" customHeight="1">
      <c r="A154" s="137"/>
      <c r="B154" s="212"/>
      <c r="C154" s="118"/>
      <c r="D154" s="213"/>
      <c r="E154" s="145"/>
      <c r="F154" s="50" t="s">
        <v>319</v>
      </c>
      <c r="G154" s="217"/>
      <c r="H154" s="215"/>
      <c r="I154" s="66"/>
      <c r="J154" s="162"/>
      <c r="K154" s="24"/>
      <c r="L154" s="25"/>
    </row>
    <row r="155" spans="1:12" ht="16" hidden="1" customHeight="1">
      <c r="A155" s="137"/>
      <c r="B155" s="212"/>
      <c r="C155" s="118"/>
      <c r="D155" s="213"/>
      <c r="E155" s="145"/>
      <c r="F155" s="50" t="s">
        <v>320</v>
      </c>
      <c r="G155" s="217"/>
      <c r="H155" s="215"/>
      <c r="I155" s="66"/>
      <c r="J155" s="162"/>
      <c r="K155" s="24"/>
      <c r="L155" s="25"/>
    </row>
    <row r="156" spans="1:12" ht="16" hidden="1" customHeight="1">
      <c r="A156" s="137"/>
      <c r="B156" s="218"/>
      <c r="C156" s="118"/>
      <c r="D156" s="213"/>
      <c r="E156" s="164"/>
      <c r="F156" s="69" t="s">
        <v>321</v>
      </c>
      <c r="G156" s="214"/>
      <c r="H156" s="215"/>
      <c r="I156" s="66"/>
      <c r="J156" s="162"/>
      <c r="K156" s="24"/>
      <c r="L156" s="25"/>
    </row>
    <row r="157" spans="1:12" ht="16" hidden="1" customHeight="1">
      <c r="A157" s="137"/>
      <c r="B157" s="208" t="s">
        <v>322</v>
      </c>
      <c r="C157" s="82"/>
      <c r="D157" s="81" t="s">
        <v>323</v>
      </c>
      <c r="E157" s="2"/>
      <c r="F157" s="69" t="s">
        <v>214</v>
      </c>
      <c r="G157" s="214"/>
      <c r="H157" s="215"/>
      <c r="I157" s="66"/>
      <c r="J157" s="162"/>
      <c r="K157" s="24"/>
      <c r="L157" s="25"/>
    </row>
    <row r="158" spans="1:12" ht="16" hidden="1" customHeight="1">
      <c r="A158" s="137"/>
      <c r="B158" s="212" t="s">
        <v>324</v>
      </c>
      <c r="C158" s="118"/>
      <c r="D158" s="219" t="s">
        <v>325</v>
      </c>
      <c r="E158" s="19"/>
      <c r="F158" s="69" t="s">
        <v>217</v>
      </c>
      <c r="G158" s="214"/>
      <c r="H158" s="215"/>
      <c r="I158" s="66"/>
      <c r="J158" s="162"/>
      <c r="K158" s="24"/>
      <c r="L158" s="25"/>
    </row>
    <row r="159" spans="1:12" ht="16" hidden="1" customHeight="1">
      <c r="A159" s="137"/>
      <c r="B159" s="212" t="s">
        <v>326</v>
      </c>
      <c r="C159" s="118"/>
      <c r="D159" s="219" t="s">
        <v>327</v>
      </c>
      <c r="E159" s="19"/>
      <c r="F159" s="69" t="s">
        <v>220</v>
      </c>
      <c r="G159" s="214"/>
      <c r="H159" s="215"/>
      <c r="I159" s="66"/>
      <c r="J159" s="162"/>
      <c r="K159" s="24"/>
      <c r="L159" s="25"/>
    </row>
    <row r="160" spans="1:12" ht="16" hidden="1" customHeight="1">
      <c r="A160" s="137"/>
      <c r="B160" s="212"/>
      <c r="C160" s="118"/>
      <c r="D160" s="219"/>
      <c r="E160" s="198"/>
      <c r="F160" s="69" t="s">
        <v>315</v>
      </c>
      <c r="G160" s="214"/>
      <c r="H160" s="215"/>
      <c r="I160" s="66"/>
      <c r="J160" s="162"/>
      <c r="K160" s="24"/>
      <c r="L160" s="25"/>
    </row>
    <row r="161" spans="1:12" ht="16" hidden="1" customHeight="1">
      <c r="A161" s="137"/>
      <c r="B161" s="212"/>
      <c r="C161" s="118"/>
      <c r="D161" s="219"/>
      <c r="E161" s="198"/>
      <c r="F161" s="69" t="s">
        <v>226</v>
      </c>
      <c r="G161" s="214"/>
      <c r="H161" s="215"/>
      <c r="I161" s="66"/>
      <c r="J161" s="162"/>
      <c r="K161" s="25"/>
      <c r="L161" s="25"/>
    </row>
    <row r="162" spans="1:12" ht="16" hidden="1" customHeight="1">
      <c r="A162" s="137"/>
      <c r="B162" s="212"/>
      <c r="C162" s="118"/>
      <c r="D162" s="219"/>
      <c r="E162" s="198"/>
      <c r="F162" s="69" t="s">
        <v>328</v>
      </c>
      <c r="G162" s="214"/>
      <c r="H162" s="215"/>
      <c r="I162" s="66"/>
      <c r="J162" s="162"/>
      <c r="K162" s="25"/>
      <c r="L162" s="25"/>
    </row>
    <row r="163" spans="1:12" ht="16" hidden="1" customHeight="1">
      <c r="A163" s="137"/>
      <c r="B163" s="212"/>
      <c r="C163" s="118"/>
      <c r="D163" s="219"/>
      <c r="E163" s="198"/>
      <c r="F163" s="69" t="s">
        <v>249</v>
      </c>
      <c r="G163" s="214"/>
      <c r="H163" s="215"/>
      <c r="I163" s="66"/>
      <c r="J163" s="162"/>
      <c r="K163" s="24"/>
      <c r="L163" s="25"/>
    </row>
    <row r="164" spans="1:12" ht="16" hidden="1" customHeight="1">
      <c r="A164" s="137"/>
      <c r="B164" s="212"/>
      <c r="C164" s="118"/>
      <c r="D164" s="219"/>
      <c r="E164" s="198"/>
      <c r="F164" s="69" t="s">
        <v>250</v>
      </c>
      <c r="G164" s="214"/>
      <c r="H164" s="215"/>
      <c r="I164" s="66"/>
      <c r="J164" s="162"/>
      <c r="K164" s="24"/>
      <c r="L164" s="25"/>
    </row>
    <row r="165" spans="1:12" ht="16" hidden="1" customHeight="1">
      <c r="A165" s="137"/>
      <c r="B165" s="212"/>
      <c r="C165" s="118"/>
      <c r="D165" s="219"/>
      <c r="E165" s="198"/>
      <c r="F165" s="69" t="s">
        <v>251</v>
      </c>
      <c r="G165" s="214"/>
      <c r="H165" s="215"/>
      <c r="I165" s="66"/>
      <c r="J165" s="162"/>
      <c r="K165" s="216"/>
      <c r="L165" s="25"/>
    </row>
    <row r="166" spans="1:12" ht="16" hidden="1" customHeight="1">
      <c r="A166" s="137"/>
      <c r="B166" s="212"/>
      <c r="C166" s="118"/>
      <c r="D166" s="219"/>
      <c r="E166" s="198"/>
      <c r="F166" s="69" t="s">
        <v>233</v>
      </c>
      <c r="G166" s="214"/>
      <c r="H166" s="215"/>
      <c r="I166" s="66"/>
      <c r="J166" s="162"/>
      <c r="K166" s="24"/>
      <c r="L166" s="25"/>
    </row>
    <row r="167" spans="1:12" ht="16" hidden="1" customHeight="1">
      <c r="A167" s="137"/>
      <c r="B167" s="212"/>
      <c r="C167" s="118"/>
      <c r="D167" s="219"/>
      <c r="E167" s="198"/>
      <c r="F167" s="50" t="s">
        <v>329</v>
      </c>
      <c r="G167" s="217"/>
      <c r="H167" s="215"/>
      <c r="I167" s="66"/>
      <c r="J167" s="162"/>
      <c r="K167" s="24"/>
      <c r="L167" s="25"/>
    </row>
    <row r="168" spans="1:12" ht="16" hidden="1" customHeight="1">
      <c r="A168" s="137"/>
      <c r="B168" s="212"/>
      <c r="C168" s="118"/>
      <c r="D168" s="219"/>
      <c r="E168" s="198"/>
      <c r="F168" s="50" t="s">
        <v>320</v>
      </c>
      <c r="G168" s="217"/>
      <c r="H168" s="215"/>
      <c r="I168" s="66"/>
      <c r="J168" s="162"/>
      <c r="K168" s="24"/>
      <c r="L168" s="25"/>
    </row>
    <row r="169" spans="1:12" ht="16" hidden="1" customHeight="1">
      <c r="A169" s="137"/>
      <c r="B169" s="218"/>
      <c r="C169" s="124"/>
      <c r="D169" s="220"/>
      <c r="E169" s="198"/>
      <c r="F169" s="69" t="s">
        <v>330</v>
      </c>
      <c r="G169" s="221"/>
      <c r="H169" s="222"/>
      <c r="I169" s="66"/>
      <c r="J169" s="167"/>
      <c r="K169" s="24"/>
      <c r="L169" s="25"/>
    </row>
    <row r="170" spans="1:12" ht="16" customHeight="1">
      <c r="A170" s="137"/>
      <c r="B170" s="194" t="s">
        <v>331</v>
      </c>
      <c r="C170" s="28" t="s">
        <v>2757</v>
      </c>
      <c r="D170" s="46" t="s">
        <v>332</v>
      </c>
      <c r="E170" s="2">
        <v>1.168321443</v>
      </c>
      <c r="F170" s="69" t="s">
        <v>217</v>
      </c>
      <c r="G170" s="69" t="s">
        <v>100</v>
      </c>
      <c r="H170" s="50"/>
      <c r="I170" s="66"/>
      <c r="J170" s="96">
        <v>24785241</v>
      </c>
      <c r="K170" s="24"/>
      <c r="L170" s="25" t="s">
        <v>333</v>
      </c>
    </row>
    <row r="171" spans="1:12" ht="16" customHeight="1">
      <c r="A171" s="137"/>
      <c r="B171" s="223" t="s">
        <v>334</v>
      </c>
      <c r="C171" s="34"/>
      <c r="D171" s="46" t="s">
        <v>335</v>
      </c>
      <c r="E171" s="224">
        <v>5.5611443000000017E-2</v>
      </c>
      <c r="F171" s="69" t="s">
        <v>220</v>
      </c>
      <c r="G171" s="65" t="s">
        <v>41</v>
      </c>
      <c r="H171" s="50"/>
      <c r="I171" s="66"/>
      <c r="J171" s="24"/>
      <c r="K171" s="24"/>
      <c r="L171" s="25" t="s">
        <v>336</v>
      </c>
    </row>
    <row r="172" spans="1:12" ht="16" customHeight="1">
      <c r="A172" s="137"/>
      <c r="B172" s="194" t="s">
        <v>337</v>
      </c>
      <c r="C172" s="34"/>
      <c r="D172" s="46" t="s">
        <v>338</v>
      </c>
      <c r="E172" s="19">
        <v>5.5293442999999977E-2</v>
      </c>
      <c r="F172" s="69" t="s">
        <v>315</v>
      </c>
      <c r="G172" s="69"/>
      <c r="H172" s="50"/>
      <c r="I172" s="66"/>
      <c r="J172" s="24"/>
      <c r="K172" s="24"/>
      <c r="L172" s="25" t="s">
        <v>339</v>
      </c>
    </row>
    <row r="173" spans="1:12" ht="16" customHeight="1">
      <c r="A173" s="137"/>
      <c r="B173" s="223"/>
      <c r="C173" s="34"/>
      <c r="D173" s="46"/>
      <c r="E173" s="198"/>
      <c r="F173" s="69" t="s">
        <v>226</v>
      </c>
      <c r="G173" s="69"/>
      <c r="H173" s="50"/>
      <c r="I173" s="66"/>
      <c r="J173" s="24"/>
      <c r="K173" s="24"/>
      <c r="L173" s="25" t="s">
        <v>340</v>
      </c>
    </row>
    <row r="174" spans="1:12" ht="16" customHeight="1">
      <c r="A174" s="137"/>
      <c r="B174" s="223"/>
      <c r="C174" s="34"/>
      <c r="D174" s="46"/>
      <c r="E174" s="198"/>
      <c r="F174" s="69" t="s">
        <v>341</v>
      </c>
      <c r="G174" s="69"/>
      <c r="H174" s="50"/>
      <c r="I174" s="66"/>
      <c r="J174" s="24"/>
      <c r="K174" s="25"/>
      <c r="L174" s="25" t="s">
        <v>342</v>
      </c>
    </row>
    <row r="175" spans="1:12" ht="16" customHeight="1">
      <c r="A175" s="137"/>
      <c r="B175" s="223"/>
      <c r="C175" s="34"/>
      <c r="D175" s="46"/>
      <c r="E175" s="198"/>
      <c r="F175" s="69" t="s">
        <v>249</v>
      </c>
      <c r="G175" s="69"/>
      <c r="H175" s="50"/>
      <c r="I175" s="66"/>
      <c r="J175" s="24"/>
      <c r="K175" s="25"/>
      <c r="L175" s="25" t="s">
        <v>230</v>
      </c>
    </row>
    <row r="176" spans="1:12" ht="16" customHeight="1">
      <c r="A176" s="137"/>
      <c r="B176" s="223"/>
      <c r="C176" s="34"/>
      <c r="D176" s="46"/>
      <c r="E176" s="198"/>
      <c r="F176" s="69" t="s">
        <v>250</v>
      </c>
      <c r="G176" s="69"/>
      <c r="H176" s="50"/>
      <c r="I176" s="66"/>
      <c r="J176" s="24"/>
      <c r="K176" s="24"/>
      <c r="L176" s="25" t="s">
        <v>232</v>
      </c>
    </row>
    <row r="177" spans="1:12" ht="16" customHeight="1">
      <c r="A177" s="137"/>
      <c r="B177" s="223"/>
      <c r="C177" s="34"/>
      <c r="D177" s="46"/>
      <c r="E177" s="198"/>
      <c r="F177" s="69" t="s">
        <v>233</v>
      </c>
      <c r="G177" s="69"/>
      <c r="H177" s="50"/>
      <c r="I177" s="66"/>
      <c r="J177" s="24"/>
      <c r="K177" s="24"/>
      <c r="L177" s="25" t="s">
        <v>234</v>
      </c>
    </row>
    <row r="178" spans="1:12" ht="16" customHeight="1">
      <c r="A178" s="137"/>
      <c r="B178" s="223"/>
      <c r="C178" s="34"/>
      <c r="D178" s="46"/>
      <c r="E178" s="198"/>
      <c r="F178" s="50" t="s">
        <v>329</v>
      </c>
      <c r="G178" s="50"/>
      <c r="H178" s="50"/>
      <c r="I178" s="66"/>
      <c r="J178" s="24"/>
      <c r="K178" s="216"/>
      <c r="L178" s="25" t="s">
        <v>343</v>
      </c>
    </row>
    <row r="179" spans="1:12" ht="16" customHeight="1">
      <c r="A179" s="137"/>
      <c r="B179" s="223"/>
      <c r="C179" s="34"/>
      <c r="D179" s="46"/>
      <c r="E179" s="198"/>
      <c r="F179" s="50" t="s">
        <v>320</v>
      </c>
      <c r="G179" s="50"/>
      <c r="H179" s="50"/>
      <c r="I179" s="66"/>
      <c r="J179" s="24"/>
      <c r="K179" s="24"/>
      <c r="L179" s="25" t="s">
        <v>344</v>
      </c>
    </row>
    <row r="180" spans="1:12" ht="16" customHeight="1">
      <c r="A180" s="137"/>
      <c r="B180" s="223"/>
      <c r="C180" s="34"/>
      <c r="D180" s="46"/>
      <c r="E180" s="198"/>
      <c r="F180" s="69" t="s">
        <v>330</v>
      </c>
      <c r="G180" s="69"/>
      <c r="H180" s="50"/>
      <c r="I180" s="66"/>
      <c r="J180" s="24"/>
      <c r="K180" s="24"/>
      <c r="L180" s="25" t="s">
        <v>345</v>
      </c>
    </row>
    <row r="181" spans="1:12" ht="16" customHeight="1">
      <c r="A181" s="137"/>
      <c r="B181" s="194" t="s">
        <v>346</v>
      </c>
      <c r="C181" s="34"/>
      <c r="D181" s="46" t="s">
        <v>347</v>
      </c>
      <c r="E181" s="2">
        <v>1.135049443</v>
      </c>
      <c r="F181" s="69" t="s">
        <v>348</v>
      </c>
      <c r="G181" s="69" t="s">
        <v>100</v>
      </c>
      <c r="H181" s="50"/>
      <c r="I181" s="66"/>
      <c r="J181" s="24"/>
      <c r="K181" s="24"/>
      <c r="L181" s="25" t="s">
        <v>349</v>
      </c>
    </row>
    <row r="182" spans="1:12" ht="16" customHeight="1">
      <c r="A182" s="137"/>
      <c r="B182" s="223" t="s">
        <v>350</v>
      </c>
      <c r="C182" s="34"/>
      <c r="D182" s="46" t="s">
        <v>351</v>
      </c>
      <c r="E182" s="19">
        <v>5.2142443000000017E-2</v>
      </c>
      <c r="F182" s="69" t="s">
        <v>233</v>
      </c>
      <c r="G182" s="65" t="s">
        <v>41</v>
      </c>
      <c r="H182" s="50"/>
      <c r="I182" s="66"/>
      <c r="J182" s="24"/>
      <c r="K182" s="24"/>
      <c r="L182" s="25" t="s">
        <v>234</v>
      </c>
    </row>
    <row r="183" spans="1:12" ht="16" customHeight="1">
      <c r="A183" s="137"/>
      <c r="B183" s="223" t="s">
        <v>352</v>
      </c>
      <c r="C183" s="34"/>
      <c r="D183" s="46" t="s">
        <v>353</v>
      </c>
      <c r="E183" s="19">
        <v>5.3266442999999976E-2</v>
      </c>
      <c r="F183" s="50" t="s">
        <v>329</v>
      </c>
      <c r="G183" s="65" t="s">
        <v>41</v>
      </c>
      <c r="H183" s="50"/>
      <c r="I183" s="66"/>
      <c r="J183" s="24"/>
      <c r="K183" s="24"/>
      <c r="L183" s="25" t="s">
        <v>343</v>
      </c>
    </row>
    <row r="184" spans="1:12" ht="16" customHeight="1">
      <c r="A184" s="137"/>
      <c r="B184" s="223"/>
      <c r="C184" s="34"/>
      <c r="D184" s="18"/>
      <c r="E184" s="202"/>
      <c r="F184" s="50" t="s">
        <v>320</v>
      </c>
      <c r="G184" s="50"/>
      <c r="H184" s="50"/>
      <c r="I184" s="66"/>
      <c r="J184" s="24"/>
      <c r="K184" s="24"/>
      <c r="L184" s="25" t="s">
        <v>344</v>
      </c>
    </row>
    <row r="185" spans="1:12" ht="16" customHeight="1">
      <c r="A185" s="137"/>
      <c r="B185" s="223"/>
      <c r="C185" s="34"/>
      <c r="D185" s="18"/>
      <c r="E185" s="202"/>
      <c r="F185" s="69" t="s">
        <v>330</v>
      </c>
      <c r="G185" s="69"/>
      <c r="H185" s="50"/>
      <c r="I185" s="66"/>
      <c r="J185" s="24"/>
      <c r="K185" s="25"/>
      <c r="L185" s="25" t="s">
        <v>354</v>
      </c>
    </row>
    <row r="186" spans="1:12" ht="16" customHeight="1">
      <c r="A186" s="137"/>
      <c r="B186" s="194" t="s">
        <v>355</v>
      </c>
      <c r="C186" s="34"/>
      <c r="D186" s="225" t="s">
        <v>15</v>
      </c>
      <c r="E186" s="2">
        <v>1.164893443</v>
      </c>
      <c r="F186" s="69" t="s">
        <v>356</v>
      </c>
      <c r="G186" s="69" t="s">
        <v>100</v>
      </c>
      <c r="H186" s="50"/>
      <c r="I186" s="66"/>
      <c r="J186" s="24"/>
      <c r="K186" s="24"/>
      <c r="L186" s="25" t="s">
        <v>357</v>
      </c>
    </row>
    <row r="187" spans="1:12" ht="16" customHeight="1">
      <c r="A187" s="137"/>
      <c r="B187" s="223" t="s">
        <v>358</v>
      </c>
      <c r="C187" s="34"/>
      <c r="D187" s="46" t="s">
        <v>359</v>
      </c>
      <c r="E187" s="19">
        <v>5.2092443000000023E-2</v>
      </c>
      <c r="F187" s="69" t="s">
        <v>233</v>
      </c>
      <c r="G187" s="65" t="s">
        <v>41</v>
      </c>
      <c r="H187" s="50"/>
      <c r="I187" s="66"/>
      <c r="J187" s="24"/>
      <c r="K187" s="24"/>
      <c r="L187" s="25" t="s">
        <v>234</v>
      </c>
    </row>
    <row r="188" spans="1:12" ht="16" customHeight="1">
      <c r="A188" s="137"/>
      <c r="B188" s="223"/>
      <c r="C188" s="34"/>
      <c r="D188" s="18"/>
      <c r="E188" s="202"/>
      <c r="F188" s="50" t="s">
        <v>329</v>
      </c>
      <c r="G188" s="50"/>
      <c r="H188" s="50"/>
      <c r="I188" s="66"/>
      <c r="J188" s="24"/>
      <c r="K188" s="24"/>
      <c r="L188" s="25" t="s">
        <v>343</v>
      </c>
    </row>
    <row r="189" spans="1:12" ht="16" customHeight="1">
      <c r="A189" s="137"/>
      <c r="B189" s="223"/>
      <c r="C189" s="34"/>
      <c r="D189" s="18"/>
      <c r="E189" s="202"/>
      <c r="F189" s="50" t="s">
        <v>360</v>
      </c>
      <c r="G189" s="50"/>
      <c r="H189" s="50"/>
      <c r="I189" s="66"/>
      <c r="J189" s="24"/>
      <c r="K189" s="24"/>
      <c r="L189" s="25" t="s">
        <v>344</v>
      </c>
    </row>
    <row r="190" spans="1:12" ht="16" customHeight="1">
      <c r="A190" s="137"/>
      <c r="B190" s="223"/>
      <c r="C190" s="34"/>
      <c r="D190" s="18"/>
      <c r="E190" s="202"/>
      <c r="F190" s="69" t="s">
        <v>330</v>
      </c>
      <c r="G190" s="69"/>
      <c r="H190" s="50"/>
      <c r="I190" s="66"/>
      <c r="J190" s="24"/>
      <c r="K190" s="25"/>
      <c r="L190" s="25" t="s">
        <v>361</v>
      </c>
    </row>
    <row r="191" spans="1:12" ht="16" customHeight="1">
      <c r="A191" s="137"/>
      <c r="B191" s="226" t="s">
        <v>362</v>
      </c>
      <c r="C191" s="34"/>
      <c r="D191" s="81" t="s">
        <v>363</v>
      </c>
      <c r="E191" s="2">
        <v>2.3551634429999999</v>
      </c>
      <c r="F191" s="69" t="s">
        <v>316</v>
      </c>
      <c r="G191" s="69" t="s">
        <v>100</v>
      </c>
      <c r="H191" s="50"/>
      <c r="I191" s="66"/>
      <c r="J191" s="24"/>
      <c r="K191" s="24"/>
      <c r="L191" s="25" t="s">
        <v>364</v>
      </c>
    </row>
    <row r="192" spans="1:12" ht="16" customHeight="1">
      <c r="A192" s="137"/>
      <c r="B192" s="227" t="s">
        <v>365</v>
      </c>
      <c r="C192" s="34"/>
      <c r="D192" s="228" t="s">
        <v>366</v>
      </c>
      <c r="E192" s="19">
        <v>4.8460442999999999E-2</v>
      </c>
      <c r="F192" s="69" t="s">
        <v>367</v>
      </c>
      <c r="G192" s="65" t="s">
        <v>41</v>
      </c>
      <c r="H192" s="50"/>
      <c r="I192" s="66"/>
      <c r="J192" s="24"/>
      <c r="K192" s="24"/>
      <c r="L192" s="25" t="s">
        <v>368</v>
      </c>
    </row>
    <row r="193" spans="1:12" ht="16" customHeight="1">
      <c r="A193" s="137"/>
      <c r="B193" s="227"/>
      <c r="C193" s="34"/>
      <c r="D193" s="229"/>
      <c r="E193" s="230"/>
      <c r="F193" s="69" t="s">
        <v>250</v>
      </c>
      <c r="G193" s="69"/>
      <c r="H193" s="50"/>
      <c r="I193" s="66"/>
      <c r="J193" s="24"/>
      <c r="K193" s="24"/>
      <c r="L193" s="25" t="s">
        <v>232</v>
      </c>
    </row>
    <row r="194" spans="1:12" ht="16" customHeight="1">
      <c r="A194" s="137"/>
      <c r="B194" s="227"/>
      <c r="C194" s="34"/>
      <c r="D194" s="229"/>
      <c r="E194" s="230"/>
      <c r="F194" s="69" t="s">
        <v>369</v>
      </c>
      <c r="G194" s="69"/>
      <c r="H194" s="50"/>
      <c r="I194" s="66"/>
      <c r="J194" s="24"/>
      <c r="K194" s="24"/>
      <c r="L194" s="25" t="s">
        <v>370</v>
      </c>
    </row>
    <row r="195" spans="1:12" ht="16" customHeight="1">
      <c r="A195" s="137"/>
      <c r="B195" s="227"/>
      <c r="C195" s="34"/>
      <c r="D195" s="229"/>
      <c r="E195" s="230"/>
      <c r="F195" s="69" t="s">
        <v>233</v>
      </c>
      <c r="G195" s="69"/>
      <c r="H195" s="50"/>
      <c r="I195" s="66"/>
      <c r="J195" s="24"/>
      <c r="K195" s="24"/>
      <c r="L195" s="25" t="s">
        <v>234</v>
      </c>
    </row>
    <row r="196" spans="1:12" ht="16" customHeight="1">
      <c r="A196" s="137"/>
      <c r="B196" s="227"/>
      <c r="C196" s="34"/>
      <c r="D196" s="229"/>
      <c r="E196" s="230"/>
      <c r="F196" s="50" t="s">
        <v>371</v>
      </c>
      <c r="G196" s="50"/>
      <c r="H196" s="50"/>
      <c r="I196" s="66"/>
      <c r="J196" s="24"/>
      <c r="K196" s="24"/>
      <c r="L196" s="25" t="s">
        <v>372</v>
      </c>
    </row>
    <row r="197" spans="1:12" ht="16" customHeight="1">
      <c r="A197" s="137"/>
      <c r="B197" s="227"/>
      <c r="C197" s="34"/>
      <c r="D197" s="229"/>
      <c r="E197" s="230"/>
      <c r="F197" s="50" t="s">
        <v>360</v>
      </c>
      <c r="G197" s="50"/>
      <c r="H197" s="50"/>
      <c r="I197" s="66"/>
      <c r="J197" s="24"/>
      <c r="K197" s="24"/>
      <c r="L197" s="25" t="s">
        <v>344</v>
      </c>
    </row>
    <row r="198" spans="1:12" ht="16" customHeight="1">
      <c r="A198" s="137"/>
      <c r="B198" s="227"/>
      <c r="C198" s="42"/>
      <c r="D198" s="229"/>
      <c r="E198" s="230"/>
      <c r="F198" s="69" t="s">
        <v>373</v>
      </c>
      <c r="G198" s="69"/>
      <c r="H198" s="50"/>
      <c r="I198" s="66"/>
      <c r="J198" s="24"/>
      <c r="K198" s="24"/>
      <c r="L198" s="25" t="s">
        <v>374</v>
      </c>
    </row>
    <row r="199" spans="1:12" ht="16" customHeight="1">
      <c r="A199" s="137"/>
      <c r="B199" s="231" t="s">
        <v>375</v>
      </c>
      <c r="C199" s="28" t="s">
        <v>376</v>
      </c>
      <c r="D199" s="232" t="s">
        <v>377</v>
      </c>
      <c r="E199" s="2">
        <v>0.256505443</v>
      </c>
      <c r="F199" s="69" t="s">
        <v>214</v>
      </c>
      <c r="G199" s="69" t="s">
        <v>100</v>
      </c>
      <c r="H199" s="211"/>
      <c r="I199" s="66"/>
      <c r="J199" s="24"/>
      <c r="K199" s="24"/>
      <c r="L199" s="25" t="s">
        <v>378</v>
      </c>
    </row>
    <row r="200" spans="1:12" ht="16" customHeight="1">
      <c r="A200" s="137"/>
      <c r="B200" s="231"/>
      <c r="C200" s="42"/>
      <c r="D200" s="232" t="s">
        <v>379</v>
      </c>
      <c r="E200" s="198"/>
      <c r="F200" s="69" t="s">
        <v>380</v>
      </c>
      <c r="G200" s="221"/>
      <c r="H200" s="222"/>
      <c r="I200" s="66"/>
      <c r="J200" s="24"/>
      <c r="K200" s="24"/>
      <c r="L200" s="25" t="s">
        <v>381</v>
      </c>
    </row>
    <row r="201" spans="1:12" ht="16" customHeight="1">
      <c r="A201" s="137"/>
      <c r="B201" s="117" t="s">
        <v>382</v>
      </c>
      <c r="C201" s="124"/>
      <c r="D201" s="225" t="s">
        <v>15</v>
      </c>
      <c r="E201" s="19">
        <v>9.3763442999999974E-2</v>
      </c>
      <c r="F201" s="69"/>
      <c r="G201" s="69"/>
      <c r="H201" s="50"/>
      <c r="I201" s="66"/>
      <c r="J201" s="24"/>
      <c r="K201" s="24"/>
      <c r="L201" s="25"/>
    </row>
    <row r="202" spans="1:12" ht="16" customHeight="1">
      <c r="A202" s="137"/>
      <c r="B202" s="233" t="s">
        <v>383</v>
      </c>
      <c r="C202" s="28" t="s">
        <v>384</v>
      </c>
      <c r="D202" s="234" t="s">
        <v>377</v>
      </c>
      <c r="E202" s="30">
        <v>0.263470443</v>
      </c>
      <c r="F202" s="69" t="s">
        <v>240</v>
      </c>
      <c r="G202" s="69" t="s">
        <v>100</v>
      </c>
      <c r="H202" s="211"/>
      <c r="I202" s="66"/>
      <c r="J202" s="24"/>
      <c r="K202" s="24"/>
      <c r="L202" s="25" t="s">
        <v>298</v>
      </c>
    </row>
    <row r="203" spans="1:12" ht="16" customHeight="1">
      <c r="A203" s="137"/>
      <c r="B203" s="233"/>
      <c r="C203" s="42"/>
      <c r="D203" s="235" t="s">
        <v>379</v>
      </c>
      <c r="E203" s="39">
        <v>4.4462442999999997E-2</v>
      </c>
      <c r="F203" s="69" t="s">
        <v>385</v>
      </c>
      <c r="G203" s="221"/>
      <c r="H203" s="222"/>
      <c r="I203" s="66"/>
      <c r="J203" s="24"/>
      <c r="K203" s="24"/>
      <c r="L203" s="25" t="s">
        <v>386</v>
      </c>
    </row>
    <row r="204" spans="1:12" ht="16" hidden="1" customHeight="1">
      <c r="A204" s="137"/>
      <c r="B204" s="208" t="s">
        <v>387</v>
      </c>
      <c r="C204" s="82"/>
      <c r="D204" s="209" t="s">
        <v>15</v>
      </c>
      <c r="E204" s="2"/>
      <c r="F204" s="69" t="s">
        <v>214</v>
      </c>
      <c r="G204" s="210"/>
      <c r="H204" s="211" t="s">
        <v>150</v>
      </c>
      <c r="I204" s="66"/>
      <c r="J204" s="156">
        <v>24785241</v>
      </c>
      <c r="K204" s="24"/>
      <c r="L204" s="25"/>
    </row>
    <row r="205" spans="1:12" ht="16" hidden="1" customHeight="1">
      <c r="A205" s="137"/>
      <c r="B205" s="236" t="s">
        <v>388</v>
      </c>
      <c r="C205" s="118"/>
      <c r="D205" s="213" t="s">
        <v>15</v>
      </c>
      <c r="E205" s="2"/>
      <c r="F205" s="69" t="s">
        <v>217</v>
      </c>
      <c r="G205" s="214"/>
      <c r="H205" s="215"/>
      <c r="I205" s="66"/>
      <c r="J205" s="162"/>
      <c r="K205" s="24"/>
      <c r="L205" s="25"/>
    </row>
    <row r="206" spans="1:12" ht="16" hidden="1" customHeight="1">
      <c r="A206" s="137"/>
      <c r="B206" s="236"/>
      <c r="C206" s="118"/>
      <c r="D206" s="237"/>
      <c r="E206" s="198"/>
      <c r="F206" s="69" t="s">
        <v>256</v>
      </c>
      <c r="G206" s="214"/>
      <c r="H206" s="215"/>
      <c r="I206" s="66"/>
      <c r="J206" s="162"/>
      <c r="K206" s="24"/>
      <c r="L206" s="25"/>
    </row>
    <row r="207" spans="1:12" ht="16" hidden="1" customHeight="1">
      <c r="A207" s="137"/>
      <c r="B207" s="236"/>
      <c r="C207" s="118"/>
      <c r="D207" s="237"/>
      <c r="E207" s="198"/>
      <c r="F207" s="69" t="s">
        <v>315</v>
      </c>
      <c r="G207" s="214"/>
      <c r="H207" s="215"/>
      <c r="I207" s="66"/>
      <c r="J207" s="162"/>
      <c r="K207" s="24"/>
      <c r="L207" s="25"/>
    </row>
    <row r="208" spans="1:12" ht="16" hidden="1" customHeight="1">
      <c r="A208" s="137"/>
      <c r="B208" s="236"/>
      <c r="C208" s="118"/>
      <c r="D208" s="237"/>
      <c r="E208" s="198"/>
      <c r="F208" s="69" t="s">
        <v>389</v>
      </c>
      <c r="G208" s="214"/>
      <c r="H208" s="215"/>
      <c r="I208" s="66"/>
      <c r="J208" s="162"/>
      <c r="K208" s="25"/>
      <c r="L208" s="25"/>
    </row>
    <row r="209" spans="1:12" ht="16" hidden="1" customHeight="1">
      <c r="A209" s="137"/>
      <c r="B209" s="236"/>
      <c r="C209" s="118"/>
      <c r="D209" s="237"/>
      <c r="E209" s="198"/>
      <c r="F209" s="69" t="s">
        <v>390</v>
      </c>
      <c r="G209" s="214"/>
      <c r="H209" s="215"/>
      <c r="I209" s="66"/>
      <c r="J209" s="162"/>
      <c r="K209" s="25"/>
      <c r="L209" s="25"/>
    </row>
    <row r="210" spans="1:12" ht="16" hidden="1" customHeight="1">
      <c r="A210" s="137"/>
      <c r="B210" s="236"/>
      <c r="C210" s="118"/>
      <c r="D210" s="237"/>
      <c r="E210" s="198"/>
      <c r="F210" s="69" t="s">
        <v>391</v>
      </c>
      <c r="G210" s="214"/>
      <c r="H210" s="215"/>
      <c r="I210" s="66"/>
      <c r="J210" s="162"/>
      <c r="K210" s="25"/>
      <c r="L210" s="25"/>
    </row>
    <row r="211" spans="1:12" ht="16" hidden="1" customHeight="1">
      <c r="A211" s="137"/>
      <c r="B211" s="236"/>
      <c r="C211" s="118"/>
      <c r="D211" s="237"/>
      <c r="E211" s="198"/>
      <c r="F211" s="69" t="s">
        <v>392</v>
      </c>
      <c r="G211" s="214"/>
      <c r="H211" s="215"/>
      <c r="I211" s="66"/>
      <c r="J211" s="162"/>
      <c r="K211" s="24"/>
      <c r="L211" s="25"/>
    </row>
    <row r="212" spans="1:12" ht="16" hidden="1" customHeight="1">
      <c r="A212" s="137"/>
      <c r="B212" s="236"/>
      <c r="C212" s="118"/>
      <c r="D212" s="237"/>
      <c r="E212" s="198"/>
      <c r="F212" s="69" t="s">
        <v>393</v>
      </c>
      <c r="G212" s="214"/>
      <c r="H212" s="215"/>
      <c r="I212" s="66"/>
      <c r="J212" s="162"/>
      <c r="K212" s="24"/>
      <c r="L212" s="25"/>
    </row>
    <row r="213" spans="1:12" ht="16" hidden="1" customHeight="1">
      <c r="A213" s="137"/>
      <c r="B213" s="236"/>
      <c r="C213" s="118"/>
      <c r="D213" s="237"/>
      <c r="E213" s="198"/>
      <c r="F213" s="69" t="s">
        <v>394</v>
      </c>
      <c r="G213" s="214"/>
      <c r="H213" s="215"/>
      <c r="I213" s="66"/>
      <c r="J213" s="162"/>
      <c r="K213" s="24"/>
      <c r="L213" s="25"/>
    </row>
    <row r="214" spans="1:12" ht="16" hidden="1" customHeight="1">
      <c r="A214" s="137"/>
      <c r="B214" s="236"/>
      <c r="C214" s="118"/>
      <c r="D214" s="237"/>
      <c r="E214" s="198"/>
      <c r="F214" s="69" t="s">
        <v>395</v>
      </c>
      <c r="G214" s="214"/>
      <c r="H214" s="215"/>
      <c r="I214" s="66"/>
      <c r="J214" s="162"/>
      <c r="K214" s="216"/>
      <c r="L214" s="25"/>
    </row>
    <row r="215" spans="1:12" ht="16" hidden="1" customHeight="1">
      <c r="A215" s="137"/>
      <c r="B215" s="236"/>
      <c r="C215" s="118"/>
      <c r="D215" s="237"/>
      <c r="E215" s="198"/>
      <c r="F215" s="69" t="s">
        <v>233</v>
      </c>
      <c r="G215" s="214"/>
      <c r="H215" s="215"/>
      <c r="I215" s="66"/>
      <c r="J215" s="162"/>
      <c r="K215" s="24"/>
      <c r="L215" s="25"/>
    </row>
    <row r="216" spans="1:12" ht="16" hidden="1" customHeight="1">
      <c r="A216" s="137"/>
      <c r="B216" s="236"/>
      <c r="C216" s="118"/>
      <c r="D216" s="237"/>
      <c r="E216" s="198"/>
      <c r="F216" s="50" t="s">
        <v>319</v>
      </c>
      <c r="G216" s="217"/>
      <c r="H216" s="215"/>
      <c r="I216" s="66"/>
      <c r="J216" s="162"/>
      <c r="K216" s="24"/>
      <c r="L216" s="25"/>
    </row>
    <row r="217" spans="1:12" ht="16" hidden="1" customHeight="1">
      <c r="A217" s="137"/>
      <c r="B217" s="236"/>
      <c r="C217" s="118"/>
      <c r="D217" s="237"/>
      <c r="E217" s="198"/>
      <c r="F217" s="238" t="s">
        <v>360</v>
      </c>
      <c r="G217" s="239"/>
      <c r="H217" s="215"/>
      <c r="I217" s="66"/>
      <c r="J217" s="162"/>
      <c r="K217" s="24"/>
      <c r="L217" s="25"/>
    </row>
    <row r="218" spans="1:12" ht="16" hidden="1" customHeight="1">
      <c r="A218" s="137"/>
      <c r="B218" s="236"/>
      <c r="C218" s="118"/>
      <c r="D218" s="237"/>
      <c r="E218" s="198"/>
      <c r="F218" s="69" t="s">
        <v>321</v>
      </c>
      <c r="G218" s="214"/>
      <c r="H218" s="215"/>
      <c r="I218" s="66"/>
      <c r="J218" s="162"/>
      <c r="K218" s="24"/>
      <c r="L218" s="25"/>
    </row>
    <row r="219" spans="1:12" ht="16" hidden="1" customHeight="1">
      <c r="A219" s="137"/>
      <c r="B219" s="240" t="s">
        <v>396</v>
      </c>
      <c r="C219" s="18"/>
      <c r="D219" s="88" t="s">
        <v>323</v>
      </c>
      <c r="E219" s="2"/>
      <c r="F219" s="69" t="s">
        <v>214</v>
      </c>
      <c r="G219" s="214"/>
      <c r="H219" s="215"/>
      <c r="I219" s="66"/>
      <c r="J219" s="162"/>
      <c r="K219" s="24"/>
      <c r="L219" s="25"/>
    </row>
    <row r="220" spans="1:12" ht="16" hidden="1" customHeight="1">
      <c r="A220" s="137"/>
      <c r="B220" s="240" t="s">
        <v>397</v>
      </c>
      <c r="C220" s="18"/>
      <c r="D220" s="88" t="s">
        <v>325</v>
      </c>
      <c r="E220" s="19"/>
      <c r="F220" s="69" t="s">
        <v>217</v>
      </c>
      <c r="G220" s="214"/>
      <c r="H220" s="215"/>
      <c r="I220" s="66"/>
      <c r="J220" s="162"/>
      <c r="K220" s="24"/>
      <c r="L220" s="25"/>
    </row>
    <row r="221" spans="1:12" ht="16" hidden="1" customHeight="1">
      <c r="A221" s="137"/>
      <c r="B221" s="241" t="s">
        <v>398</v>
      </c>
      <c r="C221" s="118"/>
      <c r="D221" s="242" t="s">
        <v>15</v>
      </c>
      <c r="E221" s="2"/>
      <c r="F221" s="69" t="s">
        <v>256</v>
      </c>
      <c r="G221" s="214"/>
      <c r="H221" s="215"/>
      <c r="I221" s="66"/>
      <c r="J221" s="162"/>
      <c r="K221" s="24"/>
      <c r="L221" s="25"/>
    </row>
    <row r="222" spans="1:12" ht="16" hidden="1" customHeight="1">
      <c r="A222" s="137"/>
      <c r="B222" s="241"/>
      <c r="C222" s="118"/>
      <c r="D222" s="242"/>
      <c r="E222" s="2"/>
      <c r="F222" s="69" t="s">
        <v>315</v>
      </c>
      <c r="G222" s="214"/>
      <c r="H222" s="215"/>
      <c r="I222" s="66"/>
      <c r="J222" s="162"/>
      <c r="K222" s="24"/>
      <c r="L222" s="25"/>
    </row>
    <row r="223" spans="1:12" ht="16" hidden="1" customHeight="1">
      <c r="A223" s="137"/>
      <c r="B223" s="241"/>
      <c r="C223" s="118"/>
      <c r="D223" s="242"/>
      <c r="E223" s="2"/>
      <c r="F223" s="69" t="s">
        <v>389</v>
      </c>
      <c r="G223" s="214"/>
      <c r="H223" s="215"/>
      <c r="I223" s="66"/>
      <c r="J223" s="162"/>
      <c r="K223" s="25"/>
      <c r="L223" s="25"/>
    </row>
    <row r="224" spans="1:12" ht="16" hidden="1" customHeight="1">
      <c r="A224" s="137"/>
      <c r="B224" s="241"/>
      <c r="C224" s="118"/>
      <c r="D224" s="242"/>
      <c r="E224" s="2"/>
      <c r="F224" s="69" t="s">
        <v>399</v>
      </c>
      <c r="G224" s="214"/>
      <c r="H224" s="215"/>
      <c r="I224" s="66"/>
      <c r="J224" s="162"/>
      <c r="K224" s="25"/>
      <c r="L224" s="25"/>
    </row>
    <row r="225" spans="1:12" ht="16" hidden="1" customHeight="1">
      <c r="A225" s="137"/>
      <c r="B225" s="241"/>
      <c r="C225" s="118"/>
      <c r="D225" s="242"/>
      <c r="E225" s="2"/>
      <c r="F225" s="69" t="s">
        <v>391</v>
      </c>
      <c r="G225" s="214"/>
      <c r="H225" s="215"/>
      <c r="I225" s="66"/>
      <c r="J225" s="162"/>
      <c r="K225" s="25"/>
      <c r="L225" s="25"/>
    </row>
    <row r="226" spans="1:12" ht="16" hidden="1" customHeight="1">
      <c r="A226" s="137"/>
      <c r="B226" s="241"/>
      <c r="C226" s="118"/>
      <c r="D226" s="242"/>
      <c r="E226" s="2"/>
      <c r="F226" s="69" t="s">
        <v>392</v>
      </c>
      <c r="G226" s="214"/>
      <c r="H226" s="215"/>
      <c r="I226" s="66"/>
      <c r="J226" s="162"/>
      <c r="K226" s="24"/>
      <c r="L226" s="25"/>
    </row>
    <row r="227" spans="1:12" ht="16" hidden="1" customHeight="1">
      <c r="A227" s="137"/>
      <c r="B227" s="241"/>
      <c r="C227" s="118"/>
      <c r="D227" s="242"/>
      <c r="E227" s="2"/>
      <c r="F227" s="69" t="s">
        <v>395</v>
      </c>
      <c r="G227" s="214"/>
      <c r="H227" s="215"/>
      <c r="I227" s="66"/>
      <c r="J227" s="162"/>
      <c r="K227" s="24"/>
      <c r="L227" s="25"/>
    </row>
    <row r="228" spans="1:12" ht="16" hidden="1" customHeight="1">
      <c r="A228" s="137"/>
      <c r="B228" s="241"/>
      <c r="C228" s="118"/>
      <c r="D228" s="242"/>
      <c r="E228" s="2"/>
      <c r="F228" s="69" t="s">
        <v>233</v>
      </c>
      <c r="G228" s="214"/>
      <c r="H228" s="215"/>
      <c r="I228" s="66"/>
      <c r="J228" s="162"/>
      <c r="K228" s="24"/>
      <c r="L228" s="25"/>
    </row>
    <row r="229" spans="1:12" ht="16" hidden="1" customHeight="1">
      <c r="A229" s="137"/>
      <c r="B229" s="241"/>
      <c r="C229" s="118"/>
      <c r="D229" s="242"/>
      <c r="E229" s="2"/>
      <c r="F229" s="50" t="s">
        <v>400</v>
      </c>
      <c r="G229" s="217"/>
      <c r="H229" s="215"/>
      <c r="I229" s="66"/>
      <c r="J229" s="162"/>
      <c r="K229" s="216"/>
      <c r="L229" s="25"/>
    </row>
    <row r="230" spans="1:12" ht="16" hidden="1" customHeight="1">
      <c r="A230" s="137"/>
      <c r="B230" s="241"/>
      <c r="C230" s="118"/>
      <c r="D230" s="242"/>
      <c r="E230" s="2"/>
      <c r="F230" s="238" t="s">
        <v>360</v>
      </c>
      <c r="G230" s="239"/>
      <c r="H230" s="215"/>
      <c r="I230" s="66"/>
      <c r="J230" s="162"/>
      <c r="K230" s="24"/>
      <c r="L230" s="25"/>
    </row>
    <row r="231" spans="1:12" ht="16" hidden="1" customHeight="1">
      <c r="A231" s="137"/>
      <c r="B231" s="243"/>
      <c r="C231" s="124"/>
      <c r="D231" s="244"/>
      <c r="E231" s="2"/>
      <c r="F231" s="69" t="s">
        <v>330</v>
      </c>
      <c r="G231" s="214"/>
      <c r="H231" s="215"/>
      <c r="I231" s="66"/>
      <c r="J231" s="162"/>
      <c r="K231" s="24"/>
      <c r="L231" s="25"/>
    </row>
    <row r="232" spans="1:12" ht="16" hidden="1" customHeight="1">
      <c r="A232" s="137"/>
      <c r="B232" s="243" t="s">
        <v>401</v>
      </c>
      <c r="C232" s="124"/>
      <c r="D232" s="124" t="s">
        <v>402</v>
      </c>
      <c r="E232" s="19"/>
      <c r="F232" s="69"/>
      <c r="G232" s="221"/>
      <c r="H232" s="222"/>
      <c r="I232" s="66"/>
      <c r="J232" s="167"/>
      <c r="K232" s="24"/>
      <c r="L232" s="25"/>
    </row>
    <row r="233" spans="1:12" ht="16" customHeight="1">
      <c r="A233" s="137"/>
      <c r="B233" s="245" t="s">
        <v>403</v>
      </c>
      <c r="C233" s="29" t="s">
        <v>2758</v>
      </c>
      <c r="D233" s="46" t="s">
        <v>332</v>
      </c>
      <c r="E233" s="2">
        <v>1.049464443</v>
      </c>
      <c r="F233" s="69" t="s">
        <v>217</v>
      </c>
      <c r="G233" s="69" t="s">
        <v>100</v>
      </c>
      <c r="H233" s="50"/>
      <c r="I233" s="66"/>
      <c r="J233" s="24"/>
      <c r="K233" s="24"/>
      <c r="L233" s="25" t="s">
        <v>333</v>
      </c>
    </row>
    <row r="234" spans="1:12" ht="16" customHeight="1">
      <c r="A234" s="137"/>
      <c r="B234" s="246" t="s">
        <v>404</v>
      </c>
      <c r="C234" s="35"/>
      <c r="D234" s="46" t="s">
        <v>335</v>
      </c>
      <c r="E234" s="2">
        <v>5.3118442999999994E-2</v>
      </c>
      <c r="F234" s="69" t="s">
        <v>256</v>
      </c>
      <c r="G234" s="65" t="s">
        <v>41</v>
      </c>
      <c r="H234" s="50"/>
      <c r="I234" s="66"/>
      <c r="J234" s="24"/>
      <c r="K234" s="24"/>
      <c r="L234" s="25" t="s">
        <v>257</v>
      </c>
    </row>
    <row r="235" spans="1:12" ht="16" customHeight="1">
      <c r="A235" s="137"/>
      <c r="B235" s="246" t="s">
        <v>405</v>
      </c>
      <c r="C235" s="35"/>
      <c r="D235" s="225" t="s">
        <v>15</v>
      </c>
      <c r="E235" s="143"/>
      <c r="F235" s="69" t="s">
        <v>315</v>
      </c>
      <c r="G235" s="65" t="s">
        <v>41</v>
      </c>
      <c r="H235" s="50"/>
      <c r="I235" s="66"/>
      <c r="J235" s="24"/>
      <c r="K235" s="24"/>
      <c r="L235" s="25" t="s">
        <v>339</v>
      </c>
    </row>
    <row r="236" spans="1:12" ht="16" customHeight="1">
      <c r="A236" s="137"/>
      <c r="B236" s="246"/>
      <c r="C236" s="35"/>
      <c r="D236" s="232"/>
      <c r="E236" s="145"/>
      <c r="F236" s="69" t="s">
        <v>389</v>
      </c>
      <c r="G236" s="69"/>
      <c r="H236" s="50"/>
      <c r="I236" s="66"/>
      <c r="J236" s="24"/>
      <c r="K236" s="24"/>
      <c r="L236" s="25" t="s">
        <v>406</v>
      </c>
    </row>
    <row r="237" spans="1:12" ht="16" customHeight="1">
      <c r="A237" s="137"/>
      <c r="B237" s="246"/>
      <c r="C237" s="35"/>
      <c r="D237" s="232"/>
      <c r="E237" s="145"/>
      <c r="F237" s="69" t="s">
        <v>407</v>
      </c>
      <c r="G237" s="69"/>
      <c r="H237" s="50"/>
      <c r="I237" s="66"/>
      <c r="J237" s="24"/>
      <c r="K237" s="25"/>
      <c r="L237" s="25" t="s">
        <v>408</v>
      </c>
    </row>
    <row r="238" spans="1:12" ht="16" customHeight="1">
      <c r="A238" s="137"/>
      <c r="B238" s="246"/>
      <c r="C238" s="35"/>
      <c r="D238" s="232"/>
      <c r="E238" s="145"/>
      <c r="F238" s="69" t="s">
        <v>391</v>
      </c>
      <c r="G238" s="69"/>
      <c r="H238" s="50"/>
      <c r="I238" s="66"/>
      <c r="J238" s="24"/>
      <c r="K238" s="25"/>
      <c r="L238" s="25" t="s">
        <v>409</v>
      </c>
    </row>
    <row r="239" spans="1:12" ht="16" customHeight="1">
      <c r="A239" s="137"/>
      <c r="B239" s="246"/>
      <c r="C239" s="35"/>
      <c r="D239" s="232"/>
      <c r="E239" s="145"/>
      <c r="F239" s="69" t="s">
        <v>392</v>
      </c>
      <c r="G239" s="69"/>
      <c r="H239" s="50"/>
      <c r="I239" s="66"/>
      <c r="J239" s="24"/>
      <c r="K239" s="25"/>
      <c r="L239" s="25" t="s">
        <v>410</v>
      </c>
    </row>
    <row r="240" spans="1:12" ht="16" customHeight="1">
      <c r="A240" s="137"/>
      <c r="B240" s="246"/>
      <c r="C240" s="35"/>
      <c r="D240" s="232"/>
      <c r="E240" s="145"/>
      <c r="F240" s="69" t="s">
        <v>395</v>
      </c>
      <c r="G240" s="69"/>
      <c r="H240" s="50"/>
      <c r="I240" s="66"/>
      <c r="J240" s="24"/>
      <c r="K240" s="24"/>
      <c r="L240" s="25" t="s">
        <v>411</v>
      </c>
    </row>
    <row r="241" spans="1:12" ht="16" customHeight="1">
      <c r="A241" s="137"/>
      <c r="B241" s="246"/>
      <c r="C241" s="35"/>
      <c r="D241" s="232"/>
      <c r="E241" s="145"/>
      <c r="F241" s="69" t="s">
        <v>233</v>
      </c>
      <c r="G241" s="69"/>
      <c r="H241" s="50"/>
      <c r="I241" s="66"/>
      <c r="J241" s="24"/>
      <c r="K241" s="24"/>
      <c r="L241" s="25" t="s">
        <v>234</v>
      </c>
    </row>
    <row r="242" spans="1:12" ht="16" customHeight="1">
      <c r="A242" s="137"/>
      <c r="B242" s="246"/>
      <c r="C242" s="35"/>
      <c r="D242" s="232"/>
      <c r="E242" s="145"/>
      <c r="F242" s="50" t="s">
        <v>412</v>
      </c>
      <c r="G242" s="50"/>
      <c r="H242" s="50"/>
      <c r="I242" s="66"/>
      <c r="J242" s="24"/>
      <c r="K242" s="24"/>
      <c r="L242" s="25" t="s">
        <v>413</v>
      </c>
    </row>
    <row r="243" spans="1:12" ht="16" customHeight="1">
      <c r="A243" s="137"/>
      <c r="B243" s="246"/>
      <c r="C243" s="35"/>
      <c r="D243" s="232"/>
      <c r="E243" s="145"/>
      <c r="F243" s="50" t="s">
        <v>360</v>
      </c>
      <c r="G243" s="50"/>
      <c r="H243" s="50"/>
      <c r="I243" s="66"/>
      <c r="J243" s="24"/>
      <c r="K243" s="216"/>
      <c r="L243" s="25" t="s">
        <v>344</v>
      </c>
    </row>
    <row r="244" spans="1:12" ht="16" customHeight="1">
      <c r="A244" s="137"/>
      <c r="B244" s="247"/>
      <c r="C244" s="35"/>
      <c r="D244" s="232"/>
      <c r="E244" s="145"/>
      <c r="F244" s="69" t="s">
        <v>330</v>
      </c>
      <c r="G244" s="69"/>
      <c r="H244" s="50"/>
      <c r="I244" s="66"/>
      <c r="J244" s="24"/>
      <c r="K244" s="24"/>
      <c r="L244" s="25" t="s">
        <v>414</v>
      </c>
    </row>
    <row r="245" spans="1:12" ht="16" customHeight="1">
      <c r="A245" s="137"/>
      <c r="B245" s="80" t="s">
        <v>415</v>
      </c>
      <c r="C245" s="35"/>
      <c r="D245" s="248" t="s">
        <v>416</v>
      </c>
      <c r="E245" s="19">
        <v>5.2987443000000002E-2</v>
      </c>
      <c r="F245" s="69"/>
      <c r="G245" s="69"/>
      <c r="H245" s="50"/>
      <c r="I245" s="66"/>
      <c r="J245" s="24"/>
      <c r="K245" s="24"/>
      <c r="L245" s="25"/>
    </row>
    <row r="246" spans="1:12" ht="16" customHeight="1">
      <c r="A246" s="137"/>
      <c r="B246" s="249" t="s">
        <v>417</v>
      </c>
      <c r="C246" s="35"/>
      <c r="D246" s="248" t="s">
        <v>347</v>
      </c>
      <c r="E246" s="2">
        <v>1.0140184430000001</v>
      </c>
      <c r="F246" s="69" t="s">
        <v>418</v>
      </c>
      <c r="G246" s="69" t="s">
        <v>100</v>
      </c>
      <c r="H246" s="50"/>
      <c r="I246" s="66"/>
      <c r="J246" s="24"/>
      <c r="K246" s="24"/>
      <c r="L246" s="25" t="s">
        <v>419</v>
      </c>
    </row>
    <row r="247" spans="1:12" ht="16" customHeight="1">
      <c r="A247" s="137"/>
      <c r="B247" s="249" t="s">
        <v>420</v>
      </c>
      <c r="C247" s="35"/>
      <c r="D247" s="248" t="s">
        <v>351</v>
      </c>
      <c r="E247" s="2">
        <v>5.2934442999999977E-2</v>
      </c>
      <c r="F247" s="69" t="s">
        <v>233</v>
      </c>
      <c r="G247" s="65" t="s">
        <v>41</v>
      </c>
      <c r="H247" s="50"/>
      <c r="I247" s="66"/>
      <c r="J247" s="24"/>
      <c r="K247" s="24"/>
      <c r="L247" s="25" t="s">
        <v>234</v>
      </c>
    </row>
    <row r="248" spans="1:12" ht="16" customHeight="1">
      <c r="A248" s="137"/>
      <c r="B248" s="117" t="s">
        <v>421</v>
      </c>
      <c r="C248" s="35"/>
      <c r="D248" s="250" t="s">
        <v>15</v>
      </c>
      <c r="E248" s="2"/>
      <c r="F248" s="50" t="s">
        <v>422</v>
      </c>
      <c r="G248" s="50"/>
      <c r="H248" s="50"/>
      <c r="I248" s="66"/>
      <c r="J248" s="24"/>
      <c r="K248" s="24"/>
      <c r="L248" s="25" t="s">
        <v>423</v>
      </c>
    </row>
    <row r="249" spans="1:12" ht="16" customHeight="1">
      <c r="A249" s="137"/>
      <c r="B249" s="251"/>
      <c r="C249" s="35"/>
      <c r="D249" s="242"/>
      <c r="E249" s="2"/>
      <c r="F249" s="238" t="s">
        <v>360</v>
      </c>
      <c r="G249" s="238"/>
      <c r="H249" s="50"/>
      <c r="I249" s="66"/>
      <c r="J249" s="24"/>
      <c r="K249" s="24"/>
      <c r="L249" s="25" t="s">
        <v>344</v>
      </c>
    </row>
    <row r="250" spans="1:12" ht="16" customHeight="1">
      <c r="A250" s="137"/>
      <c r="B250" s="252"/>
      <c r="C250" s="35"/>
      <c r="D250" s="248"/>
      <c r="E250" s="2"/>
      <c r="F250" s="69" t="s">
        <v>330</v>
      </c>
      <c r="G250" s="69"/>
      <c r="H250" s="50"/>
      <c r="I250" s="66"/>
      <c r="J250" s="24"/>
      <c r="K250" s="24"/>
      <c r="L250" s="25" t="s">
        <v>424</v>
      </c>
    </row>
    <row r="251" spans="1:12" ht="16" customHeight="1">
      <c r="A251" s="137"/>
      <c r="B251" s="253" t="s">
        <v>425</v>
      </c>
      <c r="C251" s="35"/>
      <c r="D251" s="254" t="s">
        <v>426</v>
      </c>
      <c r="E251" s="224">
        <v>5.2934442999999977E-2</v>
      </c>
      <c r="F251" s="69"/>
      <c r="G251" s="65" t="s">
        <v>41</v>
      </c>
      <c r="H251" s="50"/>
      <c r="I251" s="66"/>
      <c r="J251" s="24"/>
      <c r="K251" s="24"/>
      <c r="L251" s="25"/>
    </row>
    <row r="252" spans="1:12" ht="16" customHeight="1">
      <c r="A252" s="137"/>
      <c r="B252" s="117" t="s">
        <v>427</v>
      </c>
      <c r="C252" s="35"/>
      <c r="D252" s="225" t="s">
        <v>15</v>
      </c>
      <c r="E252" s="2"/>
      <c r="F252" s="69" t="s">
        <v>428</v>
      </c>
      <c r="G252" s="69"/>
      <c r="H252" s="50"/>
      <c r="I252" s="66"/>
      <c r="J252" s="24"/>
      <c r="K252" s="24"/>
      <c r="L252" s="65" t="s">
        <v>429</v>
      </c>
    </row>
    <row r="253" spans="1:12" ht="16" customHeight="1">
      <c r="A253" s="137"/>
      <c r="B253" s="117" t="s">
        <v>430</v>
      </c>
      <c r="C253" s="35"/>
      <c r="D253" s="250" t="s">
        <v>15</v>
      </c>
      <c r="E253" s="2"/>
      <c r="F253" s="69" t="s">
        <v>233</v>
      </c>
      <c r="G253" s="69"/>
      <c r="H253" s="50"/>
      <c r="I253" s="66"/>
      <c r="J253" s="24"/>
      <c r="K253" s="24"/>
      <c r="L253" s="65" t="s">
        <v>234</v>
      </c>
    </row>
    <row r="254" spans="1:12" ht="16" customHeight="1">
      <c r="A254" s="137"/>
      <c r="B254" s="255"/>
      <c r="C254" s="35"/>
      <c r="D254" s="242"/>
      <c r="E254" s="2"/>
      <c r="F254" s="50" t="s">
        <v>422</v>
      </c>
      <c r="G254" s="50"/>
      <c r="H254" s="50"/>
      <c r="I254" s="66"/>
      <c r="J254" s="24"/>
      <c r="K254" s="24"/>
      <c r="L254" s="65" t="s">
        <v>423</v>
      </c>
    </row>
    <row r="255" spans="1:12" ht="16" customHeight="1">
      <c r="A255" s="137"/>
      <c r="B255" s="255"/>
      <c r="C255" s="35"/>
      <c r="D255" s="242"/>
      <c r="E255" s="2"/>
      <c r="F255" s="238" t="s">
        <v>360</v>
      </c>
      <c r="G255" s="238"/>
      <c r="H255" s="50"/>
      <c r="I255" s="66"/>
      <c r="J255" s="24"/>
      <c r="K255" s="24"/>
      <c r="L255" s="65" t="s">
        <v>344</v>
      </c>
    </row>
    <row r="256" spans="1:12" ht="16" customHeight="1">
      <c r="A256" s="137"/>
      <c r="B256" s="255"/>
      <c r="C256" s="35"/>
      <c r="D256" s="242"/>
      <c r="E256" s="2"/>
      <c r="F256" s="69" t="s">
        <v>431</v>
      </c>
      <c r="G256" s="69"/>
      <c r="H256" s="50"/>
      <c r="I256" s="66"/>
      <c r="J256" s="24"/>
      <c r="K256" s="24"/>
      <c r="L256" s="65" t="s">
        <v>432</v>
      </c>
    </row>
    <row r="257" spans="1:23" ht="16" customHeight="1">
      <c r="A257" s="137"/>
      <c r="B257" s="256" t="s">
        <v>433</v>
      </c>
      <c r="C257" s="35"/>
      <c r="D257" s="225" t="s">
        <v>15</v>
      </c>
      <c r="E257" s="179">
        <v>1.1094384429999999</v>
      </c>
      <c r="F257" s="69"/>
      <c r="G257" s="69" t="s">
        <v>100</v>
      </c>
      <c r="H257" s="45"/>
      <c r="I257" s="66"/>
      <c r="J257" s="24"/>
      <c r="K257" s="24"/>
      <c r="L257" s="25"/>
    </row>
    <row r="258" spans="1:23" ht="16" customHeight="1">
      <c r="A258" s="137"/>
      <c r="B258" s="256" t="s">
        <v>434</v>
      </c>
      <c r="C258" s="35"/>
      <c r="D258" s="81" t="s">
        <v>435</v>
      </c>
      <c r="E258" s="19">
        <v>5.2905442999999976E-2</v>
      </c>
      <c r="F258" s="69"/>
      <c r="G258" s="65" t="s">
        <v>41</v>
      </c>
      <c r="H258" s="45"/>
      <c r="I258" s="66"/>
      <c r="J258" s="24"/>
      <c r="K258" s="24"/>
      <c r="L258" s="25"/>
    </row>
    <row r="259" spans="1:23" ht="16" customHeight="1">
      <c r="A259" s="137"/>
      <c r="B259" s="157" t="s">
        <v>436</v>
      </c>
      <c r="C259" s="35"/>
      <c r="D259" s="257" t="s">
        <v>15</v>
      </c>
      <c r="E259" s="179"/>
      <c r="G259" s="4"/>
      <c r="H259" s="45" t="s">
        <v>150</v>
      </c>
      <c r="I259" s="66"/>
      <c r="J259" s="24">
        <v>24785241</v>
      </c>
      <c r="K259" s="24"/>
      <c r="L259" s="25"/>
    </row>
    <row r="260" spans="1:23" ht="16" customHeight="1">
      <c r="A260" s="137"/>
      <c r="B260" s="258" t="s">
        <v>437</v>
      </c>
      <c r="C260" s="35"/>
      <c r="D260" s="81" t="s">
        <v>438</v>
      </c>
      <c r="E260" s="2">
        <v>2.3886264430000002</v>
      </c>
      <c r="F260" s="259" t="s">
        <v>439</v>
      </c>
      <c r="G260" s="69" t="s">
        <v>100</v>
      </c>
      <c r="H260" s="45"/>
      <c r="I260" s="66"/>
      <c r="J260" s="260" t="s">
        <v>440</v>
      </c>
      <c r="K260" s="24"/>
      <c r="L260" s="65" t="s">
        <v>441</v>
      </c>
    </row>
    <row r="261" spans="1:23" ht="16" customHeight="1">
      <c r="A261" s="137"/>
      <c r="B261" s="255" t="s">
        <v>442</v>
      </c>
      <c r="C261" s="35"/>
      <c r="D261" s="261" t="s">
        <v>366</v>
      </c>
      <c r="E261" s="2">
        <v>4.9342442999999993E-2</v>
      </c>
      <c r="F261" s="70" t="s">
        <v>390</v>
      </c>
      <c r="G261" s="65" t="s">
        <v>41</v>
      </c>
      <c r="H261" s="45"/>
      <c r="I261" s="66"/>
      <c r="J261" s="162"/>
      <c r="K261" s="24"/>
      <c r="L261" s="65" t="s">
        <v>443</v>
      </c>
    </row>
    <row r="262" spans="1:23" ht="16" customHeight="1">
      <c r="A262" s="137"/>
      <c r="B262" s="255" t="s">
        <v>444</v>
      </c>
      <c r="C262" s="35"/>
      <c r="D262" s="257" t="s">
        <v>15</v>
      </c>
      <c r="E262" s="262"/>
      <c r="F262" s="70" t="s">
        <v>445</v>
      </c>
      <c r="G262" s="65" t="s">
        <v>41</v>
      </c>
      <c r="H262" s="45" t="s">
        <v>446</v>
      </c>
      <c r="I262" s="66"/>
      <c r="J262" s="162"/>
      <c r="K262" s="24"/>
      <c r="L262" s="65" t="s">
        <v>447</v>
      </c>
    </row>
    <row r="263" spans="1:23" ht="16" customHeight="1">
      <c r="A263" s="137"/>
      <c r="B263" s="255" t="s">
        <v>448</v>
      </c>
      <c r="C263" s="35"/>
      <c r="D263" s="257" t="s">
        <v>15</v>
      </c>
      <c r="E263" s="262"/>
      <c r="F263" s="70" t="s">
        <v>449</v>
      </c>
      <c r="G263" s="65" t="s">
        <v>41</v>
      </c>
      <c r="H263" s="45" t="s">
        <v>446</v>
      </c>
      <c r="I263" s="66"/>
      <c r="J263" s="162"/>
      <c r="K263" s="24"/>
      <c r="L263" s="65" t="s">
        <v>450</v>
      </c>
    </row>
    <row r="264" spans="1:23" ht="16" customHeight="1">
      <c r="A264" s="137"/>
      <c r="B264" s="255" t="s">
        <v>451</v>
      </c>
      <c r="C264" s="35"/>
      <c r="D264" s="257" t="s">
        <v>15</v>
      </c>
      <c r="E264" s="262"/>
      <c r="F264" s="70" t="s">
        <v>233</v>
      </c>
      <c r="G264" s="65" t="s">
        <v>41</v>
      </c>
      <c r="H264" s="45" t="s">
        <v>446</v>
      </c>
      <c r="I264" s="66"/>
      <c r="J264" s="162"/>
      <c r="K264" s="24"/>
      <c r="L264" s="65" t="s">
        <v>234</v>
      </c>
    </row>
    <row r="265" spans="1:23" ht="16" customHeight="1">
      <c r="A265" s="137"/>
      <c r="B265" s="255" t="s">
        <v>452</v>
      </c>
      <c r="C265" s="35"/>
      <c r="D265" s="257" t="s">
        <v>15</v>
      </c>
      <c r="E265" s="262"/>
      <c r="F265" s="70" t="s">
        <v>453</v>
      </c>
      <c r="G265" s="65" t="s">
        <v>41</v>
      </c>
      <c r="H265" s="45" t="s">
        <v>446</v>
      </c>
      <c r="I265" s="66"/>
      <c r="J265" s="162"/>
      <c r="K265" s="24"/>
      <c r="L265" s="65" t="s">
        <v>454</v>
      </c>
    </row>
    <row r="266" spans="1:23" ht="16" customHeight="1">
      <c r="A266" s="137"/>
      <c r="B266" s="255" t="s">
        <v>455</v>
      </c>
      <c r="C266" s="35"/>
      <c r="D266" s="257" t="s">
        <v>15</v>
      </c>
      <c r="E266" s="262"/>
      <c r="F266" s="70" t="s">
        <v>456</v>
      </c>
      <c r="G266" s="65" t="s">
        <v>41</v>
      </c>
      <c r="H266" s="45" t="s">
        <v>446</v>
      </c>
      <c r="I266" s="66"/>
      <c r="J266" s="162"/>
      <c r="K266" s="24"/>
      <c r="L266" s="65" t="s">
        <v>457</v>
      </c>
    </row>
    <row r="267" spans="1:23" ht="16" customHeight="1">
      <c r="A267" s="137"/>
      <c r="B267" s="255" t="s">
        <v>458</v>
      </c>
      <c r="C267" s="35"/>
      <c r="D267" s="263" t="s">
        <v>15</v>
      </c>
      <c r="E267" s="262"/>
      <c r="F267" s="70" t="s">
        <v>459</v>
      </c>
      <c r="G267" s="65" t="s">
        <v>41</v>
      </c>
      <c r="H267" s="45" t="s">
        <v>446</v>
      </c>
      <c r="I267" s="66"/>
      <c r="J267" s="167"/>
      <c r="K267" s="24"/>
      <c r="L267" s="65" t="s">
        <v>460</v>
      </c>
    </row>
    <row r="268" spans="1:23" ht="16" customHeight="1">
      <c r="A268" s="137"/>
      <c r="B268" s="255"/>
      <c r="C268" s="35"/>
      <c r="D268" s="264"/>
      <c r="E268" s="262"/>
      <c r="F268" s="259" t="s">
        <v>461</v>
      </c>
      <c r="G268" s="265"/>
      <c r="H268" s="45"/>
      <c r="I268" s="66"/>
      <c r="J268" s="24"/>
      <c r="K268" s="24"/>
      <c r="L268" s="65" t="s">
        <v>344</v>
      </c>
    </row>
    <row r="269" spans="1:23" ht="16" customHeight="1">
      <c r="A269" s="137"/>
      <c r="B269" s="253"/>
      <c r="C269" s="35"/>
      <c r="D269" s="266"/>
      <c r="E269" s="262"/>
      <c r="F269" s="6" t="s">
        <v>462</v>
      </c>
      <c r="G269" s="4"/>
      <c r="H269" s="45" t="s">
        <v>463</v>
      </c>
      <c r="I269" s="66"/>
      <c r="J269" s="24"/>
      <c r="K269" s="24"/>
      <c r="L269" s="65" t="s">
        <v>464</v>
      </c>
    </row>
    <row r="270" spans="1:23" s="269" customFormat="1" ht="16" customHeight="1">
      <c r="A270" s="137"/>
      <c r="B270" s="267" t="s">
        <v>465</v>
      </c>
      <c r="C270" s="34" t="s">
        <v>466</v>
      </c>
      <c r="D270" s="268" t="s">
        <v>15</v>
      </c>
      <c r="E270" s="2">
        <v>2.6885814429999999</v>
      </c>
      <c r="F270" s="69" t="s">
        <v>240</v>
      </c>
      <c r="G270" s="69" t="s">
        <v>100</v>
      </c>
      <c r="H270" s="50"/>
      <c r="I270" s="66"/>
      <c r="J270" s="24"/>
      <c r="K270" s="24"/>
      <c r="L270" s="65" t="s">
        <v>467</v>
      </c>
      <c r="U270" s="4"/>
      <c r="V270" s="4"/>
      <c r="W270" s="4"/>
    </row>
    <row r="271" spans="1:23" s="269" customFormat="1" ht="16" customHeight="1">
      <c r="A271" s="137"/>
      <c r="B271" s="270" t="s">
        <v>465</v>
      </c>
      <c r="C271" s="34"/>
      <c r="D271" s="268" t="s">
        <v>148</v>
      </c>
      <c r="E271" s="198"/>
      <c r="F271" s="69" t="s">
        <v>315</v>
      </c>
      <c r="H271" s="50"/>
      <c r="I271" s="66"/>
      <c r="J271" s="24"/>
      <c r="K271" s="24"/>
      <c r="L271" s="65" t="s">
        <v>339</v>
      </c>
      <c r="U271" s="4"/>
      <c r="V271" s="4"/>
      <c r="W271" s="4"/>
    </row>
    <row r="272" spans="1:23" s="269" customFormat="1" ht="16" customHeight="1">
      <c r="A272" s="137"/>
      <c r="B272" s="270" t="s">
        <v>465</v>
      </c>
      <c r="C272" s="34"/>
      <c r="D272" s="268" t="s">
        <v>148</v>
      </c>
      <c r="E272" s="198"/>
      <c r="F272" s="69" t="s">
        <v>217</v>
      </c>
      <c r="G272" s="69"/>
      <c r="H272" s="50"/>
      <c r="I272" s="66"/>
      <c r="J272" s="24"/>
      <c r="K272" s="24"/>
      <c r="L272" s="65" t="s">
        <v>333</v>
      </c>
      <c r="U272" s="4"/>
      <c r="V272" s="4"/>
      <c r="W272" s="4"/>
    </row>
    <row r="273" spans="1:20" ht="16" customHeight="1">
      <c r="A273" s="137"/>
      <c r="B273" s="270" t="s">
        <v>465</v>
      </c>
      <c r="C273" s="34"/>
      <c r="D273" s="268" t="s">
        <v>148</v>
      </c>
      <c r="E273" s="198"/>
      <c r="F273" s="69" t="s">
        <v>220</v>
      </c>
      <c r="G273" s="69"/>
      <c r="H273" s="50"/>
      <c r="I273" s="66"/>
      <c r="J273" s="24"/>
      <c r="K273" s="24"/>
      <c r="L273" s="65" t="s">
        <v>336</v>
      </c>
      <c r="M273" s="269"/>
      <c r="N273" s="269"/>
      <c r="O273" s="269"/>
      <c r="P273" s="269"/>
      <c r="Q273" s="269"/>
      <c r="R273" s="269"/>
      <c r="S273" s="269"/>
      <c r="T273" s="269"/>
    </row>
    <row r="274" spans="1:20" ht="16" customHeight="1">
      <c r="A274" s="137"/>
      <c r="B274" s="270" t="s">
        <v>465</v>
      </c>
      <c r="C274" s="34"/>
      <c r="D274" s="268" t="s">
        <v>148</v>
      </c>
      <c r="E274" s="198"/>
      <c r="F274" s="69" t="s">
        <v>226</v>
      </c>
      <c r="G274" s="69"/>
      <c r="H274" s="50"/>
      <c r="I274" s="66"/>
      <c r="J274" s="24"/>
      <c r="K274" s="24"/>
      <c r="L274" s="65" t="s">
        <v>340</v>
      </c>
    </row>
    <row r="275" spans="1:20" ht="16" customHeight="1">
      <c r="A275" s="137"/>
      <c r="B275" s="270" t="s">
        <v>465</v>
      </c>
      <c r="C275" s="34"/>
      <c r="D275" s="268" t="s">
        <v>148</v>
      </c>
      <c r="E275" s="198"/>
      <c r="F275" s="69" t="s">
        <v>468</v>
      </c>
      <c r="G275" s="69"/>
      <c r="H275" s="50"/>
      <c r="I275" s="66"/>
      <c r="J275" s="24"/>
      <c r="K275" s="24"/>
      <c r="L275" s="65" t="s">
        <v>469</v>
      </c>
    </row>
    <row r="276" spans="1:20" ht="16" customHeight="1">
      <c r="A276" s="137"/>
      <c r="B276" s="270" t="s">
        <v>465</v>
      </c>
      <c r="C276" s="34"/>
      <c r="D276" s="268" t="s">
        <v>148</v>
      </c>
      <c r="E276" s="198"/>
      <c r="F276" s="69" t="s">
        <v>470</v>
      </c>
      <c r="G276" s="69"/>
      <c r="H276" s="50"/>
      <c r="I276" s="66"/>
      <c r="J276" s="24"/>
      <c r="K276" s="24"/>
      <c r="L276" s="65" t="s">
        <v>471</v>
      </c>
    </row>
    <row r="277" spans="1:20" ht="16" customHeight="1">
      <c r="A277" s="137"/>
      <c r="B277" s="270" t="s">
        <v>465</v>
      </c>
      <c r="C277" s="34"/>
      <c r="D277" s="268" t="s">
        <v>148</v>
      </c>
      <c r="E277" s="198"/>
      <c r="F277" s="69" t="s">
        <v>472</v>
      </c>
      <c r="G277" s="69"/>
      <c r="H277" s="50"/>
      <c r="I277" s="66"/>
      <c r="J277" s="24"/>
      <c r="K277" s="24"/>
      <c r="L277" s="65" t="s">
        <v>473</v>
      </c>
    </row>
    <row r="278" spans="1:20" ht="16" customHeight="1">
      <c r="A278" s="137"/>
      <c r="B278" s="270" t="s">
        <v>465</v>
      </c>
      <c r="C278" s="34"/>
      <c r="D278" s="268" t="s">
        <v>148</v>
      </c>
      <c r="E278" s="198"/>
      <c r="F278" s="69" t="s">
        <v>251</v>
      </c>
      <c r="G278" s="69"/>
      <c r="H278" s="50"/>
      <c r="I278" s="66"/>
      <c r="J278" s="24"/>
      <c r="K278" s="24"/>
      <c r="L278" s="65" t="s">
        <v>474</v>
      </c>
    </row>
    <row r="279" spans="1:20" ht="16" customHeight="1">
      <c r="A279" s="137"/>
      <c r="B279" s="270" t="s">
        <v>465</v>
      </c>
      <c r="C279" s="34"/>
      <c r="D279" s="268" t="s">
        <v>148</v>
      </c>
      <c r="E279" s="198"/>
      <c r="F279" s="69" t="s">
        <v>233</v>
      </c>
      <c r="G279" s="69"/>
      <c r="H279" s="50"/>
      <c r="I279" s="66"/>
      <c r="J279" s="24"/>
      <c r="K279" s="24"/>
      <c r="L279" s="65" t="s">
        <v>234</v>
      </c>
    </row>
    <row r="280" spans="1:20" ht="16" customHeight="1">
      <c r="A280" s="137"/>
      <c r="B280" s="270" t="s">
        <v>465</v>
      </c>
      <c r="C280" s="34"/>
      <c r="D280" s="268" t="s">
        <v>148</v>
      </c>
      <c r="E280" s="198"/>
      <c r="F280" s="50" t="s">
        <v>475</v>
      </c>
      <c r="G280" s="50"/>
      <c r="H280" s="50"/>
      <c r="I280" s="66"/>
      <c r="J280" s="24"/>
      <c r="K280" s="24"/>
      <c r="L280" s="65" t="s">
        <v>476</v>
      </c>
    </row>
    <row r="281" spans="1:20" ht="16" customHeight="1">
      <c r="A281" s="137"/>
      <c r="B281" s="270" t="s">
        <v>465</v>
      </c>
      <c r="C281" s="34"/>
      <c r="D281" s="268" t="s">
        <v>148</v>
      </c>
      <c r="E281" s="198"/>
      <c r="F281" s="238" t="s">
        <v>320</v>
      </c>
      <c r="G281" s="238"/>
      <c r="H281" s="50"/>
      <c r="I281" s="66"/>
      <c r="J281" s="24"/>
      <c r="K281" s="24"/>
      <c r="L281" s="65" t="s">
        <v>344</v>
      </c>
    </row>
    <row r="282" spans="1:20" ht="16" customHeight="1">
      <c r="A282" s="137"/>
      <c r="B282" s="270" t="s">
        <v>465</v>
      </c>
      <c r="C282" s="34"/>
      <c r="D282" s="268" t="s">
        <v>148</v>
      </c>
      <c r="E282" s="198"/>
      <c r="F282" s="69" t="s">
        <v>477</v>
      </c>
      <c r="G282" s="69"/>
      <c r="H282" s="50"/>
      <c r="I282" s="66"/>
      <c r="J282" s="24"/>
      <c r="K282" s="24"/>
      <c r="L282" s="65" t="s">
        <v>478</v>
      </c>
    </row>
    <row r="283" spans="1:20" ht="16" customHeight="1">
      <c r="A283" s="137"/>
      <c r="B283" s="270" t="s">
        <v>465</v>
      </c>
      <c r="C283" s="34"/>
      <c r="D283" s="268" t="s">
        <v>148</v>
      </c>
      <c r="E283" s="198"/>
      <c r="F283" s="69" t="s">
        <v>479</v>
      </c>
      <c r="G283" s="69"/>
      <c r="H283" s="50"/>
      <c r="I283" s="66"/>
      <c r="J283" s="24"/>
      <c r="K283" s="24"/>
      <c r="L283" s="65" t="s">
        <v>480</v>
      </c>
    </row>
    <row r="284" spans="1:20" ht="16" customHeight="1">
      <c r="A284" s="137"/>
      <c r="B284" s="64" t="s">
        <v>481</v>
      </c>
      <c r="C284" s="34"/>
      <c r="D284" s="225" t="s">
        <v>148</v>
      </c>
      <c r="E284" s="19">
        <v>0.197062443</v>
      </c>
      <c r="F284" s="69" t="s">
        <v>482</v>
      </c>
      <c r="G284" s="65" t="s">
        <v>41</v>
      </c>
      <c r="H284" s="50"/>
      <c r="I284" s="66"/>
      <c r="J284" s="24"/>
      <c r="K284" s="24"/>
      <c r="L284" s="65" t="s">
        <v>483</v>
      </c>
    </row>
    <row r="285" spans="1:20" ht="16" customHeight="1">
      <c r="A285" s="271"/>
      <c r="B285" s="80" t="s">
        <v>484</v>
      </c>
      <c r="C285" s="42"/>
      <c r="D285" s="272" t="s">
        <v>485</v>
      </c>
      <c r="E285" s="19">
        <v>4.8710442999999971E-2</v>
      </c>
      <c r="F285" s="69" t="s">
        <v>31</v>
      </c>
      <c r="G285" s="65" t="s">
        <v>41</v>
      </c>
      <c r="H285" s="50"/>
      <c r="I285" s="66"/>
      <c r="J285" s="24"/>
      <c r="K285" s="24"/>
      <c r="L285" s="25"/>
    </row>
    <row r="286" spans="1:20" ht="16" customHeight="1">
      <c r="A286" s="273" t="s">
        <v>486</v>
      </c>
      <c r="B286" s="274" t="s">
        <v>487</v>
      </c>
      <c r="C286" s="275" t="s">
        <v>2759</v>
      </c>
      <c r="D286" s="276" t="s">
        <v>488</v>
      </c>
      <c r="E286" s="2">
        <v>14.388079443000001</v>
      </c>
      <c r="F286" s="69" t="s">
        <v>489</v>
      </c>
      <c r="G286" s="65" t="s">
        <v>41</v>
      </c>
      <c r="H286" s="50"/>
      <c r="I286" s="66"/>
      <c r="J286" s="24"/>
      <c r="K286" s="74"/>
      <c r="L286" s="65" t="s">
        <v>490</v>
      </c>
    </row>
    <row r="287" spans="1:20" ht="16" customHeight="1">
      <c r="A287" s="277"/>
      <c r="B287" s="274"/>
      <c r="C287" s="278"/>
      <c r="D287" s="279"/>
      <c r="E287" s="2"/>
      <c r="F287" s="69" t="s">
        <v>491</v>
      </c>
      <c r="G287" s="69"/>
      <c r="H287" s="50"/>
      <c r="I287" s="66"/>
      <c r="J287" s="24"/>
      <c r="K287" s="74"/>
      <c r="L287" s="65" t="s">
        <v>492</v>
      </c>
    </row>
    <row r="288" spans="1:20" ht="16" customHeight="1">
      <c r="A288" s="277"/>
      <c r="B288" s="274"/>
      <c r="C288" s="278"/>
      <c r="D288" s="279"/>
      <c r="E288" s="2"/>
      <c r="F288" s="69" t="s">
        <v>493</v>
      </c>
      <c r="G288" s="69"/>
      <c r="H288" s="50"/>
      <c r="I288" s="66"/>
      <c r="J288" s="24"/>
      <c r="K288" s="74"/>
      <c r="L288" s="65" t="s">
        <v>494</v>
      </c>
    </row>
    <row r="289" spans="1:12" ht="16" customHeight="1">
      <c r="A289" s="277"/>
      <c r="B289" s="274"/>
      <c r="C289" s="278"/>
      <c r="D289" s="279"/>
      <c r="E289" s="230"/>
      <c r="F289" s="69" t="s">
        <v>495</v>
      </c>
      <c r="G289" s="69"/>
      <c r="H289" s="50"/>
      <c r="I289" s="66"/>
      <c r="J289" s="24"/>
      <c r="K289" s="74"/>
      <c r="L289" s="65" t="s">
        <v>496</v>
      </c>
    </row>
    <row r="290" spans="1:12" ht="16" customHeight="1">
      <c r="A290" s="277"/>
      <c r="B290" s="274"/>
      <c r="C290" s="278"/>
      <c r="D290" s="279"/>
      <c r="E290" s="230"/>
      <c r="F290" s="69" t="s">
        <v>497</v>
      </c>
      <c r="G290" s="69"/>
      <c r="H290" s="50"/>
      <c r="I290" s="66"/>
      <c r="J290" s="24"/>
      <c r="K290" s="74"/>
      <c r="L290" s="65" t="s">
        <v>498</v>
      </c>
    </row>
    <row r="291" spans="1:12" ht="16" customHeight="1">
      <c r="A291" s="277"/>
      <c r="B291" s="274"/>
      <c r="C291" s="278"/>
      <c r="D291" s="279"/>
      <c r="E291" s="230"/>
      <c r="F291" s="69" t="s">
        <v>499</v>
      </c>
      <c r="G291" s="69"/>
      <c r="H291" s="50"/>
      <c r="I291" s="66"/>
      <c r="J291" s="24"/>
      <c r="K291" s="74"/>
      <c r="L291" s="65"/>
    </row>
    <row r="292" spans="1:12" ht="16" customHeight="1">
      <c r="A292" s="277"/>
      <c r="B292" s="274"/>
      <c r="C292" s="278"/>
      <c r="D292" s="279"/>
      <c r="E292" s="230"/>
      <c r="F292" s="69" t="s">
        <v>500</v>
      </c>
      <c r="G292" s="69"/>
      <c r="H292" s="50"/>
      <c r="I292" s="66"/>
      <c r="J292" s="24"/>
      <c r="K292" s="74"/>
      <c r="L292" s="65" t="s">
        <v>501</v>
      </c>
    </row>
    <row r="293" spans="1:12" ht="16" customHeight="1">
      <c r="A293" s="277"/>
      <c r="B293" s="274"/>
      <c r="C293" s="278"/>
      <c r="D293" s="279"/>
      <c r="E293" s="230"/>
      <c r="F293" s="69" t="s">
        <v>502</v>
      </c>
      <c r="G293" s="69"/>
      <c r="H293" s="50"/>
      <c r="I293" s="66"/>
      <c r="J293" s="24"/>
      <c r="K293" s="74"/>
      <c r="L293" s="65" t="s">
        <v>503</v>
      </c>
    </row>
    <row r="294" spans="1:12" ht="16" customHeight="1">
      <c r="A294" s="277"/>
      <c r="B294" s="274"/>
      <c r="C294" s="278"/>
      <c r="D294" s="279"/>
      <c r="E294" s="230"/>
      <c r="F294" s="69" t="s">
        <v>504</v>
      </c>
      <c r="G294" s="69"/>
      <c r="H294" s="50"/>
      <c r="I294" s="66"/>
      <c r="J294" s="24"/>
      <c r="K294" s="74"/>
      <c r="L294" s="65" t="s">
        <v>505</v>
      </c>
    </row>
    <row r="295" spans="1:12" ht="16" customHeight="1">
      <c r="A295" s="277"/>
      <c r="B295" s="274"/>
      <c r="C295" s="278"/>
      <c r="D295" s="279"/>
      <c r="E295" s="230"/>
      <c r="F295" s="69" t="s">
        <v>506</v>
      </c>
      <c r="G295" s="69"/>
      <c r="H295" s="50"/>
      <c r="I295" s="66"/>
      <c r="J295" s="24"/>
      <c r="K295" s="74"/>
      <c r="L295" s="65" t="s">
        <v>507</v>
      </c>
    </row>
    <row r="296" spans="1:12" ht="16" customHeight="1">
      <c r="A296" s="277"/>
      <c r="B296" s="274"/>
      <c r="C296" s="278"/>
      <c r="D296" s="279"/>
      <c r="E296" s="230"/>
      <c r="F296" s="69" t="s">
        <v>508</v>
      </c>
      <c r="G296" s="69"/>
      <c r="H296" s="50"/>
      <c r="I296" s="66"/>
      <c r="J296" s="24"/>
      <c r="K296" s="74"/>
      <c r="L296" s="65" t="s">
        <v>509</v>
      </c>
    </row>
    <row r="297" spans="1:12" ht="16" customHeight="1">
      <c r="A297" s="277"/>
      <c r="B297" s="274"/>
      <c r="C297" s="278"/>
      <c r="D297" s="279"/>
      <c r="E297" s="230"/>
      <c r="F297" s="69" t="s">
        <v>510</v>
      </c>
      <c r="G297" s="69"/>
      <c r="H297" s="50"/>
      <c r="I297" s="66"/>
      <c r="J297" s="24"/>
      <c r="K297" s="74"/>
      <c r="L297" s="65" t="s">
        <v>511</v>
      </c>
    </row>
    <row r="298" spans="1:12" ht="16" customHeight="1">
      <c r="A298" s="277"/>
      <c r="B298" s="274"/>
      <c r="C298" s="278"/>
      <c r="D298" s="279"/>
      <c r="E298" s="230"/>
      <c r="F298" s="69" t="s">
        <v>512</v>
      </c>
      <c r="G298" s="69"/>
      <c r="H298" s="50"/>
      <c r="I298" s="66"/>
      <c r="J298" s="24"/>
      <c r="K298" s="74"/>
      <c r="L298" s="65" t="s">
        <v>513</v>
      </c>
    </row>
    <row r="299" spans="1:12" ht="16" customHeight="1">
      <c r="A299" s="277"/>
      <c r="B299" s="274"/>
      <c r="C299" s="278"/>
      <c r="D299" s="279"/>
      <c r="E299" s="230"/>
      <c r="F299" s="69" t="s">
        <v>514</v>
      </c>
      <c r="G299" s="69"/>
      <c r="H299" s="50"/>
      <c r="I299" s="66"/>
      <c r="J299" s="24"/>
      <c r="K299" s="74"/>
      <c r="L299" s="65" t="s">
        <v>515</v>
      </c>
    </row>
    <row r="300" spans="1:12" ht="16" customHeight="1">
      <c r="A300" s="277"/>
      <c r="B300" s="274"/>
      <c r="C300" s="278"/>
      <c r="D300" s="279"/>
      <c r="E300" s="230"/>
      <c r="F300" s="69" t="s">
        <v>516</v>
      </c>
      <c r="G300" s="69"/>
      <c r="H300" s="50"/>
      <c r="I300" s="66"/>
      <c r="J300" s="24"/>
      <c r="K300" s="74"/>
      <c r="L300" s="65" t="s">
        <v>517</v>
      </c>
    </row>
    <row r="301" spans="1:12" ht="16" customHeight="1">
      <c r="A301" s="277"/>
      <c r="B301" s="274"/>
      <c r="C301" s="278"/>
      <c r="D301" s="279"/>
      <c r="E301" s="230"/>
      <c r="F301" s="69" t="s">
        <v>514</v>
      </c>
      <c r="G301" s="69"/>
      <c r="H301" s="50"/>
      <c r="I301" s="66"/>
      <c r="J301" s="24"/>
      <c r="K301" s="74"/>
      <c r="L301" s="65" t="s">
        <v>518</v>
      </c>
    </row>
    <row r="302" spans="1:12" ht="16" customHeight="1">
      <c r="A302" s="277"/>
      <c r="B302" s="274"/>
      <c r="C302" s="278"/>
      <c r="D302" s="279"/>
      <c r="E302" s="230"/>
      <c r="F302" s="69" t="s">
        <v>519</v>
      </c>
      <c r="G302" s="69"/>
      <c r="H302" s="50"/>
      <c r="I302" s="66"/>
      <c r="J302" s="24"/>
      <c r="K302" s="74"/>
      <c r="L302" s="65" t="s">
        <v>520</v>
      </c>
    </row>
    <row r="303" spans="1:12" ht="16" customHeight="1">
      <c r="A303" s="277"/>
      <c r="B303" s="274"/>
      <c r="C303" s="278"/>
      <c r="D303" s="279"/>
      <c r="E303" s="230"/>
      <c r="F303" s="69" t="s">
        <v>521</v>
      </c>
      <c r="G303" s="128"/>
      <c r="I303" s="66"/>
      <c r="J303" s="50">
        <v>24511918</v>
      </c>
      <c r="K303" s="74"/>
      <c r="L303" s="65" t="s">
        <v>522</v>
      </c>
    </row>
    <row r="304" spans="1:12" ht="16" customHeight="1">
      <c r="A304" s="277"/>
      <c r="B304" s="274"/>
      <c r="C304" s="278"/>
      <c r="D304" s="279"/>
      <c r="E304" s="230"/>
      <c r="F304" s="69" t="s">
        <v>523</v>
      </c>
      <c r="G304" s="69"/>
      <c r="H304" s="50"/>
      <c r="I304" s="66"/>
      <c r="J304" s="24"/>
      <c r="K304" s="74"/>
      <c r="L304" s="65" t="s">
        <v>524</v>
      </c>
    </row>
    <row r="305" spans="1:12" ht="16" customHeight="1">
      <c r="A305" s="277"/>
      <c r="B305" s="274"/>
      <c r="C305" s="278"/>
      <c r="D305" s="279"/>
      <c r="E305" s="230"/>
      <c r="F305" s="69" t="s">
        <v>525</v>
      </c>
      <c r="G305" s="69"/>
      <c r="H305" s="50"/>
      <c r="I305" s="66"/>
      <c r="J305" s="24"/>
      <c r="K305" s="74"/>
      <c r="L305" s="65" t="s">
        <v>526</v>
      </c>
    </row>
    <row r="306" spans="1:12" ht="16" customHeight="1">
      <c r="A306" s="277"/>
      <c r="B306" s="274"/>
      <c r="C306" s="278"/>
      <c r="D306" s="279"/>
      <c r="E306" s="230"/>
      <c r="F306" s="69" t="s">
        <v>527</v>
      </c>
      <c r="G306" s="69"/>
      <c r="H306" s="50"/>
      <c r="I306" s="66"/>
      <c r="J306" s="24"/>
      <c r="K306" s="74"/>
      <c r="L306" s="65" t="s">
        <v>528</v>
      </c>
    </row>
    <row r="307" spans="1:12" ht="16" customHeight="1">
      <c r="A307" s="277"/>
      <c r="B307" s="274"/>
      <c r="C307" s="278"/>
      <c r="D307" s="279"/>
      <c r="E307" s="230"/>
      <c r="F307" s="69" t="s">
        <v>529</v>
      </c>
      <c r="G307" s="69"/>
      <c r="H307" s="50"/>
      <c r="I307" s="66"/>
      <c r="J307" s="24"/>
      <c r="K307" s="74"/>
      <c r="L307" s="65" t="s">
        <v>530</v>
      </c>
    </row>
    <row r="308" spans="1:12" ht="16" customHeight="1">
      <c r="A308" s="277"/>
      <c r="B308" s="274"/>
      <c r="C308" s="278"/>
      <c r="D308" s="279"/>
      <c r="E308" s="230"/>
      <c r="F308" s="69" t="s">
        <v>531</v>
      </c>
      <c r="G308" s="69"/>
      <c r="H308" s="50"/>
      <c r="I308" s="66"/>
      <c r="J308" s="24"/>
      <c r="K308" s="74"/>
      <c r="L308" s="65" t="s">
        <v>532</v>
      </c>
    </row>
    <row r="309" spans="1:12" ht="16" customHeight="1">
      <c r="A309" s="277"/>
      <c r="B309" s="274"/>
      <c r="C309" s="278"/>
      <c r="D309" s="279"/>
      <c r="E309" s="230"/>
      <c r="F309" s="69" t="s">
        <v>533</v>
      </c>
      <c r="G309" s="69"/>
      <c r="H309" s="50"/>
      <c r="I309" s="66"/>
      <c r="J309" s="24"/>
      <c r="K309" s="74"/>
      <c r="L309" s="65" t="s">
        <v>534</v>
      </c>
    </row>
    <row r="310" spans="1:12" ht="16" customHeight="1">
      <c r="A310" s="277"/>
      <c r="B310" s="274"/>
      <c r="C310" s="278"/>
      <c r="D310" s="280"/>
      <c r="E310" s="230"/>
      <c r="F310" s="69" t="s">
        <v>535</v>
      </c>
      <c r="G310" s="69"/>
      <c r="H310" s="50"/>
      <c r="I310" s="66"/>
      <c r="J310" s="24"/>
      <c r="K310" s="74"/>
      <c r="L310" s="65" t="s">
        <v>536</v>
      </c>
    </row>
    <row r="311" spans="1:12" ht="16" customHeight="1">
      <c r="A311" s="277"/>
      <c r="B311" s="281" t="s">
        <v>537</v>
      </c>
      <c r="C311" s="278"/>
      <c r="D311" s="282" t="s">
        <v>15</v>
      </c>
      <c r="E311" s="19">
        <v>4.8748443000000009E-2</v>
      </c>
      <c r="F311" s="69"/>
      <c r="G311" s="65" t="s">
        <v>41</v>
      </c>
      <c r="H311" s="50"/>
      <c r="I311" s="66"/>
      <c r="J311" s="24"/>
      <c r="K311" s="74"/>
      <c r="L311" s="25"/>
    </row>
    <row r="312" spans="1:12" ht="16" customHeight="1">
      <c r="A312" s="277"/>
      <c r="B312" s="281" t="s">
        <v>538</v>
      </c>
      <c r="C312" s="278"/>
      <c r="D312" s="282" t="s">
        <v>15</v>
      </c>
      <c r="E312" s="19">
        <v>4.8780442999999986E-2</v>
      </c>
      <c r="F312" s="69"/>
      <c r="G312" s="65" t="s">
        <v>41</v>
      </c>
      <c r="H312" s="50"/>
      <c r="I312" s="66"/>
      <c r="J312" s="24"/>
      <c r="K312" s="74"/>
      <c r="L312" s="25"/>
    </row>
    <row r="313" spans="1:12" ht="16" customHeight="1">
      <c r="A313" s="277"/>
      <c r="B313" s="281" t="s">
        <v>539</v>
      </c>
      <c r="C313" s="278"/>
      <c r="D313" s="283" t="s">
        <v>15</v>
      </c>
      <c r="E313" s="19">
        <v>4.8885443000000008E-2</v>
      </c>
      <c r="F313" s="69"/>
      <c r="G313" s="65" t="s">
        <v>41</v>
      </c>
      <c r="H313" s="50"/>
      <c r="I313" s="66"/>
      <c r="J313" s="24"/>
      <c r="K313" s="74"/>
      <c r="L313" s="25"/>
    </row>
    <row r="314" spans="1:12" ht="16" customHeight="1">
      <c r="A314" s="277"/>
      <c r="B314" s="284" t="s">
        <v>540</v>
      </c>
      <c r="C314" s="278"/>
      <c r="D314" s="283" t="s">
        <v>541</v>
      </c>
      <c r="E314" s="19"/>
      <c r="F314" s="69"/>
      <c r="G314" s="65" t="s">
        <v>41</v>
      </c>
      <c r="H314" s="50" t="s">
        <v>542</v>
      </c>
      <c r="I314" s="66"/>
      <c r="J314" s="156">
        <v>24510930</v>
      </c>
      <c r="K314" s="74"/>
      <c r="L314" s="25"/>
    </row>
    <row r="315" spans="1:12" ht="16" customHeight="1">
      <c r="A315" s="277"/>
      <c r="B315" s="284" t="s">
        <v>543</v>
      </c>
      <c r="C315" s="278"/>
      <c r="D315" s="283" t="s">
        <v>541</v>
      </c>
      <c r="E315" s="19"/>
      <c r="F315" s="69"/>
      <c r="G315" s="65" t="s">
        <v>41</v>
      </c>
      <c r="H315" s="50" t="s">
        <v>542</v>
      </c>
      <c r="I315" s="66"/>
      <c r="J315" s="162"/>
      <c r="K315" s="74"/>
      <c r="L315" s="25"/>
    </row>
    <row r="316" spans="1:12" ht="16" customHeight="1">
      <c r="A316" s="277"/>
      <c r="B316" s="284" t="s">
        <v>544</v>
      </c>
      <c r="C316" s="278"/>
      <c r="D316" s="283" t="s">
        <v>541</v>
      </c>
      <c r="E316" s="19"/>
      <c r="F316" s="69"/>
      <c r="G316" s="65" t="s">
        <v>41</v>
      </c>
      <c r="H316" s="50" t="s">
        <v>542</v>
      </c>
      <c r="I316" s="66"/>
      <c r="J316" s="162"/>
      <c r="K316" s="74"/>
      <c r="L316" s="25"/>
    </row>
    <row r="317" spans="1:12" ht="16" customHeight="1">
      <c r="A317" s="277"/>
      <c r="B317" s="284" t="s">
        <v>545</v>
      </c>
      <c r="C317" s="278"/>
      <c r="D317" s="283" t="s">
        <v>541</v>
      </c>
      <c r="E317" s="19"/>
      <c r="F317" s="69"/>
      <c r="G317" s="65" t="s">
        <v>41</v>
      </c>
      <c r="H317" s="50" t="s">
        <v>542</v>
      </c>
      <c r="I317" s="66"/>
      <c r="J317" s="162"/>
      <c r="K317" s="74"/>
      <c r="L317" s="25"/>
    </row>
    <row r="318" spans="1:12" ht="16" customHeight="1">
      <c r="A318" s="277"/>
      <c r="B318" s="284" t="s">
        <v>546</v>
      </c>
      <c r="C318" s="278"/>
      <c r="D318" s="283" t="s">
        <v>541</v>
      </c>
      <c r="E318" s="19"/>
      <c r="F318" s="69"/>
      <c r="G318" s="65" t="s">
        <v>41</v>
      </c>
      <c r="H318" s="50" t="s">
        <v>542</v>
      </c>
      <c r="I318" s="66"/>
      <c r="J318" s="162"/>
      <c r="K318" s="74"/>
      <c r="L318" s="25"/>
    </row>
    <row r="319" spans="1:12" ht="16" customHeight="1">
      <c r="A319" s="277"/>
      <c r="B319" s="284" t="s">
        <v>547</v>
      </c>
      <c r="C319" s="278"/>
      <c r="D319" s="283" t="s">
        <v>541</v>
      </c>
      <c r="E319" s="19"/>
      <c r="F319" s="69"/>
      <c r="G319" s="65" t="s">
        <v>41</v>
      </c>
      <c r="H319" s="50" t="s">
        <v>542</v>
      </c>
      <c r="I319" s="66"/>
      <c r="J319" s="162"/>
      <c r="K319" s="74"/>
      <c r="L319" s="25"/>
    </row>
    <row r="320" spans="1:12" ht="16" customHeight="1">
      <c r="A320" s="277"/>
      <c r="B320" s="284" t="s">
        <v>548</v>
      </c>
      <c r="C320" s="278"/>
      <c r="D320" s="283" t="s">
        <v>541</v>
      </c>
      <c r="E320" s="19"/>
      <c r="F320" s="69"/>
      <c r="G320" s="65" t="s">
        <v>41</v>
      </c>
      <c r="H320" s="50" t="s">
        <v>542</v>
      </c>
      <c r="I320" s="66"/>
      <c r="J320" s="162"/>
      <c r="K320" s="74"/>
      <c r="L320" s="25"/>
    </row>
    <row r="321" spans="1:12" ht="16" customHeight="1">
      <c r="A321" s="277"/>
      <c r="B321" s="284" t="s">
        <v>549</v>
      </c>
      <c r="C321" s="278"/>
      <c r="D321" s="283" t="s">
        <v>541</v>
      </c>
      <c r="E321" s="19"/>
      <c r="F321" s="69"/>
      <c r="G321" s="65" t="s">
        <v>41</v>
      </c>
      <c r="H321" s="50" t="s">
        <v>542</v>
      </c>
      <c r="I321" s="66"/>
      <c r="J321" s="162"/>
      <c r="K321" s="74"/>
      <c r="L321" s="25"/>
    </row>
    <row r="322" spans="1:12" ht="16" customHeight="1">
      <c r="A322" s="277"/>
      <c r="B322" s="284" t="s">
        <v>550</v>
      </c>
      <c r="C322" s="278"/>
      <c r="D322" s="283" t="s">
        <v>541</v>
      </c>
      <c r="E322" s="19"/>
      <c r="F322" s="69"/>
      <c r="G322" s="65" t="s">
        <v>41</v>
      </c>
      <c r="H322" s="50" t="s">
        <v>542</v>
      </c>
      <c r="I322" s="66"/>
      <c r="J322" s="162"/>
      <c r="K322" s="74"/>
      <c r="L322" s="25"/>
    </row>
    <row r="323" spans="1:12" ht="16" customHeight="1">
      <c r="A323" s="277"/>
      <c r="B323" s="284" t="s">
        <v>551</v>
      </c>
      <c r="C323" s="278"/>
      <c r="D323" s="283" t="s">
        <v>541</v>
      </c>
      <c r="E323" s="19"/>
      <c r="F323" s="69"/>
      <c r="G323" s="65" t="s">
        <v>41</v>
      </c>
      <c r="H323" s="50" t="s">
        <v>542</v>
      </c>
      <c r="I323" s="66"/>
      <c r="J323" s="167"/>
      <c r="K323" s="74"/>
      <c r="L323" s="25"/>
    </row>
    <row r="324" spans="1:12" ht="16" customHeight="1">
      <c r="A324" s="277"/>
      <c r="B324" s="281" t="s">
        <v>552</v>
      </c>
      <c r="C324" s="278"/>
      <c r="D324" s="285" t="s">
        <v>553</v>
      </c>
      <c r="E324" s="19">
        <v>5.0244443000000007E-2</v>
      </c>
      <c r="F324" s="69"/>
      <c r="G324" s="55" t="s">
        <v>41</v>
      </c>
      <c r="H324" s="50"/>
      <c r="I324" s="66"/>
      <c r="J324" s="24"/>
      <c r="K324" s="74"/>
      <c r="L324" s="25"/>
    </row>
    <row r="325" spans="1:12" ht="16" customHeight="1">
      <c r="A325" s="277"/>
      <c r="B325" s="281" t="s">
        <v>554</v>
      </c>
      <c r="C325" s="278"/>
      <c r="D325" s="285" t="s">
        <v>553</v>
      </c>
      <c r="E325" s="19">
        <v>5.1129442999999976E-2</v>
      </c>
      <c r="F325" s="69"/>
      <c r="G325" s="55" t="s">
        <v>41</v>
      </c>
      <c r="H325" s="50"/>
      <c r="I325" s="66"/>
      <c r="J325" s="24"/>
      <c r="K325" s="74"/>
      <c r="L325" s="25"/>
    </row>
    <row r="326" spans="1:12" ht="16" customHeight="1">
      <c r="A326" s="277"/>
      <c r="B326" s="284" t="s">
        <v>555</v>
      </c>
      <c r="C326" s="278"/>
      <c r="D326" s="170" t="s">
        <v>556</v>
      </c>
      <c r="E326" s="19">
        <v>4.9538443000000022E-2</v>
      </c>
      <c r="F326" s="69"/>
      <c r="G326" s="55" t="s">
        <v>41</v>
      </c>
      <c r="H326" s="50" t="s">
        <v>557</v>
      </c>
      <c r="I326" s="66"/>
      <c r="J326" s="24">
        <v>24510597</v>
      </c>
      <c r="K326" s="74"/>
      <c r="L326" s="25"/>
    </row>
    <row r="327" spans="1:12" ht="16" customHeight="1">
      <c r="A327" s="277"/>
      <c r="B327" s="284" t="s">
        <v>558</v>
      </c>
      <c r="C327" s="278"/>
      <c r="D327" s="286" t="s">
        <v>559</v>
      </c>
      <c r="E327" s="19">
        <v>5.0288442999999995E-2</v>
      </c>
      <c r="F327" s="69"/>
      <c r="G327" s="55" t="s">
        <v>41</v>
      </c>
      <c r="H327" s="50" t="s">
        <v>557</v>
      </c>
      <c r="I327" s="66"/>
      <c r="J327" s="156">
        <v>24510930</v>
      </c>
      <c r="K327" s="74"/>
      <c r="L327" s="25"/>
    </row>
    <row r="328" spans="1:12" ht="16" customHeight="1">
      <c r="A328" s="277"/>
      <c r="B328" s="284" t="s">
        <v>560</v>
      </c>
      <c r="C328" s="278"/>
      <c r="D328" s="286" t="s">
        <v>561</v>
      </c>
      <c r="E328" s="19">
        <v>5.0206443000000024E-2</v>
      </c>
      <c r="F328" s="69"/>
      <c r="G328" s="55" t="s">
        <v>41</v>
      </c>
      <c r="H328" s="50" t="s">
        <v>557</v>
      </c>
      <c r="I328" s="66"/>
      <c r="J328" s="162"/>
      <c r="K328" s="74"/>
      <c r="L328" s="25"/>
    </row>
    <row r="329" spans="1:12" ht="16" customHeight="1">
      <c r="A329" s="277"/>
      <c r="B329" s="284" t="s">
        <v>562</v>
      </c>
      <c r="C329" s="278"/>
      <c r="D329" s="170" t="s">
        <v>563</v>
      </c>
      <c r="E329" s="19">
        <v>5.0077442999999978E-2</v>
      </c>
      <c r="F329" s="69"/>
      <c r="G329" s="55" t="s">
        <v>41</v>
      </c>
      <c r="H329" s="50" t="s">
        <v>557</v>
      </c>
      <c r="I329" s="66"/>
      <c r="J329" s="162"/>
      <c r="K329" s="74"/>
      <c r="L329" s="25"/>
    </row>
    <row r="330" spans="1:12" ht="16" customHeight="1">
      <c r="A330" s="277"/>
      <c r="B330" s="284" t="s">
        <v>564</v>
      </c>
      <c r="C330" s="278"/>
      <c r="D330" s="286" t="s">
        <v>565</v>
      </c>
      <c r="E330" s="19">
        <v>4.9599443E-2</v>
      </c>
      <c r="F330" s="69"/>
      <c r="G330" s="55" t="s">
        <v>41</v>
      </c>
      <c r="H330" s="50" t="s">
        <v>557</v>
      </c>
      <c r="I330" s="66"/>
      <c r="J330" s="162"/>
      <c r="K330" s="74"/>
      <c r="L330" s="25"/>
    </row>
    <row r="331" spans="1:12" ht="16" customHeight="1">
      <c r="A331" s="277"/>
      <c r="B331" s="284" t="s">
        <v>566</v>
      </c>
      <c r="C331" s="278"/>
      <c r="D331" s="286" t="s">
        <v>567</v>
      </c>
      <c r="E331" s="19">
        <v>5.0015442999999972E-2</v>
      </c>
      <c r="F331" s="69"/>
      <c r="G331" s="55" t="s">
        <v>41</v>
      </c>
      <c r="H331" s="50" t="s">
        <v>557</v>
      </c>
      <c r="I331" s="66"/>
      <c r="J331" s="167"/>
      <c r="K331" s="74"/>
      <c r="L331" s="25"/>
    </row>
    <row r="332" spans="1:12" ht="16" customHeight="1">
      <c r="A332" s="277"/>
      <c r="B332" s="281" t="s">
        <v>568</v>
      </c>
      <c r="C332" s="278"/>
      <c r="D332" s="286" t="s">
        <v>569</v>
      </c>
      <c r="E332" s="19">
        <v>4.9610442999999983E-2</v>
      </c>
      <c r="F332" s="69"/>
      <c r="G332" s="55" t="s">
        <v>41</v>
      </c>
      <c r="H332" s="50"/>
      <c r="I332" s="66"/>
      <c r="J332" s="24"/>
      <c r="K332" s="74"/>
      <c r="L332" s="25"/>
    </row>
    <row r="333" spans="1:12" ht="16" customHeight="1">
      <c r="A333" s="277"/>
      <c r="B333" s="281" t="s">
        <v>570</v>
      </c>
      <c r="C333" s="278"/>
      <c r="D333" s="286" t="s">
        <v>569</v>
      </c>
      <c r="E333" s="19">
        <v>4.9941443000000009E-2</v>
      </c>
      <c r="F333" s="69"/>
      <c r="G333" s="55" t="s">
        <v>41</v>
      </c>
      <c r="H333" s="50"/>
      <c r="I333" s="66"/>
      <c r="J333" s="24"/>
      <c r="K333" s="74"/>
      <c r="L333" s="25"/>
    </row>
    <row r="334" spans="1:12" ht="16" customHeight="1">
      <c r="A334" s="277"/>
      <c r="B334" s="281" t="s">
        <v>571</v>
      </c>
      <c r="C334" s="278"/>
      <c r="D334" s="286" t="s">
        <v>569</v>
      </c>
      <c r="E334" s="19">
        <v>4.9906443000000002E-2</v>
      </c>
      <c r="F334" s="69"/>
      <c r="G334" s="55" t="s">
        <v>41</v>
      </c>
      <c r="H334" s="50"/>
      <c r="I334" s="66"/>
      <c r="J334" s="24"/>
      <c r="K334" s="74"/>
      <c r="L334" s="25"/>
    </row>
    <row r="335" spans="1:12" ht="16" customHeight="1">
      <c r="A335" s="277"/>
      <c r="B335" s="281" t="s">
        <v>572</v>
      </c>
      <c r="C335" s="278"/>
      <c r="D335" s="286" t="s">
        <v>569</v>
      </c>
      <c r="E335" s="19">
        <v>4.9943443000000011E-2</v>
      </c>
      <c r="F335" s="69"/>
      <c r="G335" s="55" t="s">
        <v>41</v>
      </c>
      <c r="H335" s="50"/>
      <c r="I335" s="66"/>
      <c r="J335" s="24"/>
      <c r="K335" s="74"/>
      <c r="L335" s="25"/>
    </row>
    <row r="336" spans="1:12" ht="16" customHeight="1">
      <c r="A336" s="277"/>
      <c r="B336" s="281" t="s">
        <v>573</v>
      </c>
      <c r="C336" s="278"/>
      <c r="D336" s="286" t="s">
        <v>569</v>
      </c>
      <c r="E336" s="19">
        <v>4.9571442999999972E-2</v>
      </c>
      <c r="F336" s="69"/>
      <c r="G336" s="55" t="s">
        <v>41</v>
      </c>
      <c r="H336" s="50"/>
      <c r="I336" s="66"/>
      <c r="J336" s="24"/>
      <c r="K336" s="74"/>
      <c r="L336" s="25"/>
    </row>
    <row r="337" spans="1:12" ht="16" customHeight="1">
      <c r="A337" s="277"/>
      <c r="B337" s="281" t="s">
        <v>574</v>
      </c>
      <c r="C337" s="278"/>
      <c r="D337" s="286" t="s">
        <v>569</v>
      </c>
      <c r="E337" s="19">
        <v>5.0180442999999998E-2</v>
      </c>
      <c r="F337" s="69"/>
      <c r="G337" s="55" t="s">
        <v>41</v>
      </c>
      <c r="H337" s="50"/>
      <c r="I337" s="66"/>
      <c r="J337" s="24"/>
      <c r="K337" s="74"/>
      <c r="L337" s="25"/>
    </row>
    <row r="338" spans="1:12" ht="16" customHeight="1">
      <c r="A338" s="277"/>
      <c r="B338" s="281" t="s">
        <v>575</v>
      </c>
      <c r="C338" s="278"/>
      <c r="D338" s="286" t="s">
        <v>569</v>
      </c>
      <c r="E338" s="19">
        <v>4.9582443000000011E-2</v>
      </c>
      <c r="F338" s="69"/>
      <c r="G338" s="55" t="s">
        <v>41</v>
      </c>
      <c r="H338" s="50"/>
      <c r="I338" s="66"/>
      <c r="J338" s="24"/>
      <c r="K338" s="74"/>
      <c r="L338" s="25"/>
    </row>
    <row r="339" spans="1:12" ht="16" customHeight="1">
      <c r="A339" s="277"/>
      <c r="B339" s="281" t="s">
        <v>576</v>
      </c>
      <c r="C339" s="278"/>
      <c r="D339" s="286" t="s">
        <v>569</v>
      </c>
      <c r="E339" s="19">
        <v>5.0696443000000015E-2</v>
      </c>
      <c r="F339" s="69"/>
      <c r="G339" s="55" t="s">
        <v>41</v>
      </c>
      <c r="H339" s="50"/>
      <c r="I339" s="66"/>
      <c r="J339" s="24"/>
      <c r="K339" s="74"/>
      <c r="L339" s="25"/>
    </row>
    <row r="340" spans="1:12" ht="16" customHeight="1">
      <c r="A340" s="277"/>
      <c r="B340" s="281" t="s">
        <v>577</v>
      </c>
      <c r="C340" s="278"/>
      <c r="D340" s="286" t="s">
        <v>569</v>
      </c>
      <c r="E340" s="19">
        <v>4.9832442999999983E-2</v>
      </c>
      <c r="F340" s="69"/>
      <c r="G340" s="55" t="s">
        <v>41</v>
      </c>
      <c r="H340" s="50"/>
      <c r="I340" s="66"/>
      <c r="J340" s="24"/>
      <c r="K340" s="74"/>
      <c r="L340" s="25"/>
    </row>
    <row r="341" spans="1:12" ht="16" customHeight="1">
      <c r="A341" s="277"/>
      <c r="B341" s="281" t="s">
        <v>578</v>
      </c>
      <c r="C341" s="278"/>
      <c r="D341" s="286" t="s">
        <v>569</v>
      </c>
      <c r="E341" s="19">
        <v>5.0133442999999979E-2</v>
      </c>
      <c r="F341" s="69"/>
      <c r="G341" s="55" t="s">
        <v>41</v>
      </c>
      <c r="H341" s="50"/>
      <c r="I341" s="66"/>
      <c r="J341" s="24"/>
      <c r="K341" s="74"/>
      <c r="L341" s="25"/>
    </row>
    <row r="342" spans="1:12" ht="16" customHeight="1">
      <c r="A342" s="277"/>
      <c r="B342" s="281" t="s">
        <v>579</v>
      </c>
      <c r="C342" s="278"/>
      <c r="D342" s="286" t="s">
        <v>569</v>
      </c>
      <c r="E342" s="19">
        <v>5.0003443000000015E-2</v>
      </c>
      <c r="F342" s="69"/>
      <c r="G342" s="55" t="s">
        <v>41</v>
      </c>
      <c r="H342" s="50"/>
      <c r="I342" s="66"/>
      <c r="J342" s="24"/>
      <c r="K342" s="74"/>
      <c r="L342" s="25"/>
    </row>
    <row r="343" spans="1:12" ht="16" customHeight="1">
      <c r="A343" s="277"/>
      <c r="B343" s="287" t="s">
        <v>580</v>
      </c>
      <c r="C343" s="278"/>
      <c r="D343" s="286" t="s">
        <v>569</v>
      </c>
      <c r="E343" s="19">
        <v>4.9839443000000018E-2</v>
      </c>
      <c r="F343" s="69"/>
      <c r="G343" s="55" t="s">
        <v>41</v>
      </c>
      <c r="H343" s="50"/>
      <c r="I343" s="66"/>
      <c r="J343" s="288" t="s">
        <v>581</v>
      </c>
      <c r="K343" s="74"/>
      <c r="L343" s="25"/>
    </row>
    <row r="344" spans="1:12" ht="16" customHeight="1">
      <c r="A344" s="277"/>
      <c r="B344" s="287" t="s">
        <v>582</v>
      </c>
      <c r="C344" s="278"/>
      <c r="D344" s="286" t="s">
        <v>569</v>
      </c>
      <c r="E344" s="19">
        <v>4.9631442999999976E-2</v>
      </c>
      <c r="F344" s="69"/>
      <c r="G344" s="55" t="s">
        <v>41</v>
      </c>
      <c r="H344" s="50"/>
      <c r="I344" s="66"/>
      <c r="J344" s="289"/>
      <c r="K344" s="74"/>
      <c r="L344" s="25"/>
    </row>
    <row r="345" spans="1:12" ht="16" customHeight="1">
      <c r="A345" s="277"/>
      <c r="B345" s="287" t="s">
        <v>583</v>
      </c>
      <c r="C345" s="278"/>
      <c r="D345" s="286" t="s">
        <v>569</v>
      </c>
      <c r="E345" s="19">
        <v>4.9933443000000001E-2</v>
      </c>
      <c r="F345" s="69"/>
      <c r="G345" s="55" t="s">
        <v>41</v>
      </c>
      <c r="H345" s="50"/>
      <c r="I345" s="66"/>
      <c r="J345" s="289"/>
      <c r="K345" s="74"/>
      <c r="L345" s="25"/>
    </row>
    <row r="346" spans="1:12" ht="16" customHeight="1">
      <c r="A346" s="277"/>
      <c r="B346" s="287" t="s">
        <v>584</v>
      </c>
      <c r="C346" s="278"/>
      <c r="D346" s="290" t="s">
        <v>15</v>
      </c>
      <c r="E346" s="19">
        <v>4.9627442999999972E-2</v>
      </c>
      <c r="F346" s="69"/>
      <c r="G346" s="65" t="s">
        <v>41</v>
      </c>
      <c r="H346" s="50" t="s">
        <v>557</v>
      </c>
      <c r="I346" s="66"/>
      <c r="J346" s="289"/>
      <c r="K346" s="74"/>
      <c r="L346" s="25"/>
    </row>
    <row r="347" spans="1:12" ht="16" customHeight="1">
      <c r="A347" s="277"/>
      <c r="B347" s="287" t="s">
        <v>585</v>
      </c>
      <c r="C347" s="278"/>
      <c r="D347" s="290" t="s">
        <v>15</v>
      </c>
      <c r="E347" s="19">
        <v>5.0171443000000017E-2</v>
      </c>
      <c r="F347" s="69"/>
      <c r="G347" s="65" t="s">
        <v>41</v>
      </c>
      <c r="H347" s="50" t="s">
        <v>557</v>
      </c>
      <c r="I347" s="66"/>
      <c r="J347" s="289"/>
      <c r="K347" s="74"/>
      <c r="L347" s="25"/>
    </row>
    <row r="348" spans="1:12" ht="16" customHeight="1">
      <c r="A348" s="277"/>
      <c r="B348" s="287" t="s">
        <v>586</v>
      </c>
      <c r="C348" s="278"/>
      <c r="D348" s="290" t="s">
        <v>15</v>
      </c>
      <c r="E348" s="19">
        <v>4.9952442999999992E-2</v>
      </c>
      <c r="F348" s="69"/>
      <c r="G348" s="65" t="s">
        <v>41</v>
      </c>
      <c r="H348" s="50" t="s">
        <v>557</v>
      </c>
      <c r="I348" s="66"/>
      <c r="J348" s="289"/>
      <c r="K348" s="74"/>
      <c r="L348" s="25"/>
    </row>
    <row r="349" spans="1:12" ht="16" customHeight="1">
      <c r="A349" s="277"/>
      <c r="B349" s="281" t="s">
        <v>587</v>
      </c>
      <c r="C349" s="278"/>
      <c r="D349" s="290" t="s">
        <v>15</v>
      </c>
      <c r="E349" s="19">
        <v>5.1708442999999972E-2</v>
      </c>
      <c r="F349" s="69"/>
      <c r="G349" s="65" t="s">
        <v>41</v>
      </c>
      <c r="H349" s="50"/>
      <c r="I349" s="66"/>
      <c r="J349" s="289"/>
      <c r="K349" s="74"/>
      <c r="L349" s="25"/>
    </row>
    <row r="350" spans="1:12" ht="16" customHeight="1">
      <c r="A350" s="277"/>
      <c r="B350" s="281" t="s">
        <v>588</v>
      </c>
      <c r="C350" s="278"/>
      <c r="D350" s="290" t="s">
        <v>15</v>
      </c>
      <c r="E350" s="19">
        <v>4.9717443000000007E-2</v>
      </c>
      <c r="F350" s="69"/>
      <c r="G350" s="65" t="s">
        <v>41</v>
      </c>
      <c r="H350" s="50"/>
      <c r="I350" s="66"/>
      <c r="J350" s="289"/>
      <c r="K350" s="74"/>
      <c r="L350" s="25"/>
    </row>
    <row r="351" spans="1:12" ht="16" customHeight="1">
      <c r="A351" s="277"/>
      <c r="B351" s="287" t="s">
        <v>589</v>
      </c>
      <c r="C351" s="278"/>
      <c r="D351" s="290" t="s">
        <v>15</v>
      </c>
      <c r="E351" s="19">
        <v>4.9983442999999995E-2</v>
      </c>
      <c r="F351" s="69"/>
      <c r="G351" s="65" t="s">
        <v>41</v>
      </c>
      <c r="H351" s="50"/>
      <c r="I351" s="66"/>
      <c r="J351" s="289"/>
      <c r="K351" s="74"/>
      <c r="L351" s="25"/>
    </row>
    <row r="352" spans="1:12" ht="16" customHeight="1">
      <c r="A352" s="277"/>
      <c r="B352" s="287" t="s">
        <v>590</v>
      </c>
      <c r="C352" s="278"/>
      <c r="D352" s="290" t="s">
        <v>15</v>
      </c>
      <c r="E352" s="19">
        <v>4.9693442999999983E-2</v>
      </c>
      <c r="F352" s="69"/>
      <c r="G352" s="65" t="s">
        <v>41</v>
      </c>
      <c r="H352" s="50" t="s">
        <v>557</v>
      </c>
      <c r="I352" s="66"/>
      <c r="J352" s="289"/>
      <c r="K352" s="74"/>
      <c r="L352" s="25"/>
    </row>
    <row r="353" spans="1:12" ht="16" customHeight="1">
      <c r="A353" s="277"/>
      <c r="B353" s="287" t="s">
        <v>591</v>
      </c>
      <c r="C353" s="278"/>
      <c r="D353" s="290" t="s">
        <v>15</v>
      </c>
      <c r="E353" s="19">
        <v>4.9380442999999975E-2</v>
      </c>
      <c r="F353" s="69"/>
      <c r="G353" s="65" t="s">
        <v>41</v>
      </c>
      <c r="H353" s="50" t="s">
        <v>557</v>
      </c>
      <c r="I353" s="66"/>
      <c r="J353" s="289"/>
      <c r="K353" s="74"/>
      <c r="L353" s="25"/>
    </row>
    <row r="354" spans="1:12" ht="16" customHeight="1">
      <c r="A354" s="277"/>
      <c r="B354" s="287" t="s">
        <v>592</v>
      </c>
      <c r="C354" s="278"/>
      <c r="D354" s="290" t="s">
        <v>15</v>
      </c>
      <c r="E354" s="19">
        <v>5.1757442999999993E-2</v>
      </c>
      <c r="F354" s="69"/>
      <c r="G354" s="65" t="s">
        <v>41</v>
      </c>
      <c r="H354" s="50" t="s">
        <v>557</v>
      </c>
      <c r="I354" s="66"/>
      <c r="J354" s="289"/>
      <c r="K354" s="74"/>
      <c r="L354" s="25"/>
    </row>
    <row r="355" spans="1:12" ht="16" customHeight="1">
      <c r="A355" s="277"/>
      <c r="B355" s="287" t="s">
        <v>593</v>
      </c>
      <c r="C355" s="278"/>
      <c r="D355" s="290" t="s">
        <v>15</v>
      </c>
      <c r="E355" s="19">
        <v>4.9936442999999976E-2</v>
      </c>
      <c r="F355" s="69"/>
      <c r="G355" s="65" t="s">
        <v>41</v>
      </c>
      <c r="H355" s="50" t="s">
        <v>557</v>
      </c>
      <c r="I355" s="66"/>
      <c r="J355" s="289"/>
      <c r="K355" s="74"/>
      <c r="L355" s="25"/>
    </row>
    <row r="356" spans="1:12" ht="16" customHeight="1">
      <c r="A356" s="277"/>
      <c r="B356" s="287" t="s">
        <v>594</v>
      </c>
      <c r="C356" s="278"/>
      <c r="D356" s="291" t="s">
        <v>15</v>
      </c>
      <c r="E356" s="19">
        <v>4.9657443000000002E-2</v>
      </c>
      <c r="F356" s="69"/>
      <c r="G356" s="65" t="s">
        <v>41</v>
      </c>
      <c r="H356" s="50" t="s">
        <v>557</v>
      </c>
      <c r="I356" s="66"/>
      <c r="J356" s="289"/>
      <c r="K356" s="74"/>
      <c r="L356" s="25"/>
    </row>
    <row r="357" spans="1:12" ht="16" customHeight="1">
      <c r="A357" s="277"/>
      <c r="B357" s="287" t="s">
        <v>595</v>
      </c>
      <c r="C357" s="278"/>
      <c r="D357" s="291" t="s">
        <v>15</v>
      </c>
      <c r="E357" s="19">
        <v>5.014644300000002E-2</v>
      </c>
      <c r="F357" s="69"/>
      <c r="G357" s="65" t="s">
        <v>41</v>
      </c>
      <c r="H357" s="50" t="s">
        <v>557</v>
      </c>
      <c r="I357" s="66"/>
      <c r="J357" s="289"/>
      <c r="K357" s="74"/>
      <c r="L357" s="25"/>
    </row>
    <row r="358" spans="1:12" ht="16" customHeight="1">
      <c r="A358" s="277"/>
      <c r="B358" s="287" t="s">
        <v>596</v>
      </c>
      <c r="C358" s="278"/>
      <c r="D358" s="291" t="s">
        <v>15</v>
      </c>
      <c r="E358" s="19">
        <v>5.0249442999999984E-2</v>
      </c>
      <c r="F358" s="69"/>
      <c r="G358" s="65" t="s">
        <v>41</v>
      </c>
      <c r="H358" s="50" t="s">
        <v>557</v>
      </c>
      <c r="I358" s="66"/>
      <c r="J358" s="289"/>
      <c r="K358" s="74"/>
      <c r="L358" s="25"/>
    </row>
    <row r="359" spans="1:12" ht="16" customHeight="1">
      <c r="A359" s="277"/>
      <c r="B359" s="287" t="s">
        <v>597</v>
      </c>
      <c r="C359" s="278"/>
      <c r="D359" s="291" t="s">
        <v>15</v>
      </c>
      <c r="E359" s="19">
        <v>5.0016443000000001E-2</v>
      </c>
      <c r="F359" s="69"/>
      <c r="G359" s="65" t="s">
        <v>41</v>
      </c>
      <c r="H359" s="50" t="s">
        <v>557</v>
      </c>
      <c r="I359" s="66"/>
      <c r="J359" s="289"/>
      <c r="K359" s="74"/>
      <c r="L359" s="25"/>
    </row>
    <row r="360" spans="1:12" ht="16" customHeight="1">
      <c r="A360" s="277"/>
      <c r="B360" s="287" t="s">
        <v>598</v>
      </c>
      <c r="C360" s="278"/>
      <c r="D360" s="291" t="s">
        <v>15</v>
      </c>
      <c r="E360" s="19">
        <v>5.0091442999999992E-2</v>
      </c>
      <c r="F360" s="69"/>
      <c r="G360" s="65" t="s">
        <v>41</v>
      </c>
      <c r="H360" s="50" t="s">
        <v>557</v>
      </c>
      <c r="I360" s="66"/>
      <c r="J360" s="289"/>
      <c r="K360" s="74"/>
      <c r="L360" s="25"/>
    </row>
    <row r="361" spans="1:12" s="8" customFormat="1" ht="16" customHeight="1">
      <c r="A361" s="277"/>
      <c r="B361" s="287" t="s">
        <v>599</v>
      </c>
      <c r="C361" s="278"/>
      <c r="D361" s="291" t="s">
        <v>15</v>
      </c>
      <c r="E361" s="19">
        <v>5.0147442999999993E-2</v>
      </c>
      <c r="F361" s="44"/>
      <c r="G361" s="65" t="s">
        <v>41</v>
      </c>
      <c r="H361" s="50" t="s">
        <v>557</v>
      </c>
      <c r="I361" s="66"/>
      <c r="J361" s="289"/>
      <c r="K361" s="74"/>
      <c r="L361" s="48"/>
    </row>
    <row r="362" spans="1:12" ht="16" customHeight="1">
      <c r="A362" s="277"/>
      <c r="B362" s="287" t="s">
        <v>600</v>
      </c>
      <c r="C362" s="278"/>
      <c r="D362" s="291" t="s">
        <v>15</v>
      </c>
      <c r="E362" s="19">
        <v>4.9605443000000006E-2</v>
      </c>
      <c r="F362" s="44"/>
      <c r="G362" s="65" t="s">
        <v>41</v>
      </c>
      <c r="H362" s="50" t="s">
        <v>557</v>
      </c>
      <c r="I362" s="66"/>
      <c r="J362" s="289"/>
      <c r="K362" s="74"/>
      <c r="L362" s="25"/>
    </row>
    <row r="363" spans="1:12" ht="16" customHeight="1">
      <c r="A363" s="277"/>
      <c r="B363" s="287" t="s">
        <v>601</v>
      </c>
      <c r="C363" s="278"/>
      <c r="D363" s="291" t="s">
        <v>15</v>
      </c>
      <c r="E363" s="19">
        <v>5.0008442999999993E-2</v>
      </c>
      <c r="F363" s="44"/>
      <c r="G363" s="65" t="s">
        <v>41</v>
      </c>
      <c r="H363" s="50" t="s">
        <v>557</v>
      </c>
      <c r="I363" s="66"/>
      <c r="J363" s="289"/>
      <c r="K363" s="74"/>
      <c r="L363" s="25"/>
    </row>
    <row r="364" spans="1:12" ht="16" customHeight="1">
      <c r="A364" s="277"/>
      <c r="B364" s="287" t="s">
        <v>602</v>
      </c>
      <c r="C364" s="278"/>
      <c r="D364" s="291" t="s">
        <v>15</v>
      </c>
      <c r="E364" s="19">
        <v>5.0072443000000001E-2</v>
      </c>
      <c r="F364" s="44"/>
      <c r="G364" s="65" t="s">
        <v>41</v>
      </c>
      <c r="H364" s="50" t="s">
        <v>557</v>
      </c>
      <c r="I364" s="66"/>
      <c r="J364" s="289"/>
      <c r="K364" s="74"/>
      <c r="L364" s="25"/>
    </row>
    <row r="365" spans="1:12" ht="16" customHeight="1">
      <c r="A365" s="277"/>
      <c r="B365" s="287" t="s">
        <v>603</v>
      </c>
      <c r="C365" s="278"/>
      <c r="D365" s="291" t="s">
        <v>15</v>
      </c>
      <c r="E365" s="19">
        <v>5.0054442999999983E-2</v>
      </c>
      <c r="F365" s="69"/>
      <c r="G365" s="65" t="s">
        <v>41</v>
      </c>
      <c r="H365" s="50" t="s">
        <v>557</v>
      </c>
      <c r="I365" s="66"/>
      <c r="J365" s="289"/>
      <c r="K365" s="74"/>
      <c r="L365" s="25"/>
    </row>
    <row r="366" spans="1:12" ht="16" customHeight="1">
      <c r="A366" s="277"/>
      <c r="B366" s="287" t="s">
        <v>604</v>
      </c>
      <c r="C366" s="278"/>
      <c r="D366" s="292" t="s">
        <v>605</v>
      </c>
      <c r="E366" s="19">
        <v>5.0052442999999981E-2</v>
      </c>
      <c r="F366" s="69"/>
      <c r="G366" s="65" t="s">
        <v>41</v>
      </c>
      <c r="H366" s="50" t="s">
        <v>557</v>
      </c>
      <c r="I366" s="66"/>
      <c r="J366" s="289"/>
      <c r="K366" s="74"/>
      <c r="L366" s="25"/>
    </row>
    <row r="367" spans="1:12" ht="16" customHeight="1">
      <c r="A367" s="277"/>
      <c r="B367" s="287" t="s">
        <v>606</v>
      </c>
      <c r="C367" s="278"/>
      <c r="D367" s="292" t="s">
        <v>605</v>
      </c>
      <c r="E367" s="19">
        <v>5.0215443000000005E-2</v>
      </c>
      <c r="F367" s="69"/>
      <c r="G367" s="65" t="s">
        <v>41</v>
      </c>
      <c r="H367" s="50" t="s">
        <v>557</v>
      </c>
      <c r="I367" s="66"/>
      <c r="J367" s="289"/>
      <c r="K367" s="74"/>
      <c r="L367" s="25"/>
    </row>
    <row r="368" spans="1:12" ht="16" customHeight="1">
      <c r="A368" s="277"/>
      <c r="B368" s="287" t="s">
        <v>607</v>
      </c>
      <c r="C368" s="278"/>
      <c r="D368" s="292" t="s">
        <v>605</v>
      </c>
      <c r="E368" s="19">
        <v>5.0437443000000005E-2</v>
      </c>
      <c r="F368" s="69"/>
      <c r="G368" s="65" t="s">
        <v>41</v>
      </c>
      <c r="H368" s="50" t="s">
        <v>557</v>
      </c>
      <c r="I368" s="66"/>
      <c r="J368" s="289"/>
      <c r="K368" s="74"/>
      <c r="L368" s="25"/>
    </row>
    <row r="369" spans="1:12" ht="16" customHeight="1">
      <c r="A369" s="277"/>
      <c r="B369" s="287" t="s">
        <v>608</v>
      </c>
      <c r="C369" s="278"/>
      <c r="D369" s="291" t="s">
        <v>15</v>
      </c>
      <c r="E369" s="19">
        <v>5.1379443000000004E-2</v>
      </c>
      <c r="F369" s="69"/>
      <c r="G369" s="65" t="s">
        <v>41</v>
      </c>
      <c r="H369" s="50" t="s">
        <v>557</v>
      </c>
      <c r="I369" s="66"/>
      <c r="J369" s="289"/>
      <c r="K369" s="74"/>
      <c r="L369" s="25"/>
    </row>
    <row r="370" spans="1:12" ht="16" customHeight="1">
      <c r="A370" s="277"/>
      <c r="B370" s="287" t="s">
        <v>609</v>
      </c>
      <c r="C370" s="278"/>
      <c r="D370" s="292" t="s">
        <v>610</v>
      </c>
      <c r="E370" s="19">
        <v>5.0148443000000022E-2</v>
      </c>
      <c r="F370" s="69"/>
      <c r="G370" s="65" t="s">
        <v>41</v>
      </c>
      <c r="H370" s="50" t="s">
        <v>557</v>
      </c>
      <c r="I370" s="66"/>
      <c r="J370" s="289"/>
      <c r="K370" s="74"/>
      <c r="L370" s="25"/>
    </row>
    <row r="371" spans="1:12" ht="16" customHeight="1">
      <c r="A371" s="277"/>
      <c r="B371" s="287" t="s">
        <v>611</v>
      </c>
      <c r="C371" s="278"/>
      <c r="D371" s="292" t="s">
        <v>612</v>
      </c>
      <c r="E371" s="19">
        <v>5.0173443000000019E-2</v>
      </c>
      <c r="F371" s="69"/>
      <c r="G371" s="65" t="s">
        <v>41</v>
      </c>
      <c r="H371" s="50" t="s">
        <v>557</v>
      </c>
      <c r="I371" s="66"/>
      <c r="J371" s="289"/>
      <c r="K371" s="74"/>
      <c r="L371" s="25"/>
    </row>
    <row r="372" spans="1:12" ht="16" customHeight="1">
      <c r="A372" s="277"/>
      <c r="B372" s="287" t="s">
        <v>613</v>
      </c>
      <c r="C372" s="278"/>
      <c r="D372" s="292" t="s">
        <v>614</v>
      </c>
      <c r="E372" s="19">
        <v>5.0208442999999971E-2</v>
      </c>
      <c r="F372" s="69"/>
      <c r="G372" s="65" t="s">
        <v>41</v>
      </c>
      <c r="H372" s="50" t="s">
        <v>557</v>
      </c>
      <c r="I372" s="66"/>
      <c r="J372" s="289"/>
      <c r="K372" s="74"/>
      <c r="L372" s="25"/>
    </row>
    <row r="373" spans="1:12" ht="16" customHeight="1">
      <c r="A373" s="277"/>
      <c r="B373" s="287" t="s">
        <v>615</v>
      </c>
      <c r="C373" s="278"/>
      <c r="D373" s="293" t="s">
        <v>616</v>
      </c>
      <c r="E373" s="19">
        <v>5.0017442999999974E-2</v>
      </c>
      <c r="F373" s="69"/>
      <c r="G373" s="65" t="s">
        <v>41</v>
      </c>
      <c r="H373" s="50" t="s">
        <v>557</v>
      </c>
      <c r="I373" s="66"/>
      <c r="J373" s="289"/>
      <c r="K373" s="74"/>
      <c r="L373" s="25"/>
    </row>
    <row r="374" spans="1:12" ht="16" customHeight="1">
      <c r="A374" s="277"/>
      <c r="B374" s="287" t="s">
        <v>617</v>
      </c>
      <c r="C374" s="278"/>
      <c r="D374" s="292" t="s">
        <v>614</v>
      </c>
      <c r="E374" s="19">
        <v>5.0622442999999996E-2</v>
      </c>
      <c r="F374" s="69"/>
      <c r="G374" s="65" t="s">
        <v>41</v>
      </c>
      <c r="H374" s="50" t="s">
        <v>557</v>
      </c>
      <c r="I374" s="66"/>
      <c r="J374" s="289"/>
      <c r="K374" s="74"/>
      <c r="L374" s="25"/>
    </row>
    <row r="375" spans="1:12" ht="16" customHeight="1">
      <c r="A375" s="277"/>
      <c r="B375" s="287" t="s">
        <v>618</v>
      </c>
      <c r="C375" s="278"/>
      <c r="D375" s="292" t="s">
        <v>619</v>
      </c>
      <c r="E375" s="19">
        <v>4.9634443000000007E-2</v>
      </c>
      <c r="F375" s="69"/>
      <c r="G375" s="65" t="s">
        <v>41</v>
      </c>
      <c r="H375" s="50" t="s">
        <v>557</v>
      </c>
      <c r="I375" s="66"/>
      <c r="J375" s="289"/>
      <c r="K375" s="74"/>
      <c r="L375" s="25"/>
    </row>
    <row r="376" spans="1:12" ht="16" customHeight="1">
      <c r="A376" s="277"/>
      <c r="B376" s="287" t="s">
        <v>620</v>
      </c>
      <c r="C376" s="278"/>
      <c r="D376" s="292" t="s">
        <v>621</v>
      </c>
      <c r="E376" s="19">
        <v>4.9664442999999982E-2</v>
      </c>
      <c r="F376" s="69"/>
      <c r="G376" s="65" t="s">
        <v>41</v>
      </c>
      <c r="H376" s="50" t="s">
        <v>557</v>
      </c>
      <c r="I376" s="66"/>
      <c r="J376" s="289"/>
      <c r="K376" s="74"/>
      <c r="L376" s="25"/>
    </row>
    <row r="377" spans="1:12" ht="16" customHeight="1">
      <c r="A377" s="277"/>
      <c r="B377" s="287" t="s">
        <v>622</v>
      </c>
      <c r="C377" s="278"/>
      <c r="D377" s="292" t="s">
        <v>623</v>
      </c>
      <c r="E377" s="19">
        <v>5.0201442999999991E-2</v>
      </c>
      <c r="F377" s="69"/>
      <c r="G377" s="65" t="s">
        <v>41</v>
      </c>
      <c r="H377" s="50" t="s">
        <v>557</v>
      </c>
      <c r="I377" s="66"/>
      <c r="J377" s="289"/>
      <c r="K377" s="74"/>
      <c r="L377" s="25"/>
    </row>
    <row r="378" spans="1:12" ht="16" customHeight="1">
      <c r="A378" s="277"/>
      <c r="B378" s="287" t="s">
        <v>624</v>
      </c>
      <c r="C378" s="278"/>
      <c r="D378" s="292" t="s">
        <v>625</v>
      </c>
      <c r="E378" s="19">
        <v>4.9765442999999999E-2</v>
      </c>
      <c r="F378" s="69"/>
      <c r="G378" s="65" t="s">
        <v>41</v>
      </c>
      <c r="H378" s="50" t="s">
        <v>557</v>
      </c>
      <c r="I378" s="66"/>
      <c r="J378" s="289"/>
      <c r="K378" s="74"/>
      <c r="L378" s="25"/>
    </row>
    <row r="379" spans="1:12" ht="16" customHeight="1">
      <c r="A379" s="277"/>
      <c r="B379" s="287" t="s">
        <v>626</v>
      </c>
      <c r="C379" s="278"/>
      <c r="D379" s="294" t="s">
        <v>627</v>
      </c>
      <c r="E379" s="19">
        <v>5.0130443000000004E-2</v>
      </c>
      <c r="F379" s="69"/>
      <c r="G379" s="65" t="s">
        <v>41</v>
      </c>
      <c r="H379" s="50" t="s">
        <v>557</v>
      </c>
      <c r="I379" s="66"/>
      <c r="J379" s="289"/>
      <c r="K379" s="74"/>
      <c r="L379" s="25"/>
    </row>
    <row r="380" spans="1:12" ht="16" customHeight="1">
      <c r="A380" s="277"/>
      <c r="B380" s="287" t="s">
        <v>628</v>
      </c>
      <c r="C380" s="278"/>
      <c r="D380" s="292" t="s">
        <v>629</v>
      </c>
      <c r="E380" s="19">
        <v>5.1699442999999991E-2</v>
      </c>
      <c r="F380" s="69"/>
      <c r="G380" s="65" t="s">
        <v>41</v>
      </c>
      <c r="H380" s="50" t="s">
        <v>557</v>
      </c>
      <c r="I380" s="66"/>
      <c r="J380" s="289"/>
      <c r="K380" s="74"/>
      <c r="L380" s="25"/>
    </row>
    <row r="381" spans="1:12" ht="16" customHeight="1">
      <c r="A381" s="277"/>
      <c r="B381" s="287" t="s">
        <v>630</v>
      </c>
      <c r="C381" s="278"/>
      <c r="D381" s="293" t="s">
        <v>631</v>
      </c>
      <c r="E381" s="19">
        <v>4.9587442999999988E-2</v>
      </c>
      <c r="F381" s="69"/>
      <c r="G381" s="65" t="s">
        <v>41</v>
      </c>
      <c r="H381" s="50" t="s">
        <v>557</v>
      </c>
      <c r="I381" s="66"/>
      <c r="J381" s="289"/>
      <c r="K381" s="74"/>
      <c r="L381" s="25"/>
    </row>
    <row r="382" spans="1:12" ht="16" customHeight="1">
      <c r="A382" s="277"/>
      <c r="B382" s="287" t="s">
        <v>632</v>
      </c>
      <c r="C382" s="278"/>
      <c r="D382" s="292" t="s">
        <v>621</v>
      </c>
      <c r="E382" s="19">
        <v>4.9356443000000007E-2</v>
      </c>
      <c r="F382" s="69"/>
      <c r="G382" s="65" t="s">
        <v>41</v>
      </c>
      <c r="H382" s="50" t="s">
        <v>557</v>
      </c>
      <c r="I382" s="66"/>
      <c r="J382" s="289"/>
      <c r="K382" s="74"/>
      <c r="L382" s="25"/>
    </row>
    <row r="383" spans="1:12" ht="16" customHeight="1">
      <c r="A383" s="277"/>
      <c r="B383" s="287" t="s">
        <v>633</v>
      </c>
      <c r="C383" s="278"/>
      <c r="D383" s="293" t="s">
        <v>634</v>
      </c>
      <c r="E383" s="19">
        <v>5.0789443000000024E-2</v>
      </c>
      <c r="F383" s="69"/>
      <c r="G383" s="65" t="s">
        <v>41</v>
      </c>
      <c r="H383" s="50" t="s">
        <v>557</v>
      </c>
      <c r="I383" s="66"/>
      <c r="J383" s="289"/>
      <c r="K383" s="74"/>
      <c r="L383" s="25"/>
    </row>
    <row r="384" spans="1:12" ht="16" customHeight="1">
      <c r="A384" s="277"/>
      <c r="B384" s="287" t="s">
        <v>635</v>
      </c>
      <c r="C384" s="278"/>
      <c r="D384" s="293" t="s">
        <v>612</v>
      </c>
      <c r="E384" s="19">
        <v>5.1475442999999989E-2</v>
      </c>
      <c r="F384" s="69"/>
      <c r="G384" s="65" t="s">
        <v>41</v>
      </c>
      <c r="H384" s="50" t="s">
        <v>557</v>
      </c>
      <c r="I384" s="66"/>
      <c r="J384" s="289"/>
      <c r="K384" s="74"/>
      <c r="L384" s="25"/>
    </row>
    <row r="385" spans="1:12" ht="16" customHeight="1">
      <c r="A385" s="277"/>
      <c r="B385" s="287" t="s">
        <v>636</v>
      </c>
      <c r="C385" s="278"/>
      <c r="D385" s="293" t="s">
        <v>629</v>
      </c>
      <c r="E385" s="19">
        <v>4.9961442999999973E-2</v>
      </c>
      <c r="F385" s="69"/>
      <c r="G385" s="65" t="s">
        <v>41</v>
      </c>
      <c r="H385" s="50" t="s">
        <v>557</v>
      </c>
      <c r="I385" s="66"/>
      <c r="J385" s="289"/>
      <c r="K385" s="74"/>
      <c r="L385" s="25"/>
    </row>
    <row r="386" spans="1:12" ht="16" customHeight="1">
      <c r="A386" s="277"/>
      <c r="B386" s="287" t="s">
        <v>637</v>
      </c>
      <c r="C386" s="278"/>
      <c r="D386" s="293" t="s">
        <v>629</v>
      </c>
      <c r="E386" s="19">
        <v>4.9574443000000003E-2</v>
      </c>
      <c r="F386" s="69"/>
      <c r="G386" s="65" t="s">
        <v>41</v>
      </c>
      <c r="H386" s="50" t="s">
        <v>557</v>
      </c>
      <c r="I386" s="66"/>
      <c r="J386" s="289"/>
      <c r="K386" s="74"/>
      <c r="L386" s="25"/>
    </row>
    <row r="387" spans="1:12" ht="16" customHeight="1">
      <c r="A387" s="277"/>
      <c r="B387" s="287" t="s">
        <v>638</v>
      </c>
      <c r="C387" s="278"/>
      <c r="D387" s="293" t="s">
        <v>634</v>
      </c>
      <c r="E387" s="19">
        <v>5.0446442999999987E-2</v>
      </c>
      <c r="F387" s="69"/>
      <c r="G387" s="65" t="s">
        <v>41</v>
      </c>
      <c r="H387" s="50" t="s">
        <v>557</v>
      </c>
      <c r="I387" s="66"/>
      <c r="J387" s="289"/>
      <c r="K387" s="74"/>
      <c r="L387" s="25"/>
    </row>
    <row r="388" spans="1:12" ht="16" customHeight="1">
      <c r="A388" s="277"/>
      <c r="B388" s="287" t="s">
        <v>639</v>
      </c>
      <c r="C388" s="278"/>
      <c r="D388" s="293" t="s">
        <v>634</v>
      </c>
      <c r="E388" s="19">
        <v>5.0006442999999991E-2</v>
      </c>
      <c r="F388" s="69"/>
      <c r="G388" s="65" t="s">
        <v>41</v>
      </c>
      <c r="H388" s="50" t="s">
        <v>557</v>
      </c>
      <c r="I388" s="66"/>
      <c r="J388" s="289"/>
      <c r="K388" s="74"/>
      <c r="L388" s="25"/>
    </row>
    <row r="389" spans="1:12" ht="16" customHeight="1">
      <c r="A389" s="277"/>
      <c r="B389" s="287" t="s">
        <v>640</v>
      </c>
      <c r="C389" s="278"/>
      <c r="D389" s="292" t="s">
        <v>641</v>
      </c>
      <c r="E389" s="19">
        <v>5.0218442999999981E-2</v>
      </c>
      <c r="F389" s="69"/>
      <c r="G389" s="65" t="s">
        <v>41</v>
      </c>
      <c r="H389" s="50" t="s">
        <v>557</v>
      </c>
      <c r="I389" s="66"/>
      <c r="J389" s="295">
        <v>25159958</v>
      </c>
      <c r="K389" s="74"/>
      <c r="L389" s="25"/>
    </row>
    <row r="390" spans="1:12" ht="16" customHeight="1">
      <c r="A390" s="277"/>
      <c r="B390" s="287" t="s">
        <v>642</v>
      </c>
      <c r="C390" s="278"/>
      <c r="D390" s="296" t="s">
        <v>643</v>
      </c>
      <c r="E390" s="19"/>
      <c r="F390" s="69"/>
      <c r="G390" s="65" t="s">
        <v>41</v>
      </c>
      <c r="H390" s="50" t="s">
        <v>644</v>
      </c>
      <c r="I390" s="66"/>
      <c r="J390" s="289"/>
      <c r="K390" s="74"/>
      <c r="L390" s="25"/>
    </row>
    <row r="391" spans="1:12" ht="16" customHeight="1">
      <c r="A391" s="277"/>
      <c r="B391" s="287" t="s">
        <v>645</v>
      </c>
      <c r="C391" s="278"/>
      <c r="D391" s="297" t="s">
        <v>15</v>
      </c>
      <c r="E391" s="19"/>
      <c r="F391" s="69"/>
      <c r="G391" s="65" t="s">
        <v>41</v>
      </c>
      <c r="H391" s="50" t="s">
        <v>644</v>
      </c>
      <c r="I391" s="66"/>
      <c r="J391" s="289"/>
      <c r="K391" s="74"/>
      <c r="L391" s="25"/>
    </row>
    <row r="392" spans="1:12" ht="16" customHeight="1">
      <c r="A392" s="277"/>
      <c r="B392" s="287" t="s">
        <v>646</v>
      </c>
      <c r="C392" s="278"/>
      <c r="D392" s="292" t="s">
        <v>647</v>
      </c>
      <c r="E392" s="19">
        <v>5.0208442999999971E-2</v>
      </c>
      <c r="F392" s="69"/>
      <c r="G392" s="65" t="s">
        <v>41</v>
      </c>
      <c r="H392" s="50" t="s">
        <v>557</v>
      </c>
      <c r="I392" s="66"/>
      <c r="J392" s="289"/>
      <c r="K392" s="74"/>
      <c r="L392" s="25"/>
    </row>
    <row r="393" spans="1:12" ht="16" customHeight="1">
      <c r="A393" s="277"/>
      <c r="B393" s="287" t="s">
        <v>648</v>
      </c>
      <c r="C393" s="278"/>
      <c r="D393" s="292" t="s">
        <v>649</v>
      </c>
      <c r="E393" s="19">
        <v>4.9584443000000013E-2</v>
      </c>
      <c r="F393" s="69"/>
      <c r="G393" s="65" t="s">
        <v>41</v>
      </c>
      <c r="H393" s="50" t="s">
        <v>557</v>
      </c>
      <c r="I393" s="66"/>
      <c r="J393" s="289"/>
      <c r="K393" s="74"/>
      <c r="L393" s="25"/>
    </row>
    <row r="394" spans="1:12" ht="16" customHeight="1">
      <c r="A394" s="277"/>
      <c r="B394" s="287" t="s">
        <v>650</v>
      </c>
      <c r="C394" s="278"/>
      <c r="D394" s="292" t="s">
        <v>651</v>
      </c>
      <c r="E394" s="19">
        <v>5.0445443000000013E-2</v>
      </c>
      <c r="F394" s="69"/>
      <c r="G394" s="65" t="s">
        <v>41</v>
      </c>
      <c r="H394" s="50" t="s">
        <v>557</v>
      </c>
      <c r="I394" s="103"/>
      <c r="J394" s="298"/>
      <c r="K394" s="74"/>
      <c r="L394" s="25"/>
    </row>
    <row r="395" spans="1:12" ht="16" customHeight="1">
      <c r="A395" s="277"/>
      <c r="B395" s="287" t="s">
        <v>652</v>
      </c>
      <c r="C395" s="278"/>
      <c r="D395" s="114" t="s">
        <v>653</v>
      </c>
      <c r="E395" s="19">
        <v>5.0203442999999993E-2</v>
      </c>
      <c r="F395" s="69"/>
      <c r="G395" s="65" t="s">
        <v>41</v>
      </c>
      <c r="H395" s="50" t="s">
        <v>557</v>
      </c>
      <c r="I395" s="66"/>
      <c r="J395" s="24">
        <v>24716761</v>
      </c>
      <c r="K395" s="74"/>
      <c r="L395" s="25"/>
    </row>
    <row r="396" spans="1:12" ht="16" customHeight="1">
      <c r="A396" s="277"/>
      <c r="B396" s="287" t="s">
        <v>654</v>
      </c>
      <c r="C396" s="278"/>
      <c r="D396" s="292" t="s">
        <v>655</v>
      </c>
      <c r="E396" s="19">
        <v>4.9775443000000009E-2</v>
      </c>
      <c r="F396" s="69"/>
      <c r="G396" s="65" t="s">
        <v>41</v>
      </c>
      <c r="H396" s="50" t="s">
        <v>557</v>
      </c>
      <c r="I396" s="66"/>
      <c r="J396" s="156">
        <v>24510930</v>
      </c>
      <c r="K396" s="74"/>
      <c r="L396" s="25"/>
    </row>
    <row r="397" spans="1:12" ht="16" customHeight="1">
      <c r="A397" s="277"/>
      <c r="B397" s="287" t="s">
        <v>656</v>
      </c>
      <c r="C397" s="278"/>
      <c r="D397" s="292" t="s">
        <v>657</v>
      </c>
      <c r="E397" s="19">
        <v>5.024544299999998E-2</v>
      </c>
      <c r="F397" s="69"/>
      <c r="G397" s="65" t="s">
        <v>41</v>
      </c>
      <c r="H397" s="50" t="s">
        <v>557</v>
      </c>
      <c r="I397" s="66"/>
      <c r="J397" s="167"/>
      <c r="K397" s="74"/>
      <c r="L397" s="25"/>
    </row>
    <row r="398" spans="1:12" ht="16" customHeight="1">
      <c r="A398" s="277"/>
      <c r="B398" s="287" t="s">
        <v>658</v>
      </c>
      <c r="C398" s="278"/>
      <c r="D398" s="292" t="s">
        <v>659</v>
      </c>
      <c r="E398" s="19">
        <v>4.9865442999999988E-2</v>
      </c>
      <c r="F398" s="69"/>
      <c r="G398" s="65" t="s">
        <v>41</v>
      </c>
      <c r="H398" s="50" t="s">
        <v>557</v>
      </c>
      <c r="I398" s="66"/>
      <c r="J398" s="24">
        <v>24716761</v>
      </c>
      <c r="K398" s="74"/>
      <c r="L398" s="25"/>
    </row>
    <row r="399" spans="1:12" ht="16" customHeight="1">
      <c r="A399" s="277"/>
      <c r="B399" s="287" t="s">
        <v>660</v>
      </c>
      <c r="C399" s="278"/>
      <c r="D399" s="292" t="s">
        <v>647</v>
      </c>
      <c r="E399" s="19">
        <v>4.9657443000000002E-2</v>
      </c>
      <c r="F399" s="69"/>
      <c r="G399" s="65" t="s">
        <v>41</v>
      </c>
      <c r="H399" s="50" t="s">
        <v>557</v>
      </c>
      <c r="I399" s="66"/>
      <c r="J399" s="196">
        <v>24510930</v>
      </c>
      <c r="K399" s="74"/>
      <c r="L399" s="25"/>
    </row>
    <row r="400" spans="1:12" ht="16" customHeight="1">
      <c r="A400" s="277"/>
      <c r="B400" s="287" t="s">
        <v>661</v>
      </c>
      <c r="C400" s="278"/>
      <c r="D400" s="292" t="s">
        <v>662</v>
      </c>
      <c r="E400" s="19">
        <v>5.1678442999999998E-2</v>
      </c>
      <c r="F400" s="69"/>
      <c r="G400" s="65" t="s">
        <v>41</v>
      </c>
      <c r="H400" s="50" t="s">
        <v>557</v>
      </c>
      <c r="I400" s="66"/>
      <c r="J400" s="289"/>
      <c r="K400" s="74"/>
      <c r="L400" s="25"/>
    </row>
    <row r="401" spans="1:12" ht="16" customHeight="1">
      <c r="A401" s="277"/>
      <c r="B401" s="287" t="s">
        <v>663</v>
      </c>
      <c r="C401" s="278"/>
      <c r="D401" s="292" t="s">
        <v>664</v>
      </c>
      <c r="E401" s="19">
        <v>4.9646443000000019E-2</v>
      </c>
      <c r="F401" s="69"/>
      <c r="G401" s="65" t="s">
        <v>41</v>
      </c>
      <c r="H401" s="50" t="s">
        <v>557</v>
      </c>
      <c r="I401" s="66"/>
      <c r="J401" s="289"/>
      <c r="K401" s="74"/>
      <c r="L401" s="25"/>
    </row>
    <row r="402" spans="1:12" ht="16" customHeight="1">
      <c r="A402" s="277"/>
      <c r="B402" s="287" t="s">
        <v>665</v>
      </c>
      <c r="C402" s="278"/>
      <c r="D402" s="292" t="s">
        <v>666</v>
      </c>
      <c r="E402" s="19">
        <v>5.017244299999999E-2</v>
      </c>
      <c r="F402" s="69"/>
      <c r="G402" s="65" t="s">
        <v>41</v>
      </c>
      <c r="H402" s="50" t="s">
        <v>557</v>
      </c>
      <c r="I402" s="66"/>
      <c r="J402" s="295">
        <v>25159958</v>
      </c>
      <c r="K402" s="74"/>
      <c r="L402" s="25"/>
    </row>
    <row r="403" spans="1:12" ht="16" customHeight="1">
      <c r="A403" s="277"/>
      <c r="B403" s="287" t="s">
        <v>667</v>
      </c>
      <c r="C403" s="278"/>
      <c r="D403" s="292" t="s">
        <v>668</v>
      </c>
      <c r="E403" s="19">
        <v>4.9881443000000004E-2</v>
      </c>
      <c r="F403" s="69"/>
      <c r="G403" s="65" t="s">
        <v>41</v>
      </c>
      <c r="H403" s="50" t="s">
        <v>557</v>
      </c>
      <c r="I403" s="66"/>
      <c r="J403" s="289"/>
      <c r="K403" s="74"/>
      <c r="L403" s="25"/>
    </row>
    <row r="404" spans="1:12" ht="16" customHeight="1">
      <c r="A404" s="277"/>
      <c r="B404" s="287" t="s">
        <v>669</v>
      </c>
      <c r="C404" s="278"/>
      <c r="D404" s="292" t="s">
        <v>670</v>
      </c>
      <c r="E404" s="19">
        <v>5.0396442999999992E-2</v>
      </c>
      <c r="F404" s="69"/>
      <c r="G404" s="65" t="s">
        <v>41</v>
      </c>
      <c r="H404" s="50" t="s">
        <v>557</v>
      </c>
      <c r="I404" s="66"/>
      <c r="J404" s="289"/>
      <c r="K404" s="74"/>
      <c r="L404" s="25"/>
    </row>
    <row r="405" spans="1:12" ht="16" customHeight="1">
      <c r="A405" s="277"/>
      <c r="B405" s="287" t="s">
        <v>671</v>
      </c>
      <c r="C405" s="278"/>
      <c r="D405" s="292" t="s">
        <v>672</v>
      </c>
      <c r="E405" s="19">
        <v>5.0403442999999971E-2</v>
      </c>
      <c r="F405" s="69"/>
      <c r="G405" s="65" t="s">
        <v>41</v>
      </c>
      <c r="H405" s="50" t="s">
        <v>557</v>
      </c>
      <c r="I405" s="66"/>
      <c r="J405" s="289"/>
      <c r="K405" s="74"/>
      <c r="L405" s="25"/>
    </row>
    <row r="406" spans="1:12" ht="16" customHeight="1">
      <c r="A406" s="277"/>
      <c r="B406" s="287" t="s">
        <v>673</v>
      </c>
      <c r="C406" s="278"/>
      <c r="D406" s="292" t="s">
        <v>674</v>
      </c>
      <c r="E406" s="19">
        <v>5.0034443000000019E-2</v>
      </c>
      <c r="F406" s="69"/>
      <c r="G406" s="65" t="s">
        <v>41</v>
      </c>
      <c r="H406" s="50" t="s">
        <v>557</v>
      </c>
      <c r="I406" s="66"/>
      <c r="J406" s="289"/>
      <c r="K406" s="74"/>
      <c r="L406" s="25"/>
    </row>
    <row r="407" spans="1:12" ht="16" customHeight="1">
      <c r="A407" s="277"/>
      <c r="B407" s="287" t="s">
        <v>675</v>
      </c>
      <c r="C407" s="278"/>
      <c r="D407" s="292" t="s">
        <v>676</v>
      </c>
      <c r="E407" s="19">
        <v>4.9731443000000021E-2</v>
      </c>
      <c r="F407" s="69"/>
      <c r="G407" s="65" t="s">
        <v>41</v>
      </c>
      <c r="H407" s="50" t="s">
        <v>557</v>
      </c>
      <c r="I407" s="66"/>
      <c r="J407" s="289"/>
      <c r="K407" s="74"/>
      <c r="L407" s="25"/>
    </row>
    <row r="408" spans="1:12" ht="16" customHeight="1">
      <c r="A408" s="277"/>
      <c r="B408" s="287" t="s">
        <v>677</v>
      </c>
      <c r="C408" s="278"/>
      <c r="D408" s="292" t="s">
        <v>676</v>
      </c>
      <c r="E408" s="19">
        <v>4.9885443000000008E-2</v>
      </c>
      <c r="F408" s="69"/>
      <c r="G408" s="65" t="s">
        <v>41</v>
      </c>
      <c r="H408" s="50" t="s">
        <v>557</v>
      </c>
      <c r="I408" s="66"/>
      <c r="J408" s="289"/>
      <c r="K408" s="74"/>
      <c r="L408" s="25"/>
    </row>
    <row r="409" spans="1:12" ht="16" customHeight="1">
      <c r="A409" s="277"/>
      <c r="B409" s="287" t="s">
        <v>678</v>
      </c>
      <c r="C409" s="278"/>
      <c r="D409" s="292" t="s">
        <v>679</v>
      </c>
      <c r="E409" s="19">
        <v>4.9978443000000018E-2</v>
      </c>
      <c r="F409" s="69"/>
      <c r="G409" s="65" t="s">
        <v>41</v>
      </c>
      <c r="H409" s="50" t="s">
        <v>557</v>
      </c>
      <c r="I409" s="66"/>
      <c r="J409" s="289"/>
      <c r="K409" s="74"/>
      <c r="L409" s="25"/>
    </row>
    <row r="410" spans="1:12" ht="16" customHeight="1">
      <c r="A410" s="277"/>
      <c r="B410" s="287" t="s">
        <v>680</v>
      </c>
      <c r="C410" s="278"/>
      <c r="D410" s="292" t="s">
        <v>679</v>
      </c>
      <c r="E410" s="19">
        <v>5.0103443000000004E-2</v>
      </c>
      <c r="F410" s="69"/>
      <c r="G410" s="65" t="s">
        <v>41</v>
      </c>
      <c r="H410" s="50" t="s">
        <v>557</v>
      </c>
      <c r="I410" s="66"/>
      <c r="J410" s="289"/>
      <c r="K410" s="74"/>
      <c r="L410" s="25"/>
    </row>
    <row r="411" spans="1:12" ht="16" customHeight="1">
      <c r="A411" s="277"/>
      <c r="B411" s="287" t="s">
        <v>681</v>
      </c>
      <c r="C411" s="278"/>
      <c r="D411" s="292" t="s">
        <v>682</v>
      </c>
      <c r="E411" s="19">
        <v>4.9649442999999994E-2</v>
      </c>
      <c r="F411" s="69"/>
      <c r="G411" s="65" t="s">
        <v>41</v>
      </c>
      <c r="H411" s="50" t="s">
        <v>557</v>
      </c>
      <c r="I411" s="66"/>
      <c r="J411" s="289"/>
      <c r="K411" s="74"/>
      <c r="L411" s="25"/>
    </row>
    <row r="412" spans="1:12" ht="16" customHeight="1">
      <c r="A412" s="277"/>
      <c r="B412" s="287" t="s">
        <v>683</v>
      </c>
      <c r="C412" s="278"/>
      <c r="D412" s="170" t="s">
        <v>629</v>
      </c>
      <c r="E412" s="19">
        <v>5.001344299999997E-2</v>
      </c>
      <c r="F412" s="69"/>
      <c r="G412" s="65" t="s">
        <v>41</v>
      </c>
      <c r="H412" s="50" t="s">
        <v>557</v>
      </c>
      <c r="I412" s="66"/>
      <c r="J412" s="289"/>
      <c r="K412" s="74"/>
      <c r="L412" s="25"/>
    </row>
    <row r="413" spans="1:12" ht="16" customHeight="1">
      <c r="A413" s="277"/>
      <c r="B413" s="287" t="s">
        <v>684</v>
      </c>
      <c r="C413" s="278"/>
      <c r="D413" s="170" t="s">
        <v>685</v>
      </c>
      <c r="E413" s="19">
        <v>4.9622442999999995E-2</v>
      </c>
      <c r="F413" s="69"/>
      <c r="G413" s="65" t="s">
        <v>41</v>
      </c>
      <c r="H413" s="50" t="s">
        <v>557</v>
      </c>
      <c r="I413" s="66"/>
      <c r="J413" s="289"/>
      <c r="K413" s="74"/>
      <c r="L413" s="25"/>
    </row>
    <row r="414" spans="1:12" ht="16" customHeight="1">
      <c r="A414" s="277"/>
      <c r="B414" s="287" t="s">
        <v>686</v>
      </c>
      <c r="C414" s="278"/>
      <c r="D414" s="170" t="s">
        <v>685</v>
      </c>
      <c r="E414" s="19">
        <v>5.006344300000002E-2</v>
      </c>
      <c r="F414" s="69"/>
      <c r="G414" s="65" t="s">
        <v>41</v>
      </c>
      <c r="H414" s="50" t="s">
        <v>557</v>
      </c>
      <c r="I414" s="66"/>
      <c r="J414" s="289"/>
      <c r="K414" s="74"/>
      <c r="L414" s="25"/>
    </row>
    <row r="415" spans="1:12" ht="16" customHeight="1">
      <c r="A415" s="277"/>
      <c r="B415" s="25" t="s">
        <v>687</v>
      </c>
      <c r="C415" s="278"/>
      <c r="D415" s="293" t="s">
        <v>688</v>
      </c>
      <c r="E415" s="19">
        <v>5.1531442999999989E-2</v>
      </c>
      <c r="F415" s="69"/>
      <c r="G415" s="65" t="s">
        <v>41</v>
      </c>
      <c r="H415" s="50"/>
      <c r="I415" s="66"/>
      <c r="J415" s="289"/>
      <c r="K415" s="74"/>
      <c r="L415" s="25"/>
    </row>
    <row r="416" spans="1:12" ht="16" customHeight="1">
      <c r="A416" s="277"/>
      <c r="B416" s="284" t="s">
        <v>689</v>
      </c>
      <c r="C416" s="278"/>
      <c r="D416" s="170" t="s">
        <v>685</v>
      </c>
      <c r="E416" s="19">
        <v>5.0039442999999996E-2</v>
      </c>
      <c r="F416" s="69"/>
      <c r="G416" s="65" t="s">
        <v>41</v>
      </c>
      <c r="H416" s="50" t="s">
        <v>557</v>
      </c>
      <c r="I416" s="66"/>
      <c r="J416" s="289"/>
      <c r="K416" s="74"/>
      <c r="L416" s="25"/>
    </row>
    <row r="417" spans="1:12" s="107" customFormat="1" ht="16" customHeight="1">
      <c r="A417" s="277"/>
      <c r="B417" s="284" t="s">
        <v>690</v>
      </c>
      <c r="C417" s="278"/>
      <c r="D417" s="170" t="s">
        <v>629</v>
      </c>
      <c r="E417" s="19">
        <v>4.9699442999999989E-2</v>
      </c>
      <c r="F417" s="50"/>
      <c r="G417" s="65" t="s">
        <v>41</v>
      </c>
      <c r="H417" s="50" t="s">
        <v>557</v>
      </c>
      <c r="I417" s="66"/>
      <c r="J417" s="289"/>
      <c r="K417" s="104"/>
      <c r="L417" s="170"/>
    </row>
    <row r="418" spans="1:12" ht="16" customHeight="1">
      <c r="A418" s="277"/>
      <c r="B418" s="284" t="s">
        <v>691</v>
      </c>
      <c r="C418" s="278"/>
      <c r="D418" s="170" t="s">
        <v>629</v>
      </c>
      <c r="E418" s="19">
        <v>4.9642443000000015E-2</v>
      </c>
      <c r="F418" s="69"/>
      <c r="G418" s="65" t="s">
        <v>41</v>
      </c>
      <c r="H418" s="50" t="s">
        <v>557</v>
      </c>
      <c r="I418" s="66"/>
      <c r="J418" s="289"/>
      <c r="K418" s="74"/>
      <c r="L418" s="25"/>
    </row>
    <row r="419" spans="1:12" ht="16" customHeight="1">
      <c r="A419" s="277"/>
      <c r="B419" s="284" t="s">
        <v>692</v>
      </c>
      <c r="C419" s="278"/>
      <c r="D419" s="170" t="s">
        <v>685</v>
      </c>
      <c r="E419" s="19">
        <v>4.9957443000000025E-2</v>
      </c>
      <c r="F419" s="69"/>
      <c r="G419" s="65" t="s">
        <v>41</v>
      </c>
      <c r="H419" s="50" t="s">
        <v>557</v>
      </c>
      <c r="I419" s="66"/>
      <c r="J419" s="289"/>
      <c r="K419" s="74"/>
      <c r="L419" s="25"/>
    </row>
    <row r="420" spans="1:12" ht="16" customHeight="1">
      <c r="A420" s="277"/>
      <c r="B420" s="284" t="s">
        <v>693</v>
      </c>
      <c r="C420" s="278"/>
      <c r="D420" s="170" t="s">
        <v>685</v>
      </c>
      <c r="E420" s="19">
        <v>5.0003443000000015E-2</v>
      </c>
      <c r="F420" s="69"/>
      <c r="G420" s="65" t="s">
        <v>41</v>
      </c>
      <c r="H420" s="50" t="s">
        <v>557</v>
      </c>
      <c r="I420" s="66"/>
      <c r="J420" s="289"/>
      <c r="K420" s="74"/>
      <c r="L420" s="25"/>
    </row>
    <row r="421" spans="1:12" ht="16" hidden="1" customHeight="1">
      <c r="A421" s="277"/>
      <c r="B421" s="299" t="s">
        <v>694</v>
      </c>
      <c r="C421" s="278"/>
      <c r="D421" s="293" t="s">
        <v>15</v>
      </c>
      <c r="E421" s="19"/>
      <c r="F421" s="69"/>
      <c r="G421" s="65"/>
      <c r="H421" s="50"/>
      <c r="I421" s="66"/>
      <c r="J421" s="289"/>
      <c r="K421" s="74"/>
      <c r="L421" s="25"/>
    </row>
    <row r="422" spans="1:12" ht="16" hidden="1" customHeight="1">
      <c r="A422" s="277"/>
      <c r="B422" s="299" t="s">
        <v>695</v>
      </c>
      <c r="C422" s="278"/>
      <c r="D422" s="293" t="s">
        <v>15</v>
      </c>
      <c r="E422" s="19"/>
      <c r="F422" s="69"/>
      <c r="G422" s="69"/>
      <c r="H422" s="50"/>
      <c r="I422" s="66"/>
      <c r="J422" s="289"/>
      <c r="K422" s="74"/>
      <c r="L422" s="25"/>
    </row>
    <row r="423" spans="1:12" ht="16" customHeight="1">
      <c r="A423" s="277"/>
      <c r="B423" s="284" t="s">
        <v>696</v>
      </c>
      <c r="C423" s="278"/>
      <c r="D423" s="170" t="s">
        <v>685</v>
      </c>
      <c r="E423" s="19">
        <v>4.9554442999999983E-2</v>
      </c>
      <c r="F423" s="69"/>
      <c r="G423" s="65" t="s">
        <v>41</v>
      </c>
      <c r="H423" s="50" t="s">
        <v>557</v>
      </c>
      <c r="I423" s="66"/>
      <c r="J423" s="289"/>
      <c r="K423" s="74"/>
      <c r="L423" s="25"/>
    </row>
    <row r="424" spans="1:12" ht="16" customHeight="1">
      <c r="A424" s="277"/>
      <c r="B424" s="284" t="s">
        <v>697</v>
      </c>
      <c r="C424" s="278"/>
      <c r="D424" s="170" t="s">
        <v>685</v>
      </c>
      <c r="E424" s="19">
        <v>5.0180442999999998E-2</v>
      </c>
      <c r="F424" s="69"/>
      <c r="G424" s="65" t="s">
        <v>41</v>
      </c>
      <c r="H424" s="50" t="s">
        <v>557</v>
      </c>
      <c r="I424" s="66"/>
      <c r="J424" s="289"/>
      <c r="K424" s="74"/>
      <c r="L424" s="25"/>
    </row>
    <row r="425" spans="1:12" ht="16" customHeight="1">
      <c r="A425" s="277"/>
      <c r="B425" s="284" t="s">
        <v>698</v>
      </c>
      <c r="C425" s="278"/>
      <c r="D425" s="170" t="s">
        <v>685</v>
      </c>
      <c r="E425" s="19">
        <v>4.9651442999999996E-2</v>
      </c>
      <c r="F425" s="69"/>
      <c r="G425" s="65" t="s">
        <v>41</v>
      </c>
      <c r="H425" s="50" t="s">
        <v>557</v>
      </c>
      <c r="I425" s="66"/>
      <c r="J425" s="289"/>
      <c r="K425" s="74"/>
      <c r="L425" s="25"/>
    </row>
    <row r="426" spans="1:12" ht="16" customHeight="1">
      <c r="A426" s="277"/>
      <c r="B426" s="284" t="s">
        <v>699</v>
      </c>
      <c r="C426" s="278"/>
      <c r="D426" s="170" t="s">
        <v>685</v>
      </c>
      <c r="E426" s="19">
        <v>5.0670442999999989E-2</v>
      </c>
      <c r="F426" s="69"/>
      <c r="G426" s="65" t="s">
        <v>41</v>
      </c>
      <c r="H426" s="50" t="s">
        <v>557</v>
      </c>
      <c r="I426" s="66"/>
      <c r="J426" s="289"/>
      <c r="K426" s="74"/>
      <c r="L426" s="25"/>
    </row>
    <row r="427" spans="1:12" ht="16" customHeight="1">
      <c r="A427" s="277"/>
      <c r="B427" s="284" t="s">
        <v>700</v>
      </c>
      <c r="C427" s="278"/>
      <c r="D427" s="170" t="s">
        <v>685</v>
      </c>
      <c r="E427" s="19">
        <v>4.953344299999999E-2</v>
      </c>
      <c r="F427" s="69"/>
      <c r="G427" s="65" t="s">
        <v>41</v>
      </c>
      <c r="H427" s="50" t="s">
        <v>557</v>
      </c>
      <c r="I427" s="66"/>
      <c r="J427" s="289"/>
      <c r="K427" s="74"/>
      <c r="L427" s="25"/>
    </row>
    <row r="428" spans="1:12" ht="16" customHeight="1">
      <c r="A428" s="277"/>
      <c r="B428" s="299" t="s">
        <v>701</v>
      </c>
      <c r="C428" s="278"/>
      <c r="D428" s="293" t="s">
        <v>15</v>
      </c>
      <c r="E428" s="19"/>
      <c r="F428" s="69"/>
      <c r="G428" s="69"/>
      <c r="H428" s="50"/>
      <c r="I428" s="66"/>
      <c r="J428" s="289"/>
      <c r="K428" s="74"/>
      <c r="L428" s="25"/>
    </row>
    <row r="429" spans="1:12" ht="16" customHeight="1">
      <c r="A429" s="277"/>
      <c r="B429" s="292" t="s">
        <v>702</v>
      </c>
      <c r="C429" s="278"/>
      <c r="D429" s="170" t="s">
        <v>685</v>
      </c>
      <c r="E429" s="19">
        <v>4.9947443000000015E-2</v>
      </c>
      <c r="F429" s="69"/>
      <c r="G429" s="65" t="s">
        <v>41</v>
      </c>
      <c r="H429" s="50"/>
      <c r="I429" s="66"/>
      <c r="J429" s="289"/>
      <c r="K429" s="74"/>
      <c r="L429" s="25"/>
    </row>
    <row r="430" spans="1:12" ht="16" customHeight="1">
      <c r="A430" s="277"/>
      <c r="B430" s="287" t="s">
        <v>703</v>
      </c>
      <c r="C430" s="278"/>
      <c r="D430" s="285" t="s">
        <v>704</v>
      </c>
      <c r="E430" s="19">
        <v>4.9578443000000007E-2</v>
      </c>
      <c r="F430" s="69"/>
      <c r="G430" s="65" t="s">
        <v>41</v>
      </c>
      <c r="H430" s="50" t="s">
        <v>557</v>
      </c>
      <c r="I430" s="66"/>
      <c r="J430" s="289"/>
      <c r="K430" s="74"/>
      <c r="L430" s="25"/>
    </row>
    <row r="431" spans="1:12" ht="16" customHeight="1">
      <c r="A431" s="277"/>
      <c r="B431" s="287" t="s">
        <v>705</v>
      </c>
      <c r="C431" s="278"/>
      <c r="D431" s="285" t="s">
        <v>706</v>
      </c>
      <c r="E431" s="19">
        <v>4.9808443000000015E-2</v>
      </c>
      <c r="F431" s="69"/>
      <c r="G431" s="65" t="s">
        <v>41</v>
      </c>
      <c r="H431" s="50" t="s">
        <v>557</v>
      </c>
      <c r="I431" s="66"/>
      <c r="J431" s="289"/>
      <c r="K431" s="74"/>
      <c r="L431" s="25"/>
    </row>
    <row r="432" spans="1:12" ht="16" customHeight="1">
      <c r="A432" s="277"/>
      <c r="B432" s="287" t="s">
        <v>707</v>
      </c>
      <c r="C432" s="278"/>
      <c r="D432" s="285" t="s">
        <v>708</v>
      </c>
      <c r="E432" s="19">
        <v>4.9366443000000017E-2</v>
      </c>
      <c r="F432" s="69"/>
      <c r="G432" s="65" t="s">
        <v>41</v>
      </c>
      <c r="H432" s="50" t="s">
        <v>557</v>
      </c>
      <c r="I432" s="66"/>
      <c r="J432" s="298"/>
      <c r="K432" s="74"/>
      <c r="L432" s="25"/>
    </row>
    <row r="433" spans="1:12" ht="16" customHeight="1">
      <c r="A433" s="277"/>
      <c r="B433" s="287" t="s">
        <v>709</v>
      </c>
      <c r="C433" s="278"/>
      <c r="D433" s="294" t="s">
        <v>710</v>
      </c>
      <c r="E433" s="19">
        <v>4.9727443000000017E-2</v>
      </c>
      <c r="F433" s="69"/>
      <c r="G433" s="65" t="s">
        <v>41</v>
      </c>
      <c r="H433" s="50" t="s">
        <v>711</v>
      </c>
      <c r="I433" s="66"/>
      <c r="J433" s="4">
        <v>24993473</v>
      </c>
      <c r="K433" s="74"/>
      <c r="L433" s="25"/>
    </row>
    <row r="434" spans="1:12" ht="16" customHeight="1">
      <c r="A434" s="277"/>
      <c r="B434" s="287" t="s">
        <v>712</v>
      </c>
      <c r="C434" s="278"/>
      <c r="D434" s="285" t="s">
        <v>713</v>
      </c>
      <c r="E434" s="19">
        <v>4.9688443000000006E-2</v>
      </c>
      <c r="F434" s="69"/>
      <c r="G434" s="65" t="s">
        <v>41</v>
      </c>
      <c r="H434" s="50" t="s">
        <v>557</v>
      </c>
      <c r="I434" s="66"/>
      <c r="J434" s="156">
        <v>24510930</v>
      </c>
      <c r="K434" s="74"/>
      <c r="L434" s="25"/>
    </row>
    <row r="435" spans="1:12" ht="16" customHeight="1">
      <c r="A435" s="277"/>
      <c r="B435" s="287" t="s">
        <v>714</v>
      </c>
      <c r="C435" s="278"/>
      <c r="D435" s="285" t="s">
        <v>713</v>
      </c>
      <c r="E435" s="19">
        <v>4.9580443000000009E-2</v>
      </c>
      <c r="F435" s="69"/>
      <c r="G435" s="65" t="s">
        <v>41</v>
      </c>
      <c r="H435" s="50" t="s">
        <v>557</v>
      </c>
      <c r="I435" s="66"/>
      <c r="J435" s="162"/>
      <c r="K435" s="74"/>
      <c r="L435" s="25"/>
    </row>
    <row r="436" spans="1:12" ht="16" customHeight="1">
      <c r="A436" s="277"/>
      <c r="B436" s="287" t="s">
        <v>715</v>
      </c>
      <c r="C436" s="278"/>
      <c r="D436" s="285" t="s">
        <v>713</v>
      </c>
      <c r="E436" s="19">
        <v>4.9644443000000017E-2</v>
      </c>
      <c r="F436" s="69"/>
      <c r="G436" s="65" t="s">
        <v>41</v>
      </c>
      <c r="H436" s="50" t="s">
        <v>557</v>
      </c>
      <c r="I436" s="66"/>
      <c r="J436" s="162"/>
      <c r="K436" s="74"/>
      <c r="L436" s="25"/>
    </row>
    <row r="437" spans="1:12" ht="16" customHeight="1">
      <c r="A437" s="277"/>
      <c r="B437" s="287" t="s">
        <v>716</v>
      </c>
      <c r="C437" s="278"/>
      <c r="D437" s="285" t="s">
        <v>713</v>
      </c>
      <c r="E437" s="19">
        <v>4.9354443000000005E-2</v>
      </c>
      <c r="F437" s="69"/>
      <c r="G437" s="65" t="s">
        <v>41</v>
      </c>
      <c r="H437" s="50" t="s">
        <v>557</v>
      </c>
      <c r="I437" s="66"/>
      <c r="J437" s="162"/>
      <c r="K437" s="74"/>
      <c r="L437" s="25"/>
    </row>
    <row r="438" spans="1:12" ht="16" customHeight="1">
      <c r="A438" s="277"/>
      <c r="B438" s="287" t="s">
        <v>717</v>
      </c>
      <c r="C438" s="278"/>
      <c r="D438" s="285" t="s">
        <v>647</v>
      </c>
      <c r="E438" s="19">
        <v>9.2920442999999991E-2</v>
      </c>
      <c r="F438" s="69"/>
      <c r="G438" s="65" t="s">
        <v>41</v>
      </c>
      <c r="H438" s="50" t="s">
        <v>557</v>
      </c>
      <c r="I438" s="66"/>
      <c r="J438" s="162"/>
      <c r="K438" s="74"/>
      <c r="L438" s="25"/>
    </row>
    <row r="439" spans="1:12" ht="16" customHeight="1">
      <c r="A439" s="277"/>
      <c r="B439" s="287" t="s">
        <v>718</v>
      </c>
      <c r="C439" s="278"/>
      <c r="D439" s="285" t="s">
        <v>647</v>
      </c>
      <c r="E439" s="19">
        <v>4.9902442999999998E-2</v>
      </c>
      <c r="F439" s="69"/>
      <c r="G439" s="65" t="s">
        <v>41</v>
      </c>
      <c r="H439" s="50" t="s">
        <v>557</v>
      </c>
      <c r="I439" s="66"/>
      <c r="J439" s="162"/>
      <c r="K439" s="74"/>
      <c r="L439" s="25"/>
    </row>
    <row r="440" spans="1:12" ht="16" customHeight="1">
      <c r="A440" s="277"/>
      <c r="B440" s="287" t="s">
        <v>719</v>
      </c>
      <c r="C440" s="278"/>
      <c r="D440" s="285" t="s">
        <v>647</v>
      </c>
      <c r="E440" s="19">
        <v>4.966244299999998E-2</v>
      </c>
      <c r="F440" s="69"/>
      <c r="G440" s="65" t="s">
        <v>41</v>
      </c>
      <c r="H440" s="50" t="s">
        <v>557</v>
      </c>
      <c r="I440" s="66"/>
      <c r="J440" s="162"/>
      <c r="K440" s="74"/>
      <c r="L440" s="25"/>
    </row>
    <row r="441" spans="1:12" ht="16" customHeight="1">
      <c r="A441" s="277"/>
      <c r="B441" s="287" t="s">
        <v>720</v>
      </c>
      <c r="C441" s="278"/>
      <c r="D441" s="285" t="s">
        <v>647</v>
      </c>
      <c r="E441" s="19">
        <v>4.9149442999999994E-2</v>
      </c>
      <c r="F441" s="69"/>
      <c r="G441" s="65" t="s">
        <v>41</v>
      </c>
      <c r="H441" s="50" t="s">
        <v>557</v>
      </c>
      <c r="I441" s="66"/>
      <c r="J441" s="162"/>
      <c r="K441" s="74"/>
      <c r="L441" s="25"/>
    </row>
    <row r="442" spans="1:12" ht="16" customHeight="1">
      <c r="A442" s="277"/>
      <c r="B442" s="287" t="s">
        <v>721</v>
      </c>
      <c r="C442" s="278"/>
      <c r="D442" s="285" t="s">
        <v>722</v>
      </c>
      <c r="E442" s="19">
        <v>0.10509644300000001</v>
      </c>
      <c r="F442" s="69"/>
      <c r="G442" s="65" t="s">
        <v>41</v>
      </c>
      <c r="H442" s="50" t="s">
        <v>557</v>
      </c>
      <c r="I442" s="66"/>
      <c r="J442" s="162"/>
      <c r="K442" s="74"/>
      <c r="L442" s="25"/>
    </row>
    <row r="443" spans="1:12" ht="16" customHeight="1">
      <c r="A443" s="277"/>
      <c r="B443" s="25" t="s">
        <v>723</v>
      </c>
      <c r="C443" s="278"/>
      <c r="D443" s="285" t="s">
        <v>724</v>
      </c>
      <c r="E443" s="19">
        <v>5.7084443000000019E-2</v>
      </c>
      <c r="F443" s="69"/>
      <c r="G443" s="65" t="s">
        <v>41</v>
      </c>
      <c r="H443" s="50"/>
      <c r="I443" s="66"/>
      <c r="J443" s="162"/>
      <c r="K443" s="74"/>
      <c r="L443" s="25"/>
    </row>
    <row r="444" spans="1:12" ht="16" customHeight="1">
      <c r="A444" s="277"/>
      <c r="B444" s="170" t="s">
        <v>725</v>
      </c>
      <c r="C444" s="278"/>
      <c r="D444" s="290" t="s">
        <v>15</v>
      </c>
      <c r="E444" s="224"/>
      <c r="F444" s="69"/>
      <c r="G444" s="65" t="s">
        <v>41</v>
      </c>
      <c r="H444" s="50"/>
      <c r="I444" s="66"/>
      <c r="J444" s="162"/>
      <c r="K444" s="74"/>
      <c r="L444" s="25"/>
    </row>
    <row r="445" spans="1:12" ht="16" customHeight="1">
      <c r="A445" s="277"/>
      <c r="B445" s="287" t="s">
        <v>726</v>
      </c>
      <c r="C445" s="278"/>
      <c r="D445" s="170" t="s">
        <v>704</v>
      </c>
      <c r="E445" s="19">
        <v>5.3364443000000018E-2</v>
      </c>
      <c r="F445" s="69"/>
      <c r="G445" s="65" t="s">
        <v>41</v>
      </c>
      <c r="H445" s="50" t="s">
        <v>557</v>
      </c>
      <c r="I445" s="66"/>
      <c r="J445" s="162"/>
      <c r="K445" s="74"/>
      <c r="L445" s="25"/>
    </row>
    <row r="446" spans="1:12" ht="16" customHeight="1">
      <c r="A446" s="277"/>
      <c r="B446" s="170" t="s">
        <v>727</v>
      </c>
      <c r="C446" s="278"/>
      <c r="D446" s="290" t="s">
        <v>15</v>
      </c>
      <c r="E446" s="224"/>
      <c r="F446" s="69"/>
      <c r="G446" s="65" t="s">
        <v>41</v>
      </c>
      <c r="H446" s="50"/>
      <c r="I446" s="66"/>
      <c r="J446" s="162"/>
      <c r="K446" s="74"/>
      <c r="L446" s="25"/>
    </row>
    <row r="447" spans="1:12" ht="16" customHeight="1">
      <c r="A447" s="277"/>
      <c r="B447" s="25" t="s">
        <v>728</v>
      </c>
      <c r="C447" s="278"/>
      <c r="D447" s="285" t="s">
        <v>706</v>
      </c>
      <c r="E447" s="19">
        <v>5.4109443000000014E-2</v>
      </c>
      <c r="F447" s="69"/>
      <c r="G447" s="65" t="s">
        <v>41</v>
      </c>
      <c r="H447" s="50"/>
      <c r="I447" s="66"/>
      <c r="J447" s="162"/>
      <c r="K447" s="74"/>
      <c r="L447" s="25"/>
    </row>
    <row r="448" spans="1:12" ht="16" customHeight="1">
      <c r="A448" s="277"/>
      <c r="B448" s="300" t="s">
        <v>729</v>
      </c>
      <c r="C448" s="278"/>
      <c r="D448" s="290" t="s">
        <v>15</v>
      </c>
      <c r="E448" s="224"/>
      <c r="F448" s="69"/>
      <c r="G448" s="65" t="s">
        <v>41</v>
      </c>
      <c r="H448" s="50" t="s">
        <v>557</v>
      </c>
      <c r="I448" s="66"/>
      <c r="J448" s="162"/>
      <c r="K448" s="74"/>
      <c r="L448" s="25"/>
    </row>
    <row r="449" spans="1:12" ht="16" customHeight="1">
      <c r="A449" s="277"/>
      <c r="B449" s="287" t="s">
        <v>730</v>
      </c>
      <c r="C449" s="278"/>
      <c r="D449" s="170" t="s">
        <v>731</v>
      </c>
      <c r="E449" s="19">
        <v>5.8769443000000011E-2</v>
      </c>
      <c r="F449" s="69"/>
      <c r="G449" s="65" t="s">
        <v>41</v>
      </c>
      <c r="H449" s="50" t="s">
        <v>557</v>
      </c>
      <c r="I449" s="66"/>
      <c r="J449" s="162"/>
      <c r="K449" s="74"/>
      <c r="L449" s="25"/>
    </row>
    <row r="450" spans="1:12" ht="16" customHeight="1">
      <c r="A450" s="277"/>
      <c r="B450" s="170" t="s">
        <v>732</v>
      </c>
      <c r="C450" s="278"/>
      <c r="D450" s="290" t="s">
        <v>15</v>
      </c>
      <c r="E450" s="224"/>
      <c r="F450" s="69"/>
      <c r="G450" s="65" t="s">
        <v>41</v>
      </c>
      <c r="H450" s="50"/>
      <c r="I450" s="66"/>
      <c r="J450" s="162"/>
      <c r="K450" s="74"/>
      <c r="L450" s="25"/>
    </row>
    <row r="451" spans="1:12" ht="16" customHeight="1">
      <c r="A451" s="277"/>
      <c r="B451" s="25" t="s">
        <v>733</v>
      </c>
      <c r="C451" s="278"/>
      <c r="D451" s="285" t="s">
        <v>706</v>
      </c>
      <c r="E451" s="19">
        <v>5.3398442999999997E-2</v>
      </c>
      <c r="F451" s="69"/>
      <c r="G451" s="65" t="s">
        <v>41</v>
      </c>
      <c r="H451" s="50"/>
      <c r="I451" s="66"/>
      <c r="J451" s="162"/>
      <c r="K451" s="74"/>
      <c r="L451" s="25"/>
    </row>
    <row r="452" spans="1:12" ht="16" customHeight="1">
      <c r="A452" s="277"/>
      <c r="B452" s="170" t="s">
        <v>734</v>
      </c>
      <c r="C452" s="278"/>
      <c r="D452" s="290" t="s">
        <v>15</v>
      </c>
      <c r="E452" s="224"/>
      <c r="F452" s="69"/>
      <c r="G452" s="65" t="s">
        <v>41</v>
      </c>
      <c r="H452" s="50"/>
      <c r="I452" s="66"/>
      <c r="J452" s="162"/>
      <c r="K452" s="74"/>
      <c r="L452" s="25"/>
    </row>
    <row r="453" spans="1:12" ht="16" customHeight="1">
      <c r="A453" s="277"/>
      <c r="B453" s="287" t="s">
        <v>735</v>
      </c>
      <c r="C453" s="278"/>
      <c r="D453" s="170" t="s">
        <v>722</v>
      </c>
      <c r="E453" s="19">
        <v>5.3375443000000002E-2</v>
      </c>
      <c r="F453" s="69"/>
      <c r="G453" s="65" t="s">
        <v>41</v>
      </c>
      <c r="H453" s="50" t="s">
        <v>557</v>
      </c>
      <c r="I453" s="66"/>
      <c r="J453" s="162"/>
      <c r="K453" s="74"/>
      <c r="L453" s="25"/>
    </row>
    <row r="454" spans="1:12" ht="16" customHeight="1">
      <c r="A454" s="277"/>
      <c r="B454" s="170" t="s">
        <v>736</v>
      </c>
      <c r="C454" s="301"/>
      <c r="D454" s="290" t="s">
        <v>15</v>
      </c>
      <c r="E454" s="224"/>
      <c r="F454" s="69"/>
      <c r="G454" s="65" t="s">
        <v>41</v>
      </c>
      <c r="H454" s="50"/>
      <c r="I454" s="66"/>
      <c r="J454" s="162"/>
      <c r="K454" s="74"/>
      <c r="L454" s="25"/>
    </row>
    <row r="455" spans="1:12" ht="16" hidden="1" customHeight="1">
      <c r="A455" s="277"/>
      <c r="B455" s="302" t="s">
        <v>737</v>
      </c>
      <c r="C455" s="303"/>
      <c r="D455" s="304" t="s">
        <v>15</v>
      </c>
      <c r="E455" s="224"/>
      <c r="F455" s="68"/>
      <c r="G455" s="68"/>
      <c r="H455" s="170"/>
      <c r="I455" s="24"/>
      <c r="J455" s="108"/>
      <c r="K455" s="305" t="s">
        <v>738</v>
      </c>
      <c r="L455" s="25"/>
    </row>
    <row r="456" spans="1:12" ht="16" hidden="1" customHeight="1">
      <c r="A456" s="277"/>
      <c r="B456" s="306" t="s">
        <v>739</v>
      </c>
      <c r="C456" s="307"/>
      <c r="D456" s="308" t="s">
        <v>740</v>
      </c>
      <c r="E456" s="224"/>
      <c r="F456" s="68"/>
      <c r="G456" s="65"/>
      <c r="H456" s="170"/>
      <c r="I456" s="24"/>
      <c r="J456" s="108"/>
      <c r="K456" s="309"/>
      <c r="L456" s="25"/>
    </row>
    <row r="457" spans="1:12" ht="16" hidden="1" customHeight="1">
      <c r="A457" s="277"/>
      <c r="B457" s="310" t="s">
        <v>741</v>
      </c>
      <c r="C457" s="307"/>
      <c r="D457" s="308" t="s">
        <v>740</v>
      </c>
      <c r="E457" s="224"/>
      <c r="F457" s="68"/>
      <c r="G457" s="65"/>
      <c r="H457" s="170"/>
      <c r="I457" s="24"/>
      <c r="J457" s="108"/>
      <c r="K457" s="309"/>
      <c r="L457" s="25"/>
    </row>
    <row r="458" spans="1:12" ht="16" hidden="1" customHeight="1">
      <c r="A458" s="277"/>
      <c r="B458" s="310" t="s">
        <v>742</v>
      </c>
      <c r="C458" s="307"/>
      <c r="D458" s="308" t="s">
        <v>743</v>
      </c>
      <c r="E458" s="224"/>
      <c r="F458" s="68"/>
      <c r="G458" s="65"/>
      <c r="H458" s="170"/>
      <c r="I458" s="24"/>
      <c r="J458" s="108"/>
      <c r="K458" s="309"/>
      <c r="L458" s="25"/>
    </row>
    <row r="459" spans="1:12" ht="16" hidden="1" customHeight="1">
      <c r="A459" s="277"/>
      <c r="B459" s="310" t="s">
        <v>744</v>
      </c>
      <c r="C459" s="307"/>
      <c r="D459" s="308" t="s">
        <v>745</v>
      </c>
      <c r="E459" s="224"/>
      <c r="F459" s="68"/>
      <c r="G459" s="65"/>
      <c r="H459" s="170"/>
      <c r="I459" s="24"/>
      <c r="J459" s="108"/>
      <c r="K459" s="309"/>
      <c r="L459" s="25"/>
    </row>
    <row r="460" spans="1:12" ht="16" hidden="1" customHeight="1">
      <c r="A460" s="277"/>
      <c r="B460" s="310" t="s">
        <v>746</v>
      </c>
      <c r="C460" s="307"/>
      <c r="D460" s="308" t="s">
        <v>15</v>
      </c>
      <c r="E460" s="224"/>
      <c r="F460" s="68"/>
      <c r="G460" s="68"/>
      <c r="H460" s="170"/>
      <c r="I460" s="24"/>
      <c r="J460" s="108"/>
      <c r="K460" s="309"/>
      <c r="L460" s="25"/>
    </row>
    <row r="461" spans="1:12" ht="16" hidden="1" customHeight="1">
      <c r="A461" s="277"/>
      <c r="B461" s="310" t="s">
        <v>747</v>
      </c>
      <c r="C461" s="307"/>
      <c r="D461" s="308" t="s">
        <v>748</v>
      </c>
      <c r="E461" s="224"/>
      <c r="F461" s="68"/>
      <c r="G461" s="65"/>
      <c r="H461" s="170"/>
      <c r="I461" s="24"/>
      <c r="J461" s="108"/>
      <c r="K461" s="309"/>
      <c r="L461" s="25"/>
    </row>
    <row r="462" spans="1:12" ht="16" hidden="1" customHeight="1">
      <c r="A462" s="277"/>
      <c r="B462" s="310" t="s">
        <v>749</v>
      </c>
      <c r="C462" s="307"/>
      <c r="D462" s="308" t="s">
        <v>745</v>
      </c>
      <c r="E462" s="224"/>
      <c r="F462" s="68"/>
      <c r="G462" s="65"/>
      <c r="H462" s="170"/>
      <c r="I462" s="24"/>
      <c r="J462" s="108"/>
      <c r="K462" s="309"/>
      <c r="L462" s="25"/>
    </row>
    <row r="463" spans="1:12" ht="16" hidden="1" customHeight="1">
      <c r="A463" s="277"/>
      <c r="B463" s="311" t="s">
        <v>750</v>
      </c>
      <c r="C463" s="189"/>
      <c r="D463" s="18" t="s">
        <v>15</v>
      </c>
      <c r="E463" s="224"/>
      <c r="F463" s="68"/>
      <c r="G463" s="68"/>
      <c r="H463" s="170"/>
      <c r="I463" s="24"/>
      <c r="J463" s="108"/>
      <c r="K463" s="309"/>
      <c r="L463" s="25"/>
    </row>
    <row r="464" spans="1:12" ht="16" hidden="1" customHeight="1">
      <c r="A464" s="277"/>
      <c r="B464" s="311" t="s">
        <v>751</v>
      </c>
      <c r="C464" s="189"/>
      <c r="D464" s="18" t="s">
        <v>752</v>
      </c>
      <c r="E464" s="224"/>
      <c r="F464" s="68"/>
      <c r="G464" s="65"/>
      <c r="H464" s="170"/>
      <c r="I464" s="24"/>
      <c r="J464" s="108"/>
      <c r="K464" s="309"/>
      <c r="L464" s="25"/>
    </row>
    <row r="465" spans="1:12" ht="16" hidden="1" customHeight="1">
      <c r="A465" s="277"/>
      <c r="B465" s="311" t="s">
        <v>753</v>
      </c>
      <c r="C465" s="189"/>
      <c r="D465" s="18" t="s">
        <v>754</v>
      </c>
      <c r="E465" s="224"/>
      <c r="F465" s="68"/>
      <c r="G465" s="65"/>
      <c r="H465" s="170"/>
      <c r="I465" s="24"/>
      <c r="J465" s="108"/>
      <c r="K465" s="309"/>
      <c r="L465" s="25"/>
    </row>
    <row r="466" spans="1:12" ht="16" hidden="1" customHeight="1">
      <c r="A466" s="277"/>
      <c r="B466" s="311" t="s">
        <v>755</v>
      </c>
      <c r="C466" s="189"/>
      <c r="D466" s="18" t="s">
        <v>15</v>
      </c>
      <c r="E466" s="224"/>
      <c r="F466" s="68"/>
      <c r="G466" s="68"/>
      <c r="H466" s="170"/>
      <c r="I466" s="24"/>
      <c r="J466" s="108"/>
      <c r="K466" s="309"/>
      <c r="L466" s="25"/>
    </row>
    <row r="467" spans="1:12" ht="16" hidden="1" customHeight="1">
      <c r="A467" s="312"/>
      <c r="B467" s="311" t="s">
        <v>756</v>
      </c>
      <c r="C467" s="189"/>
      <c r="D467" s="18" t="s">
        <v>15</v>
      </c>
      <c r="E467" s="224"/>
      <c r="F467" s="68"/>
      <c r="G467" s="68"/>
      <c r="H467" s="170"/>
      <c r="I467" s="24"/>
      <c r="J467" s="108"/>
      <c r="K467" s="313"/>
      <c r="L467" s="25"/>
    </row>
    <row r="468" spans="1:12" ht="16" customHeight="1">
      <c r="A468" s="314" t="s">
        <v>757</v>
      </c>
      <c r="B468" s="315" t="s">
        <v>758</v>
      </c>
      <c r="C468" s="28" t="s">
        <v>759</v>
      </c>
      <c r="D468" s="199" t="s">
        <v>760</v>
      </c>
      <c r="E468" s="2">
        <v>1.310878443</v>
      </c>
      <c r="F468" s="69" t="s">
        <v>761</v>
      </c>
      <c r="G468" s="315" t="s">
        <v>762</v>
      </c>
      <c r="H468" s="50"/>
      <c r="I468" s="66"/>
      <c r="J468" s="24"/>
      <c r="K468" s="316"/>
      <c r="L468" s="65" t="s">
        <v>763</v>
      </c>
    </row>
    <row r="469" spans="1:12" ht="16" customHeight="1">
      <c r="A469" s="314"/>
      <c r="B469" s="314"/>
      <c r="C469" s="34"/>
      <c r="D469" s="201"/>
      <c r="E469" s="202"/>
      <c r="F469" s="317" t="s">
        <v>764</v>
      </c>
      <c r="G469" s="314"/>
      <c r="H469" s="318"/>
      <c r="I469" s="66"/>
      <c r="J469" s="24"/>
      <c r="K469" s="74"/>
      <c r="L469" s="65" t="s">
        <v>765</v>
      </c>
    </row>
    <row r="470" spans="1:12" ht="16" customHeight="1">
      <c r="A470" s="314"/>
      <c r="B470" s="314"/>
      <c r="C470" s="34"/>
      <c r="D470" s="201"/>
      <c r="E470" s="202"/>
      <c r="F470" s="69" t="s">
        <v>761</v>
      </c>
      <c r="G470" s="314"/>
      <c r="H470" s="50"/>
      <c r="I470" s="66"/>
      <c r="J470" s="24"/>
      <c r="K470" s="74"/>
      <c r="L470" s="65" t="s">
        <v>766</v>
      </c>
    </row>
    <row r="471" spans="1:12" ht="16" customHeight="1">
      <c r="A471" s="314"/>
      <c r="B471" s="314"/>
      <c r="C471" s="34"/>
      <c r="D471" s="201"/>
      <c r="E471" s="202"/>
      <c r="F471" s="317" t="s">
        <v>767</v>
      </c>
      <c r="G471" s="314"/>
      <c r="H471" s="32"/>
      <c r="I471" s="66"/>
      <c r="J471" s="24"/>
      <c r="K471" s="74"/>
      <c r="L471" s="65" t="s">
        <v>768</v>
      </c>
    </row>
    <row r="472" spans="1:12" ht="16" customHeight="1">
      <c r="A472" s="314"/>
      <c r="B472" s="319"/>
      <c r="C472" s="34"/>
      <c r="D472" s="205"/>
      <c r="E472" s="202"/>
      <c r="F472" s="69" t="s">
        <v>761</v>
      </c>
      <c r="G472" s="319"/>
      <c r="H472" s="50"/>
      <c r="I472" s="66"/>
      <c r="J472" s="24"/>
      <c r="K472" s="74"/>
      <c r="L472" s="65" t="s">
        <v>763</v>
      </c>
    </row>
    <row r="473" spans="1:12" ht="16" customHeight="1">
      <c r="A473" s="314"/>
      <c r="B473" s="314" t="s">
        <v>769</v>
      </c>
      <c r="C473" s="34"/>
      <c r="D473" s="201" t="s">
        <v>760</v>
      </c>
      <c r="E473" s="179">
        <v>1.2672194430000001</v>
      </c>
      <c r="F473" s="317" t="s">
        <v>770</v>
      </c>
      <c r="G473" s="315" t="s">
        <v>762</v>
      </c>
      <c r="H473" s="32"/>
      <c r="I473" s="66"/>
      <c r="J473" s="24"/>
      <c r="K473" s="74"/>
      <c r="L473" s="65" t="s">
        <v>771</v>
      </c>
    </row>
    <row r="474" spans="1:12" ht="16" customHeight="1">
      <c r="A474" s="314"/>
      <c r="B474" s="314"/>
      <c r="C474" s="34"/>
      <c r="D474" s="201"/>
      <c r="E474" s="202"/>
      <c r="F474" s="69" t="s">
        <v>761</v>
      </c>
      <c r="G474" s="314"/>
      <c r="H474" s="50"/>
      <c r="I474" s="66"/>
      <c r="J474" s="24"/>
      <c r="K474" s="74"/>
      <c r="L474" s="65" t="s">
        <v>772</v>
      </c>
    </row>
    <row r="475" spans="1:12" ht="16" customHeight="1">
      <c r="A475" s="314"/>
      <c r="B475" s="314"/>
      <c r="C475" s="34"/>
      <c r="D475" s="201"/>
      <c r="E475" s="202"/>
      <c r="F475" s="317" t="s">
        <v>773</v>
      </c>
      <c r="G475" s="314"/>
      <c r="H475" s="32"/>
      <c r="I475" s="66"/>
      <c r="J475" s="24"/>
      <c r="K475" s="74"/>
      <c r="L475" s="65" t="s">
        <v>774</v>
      </c>
    </row>
    <row r="476" spans="1:12" ht="16" customHeight="1">
      <c r="A476" s="314"/>
      <c r="B476" s="319"/>
      <c r="C476" s="34"/>
      <c r="D476" s="205"/>
      <c r="E476" s="202"/>
      <c r="F476" s="69" t="s">
        <v>761</v>
      </c>
      <c r="G476" s="314"/>
      <c r="H476" s="50"/>
      <c r="I476" s="66"/>
      <c r="J476" s="24"/>
      <c r="K476" s="74"/>
      <c r="L476" s="65" t="s">
        <v>763</v>
      </c>
    </row>
    <row r="477" spans="1:12" ht="16" customHeight="1">
      <c r="A477" s="314"/>
      <c r="B477" s="314" t="s">
        <v>775</v>
      </c>
      <c r="C477" s="34"/>
      <c r="D477" s="201" t="s">
        <v>760</v>
      </c>
      <c r="E477" s="2">
        <v>1.325755443</v>
      </c>
      <c r="F477" s="317" t="s">
        <v>776</v>
      </c>
      <c r="G477" s="315" t="s">
        <v>762</v>
      </c>
      <c r="H477" s="32"/>
      <c r="I477" s="66"/>
      <c r="J477" s="24"/>
      <c r="K477" s="74"/>
      <c r="L477" s="65" t="s">
        <v>777</v>
      </c>
    </row>
    <row r="478" spans="1:12" ht="16" customHeight="1">
      <c r="A478" s="314"/>
      <c r="B478" s="314"/>
      <c r="C478" s="34"/>
      <c r="D478" s="201"/>
      <c r="E478" s="202"/>
      <c r="F478" s="69" t="s">
        <v>761</v>
      </c>
      <c r="G478" s="314"/>
      <c r="H478" s="50"/>
      <c r="I478" s="66"/>
      <c r="J478" s="24"/>
      <c r="K478" s="74"/>
      <c r="L478" s="65" t="s">
        <v>778</v>
      </c>
    </row>
    <row r="479" spans="1:12" ht="16" customHeight="1">
      <c r="A479" s="314"/>
      <c r="B479" s="314"/>
      <c r="C479" s="34"/>
      <c r="D479" s="201"/>
      <c r="E479" s="202"/>
      <c r="F479" s="317" t="s">
        <v>779</v>
      </c>
      <c r="G479" s="314"/>
      <c r="H479" s="32"/>
      <c r="I479" s="66"/>
      <c r="J479" s="24"/>
      <c r="K479" s="74"/>
      <c r="L479" s="65" t="s">
        <v>780</v>
      </c>
    </row>
    <row r="480" spans="1:12" ht="16" customHeight="1">
      <c r="A480" s="314"/>
      <c r="B480" s="319"/>
      <c r="C480" s="34"/>
      <c r="D480" s="205"/>
      <c r="E480" s="202"/>
      <c r="F480" s="69" t="s">
        <v>761</v>
      </c>
      <c r="G480" s="314"/>
      <c r="H480" s="50"/>
      <c r="I480" s="66"/>
      <c r="J480" s="24"/>
      <c r="K480" s="74"/>
      <c r="L480" s="65" t="s">
        <v>763</v>
      </c>
    </row>
    <row r="481" spans="1:37" ht="16" customHeight="1">
      <c r="A481" s="314"/>
      <c r="B481" s="320" t="s">
        <v>781</v>
      </c>
      <c r="C481" s="34"/>
      <c r="D481" s="320" t="s">
        <v>782</v>
      </c>
      <c r="E481" s="2">
        <v>3.2118354430000005</v>
      </c>
      <c r="F481" s="69" t="s">
        <v>783</v>
      </c>
      <c r="G481" s="315" t="s">
        <v>762</v>
      </c>
      <c r="H481" s="50"/>
      <c r="I481" s="66"/>
      <c r="J481" s="24"/>
      <c r="K481" s="74"/>
      <c r="L481" s="65" t="s">
        <v>763</v>
      </c>
    </row>
    <row r="482" spans="1:37" s="97" customFormat="1" ht="16" customHeight="1">
      <c r="A482" s="314"/>
      <c r="B482" s="321"/>
      <c r="C482" s="34"/>
      <c r="D482" s="321"/>
      <c r="F482" s="322" t="s">
        <v>784</v>
      </c>
      <c r="G482" s="314"/>
      <c r="H482" s="323"/>
      <c r="I482" s="324"/>
      <c r="J482" s="96"/>
      <c r="K482" s="96"/>
      <c r="L482" s="65" t="s">
        <v>785</v>
      </c>
    </row>
    <row r="483" spans="1:37" s="97" customFormat="1" ht="16" customHeight="1">
      <c r="A483" s="314"/>
      <c r="B483" s="321"/>
      <c r="C483" s="34"/>
      <c r="D483" s="321"/>
      <c r="E483" s="325"/>
      <c r="F483" s="92" t="s">
        <v>783</v>
      </c>
      <c r="G483" s="314"/>
      <c r="H483" s="326"/>
      <c r="I483" s="324"/>
      <c r="J483" s="96"/>
      <c r="K483" s="96"/>
      <c r="L483" s="65" t="s">
        <v>786</v>
      </c>
    </row>
    <row r="484" spans="1:37" s="97" customFormat="1" ht="16" customHeight="1">
      <c r="A484" s="314"/>
      <c r="B484" s="321"/>
      <c r="C484" s="34"/>
      <c r="D484" s="321"/>
      <c r="E484" s="325"/>
      <c r="F484" s="322" t="s">
        <v>787</v>
      </c>
      <c r="G484" s="314"/>
      <c r="H484" s="323"/>
      <c r="I484" s="324"/>
      <c r="J484" s="96"/>
      <c r="K484" s="96"/>
      <c r="L484" s="65" t="s">
        <v>788</v>
      </c>
    </row>
    <row r="485" spans="1:37" s="97" customFormat="1" ht="16" customHeight="1">
      <c r="A485" s="314"/>
      <c r="B485" s="327"/>
      <c r="C485" s="34"/>
      <c r="D485" s="327"/>
      <c r="E485" s="325"/>
      <c r="F485" s="92" t="s">
        <v>783</v>
      </c>
      <c r="G485" s="319"/>
      <c r="H485" s="326"/>
      <c r="I485" s="324"/>
      <c r="J485" s="96"/>
      <c r="K485" s="96"/>
      <c r="L485" s="65" t="s">
        <v>763</v>
      </c>
    </row>
    <row r="486" spans="1:37" ht="16" customHeight="1">
      <c r="A486" s="314"/>
      <c r="B486" s="65" t="s">
        <v>789</v>
      </c>
      <c r="C486" s="34"/>
      <c r="D486" s="53" t="s">
        <v>760</v>
      </c>
      <c r="E486" s="19">
        <v>5.3798443000000008E-2</v>
      </c>
      <c r="F486" s="69"/>
      <c r="G486" s="65" t="s">
        <v>41</v>
      </c>
      <c r="H486" s="50"/>
      <c r="I486" s="66"/>
      <c r="J486" s="24"/>
      <c r="K486" s="74"/>
      <c r="L486" s="25"/>
    </row>
    <row r="487" spans="1:37" ht="16" customHeight="1">
      <c r="A487" s="314"/>
      <c r="B487" s="256" t="s">
        <v>790</v>
      </c>
      <c r="C487" s="34"/>
      <c r="D487" s="53" t="s">
        <v>760</v>
      </c>
      <c r="E487" s="19">
        <v>5.4644443000000022E-2</v>
      </c>
      <c r="F487" s="69"/>
      <c r="G487" s="65" t="s">
        <v>41</v>
      </c>
      <c r="H487" s="50"/>
      <c r="I487" s="66"/>
      <c r="J487" s="24"/>
      <c r="K487" s="74"/>
      <c r="L487" s="25"/>
    </row>
    <row r="488" spans="1:37" ht="16" customHeight="1">
      <c r="A488" s="319"/>
      <c r="B488" s="65" t="s">
        <v>791</v>
      </c>
      <c r="C488" s="42"/>
      <c r="D488" s="53" t="s">
        <v>760</v>
      </c>
      <c r="E488" s="19">
        <v>5.3940442999999984E-2</v>
      </c>
      <c r="F488" s="69"/>
      <c r="G488" s="65" t="s">
        <v>41</v>
      </c>
      <c r="H488" s="50"/>
      <c r="I488" s="66"/>
      <c r="J488" s="24"/>
      <c r="K488" s="74"/>
      <c r="L488" s="25"/>
    </row>
    <row r="489" spans="1:37" ht="16" customHeight="1">
      <c r="A489" s="328" t="s">
        <v>792</v>
      </c>
      <c r="B489" s="80" t="s">
        <v>793</v>
      </c>
      <c r="C489" s="29" t="s">
        <v>794</v>
      </c>
      <c r="D489" s="199" t="s">
        <v>15</v>
      </c>
      <c r="E489" s="30">
        <v>1.9797284430000002</v>
      </c>
      <c r="F489" s="20" t="s">
        <v>795</v>
      </c>
      <c r="G489" s="20"/>
      <c r="H489" s="45"/>
      <c r="I489" s="66"/>
      <c r="J489" s="156">
        <v>23778244</v>
      </c>
      <c r="K489" s="329"/>
      <c r="L489" s="65" t="s">
        <v>796</v>
      </c>
      <c r="M489" s="269"/>
      <c r="N489" s="269"/>
      <c r="O489" s="269"/>
      <c r="P489" s="269"/>
      <c r="Q489" s="269"/>
      <c r="R489" s="269"/>
      <c r="S489" s="269"/>
      <c r="T489" s="269"/>
      <c r="U489" s="269"/>
      <c r="V489" s="269"/>
      <c r="W489" s="269"/>
      <c r="X489" s="269"/>
      <c r="Y489" s="269"/>
      <c r="Z489" s="269"/>
      <c r="AA489" s="269"/>
      <c r="AB489" s="269"/>
      <c r="AC489" s="269"/>
      <c r="AD489" s="269"/>
      <c r="AE489" s="269"/>
      <c r="AF489" s="269"/>
      <c r="AG489" s="269"/>
      <c r="AH489" s="269"/>
      <c r="AI489" s="269"/>
      <c r="AJ489" s="269"/>
      <c r="AK489" s="269"/>
    </row>
    <row r="490" spans="1:37" ht="16" customHeight="1">
      <c r="A490" s="330"/>
      <c r="B490" s="331"/>
      <c r="C490" s="35"/>
      <c r="D490" s="201"/>
      <c r="E490" s="36"/>
      <c r="F490" s="44" t="s">
        <v>233</v>
      </c>
      <c r="G490" s="44"/>
      <c r="H490" s="45"/>
      <c r="I490" s="66"/>
      <c r="J490" s="162"/>
      <c r="K490" s="329"/>
      <c r="L490" s="65" t="s">
        <v>234</v>
      </c>
      <c r="M490" s="269"/>
      <c r="N490" s="269"/>
      <c r="O490" s="269"/>
      <c r="P490" s="269"/>
      <c r="Q490" s="269"/>
      <c r="R490" s="269"/>
      <c r="S490" s="269"/>
      <c r="T490" s="269"/>
      <c r="U490" s="269"/>
      <c r="V490" s="269"/>
      <c r="W490" s="269"/>
      <c r="X490" s="269"/>
      <c r="Y490" s="269"/>
      <c r="Z490" s="269"/>
      <c r="AA490" s="269"/>
      <c r="AB490" s="269"/>
      <c r="AC490" s="269"/>
      <c r="AD490" s="269"/>
      <c r="AE490" s="269"/>
      <c r="AF490" s="269"/>
      <c r="AG490" s="269"/>
      <c r="AH490" s="269"/>
      <c r="AI490" s="269"/>
      <c r="AJ490" s="269"/>
      <c r="AK490" s="269"/>
    </row>
    <row r="491" spans="1:37" ht="16" customHeight="1">
      <c r="A491" s="330"/>
      <c r="B491" s="331"/>
      <c r="C491" s="35"/>
      <c r="D491" s="201"/>
      <c r="E491" s="36"/>
      <c r="F491" s="44" t="s">
        <v>214</v>
      </c>
      <c r="G491" s="44"/>
      <c r="H491" s="45"/>
      <c r="I491" s="66"/>
      <c r="J491" s="162"/>
      <c r="K491" s="329"/>
      <c r="L491" s="65" t="s">
        <v>378</v>
      </c>
      <c r="M491" s="269"/>
      <c r="N491" s="269"/>
      <c r="O491" s="269"/>
      <c r="P491" s="269"/>
      <c r="Q491" s="269"/>
      <c r="R491" s="269"/>
      <c r="S491" s="269"/>
      <c r="T491" s="269"/>
      <c r="U491" s="269"/>
      <c r="V491" s="269"/>
      <c r="W491" s="269"/>
      <c r="X491" s="269"/>
      <c r="Y491" s="269"/>
      <c r="Z491" s="269"/>
      <c r="AA491" s="269"/>
      <c r="AB491" s="269"/>
      <c r="AC491" s="269"/>
      <c r="AD491" s="269"/>
      <c r="AE491" s="269"/>
      <c r="AF491" s="269"/>
      <c r="AG491" s="269"/>
      <c r="AH491" s="269"/>
      <c r="AI491" s="269"/>
      <c r="AJ491" s="269"/>
      <c r="AK491" s="269"/>
    </row>
    <row r="492" spans="1:37" ht="16" customHeight="1">
      <c r="A492" s="330"/>
      <c r="B492" s="331"/>
      <c r="C492" s="35"/>
      <c r="D492" s="201"/>
      <c r="E492" s="36"/>
      <c r="F492" s="44" t="s">
        <v>797</v>
      </c>
      <c r="G492" s="44"/>
      <c r="H492" s="45"/>
      <c r="I492" s="66"/>
      <c r="J492" s="162"/>
      <c r="K492" s="329"/>
      <c r="L492" s="65" t="s">
        <v>798</v>
      </c>
      <c r="M492" s="269"/>
      <c r="N492" s="269"/>
      <c r="O492" s="269"/>
      <c r="P492" s="269"/>
      <c r="Q492" s="269"/>
      <c r="R492" s="269"/>
      <c r="S492" s="269"/>
      <c r="T492" s="269"/>
      <c r="U492" s="269"/>
      <c r="V492" s="269"/>
      <c r="W492" s="269"/>
      <c r="X492" s="269"/>
      <c r="Y492" s="269"/>
      <c r="Z492" s="269"/>
      <c r="AA492" s="269"/>
      <c r="AB492" s="269"/>
      <c r="AC492" s="269"/>
      <c r="AD492" s="269"/>
      <c r="AE492" s="269"/>
      <c r="AF492" s="269"/>
      <c r="AG492" s="269"/>
      <c r="AH492" s="269"/>
      <c r="AI492" s="269"/>
      <c r="AJ492" s="269"/>
      <c r="AK492" s="269"/>
    </row>
    <row r="493" spans="1:37" ht="16" customHeight="1">
      <c r="A493" s="330"/>
      <c r="B493" s="331"/>
      <c r="C493" s="35"/>
      <c r="D493" s="201"/>
      <c r="E493" s="36"/>
      <c r="F493" s="44" t="s">
        <v>799</v>
      </c>
      <c r="G493" s="44"/>
      <c r="H493" s="45"/>
      <c r="I493" s="66"/>
      <c r="J493" s="162"/>
      <c r="K493" s="329"/>
      <c r="L493" s="65" t="s">
        <v>800</v>
      </c>
      <c r="M493" s="269"/>
      <c r="N493" s="269"/>
      <c r="O493" s="269"/>
      <c r="P493" s="269"/>
      <c r="Q493" s="269"/>
      <c r="R493" s="269"/>
      <c r="S493" s="269"/>
      <c r="T493" s="269"/>
      <c r="U493" s="269"/>
      <c r="V493" s="269"/>
      <c r="W493" s="269"/>
      <c r="X493" s="269"/>
      <c r="Y493" s="269"/>
      <c r="Z493" s="269"/>
      <c r="AA493" s="269"/>
      <c r="AB493" s="269"/>
      <c r="AC493" s="269"/>
      <c r="AD493" s="269"/>
      <c r="AE493" s="269"/>
      <c r="AF493" s="269"/>
      <c r="AG493" s="269"/>
      <c r="AH493" s="269"/>
      <c r="AI493" s="269"/>
      <c r="AJ493" s="269"/>
      <c r="AK493" s="269"/>
    </row>
    <row r="494" spans="1:37" ht="16" customHeight="1">
      <c r="A494" s="330"/>
      <c r="B494" s="331"/>
      <c r="C494" s="35"/>
      <c r="D494" s="201"/>
      <c r="E494" s="36"/>
      <c r="F494" s="44" t="s">
        <v>801</v>
      </c>
      <c r="G494" s="44"/>
      <c r="H494" s="45"/>
      <c r="I494" s="66"/>
      <c r="J494" s="162"/>
      <c r="K494" s="329"/>
      <c r="L494" s="65" t="s">
        <v>802</v>
      </c>
      <c r="M494" s="269"/>
      <c r="N494" s="269"/>
      <c r="O494" s="269"/>
      <c r="P494" s="269"/>
      <c r="Q494" s="269"/>
      <c r="R494" s="269"/>
      <c r="S494" s="269"/>
      <c r="T494" s="269"/>
      <c r="U494" s="269"/>
      <c r="V494" s="269"/>
      <c r="W494" s="269"/>
      <c r="X494" s="269"/>
      <c r="Y494" s="269"/>
      <c r="Z494" s="269"/>
      <c r="AA494" s="269"/>
      <c r="AB494" s="269"/>
      <c r="AC494" s="269"/>
      <c r="AD494" s="269"/>
      <c r="AE494" s="269"/>
      <c r="AF494" s="269"/>
      <c r="AG494" s="269"/>
      <c r="AH494" s="269"/>
      <c r="AI494" s="269"/>
      <c r="AJ494" s="269"/>
      <c r="AK494" s="269"/>
    </row>
    <row r="495" spans="1:37" ht="16" customHeight="1">
      <c r="A495" s="330"/>
      <c r="B495" s="331"/>
      <c r="C495" s="35"/>
      <c r="D495" s="201"/>
      <c r="E495" s="36"/>
      <c r="F495" s="44" t="s">
        <v>803</v>
      </c>
      <c r="G495" s="44"/>
      <c r="H495" s="45"/>
      <c r="I495" s="66"/>
      <c r="J495" s="162"/>
      <c r="K495" s="329"/>
      <c r="L495" s="65" t="s">
        <v>494</v>
      </c>
      <c r="M495" s="269"/>
      <c r="N495" s="269"/>
      <c r="O495" s="269"/>
      <c r="P495" s="269"/>
      <c r="Q495" s="269"/>
      <c r="R495" s="269"/>
      <c r="S495" s="269"/>
      <c r="T495" s="269"/>
      <c r="U495" s="269"/>
      <c r="V495" s="269"/>
      <c r="W495" s="269"/>
      <c r="X495" s="269"/>
      <c r="Y495" s="269"/>
      <c r="Z495" s="269"/>
      <c r="AA495" s="269"/>
      <c r="AB495" s="269"/>
      <c r="AC495" s="269"/>
      <c r="AD495" s="269"/>
      <c r="AE495" s="269"/>
      <c r="AF495" s="269"/>
      <c r="AG495" s="269"/>
      <c r="AH495" s="269"/>
      <c r="AI495" s="269"/>
      <c r="AJ495" s="269"/>
      <c r="AK495" s="269"/>
    </row>
    <row r="496" spans="1:37" ht="16" customHeight="1">
      <c r="A496" s="330"/>
      <c r="B496" s="331"/>
      <c r="C496" s="35"/>
      <c r="D496" s="201"/>
      <c r="E496" s="36"/>
      <c r="F496" s="44" t="s">
        <v>804</v>
      </c>
      <c r="G496" s="44"/>
      <c r="H496" s="45"/>
      <c r="I496" s="66"/>
      <c r="J496" s="162"/>
      <c r="K496" s="329"/>
      <c r="L496" s="65" t="s">
        <v>805</v>
      </c>
      <c r="M496" s="269"/>
      <c r="N496" s="269"/>
      <c r="O496" s="269"/>
      <c r="P496" s="269"/>
      <c r="Q496" s="269"/>
      <c r="R496" s="269"/>
      <c r="S496" s="269"/>
      <c r="T496" s="269"/>
      <c r="U496" s="269"/>
      <c r="V496" s="269"/>
      <c r="W496" s="269"/>
      <c r="X496" s="269"/>
      <c r="Y496" s="269"/>
      <c r="Z496" s="269"/>
      <c r="AA496" s="269"/>
      <c r="AB496" s="269"/>
      <c r="AC496" s="269"/>
      <c r="AD496" s="269"/>
      <c r="AE496" s="269"/>
      <c r="AF496" s="269"/>
      <c r="AG496" s="269"/>
      <c r="AH496" s="269"/>
      <c r="AI496" s="269"/>
      <c r="AJ496" s="269"/>
      <c r="AK496" s="269"/>
    </row>
    <row r="497" spans="1:37" ht="16" customHeight="1">
      <c r="A497" s="330"/>
      <c r="B497" s="331"/>
      <c r="C497" s="35"/>
      <c r="D497" s="201"/>
      <c r="E497" s="36"/>
      <c r="F497" s="44" t="s">
        <v>806</v>
      </c>
      <c r="G497" s="44"/>
      <c r="H497" s="45"/>
      <c r="I497" s="66"/>
      <c r="J497" s="162"/>
      <c r="K497" s="329"/>
      <c r="L497" s="65" t="s">
        <v>807</v>
      </c>
      <c r="M497" s="269"/>
      <c r="N497" s="269"/>
      <c r="O497" s="269"/>
      <c r="P497" s="269"/>
      <c r="Q497" s="269"/>
      <c r="R497" s="269"/>
      <c r="S497" s="269"/>
      <c r="T497" s="269"/>
      <c r="U497" s="269"/>
      <c r="V497" s="269"/>
      <c r="W497" s="269"/>
      <c r="X497" s="269"/>
      <c r="Y497" s="269"/>
      <c r="Z497" s="269"/>
      <c r="AA497" s="269"/>
      <c r="AB497" s="269"/>
      <c r="AC497" s="269"/>
      <c r="AD497" s="269"/>
      <c r="AE497" s="269"/>
      <c r="AF497" s="269"/>
      <c r="AG497" s="269"/>
      <c r="AH497" s="269"/>
      <c r="AI497" s="269"/>
      <c r="AJ497" s="269"/>
      <c r="AK497" s="269"/>
    </row>
    <row r="498" spans="1:37" ht="16" customHeight="1">
      <c r="A498" s="330"/>
      <c r="B498" s="331"/>
      <c r="C498" s="35"/>
      <c r="D498" s="201"/>
      <c r="E498" s="36"/>
      <c r="F498" s="44" t="s">
        <v>808</v>
      </c>
      <c r="G498" s="44"/>
      <c r="H498" s="45"/>
      <c r="I498" s="66"/>
      <c r="J498" s="162"/>
      <c r="K498" s="329"/>
      <c r="L498" s="65" t="s">
        <v>809</v>
      </c>
      <c r="M498" s="269"/>
      <c r="N498" s="269"/>
      <c r="O498" s="269"/>
      <c r="P498" s="269"/>
      <c r="Q498" s="269"/>
      <c r="R498" s="269"/>
      <c r="S498" s="269"/>
      <c r="T498" s="269"/>
      <c r="U498" s="269"/>
      <c r="V498" s="269"/>
      <c r="W498" s="269"/>
      <c r="X498" s="269"/>
      <c r="Y498" s="269"/>
      <c r="Z498" s="269"/>
      <c r="AA498" s="269"/>
      <c r="AB498" s="269"/>
      <c r="AC498" s="269"/>
      <c r="AD498" s="269"/>
      <c r="AE498" s="269"/>
      <c r="AF498" s="269"/>
      <c r="AG498" s="269"/>
      <c r="AH498" s="269"/>
      <c r="AI498" s="269"/>
      <c r="AJ498" s="269"/>
      <c r="AK498" s="269"/>
    </row>
    <row r="499" spans="1:37" ht="16" customHeight="1">
      <c r="A499" s="330"/>
      <c r="B499" s="331"/>
      <c r="C499" s="35"/>
      <c r="D499" s="201"/>
      <c r="E499" s="36"/>
      <c r="F499" s="44" t="s">
        <v>810</v>
      </c>
      <c r="G499" s="44"/>
      <c r="H499" s="45"/>
      <c r="I499" s="66"/>
      <c r="J499" s="162"/>
      <c r="K499" s="329"/>
      <c r="L499" s="65" t="s">
        <v>811</v>
      </c>
      <c r="M499" s="269"/>
      <c r="N499" s="269"/>
      <c r="O499" s="269"/>
      <c r="P499" s="269"/>
      <c r="Q499" s="269"/>
      <c r="R499" s="269"/>
      <c r="S499" s="269"/>
      <c r="T499" s="269"/>
      <c r="U499" s="269"/>
      <c r="V499" s="269"/>
      <c r="W499" s="269"/>
      <c r="X499" s="269"/>
      <c r="Y499" s="269"/>
      <c r="Z499" s="269"/>
      <c r="AA499" s="269"/>
      <c r="AB499" s="269"/>
      <c r="AC499" s="269"/>
      <c r="AD499" s="269"/>
      <c r="AE499" s="269"/>
      <c r="AF499" s="269"/>
      <c r="AG499" s="269"/>
      <c r="AH499" s="269"/>
      <c r="AI499" s="269"/>
      <c r="AJ499" s="269"/>
      <c r="AK499" s="269"/>
    </row>
    <row r="500" spans="1:37" ht="16" customHeight="1">
      <c r="A500" s="330"/>
      <c r="B500" s="331"/>
      <c r="C500" s="35"/>
      <c r="D500" s="201"/>
      <c r="E500" s="36"/>
      <c r="F500" s="44" t="s">
        <v>812</v>
      </c>
      <c r="G500" s="44"/>
      <c r="H500" s="45"/>
      <c r="I500" s="66"/>
      <c r="J500" s="162"/>
      <c r="K500" s="329"/>
      <c r="L500" s="65" t="s">
        <v>490</v>
      </c>
      <c r="M500" s="269"/>
      <c r="N500" s="269"/>
      <c r="O500" s="269"/>
      <c r="P500" s="269"/>
      <c r="Q500" s="269"/>
      <c r="R500" s="269"/>
      <c r="S500" s="269"/>
      <c r="T500" s="269"/>
      <c r="U500" s="269"/>
      <c r="V500" s="269"/>
      <c r="W500" s="269"/>
      <c r="X500" s="269"/>
      <c r="Y500" s="269"/>
      <c r="Z500" s="269"/>
      <c r="AA500" s="269"/>
      <c r="AB500" s="269"/>
      <c r="AC500" s="269"/>
      <c r="AD500" s="269"/>
      <c r="AE500" s="269"/>
      <c r="AF500" s="269"/>
      <c r="AG500" s="269"/>
      <c r="AH500" s="269"/>
      <c r="AI500" s="269"/>
      <c r="AJ500" s="269"/>
      <c r="AK500" s="269"/>
    </row>
    <row r="501" spans="1:37" ht="16" customHeight="1">
      <c r="A501" s="330"/>
      <c r="B501" s="332"/>
      <c r="C501" s="35"/>
      <c r="D501" s="205"/>
      <c r="E501" s="39"/>
      <c r="F501" s="20" t="s">
        <v>813</v>
      </c>
      <c r="G501" s="20"/>
      <c r="H501" s="45"/>
      <c r="I501" s="66"/>
      <c r="J501" s="162"/>
      <c r="K501" s="329"/>
      <c r="L501" s="65" t="s">
        <v>814</v>
      </c>
      <c r="M501" s="269"/>
      <c r="N501" s="269"/>
      <c r="O501" s="269"/>
      <c r="P501" s="269"/>
      <c r="Q501" s="269"/>
      <c r="R501" s="269"/>
      <c r="S501" s="269"/>
      <c r="T501" s="269"/>
      <c r="U501" s="269"/>
      <c r="V501" s="269"/>
      <c r="W501" s="269"/>
      <c r="X501" s="269"/>
      <c r="Y501" s="269"/>
      <c r="Z501" s="269"/>
      <c r="AA501" s="269"/>
      <c r="AB501" s="269"/>
      <c r="AC501" s="269"/>
      <c r="AD501" s="269"/>
      <c r="AE501" s="269"/>
      <c r="AF501" s="269"/>
      <c r="AG501" s="269"/>
      <c r="AH501" s="269"/>
      <c r="AI501" s="269"/>
      <c r="AJ501" s="269"/>
      <c r="AK501" s="269"/>
    </row>
    <row r="502" spans="1:37" ht="16" customHeight="1">
      <c r="A502" s="330"/>
      <c r="B502" s="80" t="s">
        <v>815</v>
      </c>
      <c r="C502" s="35"/>
      <c r="D502" s="53" t="s">
        <v>816</v>
      </c>
      <c r="E502" s="19">
        <v>5.0125442999999971E-2</v>
      </c>
      <c r="F502" s="68"/>
      <c r="G502" s="68"/>
      <c r="H502" s="45"/>
      <c r="I502" s="66"/>
      <c r="J502" s="162"/>
      <c r="K502" s="329"/>
      <c r="L502" s="25"/>
      <c r="M502" s="269"/>
      <c r="N502" s="269"/>
      <c r="O502" s="269"/>
      <c r="P502" s="269"/>
      <c r="Q502" s="269"/>
      <c r="R502" s="269"/>
      <c r="S502" s="269"/>
      <c r="T502" s="269"/>
      <c r="U502" s="269"/>
      <c r="V502" s="269"/>
      <c r="W502" s="269"/>
      <c r="X502" s="269"/>
      <c r="Y502" s="269"/>
      <c r="Z502" s="269"/>
      <c r="AA502" s="269"/>
      <c r="AB502" s="269"/>
      <c r="AC502" s="269"/>
      <c r="AD502" s="269"/>
      <c r="AE502" s="269"/>
      <c r="AF502" s="269"/>
      <c r="AG502" s="269"/>
      <c r="AH502" s="269"/>
      <c r="AI502" s="269"/>
      <c r="AJ502" s="269"/>
      <c r="AK502" s="269"/>
    </row>
    <row r="503" spans="1:37" ht="16" customHeight="1">
      <c r="A503" s="330"/>
      <c r="B503" s="80" t="s">
        <v>817</v>
      </c>
      <c r="C503" s="35"/>
      <c r="D503" s="58" t="s">
        <v>15</v>
      </c>
      <c r="E503" s="19">
        <v>4.9547443000000004E-2</v>
      </c>
      <c r="F503" s="68"/>
      <c r="G503" s="68"/>
      <c r="H503" s="45"/>
      <c r="I503" s="66"/>
      <c r="J503" s="162"/>
      <c r="K503" s="329"/>
      <c r="L503" s="25"/>
      <c r="M503" s="269"/>
      <c r="N503" s="269"/>
      <c r="O503" s="269"/>
      <c r="P503" s="269"/>
      <c r="Q503" s="269"/>
      <c r="R503" s="269"/>
      <c r="S503" s="269"/>
      <c r="T503" s="269"/>
      <c r="U503" s="269"/>
      <c r="V503" s="269"/>
      <c r="W503" s="269"/>
      <c r="X503" s="269"/>
      <c r="Y503" s="269"/>
      <c r="Z503" s="269"/>
      <c r="AA503" s="269"/>
      <c r="AB503" s="269"/>
      <c r="AC503" s="269"/>
      <c r="AD503" s="269"/>
      <c r="AE503" s="269"/>
      <c r="AF503" s="269"/>
      <c r="AG503" s="269"/>
      <c r="AH503" s="269"/>
      <c r="AI503" s="269"/>
      <c r="AJ503" s="269"/>
      <c r="AK503" s="269"/>
    </row>
    <row r="504" spans="1:37" ht="16" customHeight="1">
      <c r="A504" s="330"/>
      <c r="B504" s="80" t="s">
        <v>818</v>
      </c>
      <c r="C504" s="35"/>
      <c r="D504" s="58" t="s">
        <v>15</v>
      </c>
      <c r="E504" s="19">
        <v>4.9617443000000018E-2</v>
      </c>
      <c r="F504" s="68"/>
      <c r="G504" s="68"/>
      <c r="H504" s="45"/>
      <c r="I504" s="66"/>
      <c r="J504" s="162"/>
      <c r="K504" s="329"/>
      <c r="L504" s="25"/>
      <c r="M504" s="269"/>
      <c r="N504" s="269"/>
      <c r="O504" s="269"/>
      <c r="P504" s="269"/>
      <c r="Q504" s="269"/>
      <c r="R504" s="269"/>
      <c r="S504" s="269"/>
      <c r="T504" s="269"/>
      <c r="U504" s="269"/>
      <c r="V504" s="269"/>
      <c r="W504" s="269"/>
      <c r="X504" s="269"/>
      <c r="Y504" s="269"/>
      <c r="Z504" s="269"/>
      <c r="AA504" s="269"/>
      <c r="AB504" s="269"/>
      <c r="AC504" s="269"/>
      <c r="AD504" s="269"/>
      <c r="AE504" s="269"/>
      <c r="AF504" s="269"/>
      <c r="AG504" s="269"/>
      <c r="AH504" s="269"/>
      <c r="AI504" s="269"/>
      <c r="AJ504" s="269"/>
      <c r="AK504" s="269"/>
    </row>
    <row r="505" spans="1:37" ht="16" customHeight="1">
      <c r="A505" s="330"/>
      <c r="B505" s="80" t="s">
        <v>819</v>
      </c>
      <c r="C505" s="35"/>
      <c r="D505" s="333" t="s">
        <v>15</v>
      </c>
      <c r="E505" s="19">
        <v>4.904244299999997E-2</v>
      </c>
      <c r="F505" s="44"/>
      <c r="G505" s="44"/>
      <c r="H505" s="45"/>
      <c r="I505" s="66"/>
      <c r="J505" s="167"/>
      <c r="K505" s="329"/>
      <c r="L505" s="25"/>
      <c r="M505" s="269"/>
      <c r="N505" s="269"/>
      <c r="O505" s="269"/>
      <c r="P505" s="269"/>
      <c r="Q505" s="269"/>
      <c r="R505" s="269"/>
      <c r="S505" s="269"/>
      <c r="T505" s="269"/>
      <c r="U505" s="269"/>
      <c r="V505" s="269"/>
      <c r="W505" s="269"/>
      <c r="X505" s="269"/>
      <c r="Y505" s="269"/>
      <c r="Z505" s="269"/>
      <c r="AA505" s="269"/>
      <c r="AB505" s="269"/>
      <c r="AC505" s="269"/>
      <c r="AD505" s="269"/>
      <c r="AE505" s="269"/>
      <c r="AF505" s="269"/>
      <c r="AG505" s="269"/>
      <c r="AH505" s="269"/>
      <c r="AI505" s="269"/>
      <c r="AJ505" s="269"/>
      <c r="AK505" s="269"/>
    </row>
    <row r="506" spans="1:37" s="269" customFormat="1" ht="16" customHeight="1">
      <c r="A506" s="330"/>
      <c r="B506" s="80" t="s">
        <v>820</v>
      </c>
      <c r="C506" s="35"/>
      <c r="D506" s="334" t="s">
        <v>821</v>
      </c>
      <c r="E506" s="30">
        <v>2.0839904429999998</v>
      </c>
      <c r="F506" s="44" t="s">
        <v>822</v>
      </c>
      <c r="G506" s="65" t="s">
        <v>41</v>
      </c>
      <c r="H506" s="45"/>
      <c r="I506" s="103"/>
      <c r="J506" s="156">
        <v>23512994</v>
      </c>
      <c r="K506" s="329"/>
      <c r="L506" s="65" t="s">
        <v>823</v>
      </c>
    </row>
    <row r="507" spans="1:37" s="269" customFormat="1" ht="16" customHeight="1">
      <c r="A507" s="330"/>
      <c r="B507" s="331"/>
      <c r="C507" s="35"/>
      <c r="D507" s="335"/>
      <c r="E507" s="36"/>
      <c r="F507" s="44" t="s">
        <v>824</v>
      </c>
      <c r="G507" s="44"/>
      <c r="H507" s="45"/>
      <c r="I507" s="103"/>
      <c r="J507" s="162"/>
      <c r="K507" s="329"/>
      <c r="L507" s="65" t="s">
        <v>825</v>
      </c>
    </row>
    <row r="508" spans="1:37" s="269" customFormat="1" ht="16" customHeight="1">
      <c r="A508" s="330"/>
      <c r="B508" s="331"/>
      <c r="C508" s="35"/>
      <c r="D508" s="335"/>
      <c r="E508" s="36"/>
      <c r="F508" s="44" t="s">
        <v>826</v>
      </c>
      <c r="G508" s="44"/>
      <c r="H508" s="45"/>
      <c r="I508" s="103"/>
      <c r="J508" s="162"/>
      <c r="K508" s="329"/>
      <c r="L508" s="65" t="s">
        <v>827</v>
      </c>
    </row>
    <row r="509" spans="1:37" s="269" customFormat="1" ht="16" customHeight="1">
      <c r="A509" s="330"/>
      <c r="B509" s="331"/>
      <c r="C509" s="35"/>
      <c r="D509" s="335"/>
      <c r="E509" s="36"/>
      <c r="F509" s="44" t="s">
        <v>828</v>
      </c>
      <c r="G509" s="44"/>
      <c r="H509" s="45"/>
      <c r="I509" s="103"/>
      <c r="J509" s="162"/>
      <c r="K509" s="329"/>
      <c r="L509" s="65" t="s">
        <v>829</v>
      </c>
    </row>
    <row r="510" spans="1:37" s="269" customFormat="1" ht="16" customHeight="1">
      <c r="A510" s="330"/>
      <c r="B510" s="331"/>
      <c r="C510" s="35"/>
      <c r="D510" s="335"/>
      <c r="E510" s="36"/>
      <c r="F510" s="44" t="s">
        <v>830</v>
      </c>
      <c r="G510" s="44"/>
      <c r="H510" s="45"/>
      <c r="I510" s="103"/>
      <c r="J510" s="162"/>
      <c r="K510" s="329"/>
      <c r="L510" s="65" t="s">
        <v>831</v>
      </c>
    </row>
    <row r="511" spans="1:37" s="269" customFormat="1" ht="16" customHeight="1">
      <c r="A511" s="330"/>
      <c r="B511" s="331"/>
      <c r="C511" s="35"/>
      <c r="D511" s="219"/>
      <c r="E511" s="36"/>
      <c r="F511" s="44" t="s">
        <v>832</v>
      </c>
      <c r="G511" s="44"/>
      <c r="H511" s="45"/>
      <c r="I511" s="103"/>
      <c r="J511" s="162"/>
      <c r="K511" s="329"/>
      <c r="L511" s="65" t="s">
        <v>833</v>
      </c>
    </row>
    <row r="512" spans="1:37" s="269" customFormat="1" ht="16" customHeight="1">
      <c r="A512" s="330"/>
      <c r="B512" s="332"/>
      <c r="C512" s="35"/>
      <c r="D512" s="220"/>
      <c r="E512" s="39"/>
      <c r="F512" s="44" t="s">
        <v>834</v>
      </c>
      <c r="G512" s="44"/>
      <c r="H512" s="45"/>
      <c r="I512" s="103"/>
      <c r="J512" s="162"/>
      <c r="K512" s="329"/>
      <c r="L512" s="65" t="s">
        <v>835</v>
      </c>
    </row>
    <row r="513" spans="1:12" s="269" customFormat="1" ht="16" customHeight="1">
      <c r="A513" s="330"/>
      <c r="B513" s="332" t="s">
        <v>836</v>
      </c>
      <c r="C513" s="35"/>
      <c r="D513" s="334" t="s">
        <v>821</v>
      </c>
      <c r="E513" s="19">
        <v>5.0593442999999995E-2</v>
      </c>
      <c r="F513" s="44"/>
      <c r="G513" s="65" t="s">
        <v>41</v>
      </c>
      <c r="H513" s="45"/>
      <c r="I513" s="103"/>
      <c r="J513" s="162"/>
      <c r="K513" s="329"/>
      <c r="L513" s="25"/>
    </row>
    <row r="514" spans="1:12" s="269" customFormat="1" ht="16" customHeight="1">
      <c r="A514" s="330"/>
      <c r="B514" s="80" t="s">
        <v>837</v>
      </c>
      <c r="C514" s="35"/>
      <c r="D514" s="81" t="s">
        <v>760</v>
      </c>
      <c r="E514" s="30">
        <v>1.9966044430000001</v>
      </c>
      <c r="F514" s="44" t="s">
        <v>838</v>
      </c>
      <c r="G514" s="44"/>
      <c r="H514" s="45"/>
      <c r="I514" s="103"/>
      <c r="J514" s="162"/>
      <c r="K514" s="329"/>
      <c r="L514" s="65" t="s">
        <v>839</v>
      </c>
    </row>
    <row r="515" spans="1:12" s="269" customFormat="1" ht="16" customHeight="1">
      <c r="A515" s="330"/>
      <c r="B515" s="331"/>
      <c r="C515" s="35"/>
      <c r="D515" s="219"/>
      <c r="E515" s="36"/>
      <c r="F515" s="44" t="s">
        <v>840</v>
      </c>
      <c r="G515" s="44"/>
      <c r="H515" s="45"/>
      <c r="I515" s="103"/>
      <c r="J515" s="162"/>
      <c r="K515" s="329"/>
      <c r="L515" s="65" t="s">
        <v>841</v>
      </c>
    </row>
    <row r="516" spans="1:12" s="269" customFormat="1" ht="16" customHeight="1">
      <c r="A516" s="330"/>
      <c r="B516" s="331"/>
      <c r="C516" s="35"/>
      <c r="D516" s="219"/>
      <c r="E516" s="36"/>
      <c r="F516" s="44" t="s">
        <v>842</v>
      </c>
      <c r="G516" s="44"/>
      <c r="H516" s="45"/>
      <c r="I516" s="103"/>
      <c r="J516" s="162"/>
      <c r="K516" s="329"/>
      <c r="L516" s="65" t="s">
        <v>843</v>
      </c>
    </row>
    <row r="517" spans="1:12" s="269" customFormat="1" ht="16" customHeight="1">
      <c r="A517" s="330"/>
      <c r="B517" s="331"/>
      <c r="C517" s="35"/>
      <c r="D517" s="219"/>
      <c r="E517" s="36"/>
      <c r="F517" s="44" t="s">
        <v>844</v>
      </c>
      <c r="G517" s="44"/>
      <c r="H517" s="45"/>
      <c r="I517" s="103"/>
      <c r="J517" s="162"/>
      <c r="K517" s="329"/>
      <c r="L517" s="65" t="s">
        <v>845</v>
      </c>
    </row>
    <row r="518" spans="1:12" s="269" customFormat="1" ht="16" customHeight="1">
      <c r="A518" s="330"/>
      <c r="B518" s="331"/>
      <c r="C518" s="35"/>
      <c r="D518" s="219"/>
      <c r="E518" s="36"/>
      <c r="F518" s="44" t="s">
        <v>846</v>
      </c>
      <c r="G518" s="44"/>
      <c r="H518" s="45"/>
      <c r="I518" s="103"/>
      <c r="J518" s="162"/>
      <c r="K518" s="329"/>
      <c r="L518" s="65" t="s">
        <v>847</v>
      </c>
    </row>
    <row r="519" spans="1:12" s="269" customFormat="1" ht="16" customHeight="1">
      <c r="A519" s="330"/>
      <c r="B519" s="331"/>
      <c r="C519" s="35"/>
      <c r="D519" s="219"/>
      <c r="E519" s="36"/>
      <c r="F519" s="44" t="s">
        <v>848</v>
      </c>
      <c r="G519" s="44"/>
      <c r="H519" s="45"/>
      <c r="I519" s="103"/>
      <c r="J519" s="162"/>
      <c r="K519" s="329"/>
      <c r="L519" s="65" t="s">
        <v>849</v>
      </c>
    </row>
    <row r="520" spans="1:12" s="269" customFormat="1" ht="16" customHeight="1">
      <c r="A520" s="330"/>
      <c r="B520" s="331"/>
      <c r="C520" s="35"/>
      <c r="D520" s="219"/>
      <c r="E520" s="36"/>
      <c r="F520" s="44" t="s">
        <v>850</v>
      </c>
      <c r="G520" s="44"/>
      <c r="H520" s="45"/>
      <c r="I520" s="103"/>
      <c r="J520" s="162"/>
      <c r="K520" s="329"/>
      <c r="L520" s="65" t="s">
        <v>851</v>
      </c>
    </row>
    <row r="521" spans="1:12" s="269" customFormat="1" ht="16" customHeight="1">
      <c r="A521" s="330"/>
      <c r="B521" s="331"/>
      <c r="C521" s="35"/>
      <c r="D521" s="219"/>
      <c r="E521" s="36"/>
      <c r="F521" s="44" t="s">
        <v>852</v>
      </c>
      <c r="G521" s="44"/>
      <c r="H521" s="45"/>
      <c r="I521" s="103"/>
      <c r="J521" s="162"/>
      <c r="K521" s="329"/>
      <c r="L521" s="65" t="s">
        <v>853</v>
      </c>
    </row>
    <row r="522" spans="1:12" s="269" customFormat="1" ht="16" customHeight="1">
      <c r="A522" s="330"/>
      <c r="B522" s="331"/>
      <c r="C522" s="35"/>
      <c r="D522" s="219"/>
      <c r="E522" s="36"/>
      <c r="F522" s="44" t="s">
        <v>854</v>
      </c>
      <c r="G522" s="44"/>
      <c r="H522" s="45"/>
      <c r="I522" s="103"/>
      <c r="J522" s="162"/>
      <c r="K522" s="329"/>
      <c r="L522" s="65" t="s">
        <v>855</v>
      </c>
    </row>
    <row r="523" spans="1:12" s="269" customFormat="1" ht="16" customHeight="1">
      <c r="A523" s="330"/>
      <c r="B523" s="331"/>
      <c r="C523" s="35"/>
      <c r="D523" s="219"/>
      <c r="E523" s="36"/>
      <c r="F523" s="44" t="s">
        <v>856</v>
      </c>
      <c r="G523" s="44"/>
      <c r="H523" s="45"/>
      <c r="I523" s="103"/>
      <c r="J523" s="162"/>
      <c r="K523" s="329"/>
      <c r="L523" s="65" t="s">
        <v>857</v>
      </c>
    </row>
    <row r="524" spans="1:12" s="269" customFormat="1" ht="16" customHeight="1">
      <c r="A524" s="330"/>
      <c r="B524" s="331"/>
      <c r="C524" s="35"/>
      <c r="D524" s="219"/>
      <c r="E524" s="36"/>
      <c r="F524" s="44" t="s">
        <v>858</v>
      </c>
      <c r="G524" s="44"/>
      <c r="H524" s="45"/>
      <c r="I524" s="103"/>
      <c r="J524" s="162"/>
      <c r="K524" s="329"/>
      <c r="L524" s="65" t="s">
        <v>859</v>
      </c>
    </row>
    <row r="525" spans="1:12" s="269" customFormat="1" ht="16" customHeight="1">
      <c r="A525" s="330"/>
      <c r="B525" s="331"/>
      <c r="C525" s="35"/>
      <c r="D525" s="219"/>
      <c r="E525" s="36"/>
      <c r="F525" s="44" t="s">
        <v>860</v>
      </c>
      <c r="G525" s="44"/>
      <c r="H525" s="45"/>
      <c r="I525" s="103"/>
      <c r="J525" s="162"/>
      <c r="K525" s="329"/>
      <c r="L525" s="65" t="s">
        <v>861</v>
      </c>
    </row>
    <row r="526" spans="1:12" s="269" customFormat="1" ht="16" customHeight="1">
      <c r="A526" s="330"/>
      <c r="B526" s="331"/>
      <c r="C526" s="35"/>
      <c r="D526" s="219"/>
      <c r="E526" s="36"/>
      <c r="F526" s="44" t="s">
        <v>862</v>
      </c>
      <c r="G526" s="44"/>
      <c r="H526" s="45"/>
      <c r="I526" s="103"/>
      <c r="J526" s="162"/>
      <c r="K526" s="329"/>
      <c r="L526" s="65" t="s">
        <v>863</v>
      </c>
    </row>
    <row r="527" spans="1:12" s="269" customFormat="1" ht="16" customHeight="1">
      <c r="A527" s="330"/>
      <c r="B527" s="331"/>
      <c r="C527" s="35"/>
      <c r="D527" s="219"/>
      <c r="E527" s="36"/>
      <c r="F527" s="44" t="s">
        <v>864</v>
      </c>
      <c r="G527" s="44"/>
      <c r="H527" s="45"/>
      <c r="I527" s="103"/>
      <c r="J527" s="162"/>
      <c r="K527" s="329"/>
      <c r="L527" s="65" t="s">
        <v>865</v>
      </c>
    </row>
    <row r="528" spans="1:12" s="269" customFormat="1" ht="16" customHeight="1">
      <c r="A528" s="330"/>
      <c r="B528" s="331"/>
      <c r="C528" s="35"/>
      <c r="D528" s="219"/>
      <c r="E528" s="36"/>
      <c r="F528" s="44" t="s">
        <v>866</v>
      </c>
      <c r="G528" s="44"/>
      <c r="H528" s="45"/>
      <c r="I528" s="103"/>
      <c r="J528" s="162"/>
      <c r="K528" s="329"/>
      <c r="L528" s="65" t="s">
        <v>867</v>
      </c>
    </row>
    <row r="529" spans="1:12" s="269" customFormat="1" ht="16" customHeight="1">
      <c r="A529" s="330"/>
      <c r="B529" s="331"/>
      <c r="C529" s="35"/>
      <c r="D529" s="219"/>
      <c r="E529" s="36"/>
      <c r="F529" s="44" t="s">
        <v>868</v>
      </c>
      <c r="G529" s="44"/>
      <c r="H529" s="45"/>
      <c r="I529" s="103"/>
      <c r="J529" s="162"/>
      <c r="K529" s="329"/>
      <c r="L529" s="65" t="s">
        <v>869</v>
      </c>
    </row>
    <row r="530" spans="1:12" s="269" customFormat="1" ht="16" customHeight="1">
      <c r="A530" s="330"/>
      <c r="B530" s="331"/>
      <c r="C530" s="35"/>
      <c r="D530" s="219"/>
      <c r="E530" s="36"/>
      <c r="F530" s="44" t="s">
        <v>870</v>
      </c>
      <c r="G530" s="44"/>
      <c r="H530" s="45"/>
      <c r="I530" s="103"/>
      <c r="J530" s="162"/>
      <c r="K530" s="329"/>
      <c r="L530" s="65" t="s">
        <v>871</v>
      </c>
    </row>
    <row r="531" spans="1:12" s="269" customFormat="1" ht="16" customHeight="1">
      <c r="A531" s="330"/>
      <c r="B531" s="331"/>
      <c r="C531" s="35"/>
      <c r="D531" s="219"/>
      <c r="E531" s="36"/>
      <c r="F531" s="44" t="s">
        <v>872</v>
      </c>
      <c r="G531" s="44"/>
      <c r="H531" s="45"/>
      <c r="I531" s="103"/>
      <c r="J531" s="162"/>
      <c r="K531" s="329"/>
      <c r="L531" s="65" t="s">
        <v>873</v>
      </c>
    </row>
    <row r="532" spans="1:12" s="269" customFormat="1" ht="16" customHeight="1">
      <c r="A532" s="330"/>
      <c r="B532" s="331"/>
      <c r="C532" s="35"/>
      <c r="D532" s="219"/>
      <c r="E532" s="36"/>
      <c r="F532" s="44" t="s">
        <v>874</v>
      </c>
      <c r="G532" s="44"/>
      <c r="H532" s="45"/>
      <c r="I532" s="103"/>
      <c r="J532" s="162"/>
      <c r="K532" s="329"/>
      <c r="L532" s="65" t="s">
        <v>875</v>
      </c>
    </row>
    <row r="533" spans="1:12" s="269" customFormat="1" ht="16" customHeight="1">
      <c r="A533" s="330"/>
      <c r="B533" s="331"/>
      <c r="C533" s="35"/>
      <c r="D533" s="219"/>
      <c r="E533" s="36"/>
      <c r="F533" s="317" t="s">
        <v>876</v>
      </c>
      <c r="G533" s="317"/>
      <c r="H533" s="45"/>
      <c r="I533" s="103"/>
      <c r="J533" s="162"/>
      <c r="K533" s="329"/>
      <c r="L533" s="65" t="s">
        <v>877</v>
      </c>
    </row>
    <row r="534" spans="1:12" s="269" customFormat="1" ht="16" customHeight="1">
      <c r="A534" s="330"/>
      <c r="B534" s="331"/>
      <c r="C534" s="35"/>
      <c r="D534" s="219"/>
      <c r="E534" s="36"/>
      <c r="F534" s="44" t="s">
        <v>878</v>
      </c>
      <c r="G534" s="44"/>
      <c r="H534" s="45"/>
      <c r="I534" s="103"/>
      <c r="J534" s="162"/>
      <c r="K534" s="329"/>
      <c r="L534" s="65" t="s">
        <v>879</v>
      </c>
    </row>
    <row r="535" spans="1:12" s="269" customFormat="1" ht="16" customHeight="1">
      <c r="A535" s="330"/>
      <c r="B535" s="332"/>
      <c r="C535" s="35"/>
      <c r="D535" s="220"/>
      <c r="E535" s="39"/>
      <c r="F535" s="44" t="s">
        <v>880</v>
      </c>
      <c r="G535" s="44"/>
      <c r="H535" s="45"/>
      <c r="I535" s="103"/>
      <c r="J535" s="162"/>
      <c r="K535" s="329"/>
      <c r="L535" s="65" t="s">
        <v>881</v>
      </c>
    </row>
    <row r="536" spans="1:12" s="269" customFormat="1" ht="16" customHeight="1">
      <c r="A536" s="330"/>
      <c r="B536" s="80" t="s">
        <v>882</v>
      </c>
      <c r="C536" s="35"/>
      <c r="D536" s="81" t="s">
        <v>883</v>
      </c>
      <c r="E536" s="19">
        <v>0.10605044299999997</v>
      </c>
      <c r="F536" s="44" t="s">
        <v>884</v>
      </c>
      <c r="G536" s="65" t="s">
        <v>41</v>
      </c>
      <c r="H536" s="45"/>
      <c r="I536" s="103"/>
      <c r="J536" s="162"/>
      <c r="K536" s="329"/>
      <c r="L536" s="65" t="s">
        <v>885</v>
      </c>
    </row>
    <row r="537" spans="1:12" s="269" customFormat="1" ht="16" customHeight="1">
      <c r="A537" s="330"/>
      <c r="B537" s="64" t="s">
        <v>886</v>
      </c>
      <c r="C537" s="35"/>
      <c r="D537" s="46" t="s">
        <v>887</v>
      </c>
      <c r="E537" s="19">
        <v>0.10341744299999997</v>
      </c>
      <c r="F537" s="44" t="s">
        <v>888</v>
      </c>
      <c r="G537" s="65" t="s">
        <v>41</v>
      </c>
      <c r="H537" s="45"/>
      <c r="I537" s="103"/>
      <c r="J537" s="162"/>
      <c r="K537" s="329"/>
      <c r="L537" s="65" t="s">
        <v>889</v>
      </c>
    </row>
    <row r="538" spans="1:12" s="269" customFormat="1" ht="16" customHeight="1">
      <c r="A538" s="330"/>
      <c r="B538" s="64" t="s">
        <v>890</v>
      </c>
      <c r="C538" s="35"/>
      <c r="D538" s="81" t="s">
        <v>883</v>
      </c>
      <c r="E538" s="19">
        <v>0.11086644300000001</v>
      </c>
      <c r="F538" s="44" t="s">
        <v>891</v>
      </c>
      <c r="G538" s="65" t="s">
        <v>41</v>
      </c>
      <c r="H538" s="45"/>
      <c r="I538" s="103"/>
      <c r="J538" s="162"/>
      <c r="K538" s="329"/>
      <c r="L538" s="65" t="s">
        <v>892</v>
      </c>
    </row>
    <row r="539" spans="1:12" s="269" customFormat="1" ht="16" customHeight="1">
      <c r="A539" s="330"/>
      <c r="B539" s="64" t="s">
        <v>893</v>
      </c>
      <c r="C539" s="35"/>
      <c r="D539" s="46" t="s">
        <v>887</v>
      </c>
      <c r="E539" s="19">
        <v>0.10653544299999998</v>
      </c>
      <c r="F539" s="44" t="s">
        <v>894</v>
      </c>
      <c r="G539" s="65" t="s">
        <v>41</v>
      </c>
      <c r="H539" s="45"/>
      <c r="I539" s="103"/>
      <c r="J539" s="162"/>
      <c r="K539" s="329"/>
      <c r="L539" s="65" t="s">
        <v>895</v>
      </c>
    </row>
    <row r="540" spans="1:12" s="269" customFormat="1" ht="16" customHeight="1">
      <c r="A540" s="330"/>
      <c r="B540" s="336" t="s">
        <v>896</v>
      </c>
      <c r="C540" s="35"/>
      <c r="D540" s="81" t="s">
        <v>760</v>
      </c>
      <c r="E540" s="30">
        <v>0.85106644299999989</v>
      </c>
      <c r="F540" s="44" t="s">
        <v>897</v>
      </c>
      <c r="G540" s="65" t="s">
        <v>41</v>
      </c>
      <c r="H540" s="45"/>
      <c r="I540" s="103"/>
      <c r="J540" s="162"/>
      <c r="K540" s="329"/>
      <c r="L540" s="65" t="s">
        <v>898</v>
      </c>
    </row>
    <row r="541" spans="1:12" s="269" customFormat="1" ht="16" customHeight="1">
      <c r="A541" s="330"/>
      <c r="B541" s="337"/>
      <c r="C541" s="35"/>
      <c r="D541" s="220"/>
      <c r="E541" s="39"/>
      <c r="F541" s="317" t="s">
        <v>876</v>
      </c>
      <c r="G541" s="317"/>
      <c r="H541" s="45"/>
      <c r="I541" s="103"/>
      <c r="J541" s="162"/>
      <c r="K541" s="329"/>
      <c r="L541" s="65" t="s">
        <v>899</v>
      </c>
    </row>
    <row r="542" spans="1:12" s="269" customFormat="1" ht="16" customHeight="1">
      <c r="A542" s="330"/>
      <c r="B542" s="80" t="s">
        <v>900</v>
      </c>
      <c r="C542" s="35"/>
      <c r="D542" s="82" t="s">
        <v>760</v>
      </c>
      <c r="E542" s="30">
        <v>2.2840834430000005</v>
      </c>
      <c r="F542" s="44" t="s">
        <v>822</v>
      </c>
      <c r="G542" s="65" t="s">
        <v>41</v>
      </c>
      <c r="H542" s="45"/>
      <c r="I542" s="103"/>
      <c r="J542" s="162"/>
      <c r="K542" s="329"/>
      <c r="L542" s="65" t="s">
        <v>823</v>
      </c>
    </row>
    <row r="543" spans="1:12" s="269" customFormat="1" ht="16" customHeight="1">
      <c r="A543" s="330"/>
      <c r="B543" s="331"/>
      <c r="C543" s="35"/>
      <c r="D543" s="118"/>
      <c r="E543" s="36"/>
      <c r="F543" s="44" t="s">
        <v>824</v>
      </c>
      <c r="G543" s="44"/>
      <c r="H543" s="45"/>
      <c r="I543" s="103"/>
      <c r="J543" s="162"/>
      <c r="K543" s="329"/>
      <c r="L543" s="65" t="s">
        <v>825</v>
      </c>
    </row>
    <row r="544" spans="1:12" s="269" customFormat="1" ht="16" customHeight="1">
      <c r="A544" s="330"/>
      <c r="B544" s="331"/>
      <c r="C544" s="35"/>
      <c r="D544" s="118"/>
      <c r="E544" s="36"/>
      <c r="F544" s="44" t="s">
        <v>832</v>
      </c>
      <c r="G544" s="44"/>
      <c r="H544" s="45"/>
      <c r="I544" s="103"/>
      <c r="J544" s="162"/>
      <c r="K544" s="329"/>
      <c r="L544" s="65" t="s">
        <v>833</v>
      </c>
    </row>
    <row r="545" spans="1:262" s="269" customFormat="1" ht="16" customHeight="1">
      <c r="A545" s="330"/>
      <c r="B545" s="331"/>
      <c r="C545" s="35"/>
      <c r="D545" s="118"/>
      <c r="E545" s="36"/>
      <c r="F545" s="44" t="s">
        <v>834</v>
      </c>
      <c r="G545" s="44"/>
      <c r="H545" s="45"/>
      <c r="I545" s="103"/>
      <c r="J545" s="162"/>
      <c r="K545" s="329"/>
      <c r="L545" s="65" t="s">
        <v>835</v>
      </c>
    </row>
    <row r="546" spans="1:262" s="269" customFormat="1" ht="16" customHeight="1">
      <c r="A546" s="330"/>
      <c r="B546" s="331"/>
      <c r="C546" s="35"/>
      <c r="D546" s="118"/>
      <c r="E546" s="36"/>
      <c r="F546" s="44" t="s">
        <v>838</v>
      </c>
      <c r="G546" s="44"/>
      <c r="H546" s="45"/>
      <c r="I546" s="103"/>
      <c r="J546" s="162"/>
      <c r="K546" s="329"/>
      <c r="L546" s="65" t="s">
        <v>839</v>
      </c>
    </row>
    <row r="547" spans="1:262" s="269" customFormat="1" ht="16" customHeight="1">
      <c r="A547" s="330"/>
      <c r="B547" s="331"/>
      <c r="C547" s="35"/>
      <c r="D547" s="118"/>
      <c r="E547" s="36"/>
      <c r="F547" s="44" t="s">
        <v>840</v>
      </c>
      <c r="G547" s="44"/>
      <c r="H547" s="45"/>
      <c r="I547" s="103"/>
      <c r="J547" s="162"/>
      <c r="K547" s="329"/>
      <c r="L547" s="65" t="s">
        <v>841</v>
      </c>
    </row>
    <row r="548" spans="1:262" s="269" customFormat="1" ht="16" customHeight="1">
      <c r="A548" s="330"/>
      <c r="B548" s="331"/>
      <c r="C548" s="35"/>
      <c r="D548" s="118"/>
      <c r="E548" s="36"/>
      <c r="F548" s="44" t="s">
        <v>901</v>
      </c>
      <c r="G548" s="44"/>
      <c r="H548" s="45"/>
      <c r="I548" s="103"/>
      <c r="J548" s="162"/>
      <c r="K548" s="329"/>
      <c r="L548" s="65" t="s">
        <v>902</v>
      </c>
    </row>
    <row r="549" spans="1:262" s="269" customFormat="1" ht="16" customHeight="1">
      <c r="A549" s="330"/>
      <c r="B549" s="331"/>
      <c r="C549" s="35"/>
      <c r="D549" s="118"/>
      <c r="E549" s="36"/>
      <c r="F549" s="44" t="s">
        <v>903</v>
      </c>
      <c r="G549" s="44"/>
      <c r="H549" s="45"/>
      <c r="I549" s="103"/>
      <c r="J549" s="162"/>
      <c r="K549" s="329"/>
      <c r="L549" s="65" t="s">
        <v>904</v>
      </c>
    </row>
    <row r="550" spans="1:262" s="269" customFormat="1" ht="16" customHeight="1">
      <c r="A550" s="330"/>
      <c r="B550" s="331"/>
      <c r="C550" s="35"/>
      <c r="D550" s="118"/>
      <c r="E550" s="36"/>
      <c r="F550" s="44" t="s">
        <v>905</v>
      </c>
      <c r="G550" s="44"/>
      <c r="H550" s="45"/>
      <c r="I550" s="103"/>
      <c r="J550" s="162"/>
      <c r="K550" s="329"/>
      <c r="L550" s="65" t="s">
        <v>906</v>
      </c>
    </row>
    <row r="551" spans="1:262" s="269" customFormat="1" ht="16" customHeight="1">
      <c r="A551" s="330"/>
      <c r="B551" s="331"/>
      <c r="C551" s="35"/>
      <c r="D551" s="118"/>
      <c r="E551" s="36"/>
      <c r="F551" s="44" t="s">
        <v>907</v>
      </c>
      <c r="G551" s="44"/>
      <c r="H551" s="45"/>
      <c r="I551" s="103"/>
      <c r="J551" s="162"/>
      <c r="K551" s="329"/>
      <c r="L551" s="65" t="s">
        <v>908</v>
      </c>
    </row>
    <row r="552" spans="1:262" ht="16" customHeight="1">
      <c r="A552" s="330"/>
      <c r="B552" s="331"/>
      <c r="C552" s="35"/>
      <c r="D552" s="118"/>
      <c r="E552" s="36"/>
      <c r="F552" s="44" t="s">
        <v>909</v>
      </c>
      <c r="G552" s="44"/>
      <c r="H552" s="45"/>
      <c r="I552" s="103"/>
      <c r="J552" s="162"/>
      <c r="K552" s="329"/>
      <c r="L552" s="65" t="s">
        <v>910</v>
      </c>
      <c r="M552" s="106"/>
      <c r="N552" s="106"/>
      <c r="O552" s="106"/>
      <c r="P552" s="106"/>
      <c r="Q552" s="106"/>
      <c r="R552" s="106"/>
      <c r="S552" s="106"/>
      <c r="T552" s="106"/>
      <c r="U552" s="106"/>
      <c r="V552" s="269"/>
      <c r="W552" s="269"/>
      <c r="X552" s="269"/>
      <c r="Y552" s="269"/>
      <c r="Z552" s="269"/>
      <c r="AA552" s="269"/>
      <c r="AB552" s="269"/>
      <c r="AC552" s="269"/>
      <c r="AD552" s="269"/>
      <c r="AE552" s="269"/>
      <c r="AF552" s="269"/>
      <c r="AG552" s="269"/>
      <c r="AH552" s="269"/>
      <c r="AI552" s="269"/>
      <c r="AJ552" s="269"/>
      <c r="AK552" s="269"/>
    </row>
    <row r="553" spans="1:262" ht="16" customHeight="1">
      <c r="A553" s="330"/>
      <c r="B553" s="331"/>
      <c r="C553" s="35"/>
      <c r="D553" s="118"/>
      <c r="E553" s="36"/>
      <c r="F553" s="20" t="s">
        <v>911</v>
      </c>
      <c r="G553" s="20"/>
      <c r="H553" s="45"/>
      <c r="I553" s="103"/>
      <c r="J553" s="162"/>
      <c r="K553" s="329"/>
      <c r="L553" s="65" t="s">
        <v>912</v>
      </c>
      <c r="M553" s="106"/>
      <c r="N553" s="106"/>
      <c r="O553" s="106"/>
      <c r="P553" s="106"/>
      <c r="Q553" s="106"/>
      <c r="R553" s="106"/>
      <c r="S553" s="106"/>
      <c r="T553" s="106"/>
      <c r="U553" s="106"/>
      <c r="V553" s="269"/>
      <c r="W553" s="269"/>
      <c r="X553" s="269"/>
      <c r="Y553" s="269"/>
      <c r="Z553" s="269"/>
      <c r="AA553" s="269"/>
      <c r="AB553" s="269"/>
      <c r="AC553" s="269"/>
      <c r="AD553" s="269"/>
      <c r="AE553" s="269"/>
      <c r="AF553" s="269"/>
      <c r="AG553" s="269"/>
      <c r="AH553" s="269"/>
      <c r="AI553" s="269"/>
      <c r="AJ553" s="269"/>
      <c r="AK553" s="269"/>
    </row>
    <row r="554" spans="1:262" s="339" customFormat="1" ht="16" customHeight="1">
      <c r="A554" s="330"/>
      <c r="B554" s="331"/>
      <c r="C554" s="35"/>
      <c r="D554" s="118"/>
      <c r="E554" s="36"/>
      <c r="F554" s="44" t="s">
        <v>913</v>
      </c>
      <c r="G554" s="44"/>
      <c r="H554" s="45"/>
      <c r="I554" s="103"/>
      <c r="J554" s="162"/>
      <c r="K554" s="285"/>
      <c r="L554" s="65" t="s">
        <v>914</v>
      </c>
      <c r="M554" s="106"/>
      <c r="N554" s="106"/>
      <c r="O554" s="106"/>
      <c r="P554" s="106"/>
      <c r="Q554" s="106"/>
      <c r="R554" s="106"/>
      <c r="S554" s="106"/>
      <c r="T554" s="106"/>
      <c r="U554" s="338"/>
      <c r="V554" s="106"/>
      <c r="W554" s="106"/>
      <c r="X554" s="106"/>
      <c r="Y554" s="106"/>
      <c r="Z554" s="106"/>
      <c r="AA554" s="106"/>
      <c r="AB554" s="106"/>
      <c r="AC554" s="106"/>
      <c r="AD554" s="106"/>
      <c r="AE554" s="106"/>
      <c r="AF554" s="106"/>
      <c r="AG554" s="106"/>
      <c r="AH554" s="106"/>
      <c r="AI554" s="106"/>
      <c r="AJ554" s="106"/>
      <c r="AK554" s="106"/>
      <c r="AL554" s="107"/>
      <c r="AM554" s="107"/>
      <c r="AN554" s="107"/>
      <c r="AO554" s="107"/>
      <c r="AP554" s="107"/>
      <c r="AQ554" s="107"/>
      <c r="AR554" s="107"/>
      <c r="AS554" s="107"/>
      <c r="AT554" s="107"/>
      <c r="AU554" s="107"/>
      <c r="AV554" s="107"/>
      <c r="AW554" s="107"/>
      <c r="AX554" s="107"/>
      <c r="AY554" s="107"/>
      <c r="AZ554" s="107"/>
      <c r="BA554" s="107"/>
      <c r="BB554" s="107"/>
      <c r="BC554" s="107"/>
      <c r="BD554" s="107"/>
      <c r="BE554" s="107"/>
      <c r="BF554" s="107"/>
      <c r="BG554" s="107"/>
      <c r="BH554" s="107"/>
      <c r="BI554" s="107"/>
      <c r="BJ554" s="107"/>
      <c r="BK554" s="107"/>
      <c r="BL554" s="107"/>
      <c r="BM554" s="107"/>
      <c r="BN554" s="107"/>
      <c r="BO554" s="107"/>
      <c r="BP554" s="107"/>
      <c r="BQ554" s="107"/>
      <c r="BR554" s="107"/>
      <c r="BS554" s="107"/>
      <c r="BT554" s="107"/>
      <c r="BU554" s="107"/>
      <c r="BV554" s="107"/>
      <c r="BW554" s="107"/>
      <c r="BX554" s="107"/>
      <c r="BY554" s="107"/>
      <c r="BZ554" s="107"/>
      <c r="CA554" s="107"/>
      <c r="CB554" s="107"/>
      <c r="CC554" s="107"/>
      <c r="CD554" s="107"/>
      <c r="CE554" s="107"/>
      <c r="CF554" s="107"/>
      <c r="CG554" s="107"/>
      <c r="CH554" s="107"/>
      <c r="CI554" s="107"/>
      <c r="CJ554" s="107"/>
      <c r="CK554" s="107"/>
      <c r="CL554" s="107"/>
      <c r="CM554" s="107"/>
      <c r="CN554" s="107"/>
      <c r="CO554" s="107"/>
      <c r="CP554" s="107"/>
      <c r="CQ554" s="107"/>
      <c r="CR554" s="107"/>
      <c r="CS554" s="107"/>
      <c r="CT554" s="107"/>
      <c r="CU554" s="107"/>
      <c r="CV554" s="107"/>
      <c r="CW554" s="107"/>
      <c r="CX554" s="107"/>
      <c r="CY554" s="107"/>
      <c r="CZ554" s="107"/>
      <c r="DA554" s="107"/>
      <c r="DB554" s="107"/>
      <c r="DC554" s="107"/>
      <c r="DD554" s="107"/>
      <c r="DE554" s="107"/>
      <c r="DF554" s="107"/>
      <c r="DG554" s="107"/>
      <c r="DH554" s="107"/>
      <c r="DI554" s="107"/>
      <c r="DJ554" s="107"/>
      <c r="DK554" s="107"/>
      <c r="DL554" s="107"/>
      <c r="DM554" s="107"/>
      <c r="DN554" s="107"/>
      <c r="DO554" s="107"/>
      <c r="DP554" s="107"/>
      <c r="DQ554" s="107"/>
      <c r="DR554" s="107"/>
      <c r="DS554" s="107"/>
      <c r="DT554" s="107"/>
      <c r="DU554" s="107"/>
      <c r="DV554" s="107"/>
      <c r="DW554" s="107"/>
      <c r="DX554" s="107"/>
      <c r="DY554" s="107"/>
      <c r="DZ554" s="107"/>
      <c r="EA554" s="107"/>
      <c r="EB554" s="107"/>
      <c r="EC554" s="107"/>
      <c r="ED554" s="107"/>
      <c r="EE554" s="107"/>
      <c r="EF554" s="107"/>
      <c r="EG554" s="107"/>
      <c r="EH554" s="107"/>
      <c r="EI554" s="107"/>
      <c r="EJ554" s="107"/>
      <c r="EK554" s="107"/>
      <c r="EL554" s="107"/>
      <c r="EM554" s="107"/>
      <c r="EN554" s="107"/>
      <c r="EO554" s="107"/>
      <c r="EP554" s="107"/>
      <c r="EQ554" s="107"/>
      <c r="ER554" s="107"/>
      <c r="ES554" s="107"/>
      <c r="ET554" s="107"/>
      <c r="EU554" s="107"/>
      <c r="EV554" s="107"/>
      <c r="EW554" s="107"/>
      <c r="EX554" s="107"/>
      <c r="EY554" s="107"/>
      <c r="EZ554" s="107"/>
      <c r="FA554" s="107"/>
      <c r="FB554" s="107"/>
      <c r="FC554" s="107"/>
      <c r="FD554" s="107"/>
      <c r="FE554" s="107"/>
      <c r="FF554" s="107"/>
      <c r="FG554" s="107"/>
      <c r="FH554" s="107"/>
      <c r="FI554" s="107"/>
      <c r="FJ554" s="107"/>
      <c r="FK554" s="107"/>
      <c r="FL554" s="107"/>
      <c r="FM554" s="107"/>
      <c r="FN554" s="107"/>
      <c r="FO554" s="107"/>
      <c r="FP554" s="107"/>
      <c r="FQ554" s="107"/>
      <c r="FR554" s="107"/>
      <c r="FS554" s="107"/>
      <c r="FT554" s="107"/>
      <c r="FU554" s="107"/>
      <c r="FV554" s="107"/>
      <c r="FW554" s="107"/>
      <c r="FX554" s="107"/>
      <c r="FY554" s="107"/>
      <c r="FZ554" s="107"/>
      <c r="GA554" s="107"/>
      <c r="GB554" s="107"/>
      <c r="GC554" s="107"/>
      <c r="GD554" s="107"/>
      <c r="GE554" s="107"/>
      <c r="GF554" s="107"/>
      <c r="GG554" s="107"/>
      <c r="GH554" s="107"/>
      <c r="GI554" s="107"/>
      <c r="GJ554" s="107"/>
      <c r="GK554" s="107"/>
      <c r="GL554" s="107"/>
      <c r="GM554" s="107"/>
      <c r="GN554" s="107"/>
      <c r="GO554" s="107"/>
      <c r="GP554" s="107"/>
      <c r="GQ554" s="107"/>
      <c r="GR554" s="107"/>
      <c r="GS554" s="107"/>
      <c r="GT554" s="107"/>
      <c r="GU554" s="107"/>
      <c r="GV554" s="107"/>
      <c r="GW554" s="107"/>
      <c r="GX554" s="107"/>
      <c r="GY554" s="107"/>
      <c r="GZ554" s="107"/>
      <c r="HA554" s="107"/>
      <c r="HB554" s="107"/>
      <c r="HC554" s="107"/>
      <c r="HD554" s="107"/>
      <c r="HE554" s="107"/>
      <c r="HF554" s="107"/>
      <c r="HG554" s="107"/>
      <c r="HH554" s="107"/>
      <c r="HI554" s="107"/>
      <c r="HJ554" s="107"/>
      <c r="HK554" s="107"/>
      <c r="HL554" s="107"/>
      <c r="HM554" s="107"/>
      <c r="HN554" s="107"/>
      <c r="HO554" s="107"/>
      <c r="HP554" s="107"/>
      <c r="HQ554" s="107"/>
      <c r="HR554" s="107"/>
      <c r="HS554" s="107"/>
      <c r="HT554" s="107"/>
      <c r="HU554" s="107"/>
      <c r="HV554" s="107"/>
      <c r="HW554" s="107"/>
      <c r="HX554" s="107"/>
      <c r="HY554" s="107"/>
      <c r="HZ554" s="107"/>
      <c r="IA554" s="107"/>
      <c r="IB554" s="107"/>
      <c r="IC554" s="107"/>
      <c r="ID554" s="107"/>
      <c r="IE554" s="107"/>
      <c r="IF554" s="107"/>
      <c r="IG554" s="107"/>
      <c r="IH554" s="107"/>
      <c r="II554" s="107"/>
      <c r="IJ554" s="107"/>
      <c r="IK554" s="107"/>
      <c r="IL554" s="107"/>
      <c r="IM554" s="107"/>
      <c r="IN554" s="107"/>
      <c r="IO554" s="107"/>
      <c r="IP554" s="107"/>
      <c r="IQ554" s="107"/>
      <c r="IR554" s="107"/>
      <c r="IS554" s="107"/>
      <c r="IT554" s="107"/>
      <c r="IU554" s="107"/>
      <c r="IV554" s="107"/>
      <c r="IW554" s="107"/>
      <c r="IX554" s="107"/>
      <c r="IY554" s="107"/>
      <c r="IZ554" s="107"/>
      <c r="JA554" s="107"/>
      <c r="JB554" s="107"/>
    </row>
    <row r="555" spans="1:262" s="339" customFormat="1" ht="16" customHeight="1">
      <c r="A555" s="330"/>
      <c r="B555" s="332"/>
      <c r="C555" s="35"/>
      <c r="D555" s="124"/>
      <c r="E555" s="39"/>
      <c r="F555" s="340" t="s">
        <v>915</v>
      </c>
      <c r="G555" s="340"/>
      <c r="H555" s="45"/>
      <c r="I555" s="103"/>
      <c r="J555" s="162"/>
      <c r="K555" s="285"/>
      <c r="L555" s="65" t="s">
        <v>916</v>
      </c>
      <c r="M555" s="116"/>
      <c r="N555" s="116"/>
      <c r="O555" s="116"/>
      <c r="P555" s="116"/>
      <c r="Q555" s="116"/>
      <c r="R555" s="116"/>
      <c r="S555" s="116"/>
      <c r="T555" s="116"/>
      <c r="U555" s="116"/>
      <c r="V555" s="106"/>
      <c r="W555" s="106"/>
      <c r="X555" s="106"/>
      <c r="Y555" s="106"/>
      <c r="Z555" s="106"/>
      <c r="AA555" s="106"/>
      <c r="AB555" s="106"/>
      <c r="AC555" s="106"/>
      <c r="AD555" s="106"/>
      <c r="AE555" s="106"/>
      <c r="AF555" s="106"/>
      <c r="AG555" s="106"/>
      <c r="AH555" s="106"/>
      <c r="AI555" s="106"/>
      <c r="AJ555" s="106"/>
      <c r="AK555" s="106"/>
      <c r="AL555" s="107"/>
      <c r="AM555" s="107"/>
      <c r="AN555" s="107"/>
      <c r="AO555" s="107"/>
      <c r="AP555" s="107"/>
      <c r="AQ555" s="107"/>
      <c r="AR555" s="107"/>
      <c r="AS555" s="107"/>
      <c r="AT555" s="107"/>
      <c r="AU555" s="107"/>
      <c r="AV555" s="107"/>
      <c r="AW555" s="107"/>
      <c r="AX555" s="107"/>
      <c r="AY555" s="107"/>
      <c r="AZ555" s="107"/>
      <c r="BA555" s="107"/>
      <c r="BB555" s="107"/>
      <c r="BC555" s="107"/>
      <c r="BD555" s="107"/>
      <c r="BE555" s="107"/>
      <c r="BF555" s="107"/>
      <c r="BG555" s="107"/>
      <c r="BH555" s="107"/>
      <c r="BI555" s="107"/>
      <c r="BJ555" s="107"/>
      <c r="BK555" s="107"/>
      <c r="BL555" s="107"/>
      <c r="BM555" s="107"/>
      <c r="BN555" s="107"/>
      <c r="BO555" s="107"/>
      <c r="BP555" s="107"/>
      <c r="BQ555" s="107"/>
      <c r="BR555" s="107"/>
      <c r="BS555" s="107"/>
      <c r="BT555" s="107"/>
      <c r="BU555" s="107"/>
      <c r="BV555" s="107"/>
      <c r="BW555" s="107"/>
      <c r="BX555" s="107"/>
      <c r="BY555" s="107"/>
      <c r="BZ555" s="107"/>
      <c r="CA555" s="107"/>
      <c r="CB555" s="107"/>
      <c r="CC555" s="107"/>
      <c r="CD555" s="107"/>
      <c r="CE555" s="107"/>
      <c r="CF555" s="107"/>
      <c r="CG555" s="107"/>
      <c r="CH555" s="107"/>
      <c r="CI555" s="107"/>
      <c r="CJ555" s="107"/>
      <c r="CK555" s="107"/>
      <c r="CL555" s="107"/>
      <c r="CM555" s="107"/>
      <c r="CN555" s="107"/>
      <c r="CO555" s="107"/>
      <c r="CP555" s="107"/>
      <c r="CQ555" s="107"/>
      <c r="CR555" s="107"/>
      <c r="CS555" s="107"/>
      <c r="CT555" s="107"/>
      <c r="CU555" s="107"/>
      <c r="CV555" s="107"/>
      <c r="CW555" s="107"/>
      <c r="CX555" s="107"/>
      <c r="CY555" s="107"/>
      <c r="CZ555" s="107"/>
      <c r="DA555" s="107"/>
      <c r="DB555" s="107"/>
      <c r="DC555" s="107"/>
      <c r="DD555" s="107"/>
      <c r="DE555" s="107"/>
      <c r="DF555" s="107"/>
      <c r="DG555" s="107"/>
      <c r="DH555" s="107"/>
      <c r="DI555" s="107"/>
      <c r="DJ555" s="107"/>
      <c r="DK555" s="107"/>
      <c r="DL555" s="107"/>
      <c r="DM555" s="107"/>
      <c r="DN555" s="107"/>
      <c r="DO555" s="107"/>
      <c r="DP555" s="107"/>
      <c r="DQ555" s="107"/>
      <c r="DR555" s="107"/>
      <c r="DS555" s="107"/>
      <c r="DT555" s="107"/>
      <c r="DU555" s="107"/>
      <c r="DV555" s="107"/>
      <c r="DW555" s="107"/>
      <c r="DX555" s="107"/>
      <c r="DY555" s="107"/>
      <c r="DZ555" s="107"/>
      <c r="EA555" s="107"/>
      <c r="EB555" s="107"/>
      <c r="EC555" s="107"/>
      <c r="ED555" s="107"/>
      <c r="EE555" s="107"/>
      <c r="EF555" s="107"/>
      <c r="EG555" s="107"/>
      <c r="EH555" s="107"/>
      <c r="EI555" s="107"/>
      <c r="EJ555" s="107"/>
      <c r="EK555" s="107"/>
      <c r="EL555" s="107"/>
      <c r="EM555" s="107"/>
      <c r="EN555" s="107"/>
      <c r="EO555" s="107"/>
      <c r="EP555" s="107"/>
      <c r="EQ555" s="107"/>
      <c r="ER555" s="107"/>
      <c r="ES555" s="107"/>
      <c r="ET555" s="107"/>
      <c r="EU555" s="107"/>
      <c r="EV555" s="107"/>
      <c r="EW555" s="107"/>
      <c r="EX555" s="107"/>
      <c r="EY555" s="107"/>
      <c r="EZ555" s="107"/>
      <c r="FA555" s="107"/>
      <c r="FB555" s="107"/>
      <c r="FC555" s="107"/>
      <c r="FD555" s="107"/>
      <c r="FE555" s="107"/>
      <c r="FF555" s="107"/>
      <c r="FG555" s="107"/>
      <c r="FH555" s="107"/>
      <c r="FI555" s="107"/>
      <c r="FJ555" s="107"/>
      <c r="FK555" s="107"/>
      <c r="FL555" s="107"/>
      <c r="FM555" s="107"/>
      <c r="FN555" s="107"/>
      <c r="FO555" s="107"/>
      <c r="FP555" s="107"/>
      <c r="FQ555" s="107"/>
      <c r="FR555" s="107"/>
      <c r="FS555" s="107"/>
      <c r="FT555" s="107"/>
      <c r="FU555" s="107"/>
      <c r="FV555" s="107"/>
      <c r="FW555" s="107"/>
      <c r="FX555" s="107"/>
      <c r="FY555" s="107"/>
      <c r="FZ555" s="107"/>
      <c r="GA555" s="107"/>
      <c r="GB555" s="107"/>
      <c r="GC555" s="107"/>
      <c r="GD555" s="107"/>
      <c r="GE555" s="107"/>
      <c r="GF555" s="107"/>
      <c r="GG555" s="107"/>
      <c r="GH555" s="107"/>
      <c r="GI555" s="107"/>
      <c r="GJ555" s="107"/>
      <c r="GK555" s="107"/>
      <c r="GL555" s="107"/>
      <c r="GM555" s="107"/>
      <c r="GN555" s="107"/>
      <c r="GO555" s="107"/>
      <c r="GP555" s="107"/>
      <c r="GQ555" s="107"/>
      <c r="GR555" s="107"/>
      <c r="GS555" s="107"/>
      <c r="GT555" s="107"/>
      <c r="GU555" s="107"/>
      <c r="GV555" s="107"/>
      <c r="GW555" s="107"/>
      <c r="GX555" s="107"/>
      <c r="GY555" s="107"/>
      <c r="GZ555" s="107"/>
      <c r="HA555" s="107"/>
      <c r="HB555" s="107"/>
      <c r="HC555" s="107"/>
      <c r="HD555" s="107"/>
      <c r="HE555" s="107"/>
      <c r="HF555" s="107"/>
      <c r="HG555" s="107"/>
      <c r="HH555" s="107"/>
      <c r="HI555" s="107"/>
      <c r="HJ555" s="107"/>
      <c r="HK555" s="107"/>
      <c r="HL555" s="107"/>
      <c r="HM555" s="107"/>
      <c r="HN555" s="107"/>
      <c r="HO555" s="107"/>
      <c r="HP555" s="107"/>
      <c r="HQ555" s="107"/>
      <c r="HR555" s="107"/>
      <c r="HS555" s="107"/>
      <c r="HT555" s="107"/>
      <c r="HU555" s="107"/>
      <c r="HV555" s="107"/>
      <c r="HW555" s="107"/>
      <c r="HX555" s="107"/>
      <c r="HY555" s="107"/>
      <c r="HZ555" s="107"/>
      <c r="IA555" s="107"/>
      <c r="IB555" s="107"/>
      <c r="IC555" s="107"/>
      <c r="ID555" s="107"/>
      <c r="IE555" s="107"/>
      <c r="IF555" s="107"/>
      <c r="IG555" s="107"/>
      <c r="IH555" s="107"/>
      <c r="II555" s="107"/>
      <c r="IJ555" s="107"/>
      <c r="IK555" s="107"/>
      <c r="IL555" s="107"/>
      <c r="IM555" s="107"/>
      <c r="IN555" s="107"/>
      <c r="IO555" s="107"/>
      <c r="IP555" s="107"/>
      <c r="IQ555" s="107"/>
      <c r="IR555" s="107"/>
      <c r="IS555" s="107"/>
      <c r="IT555" s="107"/>
      <c r="IU555" s="107"/>
      <c r="IV555" s="107"/>
      <c r="IW555" s="107"/>
      <c r="IX555" s="107"/>
      <c r="IY555" s="107"/>
      <c r="IZ555" s="107"/>
      <c r="JA555" s="107"/>
      <c r="JB555" s="107"/>
    </row>
    <row r="556" spans="1:262" s="339" customFormat="1" ht="16" customHeight="1">
      <c r="A556" s="330"/>
      <c r="B556" s="64" t="s">
        <v>917</v>
      </c>
      <c r="C556" s="35"/>
      <c r="D556" s="81" t="s">
        <v>883</v>
      </c>
      <c r="E556" s="19">
        <v>0.105941443</v>
      </c>
      <c r="F556" s="340" t="s">
        <v>884</v>
      </c>
      <c r="G556" s="65" t="s">
        <v>41</v>
      </c>
      <c r="H556" s="45"/>
      <c r="I556" s="103"/>
      <c r="J556" s="162"/>
      <c r="K556" s="285"/>
      <c r="L556" s="65" t="s">
        <v>885</v>
      </c>
      <c r="M556" s="116"/>
      <c r="N556" s="116"/>
      <c r="O556" s="116"/>
      <c r="P556" s="116"/>
      <c r="Q556" s="116"/>
      <c r="R556" s="116"/>
      <c r="S556" s="116"/>
      <c r="T556" s="116"/>
      <c r="U556" s="116"/>
      <c r="V556" s="338"/>
      <c r="W556" s="338"/>
      <c r="X556" s="338"/>
      <c r="Y556" s="338"/>
      <c r="Z556" s="338"/>
      <c r="AA556" s="338"/>
      <c r="AB556" s="338"/>
      <c r="AC556" s="338"/>
      <c r="AD556" s="338"/>
      <c r="AE556" s="338"/>
      <c r="AF556" s="338"/>
      <c r="AG556" s="338"/>
      <c r="AH556" s="338"/>
      <c r="AI556" s="338"/>
      <c r="AJ556" s="338"/>
      <c r="AK556" s="338"/>
    </row>
    <row r="557" spans="1:262" s="8" customFormat="1" ht="16" customHeight="1">
      <c r="A557" s="330"/>
      <c r="B557" s="337" t="s">
        <v>918</v>
      </c>
      <c r="C557" s="35"/>
      <c r="D557" s="46" t="s">
        <v>887</v>
      </c>
      <c r="E557" s="19">
        <v>0.10386744299999998</v>
      </c>
      <c r="F557" s="340" t="s">
        <v>888</v>
      </c>
      <c r="G557" s="65" t="s">
        <v>41</v>
      </c>
      <c r="H557" s="45"/>
      <c r="I557" s="103"/>
      <c r="J557" s="162"/>
      <c r="K557" s="285"/>
      <c r="L557" s="65" t="s">
        <v>889</v>
      </c>
      <c r="M557" s="269"/>
      <c r="N557" s="269"/>
      <c r="O557" s="269"/>
      <c r="P557" s="269"/>
      <c r="Q557" s="269"/>
      <c r="R557" s="269"/>
      <c r="S557" s="269"/>
      <c r="T557" s="269"/>
      <c r="U557" s="269"/>
      <c r="V557" s="116"/>
      <c r="W557" s="116"/>
      <c r="X557" s="116"/>
      <c r="Y557" s="116"/>
      <c r="Z557" s="116"/>
      <c r="AA557" s="116"/>
      <c r="AB557" s="116"/>
      <c r="AC557" s="116"/>
      <c r="AD557" s="116"/>
      <c r="AE557" s="116"/>
      <c r="AF557" s="116"/>
      <c r="AG557" s="116"/>
      <c r="AH557" s="116"/>
      <c r="AI557" s="116"/>
      <c r="AJ557" s="116"/>
      <c r="AK557" s="116"/>
    </row>
    <row r="558" spans="1:262" s="8" customFormat="1" ht="16" customHeight="1">
      <c r="A558" s="330"/>
      <c r="B558" s="341" t="s">
        <v>919</v>
      </c>
      <c r="C558" s="35"/>
      <c r="D558" s="29" t="s">
        <v>760</v>
      </c>
      <c r="E558" s="30">
        <v>0.36403144300000001</v>
      </c>
      <c r="F558" s="44" t="s">
        <v>920</v>
      </c>
      <c r="G558" s="65" t="s">
        <v>41</v>
      </c>
      <c r="H558" s="45"/>
      <c r="I558" s="103"/>
      <c r="J558" s="162"/>
      <c r="K558" s="285"/>
      <c r="L558" s="65" t="s">
        <v>921</v>
      </c>
      <c r="M558" s="269"/>
      <c r="N558" s="269"/>
      <c r="O558" s="269"/>
      <c r="P558" s="269"/>
      <c r="Q558" s="269"/>
      <c r="R558" s="269"/>
      <c r="S558" s="269"/>
      <c r="T558" s="269"/>
      <c r="U558" s="269"/>
      <c r="V558" s="116"/>
      <c r="W558" s="116"/>
      <c r="X558" s="116"/>
      <c r="Y558" s="116"/>
      <c r="Z558" s="116"/>
      <c r="AA558" s="116"/>
      <c r="AB558" s="116"/>
      <c r="AC558" s="116"/>
      <c r="AD558" s="116"/>
      <c r="AE558" s="116"/>
      <c r="AF558" s="116"/>
      <c r="AG558" s="116"/>
      <c r="AH558" s="116"/>
      <c r="AI558" s="116"/>
      <c r="AJ558" s="116"/>
      <c r="AK558" s="116"/>
    </row>
    <row r="559" spans="1:262" ht="16" customHeight="1">
      <c r="A559" s="330"/>
      <c r="B559" s="342"/>
      <c r="C559" s="35"/>
      <c r="D559" s="38"/>
      <c r="E559" s="39"/>
      <c r="F559" s="20" t="s">
        <v>876</v>
      </c>
      <c r="G559" s="20"/>
      <c r="H559" s="45"/>
      <c r="I559" s="103"/>
      <c r="J559" s="162"/>
      <c r="K559" s="329"/>
      <c r="L559" s="65" t="s">
        <v>899</v>
      </c>
      <c r="M559" s="116"/>
      <c r="N559" s="116"/>
      <c r="O559" s="116"/>
      <c r="P559" s="116"/>
      <c r="Q559" s="116"/>
      <c r="R559" s="116"/>
      <c r="S559" s="116"/>
      <c r="T559" s="116"/>
      <c r="U559" s="116"/>
      <c r="V559" s="269"/>
      <c r="W559" s="269"/>
      <c r="X559" s="269"/>
      <c r="Y559" s="269"/>
      <c r="Z559" s="269"/>
      <c r="AA559" s="269"/>
      <c r="AB559" s="269"/>
      <c r="AC559" s="269"/>
      <c r="AD559" s="269"/>
      <c r="AE559" s="269"/>
      <c r="AF559" s="269"/>
      <c r="AG559" s="269"/>
      <c r="AH559" s="269"/>
      <c r="AI559" s="269"/>
      <c r="AJ559" s="269"/>
      <c r="AK559" s="269"/>
    </row>
    <row r="560" spans="1:262" ht="16" customHeight="1">
      <c r="A560" s="330"/>
      <c r="B560" s="343" t="s">
        <v>922</v>
      </c>
      <c r="C560" s="35"/>
      <c r="D560" s="82" t="s">
        <v>760</v>
      </c>
      <c r="E560" s="30">
        <v>0.57329044299999998</v>
      </c>
      <c r="F560" s="44" t="s">
        <v>923</v>
      </c>
      <c r="G560" s="65" t="s">
        <v>41</v>
      </c>
      <c r="H560" s="45"/>
      <c r="I560" s="103"/>
      <c r="J560" s="162"/>
      <c r="K560" s="329"/>
      <c r="L560" s="65" t="s">
        <v>924</v>
      </c>
      <c r="M560" s="269"/>
      <c r="N560" s="269"/>
      <c r="O560" s="269"/>
      <c r="P560" s="269"/>
      <c r="Q560" s="269"/>
      <c r="R560" s="269"/>
      <c r="S560" s="269"/>
      <c r="T560" s="269"/>
      <c r="U560" s="269"/>
      <c r="V560" s="269"/>
      <c r="W560" s="269"/>
      <c r="X560" s="269"/>
      <c r="Y560" s="269"/>
      <c r="Z560" s="269"/>
      <c r="AA560" s="269"/>
      <c r="AB560" s="269"/>
      <c r="AC560" s="269"/>
      <c r="AD560" s="269"/>
      <c r="AE560" s="269"/>
      <c r="AF560" s="269"/>
      <c r="AG560" s="269"/>
      <c r="AH560" s="269"/>
      <c r="AI560" s="269"/>
      <c r="AJ560" s="269"/>
      <c r="AK560" s="269"/>
    </row>
    <row r="561" spans="1:37" s="8" customFormat="1" ht="16" customHeight="1">
      <c r="A561" s="330"/>
      <c r="B561" s="344"/>
      <c r="C561" s="35"/>
      <c r="D561" s="118"/>
      <c r="E561" s="36"/>
      <c r="F561" s="20" t="s">
        <v>911</v>
      </c>
      <c r="G561" s="20"/>
      <c r="H561" s="45"/>
      <c r="I561" s="103"/>
      <c r="J561" s="162"/>
      <c r="K561" s="285"/>
      <c r="L561" s="65" t="s">
        <v>925</v>
      </c>
      <c r="M561" s="269"/>
      <c r="N561" s="269"/>
      <c r="O561" s="269"/>
      <c r="P561" s="269"/>
      <c r="Q561" s="269"/>
      <c r="R561" s="269"/>
      <c r="S561" s="269"/>
      <c r="T561" s="269"/>
      <c r="U561" s="269"/>
      <c r="V561" s="116"/>
      <c r="W561" s="116"/>
      <c r="X561" s="116"/>
      <c r="Y561" s="116"/>
      <c r="Z561" s="116"/>
      <c r="AA561" s="116"/>
      <c r="AB561" s="116"/>
      <c r="AC561" s="116"/>
      <c r="AD561" s="116"/>
      <c r="AE561" s="116"/>
      <c r="AF561" s="116"/>
      <c r="AG561" s="116"/>
      <c r="AH561" s="116"/>
      <c r="AI561" s="116"/>
      <c r="AJ561" s="116"/>
      <c r="AK561" s="116"/>
    </row>
    <row r="562" spans="1:37" ht="16" customHeight="1">
      <c r="A562" s="330"/>
      <c r="B562" s="344"/>
      <c r="C562" s="35"/>
      <c r="D562" s="118"/>
      <c r="E562" s="36"/>
      <c r="F562" s="345" t="s">
        <v>926</v>
      </c>
      <c r="G562" s="345"/>
      <c r="H562" s="45"/>
      <c r="I562" s="103"/>
      <c r="J562" s="162"/>
      <c r="K562" s="285"/>
      <c r="L562" s="65" t="s">
        <v>927</v>
      </c>
      <c r="M562" s="269"/>
      <c r="N562" s="269"/>
      <c r="O562" s="269"/>
      <c r="P562" s="269"/>
      <c r="Q562" s="269"/>
      <c r="R562" s="269"/>
      <c r="S562" s="269"/>
      <c r="T562" s="269"/>
      <c r="U562" s="269"/>
      <c r="V562" s="269"/>
      <c r="W562" s="269"/>
      <c r="X562" s="269"/>
      <c r="Y562" s="269"/>
      <c r="Z562" s="269"/>
      <c r="AA562" s="269"/>
      <c r="AB562" s="269"/>
      <c r="AC562" s="269"/>
      <c r="AD562" s="269"/>
      <c r="AE562" s="269"/>
      <c r="AF562" s="269"/>
      <c r="AG562" s="269"/>
      <c r="AH562" s="269"/>
      <c r="AI562" s="269"/>
      <c r="AJ562" s="269"/>
      <c r="AK562" s="269"/>
    </row>
    <row r="563" spans="1:37" ht="16" customHeight="1">
      <c r="A563" s="330"/>
      <c r="B563" s="344"/>
      <c r="C563" s="35"/>
      <c r="D563" s="118"/>
      <c r="E563" s="39"/>
      <c r="F563" s="346" t="s">
        <v>915</v>
      </c>
      <c r="G563" s="65"/>
      <c r="H563" s="45"/>
      <c r="I563" s="103"/>
      <c r="J563" s="162"/>
      <c r="K563" s="285"/>
      <c r="L563" s="65" t="s">
        <v>916</v>
      </c>
      <c r="M563" s="269"/>
      <c r="N563" s="269"/>
      <c r="O563" s="269"/>
      <c r="P563" s="269"/>
      <c r="Q563" s="269"/>
      <c r="R563" s="269"/>
      <c r="S563" s="269"/>
      <c r="T563" s="269"/>
      <c r="U563" s="269"/>
      <c r="V563" s="269"/>
      <c r="W563" s="269"/>
      <c r="X563" s="269"/>
      <c r="Y563" s="269"/>
      <c r="Z563" s="269"/>
      <c r="AA563" s="269"/>
      <c r="AB563" s="269"/>
      <c r="AC563" s="269"/>
      <c r="AD563" s="269"/>
      <c r="AE563" s="269"/>
      <c r="AF563" s="269"/>
      <c r="AG563" s="269"/>
      <c r="AH563" s="269"/>
      <c r="AI563" s="269"/>
      <c r="AJ563" s="269"/>
      <c r="AK563" s="269"/>
    </row>
    <row r="564" spans="1:37" ht="16" customHeight="1">
      <c r="A564" s="330"/>
      <c r="B564" s="126" t="s">
        <v>928</v>
      </c>
      <c r="C564" s="35"/>
      <c r="D564" s="81" t="s">
        <v>883</v>
      </c>
      <c r="E564" s="19">
        <v>0.105586443</v>
      </c>
      <c r="F564" s="346" t="s">
        <v>884</v>
      </c>
      <c r="G564" s="65" t="s">
        <v>41</v>
      </c>
      <c r="H564" s="45"/>
      <c r="I564" s="103"/>
      <c r="J564" s="162"/>
      <c r="K564" s="285"/>
      <c r="L564" s="65" t="s">
        <v>885</v>
      </c>
      <c r="M564" s="269"/>
      <c r="N564" s="269"/>
      <c r="O564" s="269"/>
      <c r="P564" s="269"/>
      <c r="Q564" s="269"/>
      <c r="R564" s="269"/>
      <c r="S564" s="269"/>
      <c r="T564" s="269"/>
      <c r="U564" s="269"/>
      <c r="V564" s="269"/>
      <c r="W564" s="269"/>
      <c r="X564" s="269"/>
      <c r="Y564" s="269"/>
      <c r="Z564" s="269"/>
      <c r="AA564" s="269"/>
      <c r="AB564" s="269"/>
      <c r="AC564" s="269"/>
      <c r="AD564" s="269"/>
      <c r="AE564" s="269"/>
      <c r="AF564" s="269"/>
      <c r="AG564" s="269"/>
      <c r="AH564" s="269"/>
      <c r="AI564" s="269"/>
      <c r="AJ564" s="269"/>
      <c r="AK564" s="269"/>
    </row>
    <row r="565" spans="1:37" ht="16" customHeight="1">
      <c r="A565" s="330"/>
      <c r="B565" s="347" t="s">
        <v>929</v>
      </c>
      <c r="C565" s="35"/>
      <c r="D565" s="46" t="s">
        <v>887</v>
      </c>
      <c r="E565" s="19">
        <v>0.10318944299999996</v>
      </c>
      <c r="F565" s="346" t="s">
        <v>888</v>
      </c>
      <c r="G565" s="65" t="s">
        <v>41</v>
      </c>
      <c r="H565" s="45"/>
      <c r="I565" s="103"/>
      <c r="J565" s="162"/>
      <c r="K565" s="285"/>
      <c r="L565" s="65" t="s">
        <v>889</v>
      </c>
      <c r="M565" s="269"/>
      <c r="N565" s="269"/>
      <c r="O565" s="269"/>
      <c r="P565" s="269"/>
      <c r="Q565" s="269"/>
      <c r="R565" s="269"/>
      <c r="S565" s="269"/>
      <c r="T565" s="269"/>
      <c r="U565" s="269"/>
      <c r="V565" s="269"/>
      <c r="W565" s="269"/>
      <c r="X565" s="269"/>
      <c r="Y565" s="269"/>
      <c r="Z565" s="269"/>
      <c r="AA565" s="269"/>
      <c r="AB565" s="269"/>
      <c r="AC565" s="269"/>
      <c r="AD565" s="269"/>
      <c r="AE565" s="269"/>
      <c r="AF565" s="269"/>
      <c r="AG565" s="269"/>
      <c r="AH565" s="269"/>
      <c r="AI565" s="269"/>
      <c r="AJ565" s="269"/>
      <c r="AK565" s="269"/>
    </row>
    <row r="566" spans="1:37" ht="16" customHeight="1">
      <c r="A566" s="330"/>
      <c r="B566" s="341" t="s">
        <v>930</v>
      </c>
      <c r="C566" s="35"/>
      <c r="D566" s="29" t="s">
        <v>760</v>
      </c>
      <c r="E566" s="30">
        <v>0.32520444300000007</v>
      </c>
      <c r="F566" s="44" t="s">
        <v>920</v>
      </c>
      <c r="G566" s="65" t="s">
        <v>41</v>
      </c>
      <c r="H566" s="45"/>
      <c r="I566" s="103"/>
      <c r="J566" s="162"/>
      <c r="K566" s="285"/>
      <c r="L566" s="65" t="s">
        <v>921</v>
      </c>
      <c r="M566" s="269"/>
      <c r="N566" s="269"/>
      <c r="O566" s="269"/>
      <c r="P566" s="269"/>
      <c r="Q566" s="269"/>
      <c r="R566" s="269"/>
      <c r="S566" s="269"/>
      <c r="T566" s="269"/>
      <c r="U566" s="269"/>
      <c r="V566" s="269"/>
      <c r="W566" s="269"/>
      <c r="X566" s="269"/>
      <c r="Y566" s="269"/>
      <c r="Z566" s="269"/>
      <c r="AA566" s="269"/>
      <c r="AB566" s="269"/>
      <c r="AC566" s="269"/>
      <c r="AD566" s="269"/>
      <c r="AE566" s="269"/>
      <c r="AF566" s="269"/>
      <c r="AG566" s="269"/>
      <c r="AH566" s="269"/>
      <c r="AI566" s="269"/>
      <c r="AJ566" s="269"/>
      <c r="AK566" s="269"/>
    </row>
    <row r="567" spans="1:37" ht="16" customHeight="1">
      <c r="A567" s="330"/>
      <c r="B567" s="342"/>
      <c r="C567" s="35"/>
      <c r="D567" s="38"/>
      <c r="E567" s="39"/>
      <c r="F567" s="20" t="s">
        <v>911</v>
      </c>
      <c r="G567" s="20"/>
      <c r="H567" s="45"/>
      <c r="I567" s="103"/>
      <c r="J567" s="162"/>
      <c r="K567" s="329"/>
      <c r="L567" s="65" t="s">
        <v>899</v>
      </c>
      <c r="M567" s="269"/>
      <c r="N567" s="269"/>
      <c r="O567" s="269"/>
      <c r="P567" s="269"/>
      <c r="Q567" s="269"/>
      <c r="R567" s="269"/>
      <c r="S567" s="269"/>
      <c r="T567" s="269"/>
      <c r="U567" s="269"/>
      <c r="V567" s="269"/>
      <c r="W567" s="269"/>
      <c r="X567" s="269"/>
      <c r="Y567" s="269"/>
      <c r="Z567" s="269"/>
      <c r="AA567" s="269"/>
      <c r="AB567" s="269"/>
      <c r="AC567" s="269"/>
      <c r="AD567" s="269"/>
      <c r="AE567" s="269"/>
      <c r="AF567" s="269"/>
      <c r="AG567" s="269"/>
      <c r="AH567" s="269"/>
      <c r="AI567" s="269"/>
      <c r="AJ567" s="269"/>
      <c r="AK567" s="269"/>
    </row>
    <row r="568" spans="1:37" s="269" customFormat="1" ht="16" customHeight="1">
      <c r="A568" s="330"/>
      <c r="B568" s="343" t="s">
        <v>931</v>
      </c>
      <c r="C568" s="35"/>
      <c r="D568" s="82" t="s">
        <v>760</v>
      </c>
      <c r="E568" s="30">
        <v>0.57543644299999996</v>
      </c>
      <c r="F568" s="44" t="s">
        <v>932</v>
      </c>
      <c r="G568" s="65" t="s">
        <v>41</v>
      </c>
      <c r="H568" s="45"/>
      <c r="I568" s="103"/>
      <c r="J568" s="162"/>
      <c r="K568" s="329"/>
      <c r="L568" s="65" t="s">
        <v>933</v>
      </c>
    </row>
    <row r="569" spans="1:37" s="269" customFormat="1" ht="16" customHeight="1">
      <c r="A569" s="330"/>
      <c r="B569" s="344"/>
      <c r="C569" s="35"/>
      <c r="D569" s="118"/>
      <c r="E569" s="36"/>
      <c r="F569" s="20" t="s">
        <v>911</v>
      </c>
      <c r="G569" s="20"/>
      <c r="H569" s="45"/>
      <c r="I569" s="103"/>
      <c r="J569" s="162"/>
      <c r="K569" s="285"/>
      <c r="L569" s="65" t="s">
        <v>934</v>
      </c>
    </row>
    <row r="570" spans="1:37" s="269" customFormat="1" ht="16" customHeight="1">
      <c r="A570" s="330"/>
      <c r="B570" s="344"/>
      <c r="C570" s="35"/>
      <c r="D570" s="118"/>
      <c r="E570" s="36"/>
      <c r="F570" s="44" t="s">
        <v>935</v>
      </c>
      <c r="G570" s="44"/>
      <c r="H570" s="45"/>
      <c r="I570" s="103"/>
      <c r="J570" s="162"/>
      <c r="K570" s="285"/>
      <c r="L570" s="65" t="s">
        <v>936</v>
      </c>
    </row>
    <row r="571" spans="1:37" s="269" customFormat="1" ht="16" customHeight="1">
      <c r="A571" s="330"/>
      <c r="B571" s="344"/>
      <c r="C571" s="35"/>
      <c r="D571" s="118"/>
      <c r="E571" s="39"/>
      <c r="F571" s="44" t="s">
        <v>915</v>
      </c>
      <c r="G571" s="44"/>
      <c r="H571" s="45"/>
      <c r="I571" s="103"/>
      <c r="J571" s="162"/>
      <c r="K571" s="285"/>
      <c r="L571" s="65" t="s">
        <v>916</v>
      </c>
    </row>
    <row r="572" spans="1:37" s="269" customFormat="1" ht="16" customHeight="1">
      <c r="A572" s="330"/>
      <c r="B572" s="126" t="s">
        <v>937</v>
      </c>
      <c r="C572" s="35"/>
      <c r="D572" s="81" t="s">
        <v>883</v>
      </c>
      <c r="E572" s="19">
        <v>0.10593344299999999</v>
      </c>
      <c r="F572" s="44" t="s">
        <v>891</v>
      </c>
      <c r="G572" s="65" t="s">
        <v>41</v>
      </c>
      <c r="H572" s="45"/>
      <c r="I572" s="103"/>
      <c r="J572" s="162"/>
      <c r="K572" s="285"/>
      <c r="L572" s="65" t="s">
        <v>892</v>
      </c>
    </row>
    <row r="573" spans="1:37" s="269" customFormat="1" ht="16" customHeight="1">
      <c r="A573" s="330"/>
      <c r="B573" s="347" t="s">
        <v>938</v>
      </c>
      <c r="C573" s="35"/>
      <c r="D573" s="46" t="s">
        <v>887</v>
      </c>
      <c r="E573" s="19">
        <v>0.10449244300000002</v>
      </c>
      <c r="F573" s="44" t="s">
        <v>894</v>
      </c>
      <c r="G573" s="65" t="s">
        <v>41</v>
      </c>
      <c r="H573" s="45"/>
      <c r="I573" s="103"/>
      <c r="J573" s="162"/>
      <c r="K573" s="285"/>
      <c r="L573" s="65" t="s">
        <v>895</v>
      </c>
    </row>
    <row r="574" spans="1:37" s="269" customFormat="1" ht="16" customHeight="1">
      <c r="A574" s="330"/>
      <c r="B574" s="341" t="s">
        <v>939</v>
      </c>
      <c r="C574" s="35"/>
      <c r="D574" s="29" t="s">
        <v>760</v>
      </c>
      <c r="E574" s="30">
        <v>0.369046443</v>
      </c>
      <c r="F574" s="44" t="s">
        <v>940</v>
      </c>
      <c r="G574" s="65" t="s">
        <v>41</v>
      </c>
      <c r="H574" s="45"/>
      <c r="I574" s="103"/>
      <c r="J574" s="162"/>
      <c r="K574" s="285"/>
      <c r="L574" s="65" t="s">
        <v>941</v>
      </c>
    </row>
    <row r="575" spans="1:37" s="269" customFormat="1" ht="16" customHeight="1">
      <c r="A575" s="330"/>
      <c r="B575" s="342"/>
      <c r="C575" s="35"/>
      <c r="D575" s="38"/>
      <c r="E575" s="39"/>
      <c r="F575" s="20" t="s">
        <v>911</v>
      </c>
      <c r="G575" s="20"/>
      <c r="H575" s="45"/>
      <c r="I575" s="103"/>
      <c r="J575" s="162"/>
      <c r="K575" s="329"/>
      <c r="L575" s="65" t="s">
        <v>899</v>
      </c>
    </row>
    <row r="576" spans="1:37" s="269" customFormat="1" ht="16" customHeight="1">
      <c r="A576" s="330"/>
      <c r="B576" s="343" t="s">
        <v>942</v>
      </c>
      <c r="C576" s="35"/>
      <c r="D576" s="82" t="s">
        <v>760</v>
      </c>
      <c r="E576" s="30">
        <v>0.58669444300000007</v>
      </c>
      <c r="F576" s="44" t="s">
        <v>943</v>
      </c>
      <c r="G576" s="65" t="s">
        <v>41</v>
      </c>
      <c r="H576" s="45"/>
      <c r="I576" s="103"/>
      <c r="J576" s="162"/>
      <c r="K576" s="329"/>
      <c r="L576" s="65" t="s">
        <v>944</v>
      </c>
    </row>
    <row r="577" spans="1:110" s="269" customFormat="1" ht="16" customHeight="1">
      <c r="A577" s="330"/>
      <c r="B577" s="344"/>
      <c r="C577" s="35"/>
      <c r="D577" s="118"/>
      <c r="E577" s="36"/>
      <c r="F577" s="20" t="s">
        <v>911</v>
      </c>
      <c r="G577" s="20"/>
      <c r="H577" s="45"/>
      <c r="I577" s="103"/>
      <c r="J577" s="162"/>
      <c r="K577" s="285"/>
      <c r="L577" s="65" t="s">
        <v>945</v>
      </c>
    </row>
    <row r="578" spans="1:110" s="269" customFormat="1" ht="16" customHeight="1">
      <c r="A578" s="330"/>
      <c r="B578" s="344"/>
      <c r="C578" s="35"/>
      <c r="D578" s="118"/>
      <c r="E578" s="36"/>
      <c r="F578" s="44" t="s">
        <v>946</v>
      </c>
      <c r="G578" s="44"/>
      <c r="H578" s="45"/>
      <c r="I578" s="103"/>
      <c r="J578" s="162"/>
      <c r="K578" s="285"/>
      <c r="L578" s="65" t="s">
        <v>947</v>
      </c>
    </row>
    <row r="579" spans="1:110" s="269" customFormat="1" ht="16" customHeight="1">
      <c r="A579" s="330"/>
      <c r="B579" s="344"/>
      <c r="C579" s="35"/>
      <c r="D579" s="118"/>
      <c r="E579" s="39"/>
      <c r="F579" s="44" t="s">
        <v>915</v>
      </c>
      <c r="G579" s="44"/>
      <c r="H579" s="45"/>
      <c r="I579" s="103"/>
      <c r="J579" s="162"/>
      <c r="K579" s="285"/>
      <c r="L579" s="65" t="s">
        <v>916</v>
      </c>
    </row>
    <row r="580" spans="1:110" s="269" customFormat="1" ht="16" customHeight="1">
      <c r="A580" s="330"/>
      <c r="B580" s="126" t="s">
        <v>948</v>
      </c>
      <c r="C580" s="35"/>
      <c r="D580" s="81" t="s">
        <v>883</v>
      </c>
      <c r="E580" s="19">
        <v>0.10673244299999998</v>
      </c>
      <c r="F580" s="44" t="s">
        <v>891</v>
      </c>
      <c r="G580" s="44"/>
      <c r="H580" s="45"/>
      <c r="I580" s="103"/>
      <c r="J580" s="162"/>
      <c r="K580" s="285"/>
      <c r="L580" s="65" t="s">
        <v>892</v>
      </c>
    </row>
    <row r="581" spans="1:110" s="269" customFormat="1" ht="16" customHeight="1">
      <c r="A581" s="330"/>
      <c r="B581" s="347" t="s">
        <v>949</v>
      </c>
      <c r="C581" s="35"/>
      <c r="D581" s="46" t="s">
        <v>887</v>
      </c>
      <c r="E581" s="19">
        <v>0.104978443</v>
      </c>
      <c r="F581" s="44" t="s">
        <v>894</v>
      </c>
      <c r="G581" s="44"/>
      <c r="H581" s="45"/>
      <c r="I581" s="103"/>
      <c r="J581" s="162"/>
      <c r="K581" s="285"/>
      <c r="L581" s="65" t="s">
        <v>895</v>
      </c>
    </row>
    <row r="582" spans="1:110" s="269" customFormat="1" ht="16" customHeight="1">
      <c r="A582" s="330"/>
      <c r="B582" s="341" t="s">
        <v>950</v>
      </c>
      <c r="C582" s="35"/>
      <c r="D582" s="82" t="s">
        <v>760</v>
      </c>
      <c r="E582" s="30">
        <v>0.50626444300000006</v>
      </c>
      <c r="F582" s="44" t="s">
        <v>940</v>
      </c>
      <c r="G582" s="44"/>
      <c r="H582" s="45"/>
      <c r="I582" s="103"/>
      <c r="J582" s="162"/>
      <c r="K582" s="285"/>
      <c r="L582" s="65" t="s">
        <v>941</v>
      </c>
    </row>
    <row r="583" spans="1:110" s="269" customFormat="1" ht="16" customHeight="1">
      <c r="A583" s="330"/>
      <c r="B583" s="348"/>
      <c r="C583" s="35"/>
      <c r="D583" s="118"/>
      <c r="E583" s="36"/>
      <c r="F583" s="20" t="s">
        <v>876</v>
      </c>
      <c r="G583" s="20"/>
      <c r="H583" s="45"/>
      <c r="I583" s="103"/>
      <c r="J583" s="162"/>
      <c r="K583" s="285"/>
      <c r="L583" s="65" t="s">
        <v>899</v>
      </c>
    </row>
    <row r="584" spans="1:110" ht="16" customHeight="1">
      <c r="A584" s="349"/>
      <c r="B584" s="342"/>
      <c r="C584" s="38"/>
      <c r="D584" s="124"/>
      <c r="E584" s="39"/>
      <c r="F584" s="44" t="s">
        <v>951</v>
      </c>
      <c r="G584" s="44"/>
      <c r="H584" s="45"/>
      <c r="I584" s="103"/>
      <c r="J584" s="167"/>
      <c r="K584" s="285"/>
      <c r="L584" s="65" t="s">
        <v>823</v>
      </c>
      <c r="M584" s="269"/>
      <c r="N584" s="269"/>
      <c r="O584" s="269"/>
      <c r="P584" s="269"/>
      <c r="Q584" s="269"/>
      <c r="R584" s="269"/>
      <c r="S584" s="269"/>
      <c r="T584" s="269"/>
      <c r="U584" s="269"/>
      <c r="V584" s="269"/>
      <c r="W584" s="269"/>
      <c r="X584" s="269"/>
      <c r="Y584" s="269"/>
      <c r="Z584" s="269"/>
      <c r="AA584" s="269"/>
      <c r="AB584" s="269"/>
      <c r="AC584" s="269"/>
      <c r="AD584" s="269"/>
      <c r="AE584" s="269"/>
      <c r="AF584" s="269"/>
      <c r="AG584" s="269"/>
      <c r="AH584" s="269"/>
      <c r="AI584" s="269"/>
      <c r="AJ584" s="269"/>
      <c r="AK584" s="269"/>
    </row>
    <row r="585" spans="1:110" ht="16" customHeight="1">
      <c r="A585" s="314" t="s">
        <v>952</v>
      </c>
      <c r="B585" s="350" t="s">
        <v>953</v>
      </c>
      <c r="C585" s="28" t="s">
        <v>954</v>
      </c>
      <c r="D585" s="199" t="s">
        <v>955</v>
      </c>
      <c r="E585" s="30">
        <v>1.0063154429999999</v>
      </c>
      <c r="F585" s="69" t="s">
        <v>951</v>
      </c>
      <c r="G585" s="69"/>
      <c r="H585" s="50"/>
      <c r="I585" s="66"/>
      <c r="J585" s="24"/>
      <c r="K585" s="24"/>
      <c r="L585" s="65" t="s">
        <v>823</v>
      </c>
    </row>
    <row r="586" spans="1:110" ht="16" customHeight="1">
      <c r="A586" s="314"/>
      <c r="B586" s="351"/>
      <c r="C586" s="34"/>
      <c r="D586" s="205"/>
      <c r="E586" s="39"/>
      <c r="F586" s="69" t="s">
        <v>956</v>
      </c>
      <c r="G586" s="69"/>
      <c r="H586" s="50"/>
      <c r="I586" s="66"/>
      <c r="J586" s="24"/>
      <c r="K586" s="24"/>
      <c r="L586" s="65" t="s">
        <v>825</v>
      </c>
    </row>
    <row r="587" spans="1:110" ht="16" customHeight="1">
      <c r="A587" s="314"/>
      <c r="B587" s="352" t="s">
        <v>957</v>
      </c>
      <c r="C587" s="34"/>
      <c r="D587" s="159" t="s">
        <v>958</v>
      </c>
      <c r="E587" s="19">
        <v>8.2798442999999972E-2</v>
      </c>
      <c r="F587" s="69" t="s">
        <v>959</v>
      </c>
      <c r="G587" s="69"/>
      <c r="H587" s="50"/>
      <c r="I587" s="66"/>
      <c r="J587" s="24"/>
      <c r="K587" s="24"/>
      <c r="L587" s="65" t="s">
        <v>827</v>
      </c>
    </row>
    <row r="588" spans="1:110" ht="16" customHeight="1">
      <c r="A588" s="314"/>
      <c r="B588" s="85" t="s">
        <v>960</v>
      </c>
      <c r="C588" s="34"/>
      <c r="D588" s="109" t="s">
        <v>15</v>
      </c>
      <c r="E588" s="19">
        <v>2.3737874429999999</v>
      </c>
      <c r="F588" s="210" t="s">
        <v>961</v>
      </c>
      <c r="G588" s="210"/>
      <c r="H588" s="353"/>
      <c r="I588" s="354"/>
      <c r="J588" s="196"/>
      <c r="K588" s="196"/>
      <c r="L588" s="65" t="s">
        <v>962</v>
      </c>
    </row>
    <row r="589" spans="1:110" s="24" customFormat="1" ht="16" customHeight="1">
      <c r="A589" s="314"/>
      <c r="B589" s="47" t="s">
        <v>963</v>
      </c>
      <c r="C589" s="34"/>
      <c r="D589" s="53" t="s">
        <v>958</v>
      </c>
      <c r="E589" s="19">
        <v>1.6880304429999999</v>
      </c>
      <c r="F589" s="69" t="s">
        <v>830</v>
      </c>
      <c r="G589" s="69"/>
      <c r="H589" s="50"/>
      <c r="I589" s="66"/>
      <c r="L589" s="65" t="s">
        <v>964</v>
      </c>
      <c r="M589" s="269"/>
      <c r="N589" s="269"/>
      <c r="O589" s="269"/>
      <c r="P589" s="269"/>
      <c r="Q589" s="269"/>
      <c r="R589" s="269"/>
      <c r="S589" s="269"/>
      <c r="T589" s="269"/>
      <c r="U589" s="269"/>
      <c r="V589" s="269"/>
      <c r="W589" s="269"/>
      <c r="X589" s="269"/>
      <c r="Y589" s="269"/>
      <c r="Z589" s="269"/>
      <c r="AA589" s="269"/>
      <c r="AB589" s="269"/>
      <c r="AC589" s="269"/>
      <c r="AD589" s="269"/>
      <c r="AE589" s="269"/>
      <c r="AF589" s="269"/>
      <c r="AG589" s="269"/>
      <c r="AH589" s="269"/>
      <c r="AI589" s="269"/>
      <c r="AJ589" s="269"/>
      <c r="AK589" s="269"/>
      <c r="AL589" s="269"/>
      <c r="AM589" s="269"/>
      <c r="AN589" s="269"/>
      <c r="AO589" s="269"/>
      <c r="AP589" s="269"/>
      <c r="AQ589" s="269"/>
      <c r="AR589" s="269"/>
      <c r="AS589" s="269"/>
      <c r="AT589" s="269"/>
      <c r="AU589" s="269"/>
      <c r="AV589" s="269"/>
      <c r="AW589" s="269"/>
      <c r="AX589" s="269"/>
      <c r="AY589" s="269"/>
      <c r="AZ589" s="269"/>
      <c r="BA589" s="269"/>
      <c r="BB589" s="269"/>
      <c r="BC589" s="269"/>
      <c r="BD589" s="269"/>
      <c r="BE589" s="269"/>
      <c r="BF589" s="269"/>
      <c r="BG589" s="269"/>
      <c r="BH589" s="269"/>
      <c r="BI589" s="269"/>
      <c r="BJ589" s="269"/>
      <c r="BK589" s="269"/>
      <c r="BL589" s="269"/>
      <c r="BM589" s="269"/>
      <c r="BN589" s="269"/>
      <c r="BO589" s="269"/>
      <c r="BP589" s="269"/>
      <c r="BQ589" s="269"/>
      <c r="BR589" s="269"/>
      <c r="BS589" s="269"/>
      <c r="BT589" s="269"/>
      <c r="BU589" s="269"/>
      <c r="BV589" s="269"/>
      <c r="BW589" s="269"/>
      <c r="BX589" s="269"/>
      <c r="BY589" s="269"/>
      <c r="BZ589" s="269"/>
      <c r="CA589" s="269"/>
      <c r="CB589" s="269"/>
      <c r="CC589" s="269"/>
      <c r="CD589" s="269"/>
      <c r="CE589" s="269"/>
      <c r="CF589" s="269"/>
      <c r="CG589" s="269"/>
      <c r="CH589" s="269"/>
      <c r="CI589" s="269"/>
      <c r="CJ589" s="269"/>
      <c r="CK589" s="269"/>
      <c r="CL589" s="269"/>
      <c r="CM589" s="269"/>
      <c r="CN589" s="269"/>
      <c r="CO589" s="269"/>
      <c r="CP589" s="269"/>
      <c r="CQ589" s="269"/>
      <c r="CR589" s="269"/>
      <c r="CS589" s="269"/>
      <c r="CT589" s="269"/>
      <c r="CU589" s="269"/>
      <c r="CV589" s="269"/>
      <c r="CW589" s="269"/>
      <c r="CX589" s="269"/>
      <c r="CY589" s="269"/>
      <c r="CZ589" s="269"/>
      <c r="DA589" s="269"/>
      <c r="DB589" s="269"/>
      <c r="DC589" s="269"/>
      <c r="DD589" s="269"/>
      <c r="DE589" s="269"/>
      <c r="DF589" s="148"/>
    </row>
    <row r="590" spans="1:110" ht="16" customHeight="1">
      <c r="A590" s="314"/>
      <c r="B590" s="350" t="s">
        <v>965</v>
      </c>
      <c r="C590" s="34"/>
      <c r="D590" s="201" t="s">
        <v>46</v>
      </c>
      <c r="E590" s="30">
        <v>3.5297884430000006</v>
      </c>
      <c r="F590" s="355" t="s">
        <v>966</v>
      </c>
      <c r="G590" s="355"/>
      <c r="H590" s="356"/>
      <c r="I590" s="357"/>
      <c r="J590" s="358"/>
      <c r="K590" s="358"/>
      <c r="L590" s="65" t="s">
        <v>967</v>
      </c>
    </row>
    <row r="591" spans="1:110" s="8" customFormat="1" ht="16" customHeight="1">
      <c r="A591" s="314"/>
      <c r="B591" s="359"/>
      <c r="C591" s="34"/>
      <c r="D591" s="201"/>
      <c r="E591" s="36"/>
      <c r="F591" s="69" t="s">
        <v>968</v>
      </c>
      <c r="G591" s="69"/>
      <c r="H591" s="50"/>
      <c r="I591" s="66"/>
      <c r="J591" s="24"/>
      <c r="K591" s="24"/>
      <c r="L591" s="65" t="s">
        <v>969</v>
      </c>
    </row>
    <row r="592" spans="1:110" s="8" customFormat="1" ht="16" customHeight="1">
      <c r="A592" s="314"/>
      <c r="B592" s="359"/>
      <c r="C592" s="34"/>
      <c r="D592" s="201"/>
      <c r="E592" s="36"/>
      <c r="F592" s="317" t="s">
        <v>970</v>
      </c>
      <c r="G592" s="317"/>
      <c r="H592" s="32"/>
      <c r="I592" s="66"/>
      <c r="J592" s="24"/>
      <c r="K592" s="24"/>
      <c r="L592" s="65" t="s">
        <v>971</v>
      </c>
    </row>
    <row r="593" spans="1:12" s="8" customFormat="1" ht="16" customHeight="1">
      <c r="A593" s="314"/>
      <c r="B593" s="359"/>
      <c r="C593" s="34"/>
      <c r="D593" s="201"/>
      <c r="E593" s="36"/>
      <c r="F593" s="317" t="s">
        <v>972</v>
      </c>
      <c r="G593" s="317"/>
      <c r="H593" s="32"/>
      <c r="I593" s="66"/>
      <c r="J593" s="24"/>
      <c r="K593" s="24"/>
      <c r="L593" s="65" t="s">
        <v>973</v>
      </c>
    </row>
    <row r="594" spans="1:12" s="8" customFormat="1" ht="16" customHeight="1">
      <c r="A594" s="314"/>
      <c r="B594" s="359"/>
      <c r="C594" s="34"/>
      <c r="D594" s="201"/>
      <c r="E594" s="36"/>
      <c r="F594" s="69" t="s">
        <v>968</v>
      </c>
      <c r="G594" s="69"/>
      <c r="H594" s="50"/>
      <c r="I594" s="66"/>
      <c r="J594" s="24"/>
      <c r="K594" s="24"/>
      <c r="L594" s="65" t="s">
        <v>974</v>
      </c>
    </row>
    <row r="595" spans="1:12" s="8" customFormat="1" ht="16" customHeight="1">
      <c r="A595" s="314"/>
      <c r="B595" s="359"/>
      <c r="C595" s="34"/>
      <c r="D595" s="201"/>
      <c r="E595" s="36"/>
      <c r="F595" s="317" t="s">
        <v>975</v>
      </c>
      <c r="G595" s="317"/>
      <c r="H595" s="32"/>
      <c r="I595" s="66"/>
      <c r="J595" s="24"/>
      <c r="K595" s="24"/>
      <c r="L595" s="65" t="s">
        <v>976</v>
      </c>
    </row>
    <row r="596" spans="1:12" s="8" customFormat="1" ht="16" customHeight="1">
      <c r="A596" s="314"/>
      <c r="B596" s="359"/>
      <c r="C596" s="34"/>
      <c r="D596" s="201"/>
      <c r="E596" s="36"/>
      <c r="F596" s="317" t="s">
        <v>977</v>
      </c>
      <c r="G596" s="317"/>
      <c r="H596" s="32"/>
      <c r="I596" s="66"/>
      <c r="J596" s="24"/>
      <c r="K596" s="24"/>
      <c r="L596" s="65" t="s">
        <v>978</v>
      </c>
    </row>
    <row r="597" spans="1:12" s="8" customFormat="1" ht="16" customHeight="1">
      <c r="A597" s="314"/>
      <c r="B597" s="359"/>
      <c r="C597" s="34"/>
      <c r="D597" s="201"/>
      <c r="E597" s="36"/>
      <c r="F597" s="69" t="s">
        <v>968</v>
      </c>
      <c r="G597" s="69"/>
      <c r="H597" s="50"/>
      <c r="I597" s="66"/>
      <c r="J597" s="24"/>
      <c r="K597" s="24"/>
      <c r="L597" s="65" t="s">
        <v>979</v>
      </c>
    </row>
    <row r="598" spans="1:12" s="8" customFormat="1" ht="16" customHeight="1">
      <c r="A598" s="314"/>
      <c r="B598" s="359"/>
      <c r="C598" s="34"/>
      <c r="D598" s="201"/>
      <c r="E598" s="36"/>
      <c r="F598" s="317" t="s">
        <v>980</v>
      </c>
      <c r="G598" s="317"/>
      <c r="H598" s="32"/>
      <c r="I598" s="66"/>
      <c r="J598" s="24"/>
      <c r="K598" s="24"/>
      <c r="L598" s="65" t="s">
        <v>981</v>
      </c>
    </row>
    <row r="599" spans="1:12" s="8" customFormat="1" ht="16" customHeight="1">
      <c r="A599" s="314"/>
      <c r="B599" s="359"/>
      <c r="C599" s="34"/>
      <c r="D599" s="201"/>
      <c r="E599" s="36"/>
      <c r="F599" s="69" t="s">
        <v>982</v>
      </c>
      <c r="G599" s="69"/>
      <c r="H599" s="50"/>
      <c r="I599" s="66"/>
      <c r="J599" s="24"/>
      <c r="K599" s="24"/>
      <c r="L599" s="65" t="s">
        <v>898</v>
      </c>
    </row>
    <row r="600" spans="1:12" s="8" customFormat="1" ht="16" customHeight="1">
      <c r="A600" s="314"/>
      <c r="B600" s="351"/>
      <c r="C600" s="34"/>
      <c r="D600" s="205"/>
      <c r="E600" s="39"/>
      <c r="F600" s="69" t="s">
        <v>951</v>
      </c>
      <c r="G600" s="69"/>
      <c r="H600" s="50"/>
      <c r="I600" s="66"/>
      <c r="J600" s="24"/>
      <c r="K600" s="24"/>
      <c r="L600" s="65" t="s">
        <v>823</v>
      </c>
    </row>
    <row r="601" spans="1:12" s="8" customFormat="1" ht="16" customHeight="1">
      <c r="A601" s="314"/>
      <c r="B601" s="267" t="s">
        <v>983</v>
      </c>
      <c r="C601" s="34"/>
      <c r="D601" s="199" t="s">
        <v>984</v>
      </c>
      <c r="E601" s="30">
        <v>7.7898194430000007</v>
      </c>
      <c r="F601" s="69" t="s">
        <v>828</v>
      </c>
      <c r="G601" s="69"/>
      <c r="H601" s="50"/>
      <c r="I601" s="66"/>
      <c r="J601" s="24">
        <v>23642218</v>
      </c>
      <c r="K601" s="24"/>
      <c r="L601" s="65" t="s">
        <v>829</v>
      </c>
    </row>
    <row r="602" spans="1:12" s="8" customFormat="1" ht="16" customHeight="1">
      <c r="A602" s="314"/>
      <c r="B602" s="270" t="s">
        <v>983</v>
      </c>
      <c r="C602" s="34"/>
      <c r="D602" s="201"/>
      <c r="E602" s="36"/>
      <c r="F602" s="69" t="s">
        <v>985</v>
      </c>
      <c r="G602" s="69"/>
      <c r="H602" s="50"/>
      <c r="I602" s="66"/>
      <c r="J602" s="24"/>
      <c r="K602" s="24"/>
      <c r="L602" s="65" t="s">
        <v>986</v>
      </c>
    </row>
    <row r="603" spans="1:12" s="8" customFormat="1" ht="16" customHeight="1">
      <c r="A603" s="314"/>
      <c r="B603" s="270" t="s">
        <v>983</v>
      </c>
      <c r="C603" s="34"/>
      <c r="D603" s="201"/>
      <c r="E603" s="36"/>
      <c r="F603" s="69" t="s">
        <v>830</v>
      </c>
      <c r="G603" s="69"/>
      <c r="H603" s="50"/>
      <c r="I603" s="66"/>
      <c r="J603" s="24"/>
      <c r="K603" s="24"/>
      <c r="L603" s="65" t="s">
        <v>831</v>
      </c>
    </row>
    <row r="604" spans="1:12" s="8" customFormat="1" ht="16" customHeight="1">
      <c r="A604" s="314"/>
      <c r="B604" s="270" t="s">
        <v>983</v>
      </c>
      <c r="C604" s="34"/>
      <c r="D604" s="201"/>
      <c r="E604" s="36"/>
      <c r="F604" s="69" t="s">
        <v>987</v>
      </c>
      <c r="G604" s="69"/>
      <c r="H604" s="50"/>
      <c r="I604" s="66"/>
      <c r="J604" s="24"/>
      <c r="K604" s="24"/>
      <c r="L604" s="65" t="s">
        <v>988</v>
      </c>
    </row>
    <row r="605" spans="1:12" s="8" customFormat="1" ht="16" customHeight="1">
      <c r="A605" s="314"/>
      <c r="B605" s="360" t="s">
        <v>983</v>
      </c>
      <c r="C605" s="34"/>
      <c r="D605" s="205"/>
      <c r="E605" s="36"/>
      <c r="F605" s="69" t="s">
        <v>982</v>
      </c>
      <c r="G605" s="69"/>
      <c r="H605" s="50"/>
      <c r="I605" s="66"/>
      <c r="J605" s="24"/>
      <c r="K605" s="24"/>
      <c r="L605" s="65" t="s">
        <v>898</v>
      </c>
    </row>
    <row r="606" spans="1:12" s="8" customFormat="1" ht="16" customHeight="1">
      <c r="A606" s="314"/>
      <c r="B606" s="332"/>
      <c r="C606" s="34"/>
      <c r="D606" s="206"/>
      <c r="E606" s="39"/>
      <c r="F606" s="69" t="s">
        <v>822</v>
      </c>
      <c r="G606" s="69"/>
      <c r="H606" s="50"/>
      <c r="I606" s="66"/>
      <c r="J606" s="24"/>
      <c r="K606" s="24"/>
      <c r="L606" s="65" t="s">
        <v>823</v>
      </c>
    </row>
    <row r="607" spans="1:12" s="8" customFormat="1" ht="16" customHeight="1">
      <c r="A607" s="314"/>
      <c r="B607" s="64" t="s">
        <v>989</v>
      </c>
      <c r="C607" s="34"/>
      <c r="D607" s="58" t="s">
        <v>148</v>
      </c>
      <c r="E607" s="19">
        <v>4.9943443000000011E-2</v>
      </c>
      <c r="F607" s="69" t="s">
        <v>31</v>
      </c>
      <c r="G607" s="69"/>
      <c r="H607" s="50" t="s">
        <v>990</v>
      </c>
      <c r="I607" s="66"/>
      <c r="J607" s="24"/>
      <c r="K607" s="24"/>
      <c r="L607" s="48"/>
    </row>
    <row r="608" spans="1:12" s="8" customFormat="1" ht="16" customHeight="1">
      <c r="A608" s="314"/>
      <c r="B608" s="64" t="s">
        <v>991</v>
      </c>
      <c r="C608" s="34"/>
      <c r="D608" s="58" t="s">
        <v>148</v>
      </c>
      <c r="E608" s="19">
        <v>4.8584443000000012E-2</v>
      </c>
      <c r="F608" s="69" t="s">
        <v>31</v>
      </c>
      <c r="G608" s="69"/>
      <c r="H608" s="50"/>
      <c r="I608" s="66"/>
      <c r="J608" s="24"/>
      <c r="K608" s="24"/>
      <c r="L608" s="48"/>
    </row>
    <row r="609" spans="1:12" s="8" customFormat="1" ht="16" customHeight="1">
      <c r="A609" s="314"/>
      <c r="B609" s="64" t="s">
        <v>992</v>
      </c>
      <c r="C609" s="34"/>
      <c r="D609" s="58" t="s">
        <v>148</v>
      </c>
      <c r="E609" s="19">
        <v>4.6125443000000023E-2</v>
      </c>
      <c r="F609" s="69" t="s">
        <v>31</v>
      </c>
      <c r="G609" s="69"/>
      <c r="H609" s="50"/>
      <c r="I609" s="66"/>
      <c r="J609" s="24"/>
      <c r="K609" s="24"/>
      <c r="L609" s="48"/>
    </row>
    <row r="610" spans="1:12" s="8" customFormat="1" ht="16" customHeight="1">
      <c r="A610" s="314"/>
      <c r="B610" s="64" t="s">
        <v>993</v>
      </c>
      <c r="C610" s="34"/>
      <c r="D610" s="58" t="s">
        <v>148</v>
      </c>
      <c r="E610" s="19">
        <v>4.6034443000000015E-2</v>
      </c>
      <c r="F610" s="69" t="s">
        <v>31</v>
      </c>
      <c r="G610" s="69"/>
      <c r="H610" s="50"/>
      <c r="I610" s="66"/>
      <c r="J610" s="24"/>
      <c r="K610" s="24"/>
      <c r="L610" s="48"/>
    </row>
    <row r="611" spans="1:12" s="8" customFormat="1" ht="16" customHeight="1">
      <c r="A611" s="314"/>
      <c r="B611" s="64" t="s">
        <v>994</v>
      </c>
      <c r="C611" s="34"/>
      <c r="D611" s="58" t="s">
        <v>148</v>
      </c>
      <c r="E611" s="19">
        <v>4.6131442999999973E-2</v>
      </c>
      <c r="F611" s="69" t="s">
        <v>31</v>
      </c>
      <c r="G611" s="69"/>
      <c r="H611" s="50"/>
      <c r="I611" s="66"/>
      <c r="J611" s="24"/>
      <c r="K611" s="24"/>
      <c r="L611" s="48"/>
    </row>
    <row r="612" spans="1:12" s="8" customFormat="1" ht="16" customHeight="1">
      <c r="A612" s="314"/>
      <c r="B612" s="64" t="s">
        <v>995</v>
      </c>
      <c r="C612" s="34"/>
      <c r="D612" s="58" t="s">
        <v>148</v>
      </c>
      <c r="E612" s="19">
        <v>4.581544299999999E-2</v>
      </c>
      <c r="F612" s="69" t="s">
        <v>31</v>
      </c>
      <c r="G612" s="69"/>
      <c r="H612" s="50"/>
      <c r="I612" s="66"/>
      <c r="J612" s="24"/>
      <c r="K612" s="24"/>
      <c r="L612" s="48"/>
    </row>
    <row r="613" spans="1:12" s="8" customFormat="1" ht="16" customHeight="1">
      <c r="A613" s="314"/>
      <c r="B613" s="64" t="s">
        <v>996</v>
      </c>
      <c r="C613" s="34"/>
      <c r="D613" s="58" t="s">
        <v>148</v>
      </c>
      <c r="E613" s="19">
        <v>4.6096443000000022E-2</v>
      </c>
      <c r="F613" s="69" t="s">
        <v>31</v>
      </c>
      <c r="G613" s="69"/>
      <c r="H613" s="50"/>
      <c r="I613" s="66"/>
      <c r="J613" s="24"/>
      <c r="K613" s="24"/>
      <c r="L613" s="48"/>
    </row>
    <row r="614" spans="1:12" s="8" customFormat="1" ht="16" customHeight="1">
      <c r="A614" s="314"/>
      <c r="B614" s="64" t="s">
        <v>997</v>
      </c>
      <c r="C614" s="34"/>
      <c r="D614" s="58" t="s">
        <v>148</v>
      </c>
      <c r="E614" s="19">
        <v>4.6263442999999994E-2</v>
      </c>
      <c r="F614" s="69" t="s">
        <v>31</v>
      </c>
      <c r="G614" s="69"/>
      <c r="H614" s="50"/>
      <c r="I614" s="66"/>
      <c r="J614" s="24"/>
      <c r="K614" s="24"/>
      <c r="L614" s="48"/>
    </row>
    <row r="615" spans="1:12" s="8" customFormat="1" ht="16" customHeight="1">
      <c r="A615" s="314"/>
      <c r="B615" s="64" t="s">
        <v>998</v>
      </c>
      <c r="C615" s="34"/>
      <c r="D615" s="58" t="s">
        <v>148</v>
      </c>
      <c r="E615" s="19">
        <v>4.6555443000000009E-2</v>
      </c>
      <c r="F615" s="69" t="s">
        <v>31</v>
      </c>
      <c r="G615" s="69"/>
      <c r="H615" s="50"/>
      <c r="I615" s="66"/>
      <c r="J615" s="24"/>
      <c r="K615" s="24"/>
      <c r="L615" s="48"/>
    </row>
    <row r="616" spans="1:12" s="8" customFormat="1" ht="16" customHeight="1">
      <c r="A616" s="314"/>
      <c r="B616" s="64" t="s">
        <v>999</v>
      </c>
      <c r="C616" s="34"/>
      <c r="D616" s="58" t="s">
        <v>148</v>
      </c>
      <c r="E616" s="19">
        <v>4.6153442999999995E-2</v>
      </c>
      <c r="F616" s="69" t="s">
        <v>31</v>
      </c>
      <c r="G616" s="69"/>
      <c r="H616" s="50"/>
      <c r="I616" s="66"/>
      <c r="J616" s="24"/>
      <c r="K616" s="24"/>
      <c r="L616" s="48"/>
    </row>
    <row r="617" spans="1:12" s="8" customFormat="1" ht="16" customHeight="1">
      <c r="A617" s="314"/>
      <c r="B617" s="64" t="s">
        <v>1000</v>
      </c>
      <c r="C617" s="34"/>
      <c r="D617" s="58" t="s">
        <v>148</v>
      </c>
      <c r="E617" s="19">
        <v>4.6078443000000004E-2</v>
      </c>
      <c r="F617" s="69" t="s">
        <v>31</v>
      </c>
      <c r="G617" s="69"/>
      <c r="H617" s="50"/>
      <c r="I617" s="66"/>
      <c r="J617" s="24"/>
      <c r="K617" s="24"/>
      <c r="L617" s="48"/>
    </row>
    <row r="618" spans="1:12" s="8" customFormat="1" ht="16" customHeight="1">
      <c r="A618" s="314"/>
      <c r="B618" s="64" t="s">
        <v>1001</v>
      </c>
      <c r="C618" s="34"/>
      <c r="D618" s="58" t="s">
        <v>148</v>
      </c>
      <c r="E618" s="19">
        <v>4.6048442999999974E-2</v>
      </c>
      <c r="F618" s="69" t="s">
        <v>31</v>
      </c>
      <c r="G618" s="69"/>
      <c r="H618" s="50"/>
      <c r="I618" s="66"/>
      <c r="J618" s="24"/>
      <c r="K618" s="24"/>
      <c r="L618" s="48"/>
    </row>
    <row r="619" spans="1:12" s="8" customFormat="1" ht="16" customHeight="1">
      <c r="A619" s="314"/>
      <c r="B619" s="64" t="s">
        <v>1002</v>
      </c>
      <c r="C619" s="34"/>
      <c r="D619" s="58" t="s">
        <v>148</v>
      </c>
      <c r="E619" s="19">
        <v>4.6076443000000002E-2</v>
      </c>
      <c r="F619" s="69" t="s">
        <v>31</v>
      </c>
      <c r="G619" s="69"/>
      <c r="H619" s="50"/>
      <c r="I619" s="66"/>
      <c r="J619" s="24"/>
      <c r="K619" s="24"/>
      <c r="L619" s="48"/>
    </row>
    <row r="620" spans="1:12" s="8" customFormat="1" ht="16" customHeight="1">
      <c r="A620" s="314"/>
      <c r="B620" s="64" t="s">
        <v>1003</v>
      </c>
      <c r="C620" s="34"/>
      <c r="D620" s="58" t="s">
        <v>148</v>
      </c>
      <c r="E620" s="19">
        <v>4.5811442999999986E-2</v>
      </c>
      <c r="F620" s="69" t="s">
        <v>31</v>
      </c>
      <c r="G620" s="69"/>
      <c r="H620" s="50"/>
      <c r="I620" s="66"/>
      <c r="J620" s="24"/>
      <c r="K620" s="24"/>
      <c r="L620" s="48"/>
    </row>
    <row r="621" spans="1:12" s="8" customFormat="1" ht="16" customHeight="1">
      <c r="A621" s="314"/>
      <c r="B621" s="64" t="s">
        <v>1004</v>
      </c>
      <c r="C621" s="34"/>
      <c r="D621" s="58" t="s">
        <v>148</v>
      </c>
      <c r="E621" s="19">
        <v>4.611044299999998E-2</v>
      </c>
      <c r="F621" s="69" t="s">
        <v>31</v>
      </c>
      <c r="G621" s="69"/>
      <c r="H621" s="50"/>
      <c r="I621" s="66"/>
      <c r="J621" s="24"/>
      <c r="K621" s="24"/>
      <c r="L621" s="48"/>
    </row>
    <row r="622" spans="1:12" s="8" customFormat="1" ht="16" customHeight="1">
      <c r="A622" s="319"/>
      <c r="B622" s="64" t="s">
        <v>1005</v>
      </c>
      <c r="C622" s="42"/>
      <c r="D622" s="58" t="s">
        <v>148</v>
      </c>
      <c r="E622" s="19">
        <v>4.579544299999997E-2</v>
      </c>
      <c r="F622" s="69" t="s">
        <v>31</v>
      </c>
      <c r="G622" s="69"/>
      <c r="H622" s="50"/>
      <c r="I622" s="66"/>
      <c r="J622" s="24"/>
      <c r="K622" s="24"/>
      <c r="L622" s="48"/>
    </row>
    <row r="623" spans="1:12" ht="16" customHeight="1">
      <c r="A623" s="361" t="s">
        <v>1006</v>
      </c>
      <c r="B623" s="362" t="s">
        <v>1007</v>
      </c>
      <c r="C623" s="28" t="s">
        <v>1008</v>
      </c>
      <c r="D623" s="199" t="s">
        <v>1009</v>
      </c>
      <c r="E623" s="30">
        <v>0.67779444300000002</v>
      </c>
      <c r="F623" s="69" t="s">
        <v>1010</v>
      </c>
      <c r="G623" s="69"/>
      <c r="H623" s="50"/>
      <c r="I623" s="66"/>
      <c r="J623" s="24"/>
      <c r="K623" s="24"/>
      <c r="L623" s="65" t="s">
        <v>1011</v>
      </c>
    </row>
    <row r="624" spans="1:12" ht="16" customHeight="1">
      <c r="A624" s="363"/>
      <c r="B624" s="364"/>
      <c r="C624" s="34"/>
      <c r="D624" s="201"/>
      <c r="E624" s="36"/>
      <c r="F624" s="69" t="s">
        <v>1012</v>
      </c>
      <c r="G624" s="69"/>
      <c r="H624" s="50"/>
      <c r="I624" s="66"/>
      <c r="J624" s="24"/>
      <c r="K624" s="24"/>
      <c r="L624" s="65" t="s">
        <v>1013</v>
      </c>
    </row>
    <row r="625" spans="1:12" ht="16" customHeight="1">
      <c r="A625" s="363"/>
      <c r="B625" s="364"/>
      <c r="C625" s="34"/>
      <c r="D625" s="201"/>
      <c r="E625" s="36"/>
      <c r="F625" s="69" t="s">
        <v>1014</v>
      </c>
      <c r="G625" s="69"/>
      <c r="H625" s="50"/>
      <c r="I625" s="66"/>
      <c r="J625" s="24"/>
      <c r="K625" s="24"/>
      <c r="L625" s="65" t="s">
        <v>1015</v>
      </c>
    </row>
    <row r="626" spans="1:12" ht="16" customHeight="1">
      <c r="A626" s="363"/>
      <c r="B626" s="364"/>
      <c r="C626" s="34"/>
      <c r="D626" s="201"/>
      <c r="E626" s="36"/>
      <c r="F626" s="69" t="s">
        <v>1016</v>
      </c>
      <c r="G626" s="69"/>
      <c r="H626" s="50"/>
      <c r="I626" s="66"/>
      <c r="J626" s="24"/>
      <c r="K626" s="24"/>
      <c r="L626" s="65" t="s">
        <v>1017</v>
      </c>
    </row>
    <row r="627" spans="1:12" ht="16" customHeight="1">
      <c r="A627" s="363"/>
      <c r="B627" s="364"/>
      <c r="C627" s="34"/>
      <c r="D627" s="201"/>
      <c r="E627" s="36"/>
      <c r="F627" s="69" t="s">
        <v>1018</v>
      </c>
      <c r="G627" s="69"/>
      <c r="H627" s="50"/>
      <c r="I627" s="66"/>
      <c r="J627" s="24"/>
      <c r="K627" s="24"/>
      <c r="L627" s="65" t="s">
        <v>1019</v>
      </c>
    </row>
    <row r="628" spans="1:12" ht="16" customHeight="1">
      <c r="A628" s="363"/>
      <c r="B628" s="364"/>
      <c r="C628" s="34"/>
      <c r="D628" s="201"/>
      <c r="E628" s="36"/>
      <c r="F628" s="69" t="s">
        <v>1020</v>
      </c>
      <c r="G628" s="69"/>
      <c r="H628" s="50"/>
      <c r="I628" s="66"/>
      <c r="J628" s="24"/>
      <c r="K628" s="24"/>
      <c r="L628" s="65" t="s">
        <v>1021</v>
      </c>
    </row>
    <row r="629" spans="1:12" ht="16" customHeight="1">
      <c r="A629" s="363"/>
      <c r="B629" s="365"/>
      <c r="C629" s="34"/>
      <c r="D629" s="205"/>
      <c r="E629" s="39"/>
      <c r="F629" s="69" t="s">
        <v>1018</v>
      </c>
      <c r="G629" s="69"/>
      <c r="H629" s="50"/>
      <c r="I629" s="66"/>
      <c r="J629" s="24"/>
      <c r="K629" s="24"/>
      <c r="L629" s="65" t="s">
        <v>1019</v>
      </c>
    </row>
    <row r="630" spans="1:12" ht="16" customHeight="1">
      <c r="A630" s="363"/>
      <c r="B630" s="362" t="s">
        <v>1022</v>
      </c>
      <c r="C630" s="34"/>
      <c r="D630" s="199" t="s">
        <v>1023</v>
      </c>
      <c r="E630" s="30">
        <v>0.28101744299999998</v>
      </c>
      <c r="F630" s="69" t="s">
        <v>1024</v>
      </c>
      <c r="G630" s="69"/>
      <c r="H630" s="50"/>
      <c r="I630" s="66"/>
      <c r="J630" s="24"/>
      <c r="K630" s="24"/>
      <c r="L630" s="65" t="s">
        <v>1025</v>
      </c>
    </row>
    <row r="631" spans="1:12" ht="16" customHeight="1">
      <c r="A631" s="363"/>
      <c r="B631" s="364"/>
      <c r="C631" s="34"/>
      <c r="D631" s="201"/>
      <c r="E631" s="36"/>
      <c r="F631" s="69" t="s">
        <v>1026</v>
      </c>
      <c r="G631" s="69"/>
      <c r="H631" s="50"/>
      <c r="I631" s="66"/>
      <c r="J631" s="24"/>
      <c r="K631" s="24"/>
      <c r="L631" s="65" t="s">
        <v>1027</v>
      </c>
    </row>
    <row r="632" spans="1:12" ht="16" customHeight="1">
      <c r="A632" s="363"/>
      <c r="B632" s="364"/>
      <c r="C632" s="34"/>
      <c r="D632" s="201"/>
      <c r="E632" s="36"/>
      <c r="F632" s="69" t="s">
        <v>1018</v>
      </c>
      <c r="G632" s="69"/>
      <c r="H632" s="50"/>
      <c r="I632" s="66"/>
      <c r="J632" s="24"/>
      <c r="K632" s="24"/>
      <c r="L632" s="65" t="s">
        <v>1019</v>
      </c>
    </row>
    <row r="633" spans="1:12" ht="16" customHeight="1">
      <c r="A633" s="363"/>
      <c r="B633" s="364"/>
      <c r="C633" s="34"/>
      <c r="D633" s="201"/>
      <c r="E633" s="36"/>
      <c r="F633" s="69" t="s">
        <v>1028</v>
      </c>
      <c r="G633" s="69"/>
      <c r="H633" s="50"/>
      <c r="I633" s="66"/>
      <c r="J633" s="24"/>
      <c r="K633" s="24"/>
      <c r="L633" s="65" t="s">
        <v>1021</v>
      </c>
    </row>
    <row r="634" spans="1:12" ht="16" customHeight="1">
      <c r="A634" s="363"/>
      <c r="B634" s="365"/>
      <c r="C634" s="34"/>
      <c r="D634" s="205"/>
      <c r="E634" s="39"/>
      <c r="F634" s="69" t="s">
        <v>1029</v>
      </c>
      <c r="G634" s="69"/>
      <c r="H634" s="50"/>
      <c r="I634" s="66"/>
      <c r="J634" s="24"/>
      <c r="K634" s="24"/>
      <c r="L634" s="65" t="s">
        <v>1019</v>
      </c>
    </row>
    <row r="635" spans="1:12" ht="16" customHeight="1">
      <c r="A635" s="363"/>
      <c r="B635" s="362" t="s">
        <v>1030</v>
      </c>
      <c r="C635" s="34"/>
      <c r="D635" s="199" t="s">
        <v>1031</v>
      </c>
      <c r="E635" s="30">
        <v>0.54564044300000003</v>
      </c>
      <c r="F635" s="317" t="s">
        <v>1032</v>
      </c>
      <c r="G635" s="317"/>
      <c r="H635" s="32"/>
      <c r="I635" s="66"/>
      <c r="J635" s="24"/>
      <c r="K635" s="24"/>
      <c r="L635" s="65" t="s">
        <v>1033</v>
      </c>
    </row>
    <row r="636" spans="1:12" ht="16" customHeight="1">
      <c r="A636" s="363"/>
      <c r="B636" s="364"/>
      <c r="C636" s="34"/>
      <c r="D636" s="201"/>
      <c r="E636" s="36"/>
      <c r="F636" s="317" t="s">
        <v>1034</v>
      </c>
      <c r="G636" s="317"/>
      <c r="H636" s="32"/>
      <c r="I636" s="66"/>
      <c r="J636" s="24"/>
      <c r="K636" s="24"/>
      <c r="L636" s="65" t="s">
        <v>1035</v>
      </c>
    </row>
    <row r="637" spans="1:12" ht="16" customHeight="1">
      <c r="A637" s="363"/>
      <c r="B637" s="364"/>
      <c r="C637" s="34"/>
      <c r="D637" s="201"/>
      <c r="E637" s="36"/>
      <c r="F637" s="317" t="s">
        <v>1036</v>
      </c>
      <c r="G637" s="317"/>
      <c r="H637" s="32"/>
      <c r="I637" s="66"/>
      <c r="J637" s="24"/>
      <c r="K637" s="24"/>
      <c r="L637" s="65" t="s">
        <v>1037</v>
      </c>
    </row>
    <row r="638" spans="1:12" ht="16" customHeight="1">
      <c r="A638" s="363"/>
      <c r="B638" s="364"/>
      <c r="C638" s="34"/>
      <c r="D638" s="201"/>
      <c r="E638" s="36"/>
      <c r="F638" s="317" t="s">
        <v>1038</v>
      </c>
      <c r="G638" s="317"/>
      <c r="H638" s="32"/>
      <c r="I638" s="66"/>
      <c r="J638" s="24"/>
      <c r="K638" s="24"/>
      <c r="L638" s="65" t="s">
        <v>1039</v>
      </c>
    </row>
    <row r="639" spans="1:12" ht="16" customHeight="1">
      <c r="A639" s="363"/>
      <c r="B639" s="364"/>
      <c r="C639" s="34"/>
      <c r="D639" s="201"/>
      <c r="E639" s="36"/>
      <c r="F639" s="69" t="s">
        <v>1040</v>
      </c>
      <c r="G639" s="69"/>
      <c r="H639" s="50"/>
      <c r="I639" s="66"/>
      <c r="J639" s="24"/>
      <c r="K639" s="24"/>
      <c r="L639" s="65" t="s">
        <v>1041</v>
      </c>
    </row>
    <row r="640" spans="1:12" ht="16" customHeight="1">
      <c r="A640" s="363"/>
      <c r="B640" s="364"/>
      <c r="C640" s="34"/>
      <c r="D640" s="201"/>
      <c r="E640" s="36"/>
      <c r="F640" s="69" t="s">
        <v>1042</v>
      </c>
      <c r="G640" s="69"/>
      <c r="H640" s="50"/>
      <c r="I640" s="66"/>
      <c r="J640" s="24"/>
      <c r="K640" s="24"/>
      <c r="L640" s="65" t="s">
        <v>1025</v>
      </c>
    </row>
    <row r="641" spans="1:12" ht="16" customHeight="1">
      <c r="A641" s="363"/>
      <c r="B641" s="364"/>
      <c r="C641" s="34"/>
      <c r="D641" s="201"/>
      <c r="E641" s="36"/>
      <c r="F641" s="69" t="s">
        <v>1043</v>
      </c>
      <c r="G641" s="69"/>
      <c r="H641" s="50"/>
      <c r="I641" s="66"/>
      <c r="J641" s="24"/>
      <c r="K641" s="24"/>
      <c r="L641" s="65" t="s">
        <v>1044</v>
      </c>
    </row>
    <row r="642" spans="1:12" ht="16" customHeight="1">
      <c r="A642" s="363"/>
      <c r="B642" s="364"/>
      <c r="C642" s="34"/>
      <c r="D642" s="201"/>
      <c r="E642" s="36"/>
      <c r="F642" s="69" t="s">
        <v>1045</v>
      </c>
      <c r="G642" s="69"/>
      <c r="H642" s="50"/>
      <c r="I642" s="66"/>
      <c r="J642" s="24"/>
      <c r="K642" s="24"/>
      <c r="L642" s="65" t="s">
        <v>1046</v>
      </c>
    </row>
    <row r="643" spans="1:12" ht="16" customHeight="1">
      <c r="A643" s="363"/>
      <c r="B643" s="364"/>
      <c r="C643" s="34"/>
      <c r="D643" s="201"/>
      <c r="E643" s="36"/>
      <c r="F643" s="69" t="s">
        <v>1047</v>
      </c>
      <c r="G643" s="69"/>
      <c r="H643" s="50"/>
      <c r="I643" s="66"/>
      <c r="J643" s="24"/>
      <c r="K643" s="24"/>
      <c r="L643" s="65" t="s">
        <v>1017</v>
      </c>
    </row>
    <row r="644" spans="1:12" ht="16" customHeight="1">
      <c r="A644" s="363"/>
      <c r="B644" s="365"/>
      <c r="C644" s="34"/>
      <c r="D644" s="205"/>
      <c r="E644" s="39"/>
      <c r="F644" s="69" t="s">
        <v>1048</v>
      </c>
      <c r="G644" s="69"/>
      <c r="H644" s="50"/>
      <c r="I644" s="66"/>
      <c r="J644" s="24"/>
      <c r="K644" s="24"/>
      <c r="L644" s="65" t="s">
        <v>1049</v>
      </c>
    </row>
    <row r="645" spans="1:12" ht="16" customHeight="1">
      <c r="A645" s="363"/>
      <c r="B645" s="362" t="s">
        <v>1050</v>
      </c>
      <c r="C645" s="34"/>
      <c r="D645" s="199" t="s">
        <v>1051</v>
      </c>
      <c r="E645" s="30">
        <v>0.168219443</v>
      </c>
      <c r="F645" s="317" t="s">
        <v>1052</v>
      </c>
      <c r="G645" s="317"/>
      <c r="H645" s="32"/>
      <c r="I645" s="66"/>
      <c r="J645" s="24"/>
      <c r="K645" s="24"/>
      <c r="L645" s="65" t="s">
        <v>1053</v>
      </c>
    </row>
    <row r="646" spans="1:12" ht="16" customHeight="1">
      <c r="A646" s="363"/>
      <c r="B646" s="364"/>
      <c r="C646" s="34"/>
      <c r="D646" s="201"/>
      <c r="E646" s="36"/>
      <c r="F646" s="317" t="s">
        <v>1054</v>
      </c>
      <c r="G646" s="317"/>
      <c r="H646" s="32"/>
      <c r="I646" s="66"/>
      <c r="J646" s="24"/>
      <c r="K646" s="24"/>
      <c r="L646" s="65" t="s">
        <v>1055</v>
      </c>
    </row>
    <row r="647" spans="1:12" ht="16" customHeight="1">
      <c r="A647" s="363"/>
      <c r="B647" s="365"/>
      <c r="C647" s="34"/>
      <c r="D647" s="205"/>
      <c r="E647" s="39"/>
      <c r="F647" s="69" t="s">
        <v>1056</v>
      </c>
      <c r="G647" s="69"/>
      <c r="H647" s="50"/>
      <c r="I647" s="66"/>
      <c r="J647" s="24"/>
      <c r="K647" s="24"/>
      <c r="L647" s="65" t="s">
        <v>1057</v>
      </c>
    </row>
    <row r="648" spans="1:12" ht="16" customHeight="1">
      <c r="A648" s="363"/>
      <c r="B648" s="211" t="s">
        <v>1058</v>
      </c>
      <c r="C648" s="34"/>
      <c r="D648" s="366" t="s">
        <v>46</v>
      </c>
      <c r="E648" s="30">
        <v>0.26793644300000002</v>
      </c>
      <c r="F648" s="69" t="s">
        <v>1059</v>
      </c>
      <c r="G648" s="69"/>
      <c r="H648" s="50"/>
      <c r="I648" s="66"/>
      <c r="J648" s="24"/>
      <c r="K648" s="24"/>
      <c r="L648" s="65" t="s">
        <v>1060</v>
      </c>
    </row>
    <row r="649" spans="1:12" ht="16" customHeight="1">
      <c r="A649" s="363"/>
      <c r="B649" s="222"/>
      <c r="C649" s="34"/>
      <c r="D649" s="367"/>
      <c r="E649" s="39"/>
      <c r="F649" s="69" t="s">
        <v>1061</v>
      </c>
      <c r="G649" s="69"/>
      <c r="H649" s="50"/>
      <c r="I649" s="66"/>
      <c r="J649" s="24"/>
      <c r="K649" s="24"/>
      <c r="L649" s="65" t="s">
        <v>1062</v>
      </c>
    </row>
    <row r="650" spans="1:12" ht="16" customHeight="1">
      <c r="A650" s="363"/>
      <c r="B650" s="368" t="s">
        <v>1063</v>
      </c>
      <c r="C650" s="34"/>
      <c r="D650" s="206" t="s">
        <v>1064</v>
      </c>
      <c r="E650" s="39"/>
      <c r="F650" s="317" t="s">
        <v>1065</v>
      </c>
      <c r="G650" s="369"/>
      <c r="H650" s="173"/>
      <c r="I650" s="66"/>
      <c r="J650" s="24"/>
      <c r="K650" s="24"/>
      <c r="L650" s="65" t="s">
        <v>1066</v>
      </c>
    </row>
    <row r="651" spans="1:12" ht="16" customHeight="1">
      <c r="A651" s="363"/>
      <c r="B651" s="368"/>
      <c r="C651" s="34"/>
      <c r="D651" s="206"/>
      <c r="E651" s="39"/>
      <c r="F651" s="69" t="s">
        <v>1056</v>
      </c>
      <c r="G651" s="128"/>
      <c r="H651" s="173"/>
      <c r="I651" s="66"/>
      <c r="J651" s="24"/>
      <c r="K651" s="24"/>
      <c r="L651" s="65" t="s">
        <v>1067</v>
      </c>
    </row>
    <row r="652" spans="1:12" ht="16" customHeight="1">
      <c r="A652" s="363"/>
      <c r="B652" s="368" t="s">
        <v>1068</v>
      </c>
      <c r="C652" s="34"/>
      <c r="D652" s="370" t="s">
        <v>15</v>
      </c>
      <c r="E652" s="39"/>
      <c r="F652" s="69" t="s">
        <v>1061</v>
      </c>
      <c r="G652" s="128"/>
      <c r="H652" s="173"/>
      <c r="I652" s="66"/>
      <c r="J652" s="24"/>
      <c r="K652" s="24"/>
      <c r="L652" s="65" t="s">
        <v>1069</v>
      </c>
    </row>
    <row r="653" spans="1:12" ht="16" customHeight="1">
      <c r="A653" s="363"/>
      <c r="B653" s="45" t="s">
        <v>1070</v>
      </c>
      <c r="C653" s="34"/>
      <c r="D653" s="370" t="s">
        <v>15</v>
      </c>
      <c r="E653" s="19">
        <v>4.6007443000000016E-2</v>
      </c>
      <c r="F653" s="69"/>
      <c r="G653" s="128"/>
      <c r="H653" s="371"/>
      <c r="I653" s="66"/>
      <c r="J653" s="24"/>
      <c r="K653" s="24"/>
      <c r="L653" s="25"/>
    </row>
    <row r="654" spans="1:12" ht="16" customHeight="1">
      <c r="A654" s="363"/>
      <c r="B654" s="211" t="s">
        <v>1071</v>
      </c>
      <c r="C654" s="34"/>
      <c r="D654" s="370" t="s">
        <v>15</v>
      </c>
      <c r="E654" s="30"/>
      <c r="F654" s="69" t="s">
        <v>1072</v>
      </c>
      <c r="G654" s="128"/>
      <c r="H654" s="371"/>
      <c r="I654" s="66"/>
      <c r="J654" s="24"/>
      <c r="K654" s="24"/>
      <c r="L654" s="25" t="s">
        <v>1073</v>
      </c>
    </row>
    <row r="655" spans="1:12" ht="16" customHeight="1">
      <c r="A655" s="363"/>
      <c r="B655" s="215"/>
      <c r="C655" s="34"/>
      <c r="D655" s="109"/>
      <c r="E655" s="30"/>
      <c r="F655" s="69" t="s">
        <v>1042</v>
      </c>
      <c r="G655" s="128"/>
      <c r="H655" s="371"/>
      <c r="I655" s="66"/>
      <c r="J655" s="24"/>
      <c r="K655" s="24"/>
      <c r="L655" s="25" t="s">
        <v>1074</v>
      </c>
    </row>
    <row r="656" spans="1:12" ht="16" customHeight="1">
      <c r="A656" s="363"/>
      <c r="B656" s="215"/>
      <c r="C656" s="34"/>
      <c r="D656" s="109"/>
      <c r="E656" s="30"/>
      <c r="F656" s="69" t="s">
        <v>1043</v>
      </c>
      <c r="G656" s="128"/>
      <c r="H656" s="371"/>
      <c r="I656" s="66"/>
      <c r="J656" s="24"/>
      <c r="K656" s="24"/>
      <c r="L656" s="25" t="s">
        <v>1075</v>
      </c>
    </row>
    <row r="657" spans="1:12" ht="16" customHeight="1">
      <c r="A657" s="363"/>
      <c r="B657" s="215"/>
      <c r="C657" s="34"/>
      <c r="D657" s="109"/>
      <c r="E657" s="30"/>
      <c r="F657" s="69" t="s">
        <v>1045</v>
      </c>
      <c r="G657" s="128"/>
      <c r="H657" s="371"/>
      <c r="I657" s="66"/>
      <c r="J657" s="24"/>
      <c r="K657" s="24"/>
      <c r="L657" s="25" t="s">
        <v>1076</v>
      </c>
    </row>
    <row r="658" spans="1:12" ht="16" customHeight="1">
      <c r="A658" s="363"/>
      <c r="B658" s="215"/>
      <c r="C658" s="34"/>
      <c r="D658" s="109"/>
      <c r="E658" s="30"/>
      <c r="F658" s="69" t="s">
        <v>1047</v>
      </c>
      <c r="G658" s="128"/>
      <c r="H658" s="371"/>
      <c r="I658" s="66"/>
      <c r="J658" s="24"/>
      <c r="K658" s="24"/>
      <c r="L658" s="25" t="s">
        <v>1077</v>
      </c>
    </row>
    <row r="659" spans="1:12" ht="16" customHeight="1">
      <c r="A659" s="363"/>
      <c r="B659" s="222"/>
      <c r="C659" s="34"/>
      <c r="D659" s="109"/>
      <c r="E659" s="30"/>
      <c r="F659" s="69" t="s">
        <v>1048</v>
      </c>
      <c r="G659" s="128"/>
      <c r="H659" s="371"/>
      <c r="I659" s="66"/>
      <c r="J659" s="24"/>
      <c r="K659" s="24"/>
      <c r="L659" s="25" t="s">
        <v>1078</v>
      </c>
    </row>
    <row r="660" spans="1:12" ht="16" customHeight="1">
      <c r="A660" s="363"/>
      <c r="B660" s="362" t="s">
        <v>1079</v>
      </c>
      <c r="C660" s="34"/>
      <c r="D660" s="366" t="s">
        <v>15</v>
      </c>
      <c r="E660" s="30">
        <v>0.26740044299999999</v>
      </c>
      <c r="F660" s="69" t="s">
        <v>1080</v>
      </c>
      <c r="G660" s="69"/>
      <c r="H660" s="50"/>
      <c r="I660" s="66"/>
      <c r="J660" s="24"/>
      <c r="K660" s="24"/>
      <c r="L660" s="65" t="s">
        <v>1081</v>
      </c>
    </row>
    <row r="661" spans="1:12" ht="16" customHeight="1">
      <c r="A661" s="363"/>
      <c r="B661" s="365"/>
      <c r="C661" s="34"/>
      <c r="D661" s="367"/>
      <c r="E661" s="39"/>
      <c r="F661" s="69" t="s">
        <v>1061</v>
      </c>
      <c r="G661" s="69"/>
      <c r="H661" s="50"/>
      <c r="I661" s="66"/>
      <c r="J661" s="24"/>
      <c r="K661" s="24"/>
      <c r="L661" s="65" t="s">
        <v>1082</v>
      </c>
    </row>
    <row r="662" spans="1:12" ht="16" customHeight="1">
      <c r="A662" s="363"/>
      <c r="B662" s="362" t="s">
        <v>1083</v>
      </c>
      <c r="C662" s="34"/>
      <c r="D662" s="199" t="s">
        <v>706</v>
      </c>
      <c r="E662" s="30">
        <v>0.179383443</v>
      </c>
      <c r="F662" s="69" t="s">
        <v>1084</v>
      </c>
      <c r="G662" s="69"/>
      <c r="H662" s="50"/>
      <c r="I662" s="66"/>
      <c r="J662" s="24"/>
      <c r="K662" s="25"/>
      <c r="L662" s="65" t="s">
        <v>1085</v>
      </c>
    </row>
    <row r="663" spans="1:12" ht="16" customHeight="1">
      <c r="A663" s="363"/>
      <c r="B663" s="364"/>
      <c r="C663" s="34"/>
      <c r="D663" s="201"/>
      <c r="E663" s="36"/>
      <c r="F663" s="69" t="s">
        <v>1086</v>
      </c>
      <c r="G663" s="69"/>
      <c r="H663" s="50"/>
      <c r="I663" s="66"/>
      <c r="J663" s="24"/>
      <c r="K663" s="24"/>
      <c r="L663" s="65" t="s">
        <v>1087</v>
      </c>
    </row>
    <row r="664" spans="1:12" ht="16" customHeight="1">
      <c r="A664" s="363"/>
      <c r="B664" s="365"/>
      <c r="C664" s="34"/>
      <c r="D664" s="205"/>
      <c r="E664" s="39"/>
      <c r="F664" s="69" t="s">
        <v>1048</v>
      </c>
      <c r="G664" s="69"/>
      <c r="H664" s="50"/>
      <c r="I664" s="66"/>
      <c r="J664" s="24"/>
      <c r="K664" s="24"/>
      <c r="L664" s="65" t="s">
        <v>1088</v>
      </c>
    </row>
    <row r="665" spans="1:12" ht="16" customHeight="1">
      <c r="A665" s="363"/>
      <c r="B665" s="372" t="s">
        <v>1089</v>
      </c>
      <c r="C665" s="34"/>
      <c r="D665" s="153" t="s">
        <v>15</v>
      </c>
      <c r="E665" s="19">
        <v>0.106252443</v>
      </c>
      <c r="F665" s="210" t="s">
        <v>1056</v>
      </c>
      <c r="G665" s="210"/>
      <c r="H665" s="353"/>
      <c r="I665" s="354"/>
      <c r="J665" s="24"/>
      <c r="K665" s="196"/>
      <c r="L665" s="65" t="s">
        <v>1090</v>
      </c>
    </row>
    <row r="666" spans="1:12" s="269" customFormat="1" ht="16" customHeight="1">
      <c r="A666" s="363"/>
      <c r="B666" s="315" t="s">
        <v>1091</v>
      </c>
      <c r="C666" s="34"/>
      <c r="D666" s="366" t="s">
        <v>46</v>
      </c>
      <c r="E666" s="30">
        <v>0.25737544300000004</v>
      </c>
      <c r="F666" s="69" t="s">
        <v>1092</v>
      </c>
      <c r="G666" s="69"/>
      <c r="H666" s="50"/>
      <c r="I666" s="66"/>
      <c r="J666" s="24"/>
      <c r="K666" s="24"/>
      <c r="L666" s="65" t="s">
        <v>1060</v>
      </c>
    </row>
    <row r="667" spans="1:12" s="269" customFormat="1" ht="16" customHeight="1">
      <c r="A667" s="363"/>
      <c r="B667" s="319"/>
      <c r="C667" s="34"/>
      <c r="D667" s="367"/>
      <c r="E667" s="39"/>
      <c r="F667" s="221" t="s">
        <v>1061</v>
      </c>
      <c r="G667" s="221"/>
      <c r="H667" s="373"/>
      <c r="I667" s="357"/>
      <c r="J667" s="24"/>
      <c r="K667" s="358"/>
      <c r="L667" s="65" t="s">
        <v>1093</v>
      </c>
    </row>
    <row r="668" spans="1:12" ht="16" customHeight="1">
      <c r="A668" s="363"/>
      <c r="B668" s="312" t="s">
        <v>1094</v>
      </c>
      <c r="C668" s="34"/>
      <c r="D668" s="374" t="s">
        <v>15</v>
      </c>
      <c r="E668" s="19">
        <v>5.3068443E-2</v>
      </c>
      <c r="I668" s="357"/>
      <c r="J668" s="24"/>
      <c r="K668" s="358"/>
      <c r="L668" s="25"/>
    </row>
    <row r="669" spans="1:12" ht="16" customHeight="1">
      <c r="A669" s="363"/>
      <c r="B669" s="362" t="s">
        <v>1095</v>
      </c>
      <c r="C669" s="34"/>
      <c r="D669" s="366" t="s">
        <v>46</v>
      </c>
      <c r="E669" s="30">
        <v>0.25695044300000003</v>
      </c>
      <c r="F669" s="69" t="s">
        <v>1080</v>
      </c>
      <c r="G669" s="69"/>
      <c r="H669" s="50"/>
      <c r="I669" s="66"/>
      <c r="J669" s="24"/>
      <c r="K669" s="24"/>
      <c r="L669" s="65" t="s">
        <v>1081</v>
      </c>
    </row>
    <row r="670" spans="1:12" ht="16" customHeight="1">
      <c r="A670" s="363"/>
      <c r="B670" s="365"/>
      <c r="C670" s="34"/>
      <c r="D670" s="367"/>
      <c r="E670" s="39"/>
      <c r="F670" s="69" t="s">
        <v>1061</v>
      </c>
      <c r="G670" s="69"/>
      <c r="H670" s="50"/>
      <c r="I670" s="66"/>
      <c r="J670" s="24"/>
      <c r="K670" s="24"/>
      <c r="L670" s="65" t="s">
        <v>1096</v>
      </c>
    </row>
    <row r="671" spans="1:12" ht="16" customHeight="1">
      <c r="A671" s="363"/>
      <c r="B671" s="362" t="s">
        <v>1097</v>
      </c>
      <c r="C671" s="34"/>
      <c r="D671" s="366" t="s">
        <v>15</v>
      </c>
      <c r="E671" s="30">
        <v>0.28400844300000005</v>
      </c>
      <c r="F671" s="69" t="s">
        <v>1084</v>
      </c>
      <c r="G671" s="69"/>
      <c r="H671" s="50"/>
      <c r="I671" s="66"/>
      <c r="J671" s="24"/>
      <c r="K671" s="25"/>
      <c r="L671" s="65" t="s">
        <v>1098</v>
      </c>
    </row>
    <row r="672" spans="1:12" ht="16" customHeight="1">
      <c r="A672" s="363"/>
      <c r="B672" s="364"/>
      <c r="C672" s="34"/>
      <c r="D672" s="375"/>
      <c r="E672" s="36"/>
      <c r="F672" s="69" t="s">
        <v>1059</v>
      </c>
      <c r="G672" s="69"/>
      <c r="H672" s="50"/>
      <c r="I672" s="66"/>
      <c r="J672" s="24"/>
      <c r="K672" s="24"/>
      <c r="L672" s="65" t="s">
        <v>1060</v>
      </c>
    </row>
    <row r="673" spans="1:12" ht="16" customHeight="1">
      <c r="A673" s="363"/>
      <c r="B673" s="365"/>
      <c r="C673" s="34"/>
      <c r="D673" s="367"/>
      <c r="E673" s="39"/>
      <c r="F673" s="69" t="s">
        <v>1061</v>
      </c>
      <c r="G673" s="69"/>
      <c r="H673" s="50"/>
      <c r="I673" s="66"/>
      <c r="J673" s="24"/>
      <c r="K673" s="24"/>
      <c r="L673" s="65" t="s">
        <v>1099</v>
      </c>
    </row>
    <row r="674" spans="1:12" ht="16" customHeight="1">
      <c r="A674" s="363"/>
      <c r="B674" s="362" t="s">
        <v>1100</v>
      </c>
      <c r="C674" s="34"/>
      <c r="D674" s="199" t="s">
        <v>1101</v>
      </c>
      <c r="E674" s="30">
        <v>0.74351044300000002</v>
      </c>
      <c r="F674" s="69" t="s">
        <v>1102</v>
      </c>
      <c r="G674" s="69"/>
      <c r="H674" s="50"/>
      <c r="I674" s="66"/>
      <c r="J674" s="24"/>
      <c r="K674" s="24"/>
      <c r="L674" s="65" t="s">
        <v>1103</v>
      </c>
    </row>
    <row r="675" spans="1:12" ht="16" customHeight="1">
      <c r="A675" s="363"/>
      <c r="B675" s="364"/>
      <c r="C675" s="34"/>
      <c r="D675" s="201"/>
      <c r="E675" s="36"/>
      <c r="F675" s="20" t="s">
        <v>1036</v>
      </c>
      <c r="G675" s="69"/>
      <c r="H675" s="50"/>
      <c r="I675" s="66"/>
      <c r="J675" s="24"/>
      <c r="K675" s="24"/>
      <c r="L675" s="65" t="s">
        <v>1037</v>
      </c>
    </row>
    <row r="676" spans="1:12" ht="16" customHeight="1">
      <c r="A676" s="363"/>
      <c r="B676" s="364"/>
      <c r="C676" s="34"/>
      <c r="D676" s="201"/>
      <c r="E676" s="36"/>
      <c r="F676" s="317" t="s">
        <v>1104</v>
      </c>
      <c r="G676" s="317"/>
      <c r="H676" s="32"/>
      <c r="I676" s="66"/>
      <c r="J676" s="24"/>
      <c r="K676" s="24"/>
      <c r="L676" s="65" t="s">
        <v>1105</v>
      </c>
    </row>
    <row r="677" spans="1:12" ht="16" customHeight="1">
      <c r="A677" s="363"/>
      <c r="B677" s="364"/>
      <c r="C677" s="34"/>
      <c r="D677" s="201"/>
      <c r="E677" s="36"/>
      <c r="F677" s="317" t="s">
        <v>1106</v>
      </c>
      <c r="G677" s="317"/>
      <c r="H677" s="32"/>
      <c r="I677" s="66"/>
      <c r="J677" s="24"/>
      <c r="K677" s="24"/>
      <c r="L677" s="65" t="s">
        <v>1107</v>
      </c>
    </row>
    <row r="678" spans="1:12" ht="16" customHeight="1">
      <c r="A678" s="363"/>
      <c r="B678" s="364"/>
      <c r="C678" s="34"/>
      <c r="D678" s="201"/>
      <c r="E678" s="36"/>
      <c r="F678" s="317" t="s">
        <v>1108</v>
      </c>
      <c r="G678" s="317"/>
      <c r="H678" s="32"/>
      <c r="I678" s="66"/>
      <c r="J678" s="24"/>
      <c r="K678" s="24"/>
      <c r="L678" s="65" t="s">
        <v>1109</v>
      </c>
    </row>
    <row r="679" spans="1:12" ht="16" customHeight="1">
      <c r="A679" s="363"/>
      <c r="B679" s="364"/>
      <c r="C679" s="34"/>
      <c r="D679" s="201"/>
      <c r="E679" s="36"/>
      <c r="F679" s="69" t="s">
        <v>1110</v>
      </c>
      <c r="G679" s="69"/>
      <c r="H679" s="50"/>
      <c r="I679" s="66"/>
      <c r="J679" s="24"/>
      <c r="K679" s="376"/>
      <c r="L679" s="65" t="s">
        <v>1111</v>
      </c>
    </row>
    <row r="680" spans="1:12" ht="16" customHeight="1">
      <c r="A680" s="363"/>
      <c r="B680" s="364"/>
      <c r="C680" s="34"/>
      <c r="D680" s="201"/>
      <c r="E680" s="36"/>
      <c r="F680" s="69" t="s">
        <v>1112</v>
      </c>
      <c r="G680" s="69"/>
      <c r="H680" s="50"/>
      <c r="I680" s="66"/>
      <c r="J680" s="24"/>
      <c r="K680" s="376"/>
      <c r="L680" s="65" t="s">
        <v>1046</v>
      </c>
    </row>
    <row r="681" spans="1:12" ht="16" customHeight="1">
      <c r="A681" s="363"/>
      <c r="B681" s="364"/>
      <c r="C681" s="34"/>
      <c r="D681" s="201"/>
      <c r="E681" s="36"/>
      <c r="F681" s="69" t="s">
        <v>1113</v>
      </c>
      <c r="G681" s="69"/>
      <c r="H681" s="50"/>
      <c r="I681" s="66"/>
      <c r="J681" s="24"/>
      <c r="K681" s="24"/>
      <c r="L681" s="65" t="s">
        <v>1027</v>
      </c>
    </row>
    <row r="682" spans="1:12" ht="16" customHeight="1">
      <c r="A682" s="363"/>
      <c r="B682" s="365"/>
      <c r="C682" s="34"/>
      <c r="D682" s="205"/>
      <c r="E682" s="39"/>
      <c r="F682" s="69" t="s">
        <v>1048</v>
      </c>
      <c r="G682" s="69"/>
      <c r="H682" s="50"/>
      <c r="I682" s="66"/>
      <c r="J682" s="24"/>
      <c r="K682" s="24"/>
      <c r="L682" s="65" t="s">
        <v>1114</v>
      </c>
    </row>
    <row r="683" spans="1:12" ht="16" customHeight="1">
      <c r="A683" s="363"/>
      <c r="B683" s="132" t="s">
        <v>1115</v>
      </c>
      <c r="C683" s="34"/>
      <c r="D683" s="53" t="s">
        <v>1116</v>
      </c>
      <c r="E683" s="19"/>
      <c r="F683" s="69" t="s">
        <v>1056</v>
      </c>
      <c r="G683" s="69"/>
      <c r="H683" s="50"/>
      <c r="I683" s="66"/>
      <c r="J683" s="24"/>
      <c r="K683" s="24"/>
      <c r="L683" s="65" t="s">
        <v>1117</v>
      </c>
    </row>
    <row r="684" spans="1:12" ht="16" customHeight="1">
      <c r="A684" s="363"/>
      <c r="B684" s="362" t="s">
        <v>1118</v>
      </c>
      <c r="C684" s="34"/>
      <c r="D684" s="366" t="s">
        <v>15</v>
      </c>
      <c r="E684" s="30">
        <v>0.26684944300000002</v>
      </c>
      <c r="F684" s="69" t="s">
        <v>1092</v>
      </c>
      <c r="G684" s="69"/>
      <c r="H684" s="50"/>
      <c r="I684" s="66"/>
      <c r="J684" s="24"/>
      <c r="K684" s="24"/>
      <c r="L684" s="65" t="s">
        <v>1060</v>
      </c>
    </row>
    <row r="685" spans="1:12" ht="16" customHeight="1">
      <c r="A685" s="363"/>
      <c r="B685" s="365"/>
      <c r="C685" s="34"/>
      <c r="D685" s="367"/>
      <c r="E685" s="39"/>
      <c r="F685" s="69" t="s">
        <v>1061</v>
      </c>
      <c r="G685" s="69"/>
      <c r="H685" s="50"/>
      <c r="I685" s="66"/>
      <c r="J685" s="24"/>
      <c r="K685" s="24"/>
      <c r="L685" s="65" t="s">
        <v>1119</v>
      </c>
    </row>
    <row r="686" spans="1:12" ht="16" customHeight="1">
      <c r="A686" s="363"/>
      <c r="B686" s="315" t="s">
        <v>1120</v>
      </c>
      <c r="C686" s="34"/>
      <c r="D686" s="366" t="s">
        <v>46</v>
      </c>
      <c r="E686" s="30">
        <v>0.25472644300000002</v>
      </c>
      <c r="F686" s="69" t="s">
        <v>1121</v>
      </c>
      <c r="G686" s="69"/>
      <c r="H686" s="50"/>
      <c r="I686" s="66"/>
      <c r="J686" s="24"/>
      <c r="K686" s="24"/>
      <c r="L686" s="65" t="s">
        <v>1081</v>
      </c>
    </row>
    <row r="687" spans="1:12" ht="16" customHeight="1">
      <c r="A687" s="363"/>
      <c r="B687" s="319"/>
      <c r="C687" s="34"/>
      <c r="D687" s="367"/>
      <c r="E687" s="39"/>
      <c r="F687" s="69" t="s">
        <v>1061</v>
      </c>
      <c r="G687" s="69"/>
      <c r="H687" s="50"/>
      <c r="I687" s="66"/>
      <c r="J687" s="24"/>
      <c r="K687" s="24"/>
      <c r="L687" s="65" t="s">
        <v>1122</v>
      </c>
    </row>
    <row r="688" spans="1:12" ht="16" customHeight="1">
      <c r="A688" s="363"/>
      <c r="B688" s="65" t="s">
        <v>1123</v>
      </c>
      <c r="C688" s="34"/>
      <c r="D688" s="370" t="s">
        <v>15</v>
      </c>
      <c r="E688" s="19">
        <v>4.6680442999999995E-2</v>
      </c>
      <c r="I688" s="66"/>
      <c r="J688" s="24"/>
      <c r="K688" s="24"/>
      <c r="L688" s="25"/>
    </row>
    <row r="689" spans="1:12" ht="16" customHeight="1">
      <c r="A689" s="363"/>
      <c r="B689" s="315" t="s">
        <v>1124</v>
      </c>
      <c r="C689" s="34"/>
      <c r="D689" s="109" t="s">
        <v>1031</v>
      </c>
      <c r="E689" s="30"/>
      <c r="F689" s="317" t="s">
        <v>1125</v>
      </c>
      <c r="G689" s="369"/>
      <c r="I689" s="66"/>
      <c r="J689" s="24"/>
      <c r="K689" s="24"/>
      <c r="L689" s="25" t="s">
        <v>1126</v>
      </c>
    </row>
    <row r="690" spans="1:12" ht="16" customHeight="1">
      <c r="A690" s="363"/>
      <c r="B690" s="319"/>
      <c r="C690" s="34"/>
      <c r="D690" s="109"/>
      <c r="E690" s="30"/>
      <c r="F690" s="6" t="s">
        <v>1048</v>
      </c>
      <c r="I690" s="66"/>
      <c r="J690" s="24"/>
      <c r="K690" s="24"/>
      <c r="L690" s="25" t="s">
        <v>1127</v>
      </c>
    </row>
    <row r="691" spans="1:12" ht="16" customHeight="1">
      <c r="A691" s="363"/>
      <c r="B691" s="277" t="s">
        <v>1128</v>
      </c>
      <c r="C691" s="34"/>
      <c r="D691" s="109" t="s">
        <v>1129</v>
      </c>
      <c r="E691" s="30"/>
      <c r="F691" s="6" t="s">
        <v>1056</v>
      </c>
      <c r="I691" s="66"/>
      <c r="J691" s="24"/>
      <c r="K691" s="24"/>
      <c r="L691" s="25" t="s">
        <v>1130</v>
      </c>
    </row>
    <row r="692" spans="1:12" ht="16" customHeight="1">
      <c r="A692" s="363"/>
      <c r="B692" s="314" t="s">
        <v>1131</v>
      </c>
      <c r="C692" s="34"/>
      <c r="D692" s="370" t="s">
        <v>15</v>
      </c>
      <c r="E692" s="30"/>
      <c r="F692" s="6" t="s">
        <v>1102</v>
      </c>
      <c r="I692" s="66"/>
      <c r="J692" s="24"/>
      <c r="K692" s="24"/>
      <c r="L692" s="25" t="s">
        <v>1132</v>
      </c>
    </row>
    <row r="693" spans="1:12" ht="16" customHeight="1">
      <c r="A693" s="363"/>
      <c r="B693" s="314"/>
      <c r="C693" s="34"/>
      <c r="D693" s="109"/>
      <c r="E693" s="30"/>
      <c r="F693" s="6" t="s">
        <v>1110</v>
      </c>
      <c r="I693" s="66"/>
      <c r="J693" s="24"/>
      <c r="K693" s="24"/>
      <c r="L693" s="25" t="s">
        <v>1133</v>
      </c>
    </row>
    <row r="694" spans="1:12" ht="16" customHeight="1">
      <c r="A694" s="363"/>
      <c r="B694" s="314"/>
      <c r="C694" s="34"/>
      <c r="D694" s="109"/>
      <c r="E694" s="30"/>
      <c r="F694" s="6" t="s">
        <v>1045</v>
      </c>
      <c r="I694" s="66"/>
      <c r="J694" s="24"/>
      <c r="K694" s="24"/>
      <c r="L694" s="25" t="s">
        <v>1076</v>
      </c>
    </row>
    <row r="695" spans="1:12" ht="16" customHeight="1">
      <c r="A695" s="363"/>
      <c r="B695" s="314"/>
      <c r="C695" s="34"/>
      <c r="D695" s="109"/>
      <c r="E695" s="30"/>
      <c r="F695" s="6" t="s">
        <v>1026</v>
      </c>
      <c r="I695" s="66"/>
      <c r="J695" s="24"/>
      <c r="K695" s="24"/>
      <c r="L695" s="25" t="s">
        <v>1134</v>
      </c>
    </row>
    <row r="696" spans="1:12" ht="16" customHeight="1">
      <c r="A696" s="363"/>
      <c r="B696" s="319"/>
      <c r="C696" s="34"/>
      <c r="D696" s="109"/>
      <c r="E696" s="30"/>
      <c r="F696" s="6" t="s">
        <v>1048</v>
      </c>
      <c r="I696" s="66"/>
      <c r="J696" s="24"/>
      <c r="K696" s="24"/>
      <c r="L696" s="25" t="s">
        <v>1135</v>
      </c>
    </row>
    <row r="697" spans="1:12" ht="16" customHeight="1">
      <c r="A697" s="363"/>
      <c r="B697" s="362" t="s">
        <v>1136</v>
      </c>
      <c r="C697" s="34"/>
      <c r="D697" s="199" t="s">
        <v>488</v>
      </c>
      <c r="E697" s="30">
        <v>0.14933344299999998</v>
      </c>
      <c r="F697" s="69" t="s">
        <v>1086</v>
      </c>
      <c r="G697" s="69"/>
      <c r="H697" s="50"/>
      <c r="I697" s="66"/>
      <c r="J697" s="24"/>
      <c r="K697" s="24"/>
      <c r="L697" s="65" t="s">
        <v>1087</v>
      </c>
    </row>
    <row r="698" spans="1:12" ht="16" customHeight="1">
      <c r="A698" s="363"/>
      <c r="B698" s="365"/>
      <c r="C698" s="34"/>
      <c r="D698" s="205"/>
      <c r="E698" s="39"/>
      <c r="F698" s="69" t="s">
        <v>1048</v>
      </c>
      <c r="G698" s="69"/>
      <c r="H698" s="50"/>
      <c r="I698" s="66"/>
      <c r="J698" s="24"/>
      <c r="K698" s="24"/>
      <c r="L698" s="65" t="s">
        <v>1088</v>
      </c>
    </row>
    <row r="699" spans="1:12" ht="16" customHeight="1">
      <c r="A699" s="363"/>
      <c r="B699" s="132" t="s">
        <v>1137</v>
      </c>
      <c r="C699" s="34"/>
      <c r="D699" s="370" t="s">
        <v>15</v>
      </c>
      <c r="E699" s="19">
        <v>9.2850442999999977E-2</v>
      </c>
      <c r="F699" s="69" t="s">
        <v>1056</v>
      </c>
      <c r="G699" s="69"/>
      <c r="H699" s="50"/>
      <c r="I699" s="66"/>
      <c r="J699" s="24"/>
      <c r="K699" s="24"/>
      <c r="L699" s="65" t="s">
        <v>1138</v>
      </c>
    </row>
    <row r="700" spans="1:12" ht="16" customHeight="1">
      <c r="A700" s="363"/>
      <c r="B700" s="362" t="s">
        <v>1139</v>
      </c>
      <c r="C700" s="34"/>
      <c r="D700" s="366" t="s">
        <v>15</v>
      </c>
      <c r="E700" s="30">
        <v>0.242628443</v>
      </c>
      <c r="F700" s="69" t="s">
        <v>1092</v>
      </c>
      <c r="G700" s="69"/>
      <c r="H700" s="50"/>
      <c r="I700" s="66"/>
      <c r="J700" s="24"/>
      <c r="K700" s="24"/>
      <c r="L700" s="65" t="s">
        <v>1060</v>
      </c>
    </row>
    <row r="701" spans="1:12" ht="16" customHeight="1">
      <c r="A701" s="363"/>
      <c r="B701" s="365"/>
      <c r="C701" s="34"/>
      <c r="D701" s="367"/>
      <c r="E701" s="39"/>
      <c r="F701" s="69" t="s">
        <v>1061</v>
      </c>
      <c r="G701" s="69"/>
      <c r="H701" s="50"/>
      <c r="I701" s="66"/>
      <c r="J701" s="24"/>
      <c r="K701" s="24"/>
      <c r="L701" s="65" t="s">
        <v>1140</v>
      </c>
    </row>
    <row r="702" spans="1:12" ht="16" customHeight="1">
      <c r="A702" s="363"/>
      <c r="B702" s="315" t="s">
        <v>1141</v>
      </c>
      <c r="C702" s="34"/>
      <c r="D702" s="366" t="s">
        <v>15</v>
      </c>
      <c r="E702" s="30">
        <v>0.25702944300000002</v>
      </c>
      <c r="F702" s="69" t="s">
        <v>1080</v>
      </c>
      <c r="G702" s="69"/>
      <c r="H702" s="50"/>
      <c r="I702" s="66"/>
      <c r="J702" s="24"/>
      <c r="K702" s="24"/>
      <c r="L702" s="65" t="s">
        <v>1081</v>
      </c>
    </row>
    <row r="703" spans="1:12" ht="16" customHeight="1">
      <c r="A703" s="363"/>
      <c r="B703" s="319"/>
      <c r="C703" s="34"/>
      <c r="D703" s="367"/>
      <c r="E703" s="39"/>
      <c r="F703" s="69" t="s">
        <v>1061</v>
      </c>
      <c r="G703" s="69"/>
      <c r="H703" s="50"/>
      <c r="I703" s="66"/>
      <c r="J703" s="24"/>
      <c r="K703" s="24"/>
      <c r="L703" s="65" t="s">
        <v>1142</v>
      </c>
    </row>
    <row r="704" spans="1:12" ht="16" customHeight="1">
      <c r="A704" s="363"/>
      <c r="B704" s="65" t="s">
        <v>1143</v>
      </c>
      <c r="C704" s="34"/>
      <c r="D704" s="370" t="s">
        <v>15</v>
      </c>
      <c r="E704" s="19">
        <v>5.3737442999999975E-2</v>
      </c>
      <c r="I704" s="66"/>
      <c r="J704" s="24"/>
      <c r="K704" s="24"/>
      <c r="L704" s="65" t="s">
        <v>31</v>
      </c>
    </row>
    <row r="705" spans="1:12" ht="16" customHeight="1">
      <c r="A705" s="363"/>
      <c r="B705" s="362" t="s">
        <v>1144</v>
      </c>
      <c r="C705" s="34"/>
      <c r="D705" s="366" t="s">
        <v>15</v>
      </c>
      <c r="E705" s="30">
        <v>1.072373443</v>
      </c>
      <c r="F705" s="69" t="s">
        <v>1080</v>
      </c>
      <c r="G705" s="69"/>
      <c r="H705" s="50"/>
      <c r="I705" s="66"/>
      <c r="J705" s="24"/>
      <c r="K705" s="24"/>
      <c r="L705" s="65" t="s">
        <v>1081</v>
      </c>
    </row>
    <row r="706" spans="1:12" ht="16" customHeight="1">
      <c r="A706" s="363"/>
      <c r="B706" s="364"/>
      <c r="C706" s="34"/>
      <c r="D706" s="375"/>
      <c r="E706" s="36"/>
      <c r="F706" s="69" t="s">
        <v>1061</v>
      </c>
      <c r="G706" s="69"/>
      <c r="H706" s="50"/>
      <c r="I706" s="66"/>
      <c r="J706" s="24"/>
      <c r="K706" s="24"/>
      <c r="L706" s="65" t="s">
        <v>1145</v>
      </c>
    </row>
    <row r="707" spans="1:12" ht="16" customHeight="1">
      <c r="A707" s="363"/>
      <c r="B707" s="364"/>
      <c r="C707" s="34"/>
      <c r="D707" s="375"/>
      <c r="E707" s="36"/>
      <c r="F707" s="69" t="s">
        <v>1045</v>
      </c>
      <c r="G707" s="69"/>
      <c r="H707" s="50"/>
      <c r="I707" s="66"/>
      <c r="J707" s="24"/>
      <c r="K707" s="24"/>
      <c r="L707" s="65" t="s">
        <v>1046</v>
      </c>
    </row>
    <row r="708" spans="1:12" ht="16" customHeight="1">
      <c r="A708" s="363"/>
      <c r="B708" s="364"/>
      <c r="C708" s="34"/>
      <c r="D708" s="375"/>
      <c r="E708" s="36"/>
      <c r="F708" s="69" t="s">
        <v>1146</v>
      </c>
      <c r="G708" s="69"/>
      <c r="H708" s="50"/>
      <c r="I708" s="66"/>
      <c r="J708" s="24"/>
      <c r="K708" s="24"/>
      <c r="L708" s="65" t="s">
        <v>1147</v>
      </c>
    </row>
    <row r="709" spans="1:12" ht="16" customHeight="1">
      <c r="A709" s="363"/>
      <c r="B709" s="364"/>
      <c r="C709" s="34"/>
      <c r="D709" s="375"/>
      <c r="E709" s="36"/>
      <c r="F709" s="69" t="s">
        <v>1102</v>
      </c>
      <c r="G709" s="69"/>
      <c r="H709" s="50"/>
      <c r="I709" s="66"/>
      <c r="J709" s="24"/>
      <c r="K709" s="24"/>
      <c r="L709" s="65" t="s">
        <v>1103</v>
      </c>
    </row>
    <row r="710" spans="1:12" ht="16" customHeight="1">
      <c r="A710" s="363"/>
      <c r="B710" s="364"/>
      <c r="C710" s="34"/>
      <c r="D710" s="375"/>
      <c r="E710" s="36"/>
      <c r="F710" s="69" t="s">
        <v>1148</v>
      </c>
      <c r="G710" s="69"/>
      <c r="H710" s="50"/>
      <c r="I710" s="66"/>
      <c r="J710" s="24"/>
      <c r="K710" s="24"/>
      <c r="L710" s="65" t="s">
        <v>1149</v>
      </c>
    </row>
    <row r="711" spans="1:12" ht="16" customHeight="1">
      <c r="A711" s="363"/>
      <c r="B711" s="364"/>
      <c r="C711" s="34"/>
      <c r="D711" s="375"/>
      <c r="E711" s="36"/>
      <c r="F711" s="210" t="s">
        <v>1110</v>
      </c>
      <c r="G711" s="210"/>
      <c r="H711" s="353"/>
      <c r="I711" s="66"/>
      <c r="J711" s="24"/>
      <c r="K711" s="24"/>
      <c r="L711" s="65" t="s">
        <v>1111</v>
      </c>
    </row>
    <row r="712" spans="1:12" ht="16" customHeight="1">
      <c r="A712" s="363"/>
      <c r="B712" s="364"/>
      <c r="C712" s="34"/>
      <c r="D712" s="375"/>
      <c r="E712" s="36"/>
      <c r="F712" s="210" t="s">
        <v>1150</v>
      </c>
      <c r="G712" s="210"/>
      <c r="H712" s="353"/>
      <c r="I712" s="66"/>
      <c r="J712" s="148"/>
      <c r="K712" s="24"/>
      <c r="L712" s="65" t="s">
        <v>1151</v>
      </c>
    </row>
    <row r="713" spans="1:12" ht="16" customHeight="1">
      <c r="A713" s="377"/>
      <c r="B713" s="365"/>
      <c r="C713" s="42"/>
      <c r="D713" s="367"/>
      <c r="E713" s="39"/>
      <c r="F713" s="210" t="s">
        <v>1152</v>
      </c>
      <c r="G713" s="210"/>
      <c r="H713" s="353"/>
      <c r="I713" s="66"/>
      <c r="J713" s="148"/>
      <c r="K713" s="24"/>
      <c r="L713" s="65" t="s">
        <v>1153</v>
      </c>
    </row>
    <row r="714" spans="1:12" ht="16" customHeight="1">
      <c r="A714" s="156" t="s">
        <v>1154</v>
      </c>
      <c r="B714" s="132" t="s">
        <v>1155</v>
      </c>
      <c r="C714" s="18" t="s">
        <v>1156</v>
      </c>
      <c r="D714" s="53" t="s">
        <v>15</v>
      </c>
      <c r="E714" s="19">
        <v>4.8893443000000016E-2</v>
      </c>
      <c r="F714" s="68"/>
      <c r="G714" s="68"/>
      <c r="H714" s="70"/>
      <c r="I714" s="66"/>
      <c r="J714" s="148"/>
      <c r="K714" s="24"/>
      <c r="L714" s="25"/>
    </row>
    <row r="715" spans="1:12" ht="16" customHeight="1">
      <c r="A715" s="162"/>
      <c r="B715" s="132" t="s">
        <v>1157</v>
      </c>
      <c r="C715" s="18" t="s">
        <v>1158</v>
      </c>
      <c r="D715" s="53" t="s">
        <v>15</v>
      </c>
      <c r="E715" s="19">
        <v>8.4918442999999982E-2</v>
      </c>
      <c r="F715" s="68" t="s">
        <v>79</v>
      </c>
      <c r="G715" s="68"/>
      <c r="H715" s="70"/>
      <c r="I715" s="66"/>
      <c r="J715" s="148"/>
      <c r="K715" s="24"/>
      <c r="L715" s="25" t="s">
        <v>75</v>
      </c>
    </row>
    <row r="716" spans="1:12" ht="16" customHeight="1">
      <c r="A716" s="162"/>
      <c r="B716" s="362" t="s">
        <v>1159</v>
      </c>
      <c r="C716" s="28" t="s">
        <v>1160</v>
      </c>
      <c r="D716" s="199" t="s">
        <v>15</v>
      </c>
      <c r="E716" s="2">
        <v>0.44739244300000003</v>
      </c>
      <c r="F716" s="68" t="s">
        <v>1161</v>
      </c>
      <c r="G716" s="260" t="s">
        <v>94</v>
      </c>
      <c r="H716" s="70"/>
      <c r="I716" s="66"/>
      <c r="J716" s="148"/>
      <c r="K716" s="24"/>
      <c r="L716" s="65" t="s">
        <v>1162</v>
      </c>
    </row>
    <row r="717" spans="1:12" ht="16" customHeight="1">
      <c r="A717" s="162"/>
      <c r="B717" s="365"/>
      <c r="C717" s="42"/>
      <c r="D717" s="205"/>
      <c r="E717" s="202"/>
      <c r="F717" s="68" t="s">
        <v>1163</v>
      </c>
      <c r="G717" s="378"/>
      <c r="H717" s="70"/>
      <c r="I717" s="66"/>
      <c r="J717" s="148"/>
      <c r="K717" s="24"/>
      <c r="L717" s="25"/>
    </row>
    <row r="718" spans="1:12" ht="16" customHeight="1">
      <c r="A718" s="162"/>
      <c r="B718" s="132" t="s">
        <v>1164</v>
      </c>
      <c r="C718" s="18" t="s">
        <v>1165</v>
      </c>
      <c r="D718" s="53" t="s">
        <v>15</v>
      </c>
      <c r="E718" s="19">
        <v>9.3724443000000018E-2</v>
      </c>
      <c r="F718" s="68" t="s">
        <v>1166</v>
      </c>
      <c r="G718" s="55" t="s">
        <v>1167</v>
      </c>
      <c r="H718" s="70"/>
      <c r="I718" s="66"/>
      <c r="J718" s="148"/>
      <c r="K718" s="24"/>
      <c r="L718" s="25"/>
    </row>
    <row r="719" spans="1:12" ht="16" customHeight="1">
      <c r="A719" s="162"/>
      <c r="B719" s="362" t="s">
        <v>1168</v>
      </c>
      <c r="C719" s="28" t="s">
        <v>1169</v>
      </c>
      <c r="D719" s="199" t="s">
        <v>15</v>
      </c>
      <c r="E719" s="30">
        <v>7.9953354430000001</v>
      </c>
      <c r="F719" s="317" t="s">
        <v>1170</v>
      </c>
      <c r="G719" s="317"/>
      <c r="H719" s="32"/>
      <c r="I719" s="66"/>
      <c r="J719" s="148"/>
      <c r="K719" s="24"/>
      <c r="L719" s="65" t="s">
        <v>1171</v>
      </c>
    </row>
    <row r="720" spans="1:12" ht="16" customHeight="1">
      <c r="A720" s="162"/>
      <c r="B720" s="364"/>
      <c r="C720" s="34"/>
      <c r="D720" s="201"/>
      <c r="E720" s="36"/>
      <c r="F720" s="317" t="s">
        <v>1172</v>
      </c>
      <c r="G720" s="317"/>
      <c r="H720" s="32"/>
      <c r="I720" s="66"/>
      <c r="J720" s="148"/>
      <c r="K720" s="24"/>
      <c r="L720" s="65" t="s">
        <v>1173</v>
      </c>
    </row>
    <row r="721" spans="1:12" ht="16" customHeight="1">
      <c r="A721" s="162"/>
      <c r="B721" s="364"/>
      <c r="C721" s="34"/>
      <c r="D721" s="201"/>
      <c r="E721" s="36"/>
      <c r="F721" s="317" t="s">
        <v>1174</v>
      </c>
      <c r="G721" s="317"/>
      <c r="H721" s="32"/>
      <c r="I721" s="66"/>
      <c r="J721" s="148"/>
      <c r="K721" s="24"/>
      <c r="L721" s="65" t="s">
        <v>1175</v>
      </c>
    </row>
    <row r="722" spans="1:12" ht="16" customHeight="1">
      <c r="A722" s="162"/>
      <c r="B722" s="365"/>
      <c r="C722" s="42"/>
      <c r="D722" s="205"/>
      <c r="E722" s="39"/>
      <c r="F722" s="317" t="s">
        <v>1176</v>
      </c>
      <c r="G722" s="317"/>
      <c r="H722" s="32"/>
      <c r="I722" s="66"/>
      <c r="J722" s="148"/>
      <c r="K722" s="24"/>
      <c r="L722" s="65" t="s">
        <v>1177</v>
      </c>
    </row>
    <row r="723" spans="1:12" ht="16" customHeight="1">
      <c r="A723" s="167"/>
      <c r="B723" s="132" t="s">
        <v>1178</v>
      </c>
      <c r="C723" s="18" t="s">
        <v>1179</v>
      </c>
      <c r="D723" s="53" t="s">
        <v>15</v>
      </c>
      <c r="E723" s="19">
        <v>5.3265443000000003E-2</v>
      </c>
      <c r="F723" s="68"/>
      <c r="G723" s="92" t="s">
        <v>1180</v>
      </c>
      <c r="H723" s="70"/>
      <c r="I723" s="66"/>
      <c r="J723" s="148"/>
      <c r="K723" s="24"/>
      <c r="L723" s="25"/>
    </row>
    <row r="728" spans="1:12" ht="16" customHeight="1">
      <c r="B728" s="4"/>
      <c r="C728" s="10"/>
      <c r="D728" s="4"/>
      <c r="E728" s="4"/>
      <c r="G728" s="4"/>
      <c r="H728" s="4"/>
      <c r="L728" s="4"/>
    </row>
  </sheetData>
  <mergeCells count="147">
    <mergeCell ref="G716:G717"/>
    <mergeCell ref="B719:B722"/>
    <mergeCell ref="C719:C722"/>
    <mergeCell ref="D719:D722"/>
    <mergeCell ref="C5:C8"/>
    <mergeCell ref="B702:B703"/>
    <mergeCell ref="D702:D703"/>
    <mergeCell ref="B705:B713"/>
    <mergeCell ref="D705:D713"/>
    <mergeCell ref="A714:A723"/>
    <mergeCell ref="B716:B717"/>
    <mergeCell ref="C716:C717"/>
    <mergeCell ref="D716:D717"/>
    <mergeCell ref="B689:B690"/>
    <mergeCell ref="B692:B696"/>
    <mergeCell ref="B697:B698"/>
    <mergeCell ref="D697:D698"/>
    <mergeCell ref="B700:B701"/>
    <mergeCell ref="D700:D701"/>
    <mergeCell ref="B674:B682"/>
    <mergeCell ref="D674:D682"/>
    <mergeCell ref="B684:B685"/>
    <mergeCell ref="D684:D685"/>
    <mergeCell ref="B686:B687"/>
    <mergeCell ref="D686:D687"/>
    <mergeCell ref="B666:B667"/>
    <mergeCell ref="D666:D667"/>
    <mergeCell ref="B669:B670"/>
    <mergeCell ref="D669:D670"/>
    <mergeCell ref="B671:B673"/>
    <mergeCell ref="D671:D673"/>
    <mergeCell ref="B648:B649"/>
    <mergeCell ref="D648:D649"/>
    <mergeCell ref="B654:B659"/>
    <mergeCell ref="B660:B661"/>
    <mergeCell ref="D660:D661"/>
    <mergeCell ref="B662:B664"/>
    <mergeCell ref="D662:D664"/>
    <mergeCell ref="A623:A713"/>
    <mergeCell ref="B623:B629"/>
    <mergeCell ref="C623:C713"/>
    <mergeCell ref="D623:D629"/>
    <mergeCell ref="B630:B634"/>
    <mergeCell ref="D630:D634"/>
    <mergeCell ref="B635:B644"/>
    <mergeCell ref="D635:D644"/>
    <mergeCell ref="B645:B647"/>
    <mergeCell ref="D645:D647"/>
    <mergeCell ref="D574:D575"/>
    <mergeCell ref="B582:B584"/>
    <mergeCell ref="A585:A622"/>
    <mergeCell ref="B585:B586"/>
    <mergeCell ref="C585:C622"/>
    <mergeCell ref="D585:D586"/>
    <mergeCell ref="B590:B600"/>
    <mergeCell ref="D590:D600"/>
    <mergeCell ref="B601:B605"/>
    <mergeCell ref="D601:D605"/>
    <mergeCell ref="A489:A584"/>
    <mergeCell ref="C489:C584"/>
    <mergeCell ref="D489:D501"/>
    <mergeCell ref="J489:J505"/>
    <mergeCell ref="J506:J584"/>
    <mergeCell ref="B558:B559"/>
    <mergeCell ref="D558:D559"/>
    <mergeCell ref="B566:B567"/>
    <mergeCell ref="D566:D567"/>
    <mergeCell ref="B574:B575"/>
    <mergeCell ref="D473:D476"/>
    <mergeCell ref="G473:G476"/>
    <mergeCell ref="B477:B480"/>
    <mergeCell ref="D477:D480"/>
    <mergeCell ref="G477:G480"/>
    <mergeCell ref="B481:B485"/>
    <mergeCell ref="D481:D485"/>
    <mergeCell ref="G481:G485"/>
    <mergeCell ref="J314:J323"/>
    <mergeCell ref="J327:J331"/>
    <mergeCell ref="J396:J397"/>
    <mergeCell ref="J434:J454"/>
    <mergeCell ref="A468:A488"/>
    <mergeCell ref="B468:B472"/>
    <mergeCell ref="C468:C488"/>
    <mergeCell ref="D468:D472"/>
    <mergeCell ref="G468:G472"/>
    <mergeCell ref="B473:B476"/>
    <mergeCell ref="B270:B283"/>
    <mergeCell ref="C270:C285"/>
    <mergeCell ref="D270:D283"/>
    <mergeCell ref="B286:B310"/>
    <mergeCell ref="C286:C454"/>
    <mergeCell ref="D286:D310"/>
    <mergeCell ref="H204:H232"/>
    <mergeCell ref="J204:J232"/>
    <mergeCell ref="D221:D231"/>
    <mergeCell ref="C233:C269"/>
    <mergeCell ref="D236:D244"/>
    <mergeCell ref="D248:D249"/>
    <mergeCell ref="D253:D256"/>
    <mergeCell ref="J260:J267"/>
    <mergeCell ref="B199:B200"/>
    <mergeCell ref="C199:C200"/>
    <mergeCell ref="D199:D200"/>
    <mergeCell ref="H199:H200"/>
    <mergeCell ref="B202:B203"/>
    <mergeCell ref="C202:C203"/>
    <mergeCell ref="D202:D203"/>
    <mergeCell ref="H202:H203"/>
    <mergeCell ref="G135:G136"/>
    <mergeCell ref="C137:C141"/>
    <mergeCell ref="D137:D140"/>
    <mergeCell ref="H142:H169"/>
    <mergeCell ref="J142:J169"/>
    <mergeCell ref="C170:C198"/>
    <mergeCell ref="D122:D129"/>
    <mergeCell ref="B131:B134"/>
    <mergeCell ref="C131:C134"/>
    <mergeCell ref="D131:D134"/>
    <mergeCell ref="C135:C136"/>
    <mergeCell ref="D135:D136"/>
    <mergeCell ref="K68:K76"/>
    <mergeCell ref="D72:D76"/>
    <mergeCell ref="C77:C89"/>
    <mergeCell ref="A90:A285"/>
    <mergeCell ref="C90:C101"/>
    <mergeCell ref="H102:H113"/>
    <mergeCell ref="J102:J113"/>
    <mergeCell ref="C114:C120"/>
    <mergeCell ref="B122:B129"/>
    <mergeCell ref="C122:C129"/>
    <mergeCell ref="A28:A54"/>
    <mergeCell ref="C28:C54"/>
    <mergeCell ref="A55:A57"/>
    <mergeCell ref="C59:C60"/>
    <mergeCell ref="C64:C65"/>
    <mergeCell ref="D68:D71"/>
    <mergeCell ref="I11:I14"/>
    <mergeCell ref="J11:J14"/>
    <mergeCell ref="K11:K14"/>
    <mergeCell ref="B21:B22"/>
    <mergeCell ref="C21:C22"/>
    <mergeCell ref="G21:G22"/>
    <mergeCell ref="A4:A10"/>
    <mergeCell ref="D5:D8"/>
    <mergeCell ref="G5:G8"/>
    <mergeCell ref="A11:A14"/>
    <mergeCell ref="C11:C1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62"/>
  <sheetViews>
    <sheetView topLeftCell="A1076" workbookViewId="0">
      <selection activeCell="B1108" sqref="B1108:D1113"/>
    </sheetView>
  </sheetViews>
  <sheetFormatPr baseColWidth="10" defaultColWidth="11" defaultRowHeight="15" customHeight="1" x14ac:dyDescent="0"/>
  <cols>
    <col min="1" max="1" width="11" style="687" customWidth="1"/>
    <col min="2" max="2" width="36.83203125" style="387" customWidth="1"/>
    <col min="3" max="3" width="13.5" style="387" hidden="1" customWidth="1"/>
    <col min="4" max="4" width="37" style="10" customWidth="1"/>
    <col min="5" max="5" width="15" style="489" hidden="1" customWidth="1"/>
    <col min="6" max="6" width="37.5" style="508" customWidth="1"/>
    <col min="7" max="8" width="18.6640625" style="508" hidden="1" customWidth="1"/>
    <col min="9" max="9" width="38.5" style="6" customWidth="1"/>
    <col min="10" max="10" width="22.83203125" style="688" customWidth="1"/>
    <col min="11" max="11" width="12.83203125" style="387" customWidth="1"/>
    <col min="12" max="12" width="12.5" style="634" customWidth="1"/>
    <col min="13" max="13" width="15.5" style="387" customWidth="1"/>
    <col min="14" max="14" width="36.83203125" style="552" customWidth="1"/>
    <col min="15" max="15" width="18" style="387" customWidth="1"/>
    <col min="16" max="16384" width="11" style="387"/>
  </cols>
  <sheetData>
    <row r="1" spans="1:15" s="4" customFormat="1" ht="15" customHeight="1">
      <c r="A1" s="1" t="s">
        <v>0</v>
      </c>
      <c r="B1" s="2">
        <f>SUM(E4:E87)</f>
        <v>20.172731000000002</v>
      </c>
      <c r="D1" s="10"/>
      <c r="E1" s="5"/>
      <c r="F1" s="6"/>
      <c r="G1" s="7"/>
      <c r="H1" s="7"/>
      <c r="I1" s="25"/>
      <c r="J1" s="89"/>
      <c r="K1" s="24"/>
      <c r="L1" s="24"/>
      <c r="M1" s="25"/>
      <c r="N1" s="24"/>
    </row>
    <row r="2" spans="1:15" s="4" customFormat="1" ht="15" customHeight="1">
      <c r="D2" s="10"/>
      <c r="E2" s="5"/>
      <c r="F2" s="6"/>
      <c r="G2" s="7"/>
      <c r="H2" s="7"/>
      <c r="I2" s="25"/>
      <c r="J2" s="89"/>
      <c r="K2" s="24"/>
      <c r="L2" s="24"/>
      <c r="M2" s="25"/>
      <c r="N2" s="24"/>
    </row>
    <row r="3" spans="1:15" ht="15" customHeight="1">
      <c r="A3" s="11" t="s">
        <v>1</v>
      </c>
      <c r="B3" s="382" t="s">
        <v>1181</v>
      </c>
      <c r="C3" s="12" t="s">
        <v>4</v>
      </c>
      <c r="D3" s="383" t="s">
        <v>3</v>
      </c>
      <c r="E3" s="13" t="s">
        <v>5</v>
      </c>
      <c r="F3" s="14" t="s">
        <v>1182</v>
      </c>
      <c r="G3" s="384" t="s">
        <v>1183</v>
      </c>
      <c r="H3" s="384" t="s">
        <v>1184</v>
      </c>
      <c r="I3" s="385" t="s">
        <v>1185</v>
      </c>
      <c r="J3" s="15" t="s">
        <v>1186</v>
      </c>
      <c r="K3" s="11" t="s">
        <v>1187</v>
      </c>
      <c r="L3" s="11" t="s">
        <v>1188</v>
      </c>
      <c r="M3" s="11" t="s">
        <v>1189</v>
      </c>
      <c r="N3" s="386" t="s">
        <v>1190</v>
      </c>
    </row>
    <row r="4" spans="1:15" ht="15" customHeight="1">
      <c r="A4" s="27" t="s">
        <v>13</v>
      </c>
      <c r="B4" s="146" t="s">
        <v>1191</v>
      </c>
      <c r="C4" s="46" t="s">
        <v>148</v>
      </c>
      <c r="D4" s="43" t="s">
        <v>14</v>
      </c>
      <c r="E4" s="281">
        <v>1.5511630000000001</v>
      </c>
      <c r="F4" s="69" t="s">
        <v>31</v>
      </c>
      <c r="G4" s="388"/>
      <c r="H4" s="388"/>
      <c r="I4" s="21" t="s">
        <v>16</v>
      </c>
      <c r="J4" s="45"/>
      <c r="K4" s="66"/>
      <c r="L4" s="89"/>
      <c r="M4" s="24"/>
      <c r="N4" s="389"/>
      <c r="O4" s="387">
        <f>IF(FIND(N:N,F:F,1),0,1)</f>
        <v>0</v>
      </c>
    </row>
    <row r="5" spans="1:15" ht="15" customHeight="1">
      <c r="A5" s="27"/>
      <c r="B5" s="146" t="s">
        <v>29</v>
      </c>
      <c r="C5" s="46" t="s">
        <v>148</v>
      </c>
      <c r="D5" s="43" t="s">
        <v>30</v>
      </c>
      <c r="E5" s="281">
        <v>6.4724820000000003</v>
      </c>
      <c r="F5" s="69"/>
      <c r="G5" s="388"/>
      <c r="H5" s="388"/>
      <c r="I5" s="21" t="s">
        <v>32</v>
      </c>
      <c r="J5" s="45"/>
      <c r="K5" s="66"/>
      <c r="L5" s="89"/>
      <c r="M5" s="24"/>
      <c r="N5" s="389"/>
    </row>
    <row r="6" spans="1:15" ht="15" customHeight="1">
      <c r="A6" s="27"/>
      <c r="B6" s="146" t="s">
        <v>82</v>
      </c>
      <c r="C6" s="46" t="s">
        <v>148</v>
      </c>
      <c r="D6" s="43" t="s">
        <v>83</v>
      </c>
      <c r="E6" s="24">
        <v>8.0618999999999996E-2</v>
      </c>
      <c r="F6" s="69" t="s">
        <v>1192</v>
      </c>
      <c r="G6" s="388"/>
      <c r="H6" s="388"/>
      <c r="I6" s="65" t="s">
        <v>74</v>
      </c>
      <c r="J6" s="45"/>
      <c r="K6" s="66"/>
      <c r="L6" s="89"/>
      <c r="M6" s="24"/>
      <c r="N6" s="390" t="s">
        <v>1193</v>
      </c>
    </row>
    <row r="7" spans="1:15" s="4" customFormat="1" ht="15" hidden="1" customHeight="1">
      <c r="A7" s="27" t="s">
        <v>1194</v>
      </c>
      <c r="B7" s="391" t="s">
        <v>1195</v>
      </c>
      <c r="C7" s="18" t="s">
        <v>1196</v>
      </c>
      <c r="D7" s="43"/>
      <c r="E7" s="132"/>
      <c r="F7" s="69" t="s">
        <v>1197</v>
      </c>
      <c r="G7" s="53"/>
      <c r="H7" s="53"/>
      <c r="I7" s="25"/>
      <c r="J7" s="392" t="s">
        <v>1198</v>
      </c>
      <c r="K7" s="114"/>
      <c r="L7" s="24"/>
      <c r="M7" s="65"/>
      <c r="N7" s="25"/>
    </row>
    <row r="8" spans="1:15" s="4" customFormat="1" ht="15" hidden="1" customHeight="1">
      <c r="A8" s="24"/>
      <c r="B8" s="393" t="s">
        <v>1199</v>
      </c>
      <c r="C8" s="112" t="s">
        <v>15</v>
      </c>
      <c r="D8" s="394"/>
      <c r="E8" s="132"/>
      <c r="F8" s="69" t="s">
        <v>1200</v>
      </c>
      <c r="G8" s="395"/>
      <c r="H8" s="395"/>
      <c r="I8" s="25"/>
      <c r="J8" s="392" t="s">
        <v>1198</v>
      </c>
      <c r="K8" s="24"/>
      <c r="L8" s="24"/>
      <c r="M8" s="396"/>
      <c r="N8" s="25"/>
    </row>
    <row r="9" spans="1:15" s="4" customFormat="1" ht="15" hidden="1" customHeight="1">
      <c r="A9" s="24"/>
      <c r="B9" s="397"/>
      <c r="C9" s="119"/>
      <c r="D9" s="398"/>
      <c r="E9" s="132"/>
      <c r="F9" s="69" t="s">
        <v>1201</v>
      </c>
      <c r="G9" s="395"/>
      <c r="H9" s="395"/>
      <c r="I9" s="25"/>
      <c r="J9" s="392" t="s">
        <v>1198</v>
      </c>
      <c r="K9" s="24"/>
      <c r="L9" s="24"/>
      <c r="M9" s="396"/>
      <c r="N9" s="25"/>
    </row>
    <row r="10" spans="1:15" s="4" customFormat="1" ht="15" hidden="1" customHeight="1">
      <c r="A10" s="24"/>
      <c r="B10" s="399"/>
      <c r="C10" s="121"/>
      <c r="D10" s="400"/>
      <c r="E10" s="132"/>
      <c r="F10" s="69" t="s">
        <v>1202</v>
      </c>
      <c r="G10" s="395"/>
      <c r="H10" s="395"/>
      <c r="I10" s="25"/>
      <c r="J10" s="392" t="s">
        <v>1198</v>
      </c>
      <c r="K10" s="24"/>
      <c r="L10" s="24"/>
      <c r="M10" s="396"/>
      <c r="N10" s="25"/>
    </row>
    <row r="11" spans="1:15" s="4" customFormat="1" ht="15" hidden="1" customHeight="1">
      <c r="A11" s="27"/>
      <c r="B11" s="401" t="s">
        <v>1203</v>
      </c>
      <c r="C11" s="29" t="s">
        <v>15</v>
      </c>
      <c r="D11" s="394"/>
      <c r="E11" s="132"/>
      <c r="F11" s="69" t="s">
        <v>1204</v>
      </c>
      <c r="G11" s="109" t="s">
        <v>1205</v>
      </c>
      <c r="H11" s="109"/>
      <c r="I11" s="25"/>
      <c r="J11" s="392" t="s">
        <v>1198</v>
      </c>
      <c r="K11" s="24"/>
      <c r="L11" s="24"/>
      <c r="M11" s="65"/>
      <c r="N11" s="25"/>
    </row>
    <row r="12" spans="1:15" s="4" customFormat="1" ht="15" hidden="1" customHeight="1">
      <c r="A12" s="27"/>
      <c r="B12" s="402"/>
      <c r="C12" s="35"/>
      <c r="D12" s="398"/>
      <c r="E12" s="132"/>
      <c r="F12" s="69" t="s">
        <v>1206</v>
      </c>
      <c r="G12" s="403"/>
      <c r="H12" s="395"/>
      <c r="I12" s="25"/>
      <c r="J12" s="392" t="s">
        <v>1198</v>
      </c>
      <c r="K12" s="24"/>
      <c r="L12" s="24"/>
      <c r="M12" s="65"/>
      <c r="N12" s="25"/>
    </row>
    <row r="13" spans="1:15" s="4" customFormat="1" ht="15" hidden="1" customHeight="1">
      <c r="A13" s="27"/>
      <c r="B13" s="402"/>
      <c r="C13" s="35"/>
      <c r="D13" s="398"/>
      <c r="E13" s="132"/>
      <c r="F13" s="69" t="s">
        <v>1207</v>
      </c>
      <c r="G13" s="403"/>
      <c r="H13" s="395"/>
      <c r="I13" s="25"/>
      <c r="J13" s="392" t="s">
        <v>1198</v>
      </c>
      <c r="K13" s="24"/>
      <c r="L13" s="24"/>
      <c r="M13" s="65"/>
      <c r="N13" s="25"/>
    </row>
    <row r="14" spans="1:15" s="4" customFormat="1" ht="15" hidden="1" customHeight="1">
      <c r="A14" s="27"/>
      <c r="B14" s="404"/>
      <c r="C14" s="38"/>
      <c r="D14" s="400"/>
      <c r="E14" s="132"/>
      <c r="F14" s="69" t="s">
        <v>1208</v>
      </c>
      <c r="G14" s="109"/>
      <c r="H14" s="395"/>
      <c r="I14" s="25"/>
      <c r="J14" s="392" t="s">
        <v>1198</v>
      </c>
      <c r="K14" s="24"/>
      <c r="L14" s="24"/>
      <c r="M14" s="65"/>
      <c r="N14" s="25"/>
    </row>
    <row r="15" spans="1:15" s="4" customFormat="1" ht="15" hidden="1" customHeight="1">
      <c r="A15" s="114"/>
      <c r="B15" s="405" t="s">
        <v>1209</v>
      </c>
      <c r="C15" s="82" t="s">
        <v>15</v>
      </c>
      <c r="D15" s="394"/>
      <c r="E15" s="24"/>
      <c r="F15" s="69"/>
      <c r="G15" s="403" t="s">
        <v>1210</v>
      </c>
      <c r="H15" s="395"/>
      <c r="I15" s="25"/>
      <c r="J15" s="392" t="s">
        <v>1198</v>
      </c>
      <c r="K15" s="24"/>
      <c r="L15" s="24"/>
      <c r="M15" s="65"/>
      <c r="N15" s="25"/>
    </row>
    <row r="16" spans="1:15" s="4" customFormat="1" ht="15" hidden="1" customHeight="1">
      <c r="A16" s="114"/>
      <c r="B16" s="405" t="s">
        <v>1211</v>
      </c>
      <c r="C16" s="82" t="s">
        <v>15</v>
      </c>
      <c r="D16" s="394"/>
      <c r="E16" s="24"/>
      <c r="F16" s="69"/>
      <c r="G16" s="403" t="s">
        <v>1210</v>
      </c>
      <c r="H16" s="395"/>
      <c r="I16" s="25"/>
      <c r="J16" s="392" t="s">
        <v>1198</v>
      </c>
      <c r="K16" s="24"/>
      <c r="L16" s="24"/>
      <c r="M16" s="65"/>
      <c r="N16" s="25"/>
    </row>
    <row r="17" spans="1:14" s="4" customFormat="1" ht="15" hidden="1" customHeight="1">
      <c r="A17" s="114"/>
      <c r="B17" s="405" t="s">
        <v>1212</v>
      </c>
      <c r="C17" s="82" t="s">
        <v>15</v>
      </c>
      <c r="D17" s="394"/>
      <c r="E17" s="24"/>
      <c r="F17" s="69"/>
      <c r="G17" s="403" t="s">
        <v>1210</v>
      </c>
      <c r="H17" s="395"/>
      <c r="I17" s="25"/>
      <c r="J17" s="392" t="s">
        <v>1198</v>
      </c>
      <c r="K17" s="24"/>
      <c r="L17" s="24"/>
      <c r="M17" s="65"/>
      <c r="N17" s="25"/>
    </row>
    <row r="18" spans="1:14" s="4" customFormat="1" ht="15" customHeight="1">
      <c r="A18" s="406"/>
      <c r="B18" s="64" t="s">
        <v>50</v>
      </c>
      <c r="C18" s="58" t="s">
        <v>46</v>
      </c>
      <c r="D18" s="43" t="s">
        <v>51</v>
      </c>
      <c r="E18" s="24">
        <v>4.6327E-2</v>
      </c>
      <c r="F18" s="148" t="s">
        <v>1213</v>
      </c>
      <c r="G18" s="108" t="s">
        <v>54</v>
      </c>
      <c r="H18" s="395"/>
      <c r="I18" s="65" t="s">
        <v>53</v>
      </c>
      <c r="J18" s="114" t="s">
        <v>162</v>
      </c>
      <c r="K18" s="66"/>
      <c r="L18" s="132" t="s">
        <v>55</v>
      </c>
      <c r="M18" s="25" t="s">
        <v>56</v>
      </c>
      <c r="N18" s="24"/>
    </row>
    <row r="19" spans="1:14" s="410" customFormat="1" ht="15" customHeight="1">
      <c r="A19" s="27"/>
      <c r="B19" s="407" t="s">
        <v>57</v>
      </c>
      <c r="C19" s="46" t="s">
        <v>148</v>
      </c>
      <c r="D19" s="28" t="s">
        <v>58</v>
      </c>
      <c r="E19" s="24">
        <v>0.14391599999999999</v>
      </c>
      <c r="F19" s="69" t="s">
        <v>1214</v>
      </c>
      <c r="G19" s="388"/>
      <c r="H19" s="388"/>
      <c r="I19" s="65" t="s">
        <v>60</v>
      </c>
      <c r="J19" s="170" t="s">
        <v>1215</v>
      </c>
      <c r="K19" s="408"/>
      <c r="L19" s="409"/>
      <c r="M19" s="216"/>
      <c r="N19" s="390" t="s">
        <v>1216</v>
      </c>
    </row>
    <row r="20" spans="1:14" ht="15" customHeight="1">
      <c r="A20" s="27"/>
      <c r="B20" s="411"/>
      <c r="C20" s="46" t="s">
        <v>148</v>
      </c>
      <c r="D20" s="42"/>
      <c r="E20" s="24"/>
      <c r="F20" s="69" t="s">
        <v>1217</v>
      </c>
      <c r="G20" s="388"/>
      <c r="H20" s="388"/>
      <c r="I20" s="65" t="s">
        <v>1218</v>
      </c>
      <c r="J20" s="45"/>
      <c r="K20" s="66"/>
      <c r="L20" s="89"/>
      <c r="M20" s="24"/>
      <c r="N20" s="390" t="s">
        <v>1219</v>
      </c>
    </row>
    <row r="21" spans="1:14" ht="15" customHeight="1">
      <c r="A21" s="27"/>
      <c r="B21" s="146" t="s">
        <v>86</v>
      </c>
      <c r="C21" s="46" t="s">
        <v>148</v>
      </c>
      <c r="D21" s="43" t="s">
        <v>1220</v>
      </c>
      <c r="E21" s="24">
        <v>9.6715999999999996E-2</v>
      </c>
      <c r="F21" s="69" t="s">
        <v>1221</v>
      </c>
      <c r="G21" s="388"/>
      <c r="H21" s="388"/>
      <c r="I21" s="65" t="s">
        <v>74</v>
      </c>
      <c r="J21" s="45"/>
      <c r="K21" s="66"/>
      <c r="L21" s="89"/>
      <c r="M21" s="24"/>
      <c r="N21" s="390" t="s">
        <v>1222</v>
      </c>
    </row>
    <row r="22" spans="1:14" ht="15" customHeight="1">
      <c r="A22" s="27"/>
      <c r="B22" s="146" t="s">
        <v>1223</v>
      </c>
      <c r="C22" s="46" t="s">
        <v>148</v>
      </c>
      <c r="D22" s="43" t="s">
        <v>1224</v>
      </c>
      <c r="E22" s="24">
        <v>0.238119</v>
      </c>
      <c r="F22" s="69" t="s">
        <v>1225</v>
      </c>
      <c r="G22" s="388"/>
      <c r="H22" s="388"/>
      <c r="I22" s="65" t="s">
        <v>1226</v>
      </c>
      <c r="J22" s="45"/>
      <c r="K22" s="66"/>
      <c r="L22" s="89"/>
      <c r="M22" s="24"/>
      <c r="N22" s="390" t="s">
        <v>1227</v>
      </c>
    </row>
    <row r="23" spans="1:14" ht="15" customHeight="1">
      <c r="A23" s="27"/>
      <c r="B23" s="146" t="s">
        <v>1228</v>
      </c>
      <c r="C23" s="46" t="s">
        <v>148</v>
      </c>
      <c r="D23" s="43" t="s">
        <v>1229</v>
      </c>
      <c r="E23" s="24">
        <v>4.2737999999999998E-2</v>
      </c>
      <c r="F23" s="69" t="s">
        <v>31</v>
      </c>
      <c r="G23" s="388"/>
      <c r="H23" s="388"/>
      <c r="I23" s="21" t="s">
        <v>1230</v>
      </c>
      <c r="J23" s="45"/>
      <c r="K23" s="66"/>
      <c r="L23" s="89"/>
      <c r="M23" s="24"/>
      <c r="N23" s="390" t="s">
        <v>31</v>
      </c>
    </row>
    <row r="24" spans="1:14" ht="15" customHeight="1">
      <c r="A24" s="27"/>
      <c r="B24" s="146" t="s">
        <v>71</v>
      </c>
      <c r="C24" s="46" t="s">
        <v>148</v>
      </c>
      <c r="D24" s="43" t="s">
        <v>72</v>
      </c>
      <c r="E24" s="24">
        <v>8.7658E-2</v>
      </c>
      <c r="F24" s="69" t="s">
        <v>79</v>
      </c>
      <c r="G24" s="388"/>
      <c r="H24" s="388"/>
      <c r="I24" s="65" t="s">
        <v>1218</v>
      </c>
      <c r="J24" s="45"/>
      <c r="K24" s="66"/>
      <c r="L24" s="89"/>
      <c r="M24" s="24"/>
      <c r="N24" s="390" t="s">
        <v>1231</v>
      </c>
    </row>
    <row r="25" spans="1:14" ht="15" customHeight="1">
      <c r="A25" s="27"/>
      <c r="B25" s="407" t="s">
        <v>76</v>
      </c>
      <c r="C25" s="81" t="s">
        <v>148</v>
      </c>
      <c r="D25" s="28" t="s">
        <v>77</v>
      </c>
      <c r="E25" s="24">
        <v>5.8700000000000002E-2</v>
      </c>
      <c r="F25" s="69" t="s">
        <v>1232</v>
      </c>
      <c r="G25" s="412"/>
      <c r="H25" s="413"/>
      <c r="I25" s="260" t="s">
        <v>1233</v>
      </c>
      <c r="J25" s="45"/>
      <c r="K25" s="66"/>
      <c r="L25" s="89"/>
      <c r="M25" s="24"/>
      <c r="N25" s="390" t="s">
        <v>1234</v>
      </c>
    </row>
    <row r="26" spans="1:14" ht="15" customHeight="1">
      <c r="A26" s="27"/>
      <c r="B26" s="411"/>
      <c r="C26" s="220"/>
      <c r="D26" s="42"/>
      <c r="E26" s="24"/>
      <c r="F26" s="69" t="s">
        <v>79</v>
      </c>
      <c r="G26" s="388"/>
      <c r="H26" s="414"/>
      <c r="I26" s="378"/>
      <c r="J26" s="45"/>
      <c r="K26" s="66"/>
      <c r="L26" s="89"/>
      <c r="M26" s="24"/>
      <c r="N26" s="390" t="s">
        <v>1235</v>
      </c>
    </row>
    <row r="27" spans="1:14" ht="15" customHeight="1">
      <c r="A27" s="27"/>
      <c r="B27" s="146" t="s">
        <v>1236</v>
      </c>
      <c r="C27" s="46" t="s">
        <v>148</v>
      </c>
      <c r="D27" s="43" t="s">
        <v>1237</v>
      </c>
      <c r="E27" s="24">
        <v>7.2208999999999995E-2</v>
      </c>
      <c r="F27" s="69" t="s">
        <v>79</v>
      </c>
      <c r="G27" s="388"/>
      <c r="H27" s="388"/>
      <c r="I27" s="25" t="s">
        <v>1238</v>
      </c>
      <c r="J27" s="45"/>
      <c r="K27" s="66"/>
      <c r="L27" s="89"/>
      <c r="M27" s="24"/>
      <c r="N27" s="390" t="s">
        <v>1231</v>
      </c>
    </row>
    <row r="28" spans="1:14" ht="15" customHeight="1">
      <c r="A28" s="27"/>
      <c r="B28" s="146" t="s">
        <v>1239</v>
      </c>
      <c r="C28" s="46" t="s">
        <v>148</v>
      </c>
      <c r="D28" s="43" t="s">
        <v>1240</v>
      </c>
      <c r="E28" s="24">
        <v>4.5950999999999999E-2</v>
      </c>
      <c r="F28" s="69" t="s">
        <v>31</v>
      </c>
      <c r="G28" s="388"/>
      <c r="H28" s="388"/>
      <c r="I28" s="21" t="s">
        <v>1241</v>
      </c>
      <c r="J28" s="45"/>
      <c r="K28" s="66"/>
      <c r="L28" s="89"/>
      <c r="M28" s="24"/>
      <c r="N28" s="390" t="s">
        <v>31</v>
      </c>
    </row>
    <row r="29" spans="1:14" ht="15" customHeight="1">
      <c r="A29" s="27"/>
      <c r="B29" s="146" t="s">
        <v>1242</v>
      </c>
      <c r="C29" s="46" t="s">
        <v>148</v>
      </c>
      <c r="D29" s="43" t="s">
        <v>1243</v>
      </c>
      <c r="E29" s="24">
        <v>5.1697E-2</v>
      </c>
      <c r="F29" s="69" t="s">
        <v>31</v>
      </c>
      <c r="G29" s="388"/>
      <c r="H29" s="388"/>
      <c r="I29" s="55" t="s">
        <v>1244</v>
      </c>
      <c r="J29" s="45"/>
      <c r="K29" s="66"/>
      <c r="L29" s="89"/>
      <c r="M29" s="24"/>
      <c r="N29" s="390" t="s">
        <v>31</v>
      </c>
    </row>
    <row r="30" spans="1:14" ht="15" customHeight="1">
      <c r="A30" s="27"/>
      <c r="B30" s="146" t="s">
        <v>1245</v>
      </c>
      <c r="C30" s="46" t="s">
        <v>148</v>
      </c>
      <c r="D30" s="43" t="s">
        <v>1246</v>
      </c>
      <c r="E30" s="24">
        <v>4.3013000000000003E-2</v>
      </c>
      <c r="F30" s="69" t="s">
        <v>31</v>
      </c>
      <c r="G30" s="388"/>
      <c r="H30" s="388"/>
      <c r="I30" s="25" t="s">
        <v>1247</v>
      </c>
      <c r="J30" s="45"/>
      <c r="K30" s="66"/>
      <c r="L30" s="89"/>
      <c r="M30" s="24"/>
      <c r="N30" s="390" t="s">
        <v>31</v>
      </c>
    </row>
    <row r="31" spans="1:14" s="4" customFormat="1" ht="15" customHeight="1">
      <c r="A31" s="27"/>
      <c r="B31" s="146" t="s">
        <v>147</v>
      </c>
      <c r="C31" s="88" t="s">
        <v>148</v>
      </c>
      <c r="D31" s="43" t="s">
        <v>1248</v>
      </c>
      <c r="E31" s="24">
        <v>0.515768</v>
      </c>
      <c r="F31" s="69" t="s">
        <v>31</v>
      </c>
      <c r="G31" s="388"/>
      <c r="H31" s="388"/>
      <c r="I31" s="25" t="s">
        <v>1249</v>
      </c>
      <c r="J31" s="45"/>
      <c r="K31" s="66"/>
      <c r="L31" s="89"/>
      <c r="M31" s="24"/>
      <c r="N31" s="65" t="s">
        <v>31</v>
      </c>
    </row>
    <row r="32" spans="1:14" ht="15" customHeight="1">
      <c r="A32" s="27"/>
      <c r="B32" s="64" t="s">
        <v>80</v>
      </c>
      <c r="C32" s="46" t="s">
        <v>148</v>
      </c>
      <c r="D32" s="43" t="s">
        <v>1250</v>
      </c>
      <c r="E32" s="24">
        <v>0.110335</v>
      </c>
      <c r="F32" s="69"/>
      <c r="G32" s="388"/>
      <c r="H32" s="388"/>
      <c r="I32" s="55" t="s">
        <v>1251</v>
      </c>
      <c r="J32" s="45"/>
      <c r="K32" s="66"/>
      <c r="L32" s="89"/>
      <c r="M32" s="24"/>
      <c r="N32" s="390"/>
    </row>
    <row r="33" spans="1:14" ht="15" customHeight="1">
      <c r="A33" s="27"/>
      <c r="B33" s="146" t="s">
        <v>91</v>
      </c>
      <c r="C33" s="46" t="s">
        <v>148</v>
      </c>
      <c r="D33" s="43" t="s">
        <v>92</v>
      </c>
      <c r="E33" s="24">
        <v>0.19320700000000002</v>
      </c>
      <c r="F33" s="69" t="s">
        <v>1252</v>
      </c>
      <c r="G33" s="388"/>
      <c r="H33" s="388"/>
      <c r="I33" s="55" t="s">
        <v>94</v>
      </c>
      <c r="J33" s="45"/>
      <c r="K33" s="66"/>
      <c r="L33" s="89"/>
      <c r="M33" s="24"/>
      <c r="N33" s="390" t="s">
        <v>1253</v>
      </c>
    </row>
    <row r="34" spans="1:14" s="4" customFormat="1" ht="15" customHeight="1">
      <c r="A34" s="266"/>
      <c r="B34" s="267" t="s">
        <v>1254</v>
      </c>
      <c r="C34" s="415" t="s">
        <v>15</v>
      </c>
      <c r="D34" s="28" t="s">
        <v>1255</v>
      </c>
      <c r="E34" s="24"/>
      <c r="F34" s="69" t="s">
        <v>1256</v>
      </c>
      <c r="G34" s="53"/>
      <c r="H34" s="109"/>
      <c r="I34" s="315" t="s">
        <v>1218</v>
      </c>
      <c r="J34" s="27"/>
      <c r="K34" s="66"/>
      <c r="L34" s="416" t="s">
        <v>1257</v>
      </c>
      <c r="M34" s="131"/>
      <c r="N34" s="24"/>
    </row>
    <row r="35" spans="1:14" s="4" customFormat="1" ht="15" customHeight="1">
      <c r="A35" s="266"/>
      <c r="B35" s="360"/>
      <c r="C35" s="417"/>
      <c r="D35" s="34"/>
      <c r="E35" s="24"/>
      <c r="F35" s="69" t="s">
        <v>1258</v>
      </c>
      <c r="G35" s="53"/>
      <c r="H35" s="206"/>
      <c r="I35" s="319"/>
      <c r="J35" s="27"/>
      <c r="K35" s="66"/>
      <c r="L35" s="52"/>
      <c r="M35" s="131"/>
      <c r="N35" s="24"/>
    </row>
    <row r="36" spans="1:14" s="4" customFormat="1" ht="15" customHeight="1">
      <c r="A36" s="266"/>
      <c r="B36" s="80" t="s">
        <v>1259</v>
      </c>
      <c r="C36" s="46" t="s">
        <v>15</v>
      </c>
      <c r="D36" s="418" t="s">
        <v>1260</v>
      </c>
      <c r="E36" s="24"/>
      <c r="F36" s="69"/>
      <c r="G36" s="53"/>
      <c r="H36" s="53"/>
      <c r="I36" s="25" t="s">
        <v>1261</v>
      </c>
      <c r="J36" s="27"/>
      <c r="K36" s="66"/>
      <c r="L36" s="52"/>
      <c r="M36" s="131"/>
      <c r="N36" s="24"/>
    </row>
    <row r="37" spans="1:14" s="4" customFormat="1" ht="15" customHeight="1">
      <c r="A37" s="266"/>
      <c r="B37" s="80" t="s">
        <v>1262</v>
      </c>
      <c r="C37" s="43" t="s">
        <v>1263</v>
      </c>
      <c r="D37" s="43" t="s">
        <v>1264</v>
      </c>
      <c r="E37" s="24"/>
      <c r="F37" s="69"/>
      <c r="G37" s="53"/>
      <c r="H37" s="53"/>
      <c r="I37" s="25" t="s">
        <v>1265</v>
      </c>
      <c r="J37" s="27"/>
      <c r="K37" s="66"/>
      <c r="L37" s="52"/>
      <c r="M37" s="131"/>
      <c r="N37" s="24"/>
    </row>
    <row r="38" spans="1:14" s="4" customFormat="1" ht="15" customHeight="1">
      <c r="A38" s="266"/>
      <c r="B38" s="64" t="s">
        <v>1266</v>
      </c>
      <c r="C38" s="46" t="s">
        <v>15</v>
      </c>
      <c r="D38" s="43" t="s">
        <v>1267</v>
      </c>
      <c r="E38" s="24"/>
      <c r="F38" s="69" t="s">
        <v>1268</v>
      </c>
      <c r="G38" s="53"/>
      <c r="H38" s="53"/>
      <c r="I38" s="25" t="s">
        <v>1269</v>
      </c>
      <c r="J38" s="27"/>
      <c r="K38" s="66"/>
      <c r="L38" s="52"/>
      <c r="M38" s="131"/>
      <c r="N38" s="24"/>
    </row>
    <row r="39" spans="1:14" s="4" customFormat="1" ht="15" customHeight="1">
      <c r="A39" s="24"/>
      <c r="B39" s="419" t="s">
        <v>1270</v>
      </c>
      <c r="C39" s="18" t="s">
        <v>15</v>
      </c>
      <c r="D39" s="28" t="s">
        <v>1271</v>
      </c>
      <c r="E39" s="281">
        <v>8.809800000000001E-2</v>
      </c>
      <c r="F39" s="69" t="s">
        <v>1272</v>
      </c>
      <c r="G39" s="53"/>
      <c r="H39" s="53"/>
      <c r="I39" s="25" t="s">
        <v>1273</v>
      </c>
      <c r="J39" s="45"/>
      <c r="K39" s="66"/>
      <c r="L39" s="24">
        <v>24052114</v>
      </c>
      <c r="M39" s="65"/>
      <c r="N39" s="25" t="s">
        <v>1274</v>
      </c>
    </row>
    <row r="40" spans="1:14" s="4" customFormat="1" ht="15" customHeight="1">
      <c r="A40" s="27"/>
      <c r="B40" s="336" t="s">
        <v>1275</v>
      </c>
      <c r="C40" s="82" t="s">
        <v>130</v>
      </c>
      <c r="D40" s="34"/>
      <c r="E40" s="281">
        <v>0.29366300000000001</v>
      </c>
      <c r="F40" s="44" t="s">
        <v>1276</v>
      </c>
      <c r="G40" s="53"/>
      <c r="H40" s="109"/>
      <c r="I40" s="260" t="s">
        <v>1277</v>
      </c>
      <c r="J40" s="45" t="s">
        <v>1278</v>
      </c>
      <c r="K40" s="66"/>
      <c r="L40" s="52">
        <v>25124972</v>
      </c>
      <c r="M40" s="65"/>
      <c r="N40" s="25" t="s">
        <v>1279</v>
      </c>
    </row>
    <row r="41" spans="1:14" s="4" customFormat="1" ht="15" customHeight="1">
      <c r="A41" s="27"/>
      <c r="B41" s="420"/>
      <c r="C41" s="118"/>
      <c r="D41" s="34"/>
      <c r="E41" s="281"/>
      <c r="F41" s="69" t="s">
        <v>1280</v>
      </c>
      <c r="G41" s="53"/>
      <c r="H41" s="159"/>
      <c r="I41" s="421"/>
      <c r="J41" s="45" t="s">
        <v>1281</v>
      </c>
      <c r="K41" s="66"/>
      <c r="L41" s="52"/>
      <c r="M41" s="65"/>
      <c r="N41" s="25" t="s">
        <v>1282</v>
      </c>
    </row>
    <row r="42" spans="1:14" s="4" customFormat="1" ht="15" customHeight="1">
      <c r="A42" s="27"/>
      <c r="B42" s="420"/>
      <c r="C42" s="118"/>
      <c r="D42" s="34"/>
      <c r="E42" s="281"/>
      <c r="F42" s="69" t="s">
        <v>1283</v>
      </c>
      <c r="G42" s="53"/>
      <c r="H42" s="159"/>
      <c r="I42" s="421"/>
      <c r="J42" s="45"/>
      <c r="K42" s="66"/>
      <c r="L42" s="52"/>
      <c r="M42" s="65"/>
      <c r="N42" s="25" t="s">
        <v>1284</v>
      </c>
    </row>
    <row r="43" spans="1:14" s="4" customFormat="1" ht="15" customHeight="1">
      <c r="A43" s="27"/>
      <c r="B43" s="420"/>
      <c r="C43" s="118"/>
      <c r="D43" s="34"/>
      <c r="E43" s="281"/>
      <c r="F43" s="69" t="s">
        <v>1280</v>
      </c>
      <c r="G43" s="53"/>
      <c r="H43" s="159"/>
      <c r="I43" s="421"/>
      <c r="J43" s="45" t="s">
        <v>1281</v>
      </c>
      <c r="K43" s="66"/>
      <c r="L43" s="52"/>
      <c r="M43" s="65"/>
      <c r="N43" s="25" t="s">
        <v>1285</v>
      </c>
    </row>
    <row r="44" spans="1:14" s="4" customFormat="1" ht="15" customHeight="1">
      <c r="A44" s="27"/>
      <c r="B44" s="420"/>
      <c r="C44" s="118"/>
      <c r="D44" s="34"/>
      <c r="E44" s="281"/>
      <c r="F44" s="69" t="s">
        <v>1272</v>
      </c>
      <c r="G44" s="53"/>
      <c r="H44" s="159"/>
      <c r="I44" s="421"/>
      <c r="J44" s="45"/>
      <c r="K44" s="66"/>
      <c r="L44" s="52"/>
      <c r="M44" s="65"/>
      <c r="N44" s="25" t="s">
        <v>1286</v>
      </c>
    </row>
    <row r="45" spans="1:14" s="4" customFormat="1" ht="15" customHeight="1">
      <c r="A45" s="27"/>
      <c r="B45" s="337"/>
      <c r="C45" s="124"/>
      <c r="D45" s="42"/>
      <c r="E45" s="281"/>
      <c r="F45" s="69" t="s">
        <v>1280</v>
      </c>
      <c r="G45" s="53"/>
      <c r="H45" s="206"/>
      <c r="I45" s="378"/>
      <c r="J45" s="45" t="s">
        <v>1281</v>
      </c>
      <c r="K45" s="66"/>
      <c r="L45" s="52"/>
      <c r="M45" s="65"/>
      <c r="N45" s="25" t="s">
        <v>1285</v>
      </c>
    </row>
    <row r="46" spans="1:14" s="4" customFormat="1" ht="15" customHeight="1">
      <c r="A46" s="422" t="s">
        <v>1287</v>
      </c>
      <c r="B46" s="64" t="s">
        <v>1288</v>
      </c>
      <c r="C46" s="118" t="s">
        <v>1289</v>
      </c>
      <c r="D46" s="28" t="s">
        <v>1290</v>
      </c>
      <c r="E46" s="132">
        <v>0.54721699999999995</v>
      </c>
      <c r="F46" s="69" t="s">
        <v>1276</v>
      </c>
      <c r="G46" s="109" t="s">
        <v>1291</v>
      </c>
      <c r="H46" s="109"/>
      <c r="I46" s="25" t="s">
        <v>1277</v>
      </c>
      <c r="J46" s="45" t="s">
        <v>1292</v>
      </c>
      <c r="K46" s="66"/>
      <c r="L46" s="25" t="s">
        <v>1293</v>
      </c>
      <c r="M46" s="65"/>
      <c r="N46" s="65" t="s">
        <v>1294</v>
      </c>
    </row>
    <row r="47" spans="1:14" s="4" customFormat="1" ht="15" customHeight="1">
      <c r="A47" s="422"/>
      <c r="B47" s="419" t="s">
        <v>1295</v>
      </c>
      <c r="C47" s="18" t="s">
        <v>1296</v>
      </c>
      <c r="D47" s="34"/>
      <c r="E47" s="132">
        <v>1.433489</v>
      </c>
      <c r="F47" s="44" t="s">
        <v>1297</v>
      </c>
      <c r="G47" s="199" t="s">
        <v>1298</v>
      </c>
      <c r="H47" s="109"/>
      <c r="I47" s="25" t="s">
        <v>1277</v>
      </c>
      <c r="J47" s="423"/>
      <c r="K47" s="66"/>
      <c r="L47" s="24"/>
      <c r="M47" s="65"/>
      <c r="N47" s="65" t="s">
        <v>1299</v>
      </c>
    </row>
    <row r="48" spans="1:14" s="4" customFormat="1" ht="15" customHeight="1">
      <c r="A48" s="422"/>
      <c r="B48" s="419" t="s">
        <v>1300</v>
      </c>
      <c r="C48" s="46" t="s">
        <v>15</v>
      </c>
      <c r="D48" s="34"/>
      <c r="E48" s="24">
        <v>4.5753000000000002E-2</v>
      </c>
      <c r="F48" s="69" t="s">
        <v>1301</v>
      </c>
      <c r="G48" s="201"/>
      <c r="H48" s="159"/>
      <c r="I48" s="25" t="s">
        <v>1273</v>
      </c>
      <c r="J48" s="423"/>
      <c r="K48" s="66"/>
      <c r="L48" s="24"/>
      <c r="M48" s="65"/>
      <c r="N48" s="65" t="s">
        <v>1302</v>
      </c>
    </row>
    <row r="49" spans="1:44" s="4" customFormat="1" ht="15" customHeight="1">
      <c r="A49" s="422"/>
      <c r="B49" s="419" t="s">
        <v>1303</v>
      </c>
      <c r="C49" s="18" t="s">
        <v>1296</v>
      </c>
      <c r="D49" s="34"/>
      <c r="E49" s="24">
        <v>4.6299E-2</v>
      </c>
      <c r="F49" s="69"/>
      <c r="G49" s="201"/>
      <c r="H49" s="159"/>
      <c r="I49" s="25" t="s">
        <v>198</v>
      </c>
      <c r="J49" s="423"/>
      <c r="K49" s="66"/>
      <c r="L49" s="24"/>
      <c r="M49" s="65"/>
      <c r="N49" s="25"/>
    </row>
    <row r="50" spans="1:44" s="4" customFormat="1" ht="15" customHeight="1">
      <c r="A50" s="422"/>
      <c r="B50" s="419" t="s">
        <v>1304</v>
      </c>
      <c r="C50" s="46" t="s">
        <v>15</v>
      </c>
      <c r="D50" s="34"/>
      <c r="E50" s="24">
        <v>4.6266000000000002E-2</v>
      </c>
      <c r="F50" s="69"/>
      <c r="G50" s="201"/>
      <c r="H50" s="159"/>
      <c r="I50" s="25" t="s">
        <v>198</v>
      </c>
      <c r="J50" s="423"/>
      <c r="K50" s="66"/>
      <c r="L50" s="24"/>
      <c r="M50" s="65"/>
      <c r="N50" s="25"/>
    </row>
    <row r="51" spans="1:44" s="4" customFormat="1" ht="15" customHeight="1">
      <c r="A51" s="422"/>
      <c r="B51" s="419" t="s">
        <v>1305</v>
      </c>
      <c r="C51" s="46" t="s">
        <v>15</v>
      </c>
      <c r="D51" s="34"/>
      <c r="E51" s="24">
        <v>4.6690000000000002E-2</v>
      </c>
      <c r="F51" s="69"/>
      <c r="G51" s="201"/>
      <c r="H51" s="159"/>
      <c r="I51" s="25" t="s">
        <v>198</v>
      </c>
      <c r="J51" s="423"/>
      <c r="K51" s="66"/>
      <c r="L51" s="24"/>
      <c r="M51" s="65"/>
      <c r="N51" s="25"/>
    </row>
    <row r="52" spans="1:44" s="4" customFormat="1" ht="15" customHeight="1">
      <c r="A52" s="422"/>
      <c r="B52" s="419" t="s">
        <v>1306</v>
      </c>
      <c r="C52" s="18" t="s">
        <v>1296</v>
      </c>
      <c r="D52" s="42"/>
      <c r="E52" s="24">
        <v>4.5626E-2</v>
      </c>
      <c r="F52" s="69"/>
      <c r="G52" s="205"/>
      <c r="H52" s="206"/>
      <c r="I52" s="25" t="s">
        <v>198</v>
      </c>
      <c r="J52" s="423"/>
      <c r="K52" s="66"/>
      <c r="L52" s="24"/>
      <c r="M52" s="65"/>
      <c r="N52" s="25"/>
    </row>
    <row r="53" spans="1:44" s="4" customFormat="1" ht="15" hidden="1" customHeight="1">
      <c r="A53" s="24"/>
      <c r="B53" s="393" t="s">
        <v>1307</v>
      </c>
      <c r="C53" s="112" t="s">
        <v>15</v>
      </c>
      <c r="D53" s="394"/>
      <c r="E53" s="24"/>
      <c r="F53" s="69" t="s">
        <v>1308</v>
      </c>
      <c r="G53" s="395" t="s">
        <v>1309</v>
      </c>
      <c r="H53" s="395"/>
      <c r="I53" s="25"/>
      <c r="J53" s="45" t="s">
        <v>1310</v>
      </c>
      <c r="K53" s="66"/>
      <c r="L53" s="24"/>
      <c r="M53" s="396"/>
      <c r="N53" s="25"/>
    </row>
    <row r="54" spans="1:44" s="4" customFormat="1" ht="15" hidden="1" customHeight="1">
      <c r="A54" s="24"/>
      <c r="B54" s="399"/>
      <c r="C54" s="121"/>
      <c r="D54" s="400"/>
      <c r="E54" s="24"/>
      <c r="F54" s="69" t="s">
        <v>1311</v>
      </c>
      <c r="G54" s="395"/>
      <c r="H54" s="395"/>
      <c r="I54" s="25"/>
      <c r="J54" s="45" t="s">
        <v>1310</v>
      </c>
      <c r="K54" s="66"/>
      <c r="L54" s="24"/>
      <c r="M54" s="396"/>
      <c r="N54" s="25"/>
    </row>
    <row r="55" spans="1:44" s="428" customFormat="1" ht="15" customHeight="1">
      <c r="A55" s="422" t="s">
        <v>1312</v>
      </c>
      <c r="B55" s="424" t="s">
        <v>1313</v>
      </c>
      <c r="C55" s="425" t="s">
        <v>15</v>
      </c>
      <c r="D55" s="426" t="s">
        <v>1314</v>
      </c>
      <c r="E55" s="24">
        <v>4.0482709999999997</v>
      </c>
      <c r="F55" s="6" t="s">
        <v>1315</v>
      </c>
      <c r="G55" s="108"/>
      <c r="H55" s="110"/>
      <c r="I55" s="260" t="s">
        <v>1316</v>
      </c>
      <c r="J55" s="427"/>
      <c r="K55" s="66"/>
      <c r="L55" s="96">
        <v>23323577</v>
      </c>
      <c r="M55" s="96"/>
      <c r="N55" s="65" t="s">
        <v>1317</v>
      </c>
    </row>
    <row r="56" spans="1:44" s="428" customFormat="1" ht="15" customHeight="1">
      <c r="A56" s="422"/>
      <c r="B56" s="429"/>
      <c r="C56" s="430"/>
      <c r="D56" s="431"/>
      <c r="E56" s="24"/>
      <c r="F56" s="92" t="s">
        <v>1318</v>
      </c>
      <c r="G56" s="432"/>
      <c r="H56" s="433"/>
      <c r="I56" s="421"/>
      <c r="J56" s="434"/>
      <c r="K56" s="66"/>
      <c r="L56" s="96"/>
      <c r="M56" s="96"/>
      <c r="N56" s="65" t="s">
        <v>1319</v>
      </c>
    </row>
    <row r="57" spans="1:44" s="428" customFormat="1" ht="15" customHeight="1">
      <c r="A57" s="422"/>
      <c r="B57" s="429"/>
      <c r="C57" s="430"/>
      <c r="D57" s="431"/>
      <c r="E57" s="24"/>
      <c r="F57" s="92" t="s">
        <v>1320</v>
      </c>
      <c r="G57" s="412"/>
      <c r="H57" s="435"/>
      <c r="I57" s="421"/>
      <c r="J57" s="434"/>
      <c r="K57" s="66"/>
      <c r="L57" s="96"/>
      <c r="M57" s="96"/>
      <c r="N57" s="65" t="s">
        <v>1321</v>
      </c>
    </row>
    <row r="58" spans="1:44" s="428" customFormat="1" ht="15" customHeight="1">
      <c r="A58" s="422"/>
      <c r="B58" s="429"/>
      <c r="C58" s="430"/>
      <c r="D58" s="431"/>
      <c r="E58" s="24"/>
      <c r="F58" s="92" t="s">
        <v>1322</v>
      </c>
      <c r="G58" s="412"/>
      <c r="H58" s="435"/>
      <c r="I58" s="421"/>
      <c r="J58" s="434"/>
      <c r="K58" s="66"/>
      <c r="L58" s="96"/>
      <c r="M58" s="96"/>
      <c r="N58" s="65" t="s">
        <v>1323</v>
      </c>
    </row>
    <row r="59" spans="1:44" s="428" customFormat="1" ht="15" customHeight="1">
      <c r="A59" s="422"/>
      <c r="B59" s="429"/>
      <c r="C59" s="430"/>
      <c r="D59" s="431"/>
      <c r="E59" s="24"/>
      <c r="F59" s="92" t="s">
        <v>1324</v>
      </c>
      <c r="G59" s="412"/>
      <c r="H59" s="435"/>
      <c r="I59" s="421"/>
      <c r="J59" s="434"/>
      <c r="K59" s="66"/>
      <c r="L59" s="96"/>
      <c r="M59" s="96"/>
      <c r="N59" s="65" t="s">
        <v>1325</v>
      </c>
    </row>
    <row r="60" spans="1:44" s="428" customFormat="1" ht="15" customHeight="1">
      <c r="A60" s="422"/>
      <c r="B60" s="429"/>
      <c r="C60" s="430"/>
      <c r="D60" s="431"/>
      <c r="E60" s="24"/>
      <c r="F60" s="92" t="s">
        <v>1326</v>
      </c>
      <c r="G60" s="412"/>
      <c r="H60" s="435"/>
      <c r="I60" s="421"/>
      <c r="J60" s="434"/>
      <c r="K60" s="66"/>
      <c r="L60" s="96"/>
      <c r="M60" s="96"/>
      <c r="N60" s="65" t="s">
        <v>1327</v>
      </c>
    </row>
    <row r="61" spans="1:44" s="428" customFormat="1" ht="15" customHeight="1">
      <c r="A61" s="422"/>
      <c r="B61" s="436"/>
      <c r="C61" s="437"/>
      <c r="D61" s="438"/>
      <c r="E61" s="24"/>
      <c r="F61" s="92" t="s">
        <v>1328</v>
      </c>
      <c r="G61" s="412"/>
      <c r="H61" s="439"/>
      <c r="I61" s="378"/>
      <c r="J61" s="434"/>
      <c r="K61" s="66"/>
      <c r="L61" s="96"/>
      <c r="M61" s="96"/>
      <c r="N61" s="65" t="s">
        <v>1329</v>
      </c>
      <c r="O61" s="387"/>
      <c r="P61" s="387"/>
      <c r="Q61" s="387"/>
      <c r="R61" s="387"/>
      <c r="S61" s="387"/>
      <c r="T61" s="387"/>
      <c r="U61" s="387"/>
      <c r="V61" s="387"/>
      <c r="W61" s="387"/>
      <c r="X61" s="387"/>
      <c r="Y61" s="387"/>
      <c r="Z61" s="387"/>
      <c r="AA61" s="387"/>
      <c r="AB61" s="387"/>
      <c r="AC61" s="387"/>
      <c r="AD61" s="387"/>
      <c r="AE61" s="387"/>
      <c r="AF61" s="387"/>
      <c r="AG61" s="387"/>
      <c r="AH61" s="387"/>
      <c r="AI61" s="387"/>
      <c r="AJ61" s="387"/>
      <c r="AK61" s="387"/>
      <c r="AL61" s="387"/>
      <c r="AM61" s="387"/>
      <c r="AN61" s="387"/>
      <c r="AO61" s="387"/>
      <c r="AP61" s="387"/>
      <c r="AQ61" s="387"/>
      <c r="AR61" s="387"/>
    </row>
    <row r="62" spans="1:44" s="97" customFormat="1" ht="15" customHeight="1">
      <c r="A62" s="440" t="s">
        <v>1330</v>
      </c>
      <c r="B62" s="441" t="s">
        <v>1331</v>
      </c>
      <c r="C62" s="320" t="s">
        <v>887</v>
      </c>
      <c r="D62" s="426" t="s">
        <v>1332</v>
      </c>
      <c r="E62" s="130">
        <f>F50+0.700078</f>
        <v>0.70007799999999998</v>
      </c>
      <c r="F62" s="92" t="s">
        <v>1283</v>
      </c>
      <c r="G62" s="442"/>
      <c r="H62" s="443"/>
      <c r="I62" s="444" t="s">
        <v>1277</v>
      </c>
      <c r="J62" s="445" t="s">
        <v>1333</v>
      </c>
      <c r="K62" s="446"/>
      <c r="L62" s="96">
        <v>24051822</v>
      </c>
      <c r="M62" s="96"/>
      <c r="N62" s="55" t="s">
        <v>1334</v>
      </c>
    </row>
    <row r="63" spans="1:44" s="97" customFormat="1" ht="15" customHeight="1">
      <c r="A63" s="447"/>
      <c r="B63" s="448"/>
      <c r="C63" s="321"/>
      <c r="D63" s="431"/>
      <c r="E63" s="449"/>
      <c r="F63" s="92" t="s">
        <v>1335</v>
      </c>
      <c r="G63" s="442"/>
      <c r="H63" s="93"/>
      <c r="I63" s="450"/>
      <c r="J63" s="451"/>
      <c r="K63" s="446"/>
      <c r="L63" s="452"/>
      <c r="M63" s="96"/>
      <c r="N63" s="55" t="s">
        <v>1336</v>
      </c>
    </row>
    <row r="64" spans="1:44" s="97" customFormat="1" ht="15" customHeight="1">
      <c r="A64" s="447"/>
      <c r="B64" s="448"/>
      <c r="C64" s="321"/>
      <c r="D64" s="431"/>
      <c r="E64" s="453"/>
      <c r="F64" s="92" t="s">
        <v>1337</v>
      </c>
      <c r="G64" s="442"/>
      <c r="H64" s="93"/>
      <c r="I64" s="450"/>
      <c r="J64" s="451"/>
      <c r="K64" s="446"/>
      <c r="L64" s="452"/>
      <c r="M64" s="96"/>
      <c r="N64" s="55" t="s">
        <v>1338</v>
      </c>
    </row>
    <row r="65" spans="1:14" s="97" customFormat="1" ht="15" customHeight="1">
      <c r="A65" s="447"/>
      <c r="B65" s="448"/>
      <c r="C65" s="321"/>
      <c r="D65" s="431"/>
      <c r="E65" s="24"/>
      <c r="F65" s="92" t="s">
        <v>1201</v>
      </c>
      <c r="G65" s="442"/>
      <c r="H65" s="93"/>
      <c r="I65" s="450"/>
      <c r="J65" s="451"/>
      <c r="K65" s="446"/>
      <c r="L65" s="452"/>
      <c r="M65" s="96"/>
      <c r="N65" s="55" t="s">
        <v>1339</v>
      </c>
    </row>
    <row r="66" spans="1:14" s="97" customFormat="1" ht="15" customHeight="1">
      <c r="A66" s="447"/>
      <c r="B66" s="448"/>
      <c r="C66" s="321"/>
      <c r="D66" s="431"/>
      <c r="E66" s="24"/>
      <c r="F66" s="92" t="s">
        <v>1272</v>
      </c>
      <c r="G66" s="442"/>
      <c r="H66" s="93"/>
      <c r="I66" s="450"/>
      <c r="J66" s="451"/>
      <c r="K66" s="446"/>
      <c r="L66" s="452"/>
      <c r="M66" s="96"/>
      <c r="N66" s="55" t="s">
        <v>1340</v>
      </c>
    </row>
    <row r="67" spans="1:14" s="97" customFormat="1" ht="15" customHeight="1">
      <c r="A67" s="447"/>
      <c r="B67" s="448"/>
      <c r="C67" s="321"/>
      <c r="D67" s="431"/>
      <c r="E67" s="24"/>
      <c r="F67" s="92" t="s">
        <v>1341</v>
      </c>
      <c r="G67" s="442"/>
      <c r="H67" s="93"/>
      <c r="I67" s="450"/>
      <c r="J67" s="451"/>
      <c r="K67" s="446"/>
      <c r="L67" s="452"/>
      <c r="M67" s="96"/>
      <c r="N67" s="55" t="s">
        <v>1342</v>
      </c>
    </row>
    <row r="68" spans="1:14" s="97" customFormat="1" ht="15" customHeight="1">
      <c r="A68" s="447"/>
      <c r="B68" s="448"/>
      <c r="C68" s="321"/>
      <c r="D68" s="431"/>
      <c r="E68" s="24"/>
      <c r="F68" s="92" t="s">
        <v>1343</v>
      </c>
      <c r="G68" s="442"/>
      <c r="H68" s="93"/>
      <c r="I68" s="450"/>
      <c r="J68" s="451"/>
      <c r="K68" s="446"/>
      <c r="L68" s="452"/>
      <c r="M68" s="96"/>
      <c r="N68" s="55" t="s">
        <v>1344</v>
      </c>
    </row>
    <row r="69" spans="1:14" s="97" customFormat="1" ht="15" customHeight="1">
      <c r="A69" s="447"/>
      <c r="B69" s="448"/>
      <c r="C69" s="321"/>
      <c r="D69" s="431"/>
      <c r="E69" s="24"/>
      <c r="F69" s="92" t="s">
        <v>1345</v>
      </c>
      <c r="G69" s="442"/>
      <c r="H69" s="93"/>
      <c r="I69" s="450"/>
      <c r="J69" s="451"/>
      <c r="K69" s="446"/>
      <c r="L69" s="452"/>
      <c r="M69" s="96"/>
      <c r="N69" s="55" t="s">
        <v>1346</v>
      </c>
    </row>
    <row r="70" spans="1:14" s="97" customFormat="1" ht="15" customHeight="1">
      <c r="A70" s="447"/>
      <c r="B70" s="454"/>
      <c r="C70" s="327"/>
      <c r="D70" s="431"/>
      <c r="E70" s="24"/>
      <c r="F70" s="92" t="s">
        <v>1347</v>
      </c>
      <c r="G70" s="442"/>
      <c r="H70" s="455"/>
      <c r="I70" s="456"/>
      <c r="J70" s="451"/>
      <c r="K70" s="446"/>
      <c r="L70" s="452"/>
      <c r="M70" s="96"/>
      <c r="N70" s="55" t="s">
        <v>1348</v>
      </c>
    </row>
    <row r="71" spans="1:14" s="97" customFormat="1" ht="15" customHeight="1">
      <c r="A71" s="447"/>
      <c r="B71" s="441" t="s">
        <v>1349</v>
      </c>
      <c r="C71" s="320" t="s">
        <v>883</v>
      </c>
      <c r="D71" s="431"/>
      <c r="E71" s="130">
        <f>F50+0.155286</f>
        <v>0.15528600000000001</v>
      </c>
      <c r="F71" s="92" t="s">
        <v>1350</v>
      </c>
      <c r="G71" s="442"/>
      <c r="H71" s="443"/>
      <c r="I71" s="457" t="s">
        <v>1277</v>
      </c>
      <c r="J71" s="96"/>
      <c r="K71" s="446"/>
      <c r="L71" s="452"/>
      <c r="M71" s="96"/>
      <c r="N71" s="55" t="s">
        <v>1351</v>
      </c>
    </row>
    <row r="72" spans="1:14" s="97" customFormat="1" ht="15" customHeight="1">
      <c r="A72" s="447"/>
      <c r="B72" s="454"/>
      <c r="C72" s="327"/>
      <c r="D72" s="431"/>
      <c r="E72" s="358"/>
      <c r="F72" s="92" t="s">
        <v>1347</v>
      </c>
      <c r="G72" s="442"/>
      <c r="H72" s="455"/>
      <c r="I72" s="458"/>
      <c r="J72" s="451"/>
      <c r="K72" s="446"/>
      <c r="L72" s="452"/>
      <c r="M72" s="96"/>
      <c r="N72" s="55" t="s">
        <v>1352</v>
      </c>
    </row>
    <row r="73" spans="1:14" s="97" customFormat="1" ht="15" customHeight="1">
      <c r="A73" s="447"/>
      <c r="B73" s="441" t="s">
        <v>1353</v>
      </c>
      <c r="C73" s="320" t="s">
        <v>887</v>
      </c>
      <c r="D73" s="431"/>
      <c r="E73" s="130">
        <f>F50+0.236765</f>
        <v>0.236765</v>
      </c>
      <c r="F73" s="92" t="s">
        <v>1354</v>
      </c>
      <c r="G73" s="442"/>
      <c r="H73" s="443"/>
      <c r="I73" s="457" t="s">
        <v>1277</v>
      </c>
      <c r="J73" s="451"/>
      <c r="K73" s="446"/>
      <c r="L73" s="452"/>
      <c r="M73" s="96"/>
      <c r="N73" s="55" t="s">
        <v>1355</v>
      </c>
    </row>
    <row r="74" spans="1:14" s="97" customFormat="1" ht="15" customHeight="1">
      <c r="A74" s="447"/>
      <c r="B74" s="448"/>
      <c r="C74" s="321"/>
      <c r="D74" s="431"/>
      <c r="E74" s="295"/>
      <c r="F74" s="92" t="s">
        <v>1347</v>
      </c>
      <c r="G74" s="442"/>
      <c r="H74" s="455"/>
      <c r="I74" s="458"/>
      <c r="J74" s="451"/>
      <c r="K74" s="446"/>
      <c r="L74" s="452"/>
      <c r="M74" s="96"/>
      <c r="N74" s="55" t="s">
        <v>1348</v>
      </c>
    </row>
    <row r="75" spans="1:14" s="4" customFormat="1" ht="15" customHeight="1">
      <c r="A75" s="447"/>
      <c r="B75" s="459" t="s">
        <v>1356</v>
      </c>
      <c r="C75" s="460" t="s">
        <v>1357</v>
      </c>
      <c r="D75" s="431"/>
      <c r="E75" s="132">
        <v>0.60451299999999997</v>
      </c>
      <c r="F75" s="69" t="s">
        <v>1358</v>
      </c>
      <c r="G75" s="53"/>
      <c r="H75" s="53"/>
      <c r="I75" s="396" t="s">
        <v>1277</v>
      </c>
      <c r="J75" s="24"/>
      <c r="K75" s="66"/>
      <c r="L75" s="461" t="s">
        <v>1359</v>
      </c>
      <c r="M75" s="65"/>
      <c r="N75" s="65" t="s">
        <v>1360</v>
      </c>
    </row>
    <row r="76" spans="1:14" ht="15" customHeight="1">
      <c r="A76" s="447"/>
      <c r="B76" s="462" t="s">
        <v>1361</v>
      </c>
      <c r="C76" s="112" t="s">
        <v>1362</v>
      </c>
      <c r="D76" s="431"/>
      <c r="E76" s="132">
        <v>0.85194499999999995</v>
      </c>
      <c r="F76" s="44" t="s">
        <v>1363</v>
      </c>
      <c r="G76" s="46"/>
      <c r="H76" s="81"/>
      <c r="I76" s="463" t="s">
        <v>1277</v>
      </c>
      <c r="J76" s="464"/>
      <c r="K76" s="66"/>
      <c r="L76" s="52">
        <v>23038016</v>
      </c>
      <c r="M76" s="24"/>
      <c r="N76" s="65" t="s">
        <v>1364</v>
      </c>
    </row>
    <row r="77" spans="1:14" ht="15" customHeight="1">
      <c r="A77" s="447"/>
      <c r="B77" s="462"/>
      <c r="C77" s="119"/>
      <c r="D77" s="431"/>
      <c r="E77" s="132"/>
      <c r="F77" s="44" t="s">
        <v>1365</v>
      </c>
      <c r="G77" s="46"/>
      <c r="H77" s="219"/>
      <c r="I77" s="465"/>
      <c r="J77" s="464"/>
      <c r="K77" s="66"/>
      <c r="L77" s="52"/>
      <c r="M77" s="24"/>
      <c r="N77" s="65" t="s">
        <v>1366</v>
      </c>
    </row>
    <row r="78" spans="1:14" s="4" customFormat="1" ht="15" customHeight="1">
      <c r="A78" s="447"/>
      <c r="B78" s="462"/>
      <c r="C78" s="119"/>
      <c r="D78" s="431"/>
      <c r="E78" s="132"/>
      <c r="F78" s="44" t="s">
        <v>1367</v>
      </c>
      <c r="G78" s="466"/>
      <c r="H78" s="173"/>
      <c r="I78" s="465"/>
      <c r="J78" s="464"/>
      <c r="K78" s="66"/>
      <c r="L78" s="52"/>
      <c r="M78" s="396"/>
      <c r="N78" s="65" t="s">
        <v>1368</v>
      </c>
    </row>
    <row r="79" spans="1:14" ht="15" customHeight="1">
      <c r="A79" s="447"/>
      <c r="B79" s="462"/>
      <c r="C79" s="119"/>
      <c r="D79" s="431"/>
      <c r="E79" s="132"/>
      <c r="F79" s="44" t="s">
        <v>1365</v>
      </c>
      <c r="G79" s="46"/>
      <c r="H79" s="219"/>
      <c r="I79" s="465"/>
      <c r="J79" s="464"/>
      <c r="K79" s="66"/>
      <c r="L79" s="52"/>
      <c r="M79" s="24"/>
      <c r="N79" s="65" t="s">
        <v>1369</v>
      </c>
    </row>
    <row r="80" spans="1:14" ht="15" customHeight="1">
      <c r="A80" s="447"/>
      <c r="B80" s="462"/>
      <c r="C80" s="119"/>
      <c r="D80" s="431"/>
      <c r="E80" s="132"/>
      <c r="F80" s="44" t="s">
        <v>1363</v>
      </c>
      <c r="G80" s="46"/>
      <c r="H80" s="219"/>
      <c r="I80" s="465"/>
      <c r="J80" s="464"/>
      <c r="K80" s="66"/>
      <c r="L80" s="52"/>
      <c r="M80" s="24"/>
      <c r="N80" s="65" t="s">
        <v>1364</v>
      </c>
    </row>
    <row r="81" spans="1:44" ht="15" customHeight="1">
      <c r="A81" s="447"/>
      <c r="B81" s="462"/>
      <c r="C81" s="119"/>
      <c r="D81" s="438"/>
      <c r="E81" s="132"/>
      <c r="F81" s="44" t="s">
        <v>1365</v>
      </c>
      <c r="G81" s="46"/>
      <c r="H81" s="220"/>
      <c r="I81" s="467"/>
      <c r="J81" s="464"/>
      <c r="K81" s="66"/>
      <c r="L81" s="52"/>
      <c r="M81" s="24"/>
      <c r="N81" s="65" t="s">
        <v>1366</v>
      </c>
    </row>
    <row r="82" spans="1:44" ht="15" customHeight="1">
      <c r="A82" s="447"/>
      <c r="B82" s="468" t="s">
        <v>1370</v>
      </c>
      <c r="C82" s="469" t="s">
        <v>179</v>
      </c>
      <c r="D82" s="394" t="s">
        <v>1371</v>
      </c>
      <c r="E82" s="132">
        <v>5.9735000000000003E-2</v>
      </c>
      <c r="F82" s="221" t="s">
        <v>1372</v>
      </c>
      <c r="G82" s="470" t="s">
        <v>195</v>
      </c>
      <c r="H82" s="470"/>
      <c r="I82" s="396" t="s">
        <v>1277</v>
      </c>
      <c r="J82" s="471" t="s">
        <v>162</v>
      </c>
      <c r="K82" s="66"/>
      <c r="L82" s="472" t="s">
        <v>1373</v>
      </c>
      <c r="M82" s="131"/>
      <c r="N82" s="396" t="s">
        <v>1374</v>
      </c>
      <c r="O82" s="473"/>
      <c r="P82" s="473"/>
      <c r="Q82" s="473"/>
      <c r="R82" s="473"/>
      <c r="S82" s="473"/>
      <c r="T82" s="473"/>
      <c r="U82" s="473"/>
      <c r="V82" s="473"/>
      <c r="W82" s="473"/>
      <c r="X82" s="473"/>
      <c r="Y82" s="473"/>
      <c r="Z82" s="473"/>
      <c r="AA82" s="473"/>
      <c r="AB82" s="473"/>
      <c r="AC82" s="473"/>
      <c r="AD82" s="473"/>
      <c r="AE82" s="473"/>
      <c r="AF82" s="473"/>
      <c r="AG82" s="473"/>
      <c r="AH82" s="473"/>
      <c r="AI82" s="473"/>
      <c r="AJ82" s="473"/>
      <c r="AK82" s="473"/>
      <c r="AL82" s="473"/>
      <c r="AM82" s="473"/>
      <c r="AN82" s="473"/>
      <c r="AO82" s="473"/>
      <c r="AP82" s="473"/>
      <c r="AQ82" s="473"/>
      <c r="AR82" s="473"/>
    </row>
    <row r="83" spans="1:44" ht="15" customHeight="1">
      <c r="A83" s="447"/>
      <c r="B83" s="474" t="s">
        <v>1375</v>
      </c>
      <c r="C83" s="475" t="s">
        <v>148</v>
      </c>
      <c r="D83" s="460" t="s">
        <v>1376</v>
      </c>
      <c r="E83" s="132">
        <v>0.20350000000000001</v>
      </c>
      <c r="F83" s="69" t="s">
        <v>1377</v>
      </c>
      <c r="G83" s="388"/>
      <c r="H83" s="476"/>
      <c r="I83" s="463" t="s">
        <v>1378</v>
      </c>
      <c r="J83" s="45"/>
      <c r="K83" s="66"/>
      <c r="L83" s="89"/>
      <c r="M83" s="24"/>
      <c r="N83" s="65" t="s">
        <v>1379</v>
      </c>
    </row>
    <row r="84" spans="1:44" ht="15" customHeight="1">
      <c r="A84" s="447"/>
      <c r="B84" s="477" t="s">
        <v>1380</v>
      </c>
      <c r="C84" s="478" t="s">
        <v>148</v>
      </c>
      <c r="D84" s="28" t="s">
        <v>1381</v>
      </c>
      <c r="E84" s="132">
        <v>0.19772700000000001</v>
      </c>
      <c r="F84" s="69" t="s">
        <v>1382</v>
      </c>
      <c r="G84" s="388"/>
      <c r="H84" s="479"/>
      <c r="I84" s="465"/>
      <c r="J84" s="45"/>
      <c r="K84" s="66"/>
      <c r="L84" s="89"/>
      <c r="M84" s="132"/>
      <c r="N84" s="65" t="s">
        <v>1383</v>
      </c>
    </row>
    <row r="85" spans="1:44" ht="15" customHeight="1">
      <c r="A85" s="447"/>
      <c r="B85" s="477"/>
      <c r="C85" s="480"/>
      <c r="D85" s="42"/>
      <c r="E85" s="132"/>
      <c r="F85" s="69" t="s">
        <v>1384</v>
      </c>
      <c r="G85" s="388"/>
      <c r="H85" s="414"/>
      <c r="I85" s="467"/>
      <c r="J85" s="45"/>
      <c r="K85" s="66"/>
      <c r="L85" s="89"/>
      <c r="M85" s="132"/>
      <c r="N85" s="65" t="s">
        <v>1385</v>
      </c>
    </row>
    <row r="86" spans="1:44" ht="15" customHeight="1">
      <c r="A86" s="447"/>
      <c r="B86" s="146" t="s">
        <v>1386</v>
      </c>
      <c r="C86" s="474" t="s">
        <v>1387</v>
      </c>
      <c r="D86" s="28" t="s">
        <v>1388</v>
      </c>
      <c r="E86" s="132">
        <v>0.6711919999999999</v>
      </c>
      <c r="F86" s="69" t="s">
        <v>1389</v>
      </c>
      <c r="G86" s="481"/>
      <c r="H86" s="482"/>
      <c r="I86" s="260" t="s">
        <v>1277</v>
      </c>
      <c r="J86" s="45"/>
      <c r="K86" s="66"/>
      <c r="L86" s="89"/>
      <c r="M86" s="24"/>
      <c r="N86" s="65" t="s">
        <v>1390</v>
      </c>
    </row>
    <row r="87" spans="1:44" ht="15" customHeight="1">
      <c r="A87" s="447"/>
      <c r="B87" s="146"/>
      <c r="C87" s="483"/>
      <c r="D87" s="42"/>
      <c r="E87" s="132"/>
      <c r="F87" s="69" t="s">
        <v>1391</v>
      </c>
      <c r="G87" s="481"/>
      <c r="H87" s="484"/>
      <c r="I87" s="378"/>
      <c r="J87" s="45"/>
      <c r="K87" s="66"/>
      <c r="L87" s="89"/>
      <c r="M87" s="24"/>
      <c r="N87" s="65" t="s">
        <v>1392</v>
      </c>
    </row>
    <row r="88" spans="1:44" ht="15" customHeight="1">
      <c r="A88" s="447"/>
      <c r="B88" s="146" t="s">
        <v>1393</v>
      </c>
      <c r="C88" s="485" t="s">
        <v>148</v>
      </c>
      <c r="D88" s="394" t="s">
        <v>1394</v>
      </c>
      <c r="E88" s="132">
        <v>0.16171199999999999</v>
      </c>
      <c r="F88" s="69" t="s">
        <v>1395</v>
      </c>
      <c r="G88" s="481"/>
      <c r="H88" s="481"/>
      <c r="I88" s="25" t="s">
        <v>1396</v>
      </c>
      <c r="J88" s="45"/>
      <c r="K88" s="66"/>
      <c r="L88" s="89"/>
      <c r="M88" s="24"/>
      <c r="N88" s="65" t="s">
        <v>1397</v>
      </c>
    </row>
    <row r="89" spans="1:44" ht="15" customHeight="1">
      <c r="A89" s="447"/>
      <c r="B89" s="146" t="s">
        <v>1398</v>
      </c>
      <c r="C89" s="88" t="s">
        <v>148</v>
      </c>
      <c r="D89" s="43" t="s">
        <v>1399</v>
      </c>
      <c r="E89" s="132">
        <v>5.0213000000000001E-2</v>
      </c>
      <c r="F89" s="69"/>
      <c r="G89" s="481"/>
      <c r="H89" s="481"/>
      <c r="I89" s="25" t="s">
        <v>1400</v>
      </c>
      <c r="J89" s="45"/>
      <c r="K89" s="66"/>
      <c r="L89" s="89"/>
      <c r="M89" s="24"/>
      <c r="N89" s="65"/>
    </row>
    <row r="90" spans="1:44" ht="15" customHeight="1">
      <c r="A90" s="447"/>
      <c r="B90" s="146" t="s">
        <v>1401</v>
      </c>
      <c r="C90" s="88" t="s">
        <v>148</v>
      </c>
      <c r="D90" s="43" t="s">
        <v>1402</v>
      </c>
      <c r="E90" s="132">
        <v>0.11008599999999999</v>
      </c>
      <c r="F90" s="69" t="s">
        <v>1403</v>
      </c>
      <c r="G90" s="481"/>
      <c r="H90" s="481"/>
      <c r="I90" s="25" t="s">
        <v>1404</v>
      </c>
      <c r="J90" s="45"/>
      <c r="K90" s="66"/>
      <c r="L90" s="89"/>
      <c r="M90" s="24"/>
      <c r="N90" s="65" t="s">
        <v>1405</v>
      </c>
      <c r="O90" s="116"/>
      <c r="P90" s="116"/>
      <c r="Q90" s="116"/>
      <c r="R90" s="116"/>
      <c r="S90" s="116"/>
      <c r="T90" s="116"/>
      <c r="U90" s="116"/>
      <c r="V90" s="116"/>
      <c r="W90" s="116"/>
      <c r="X90" s="116"/>
      <c r="Y90" s="116"/>
      <c r="Z90" s="116"/>
      <c r="AA90" s="116"/>
      <c r="AB90" s="116"/>
      <c r="AC90" s="116"/>
      <c r="AD90" s="116"/>
      <c r="AE90" s="116"/>
      <c r="AF90" s="116"/>
      <c r="AG90" s="116"/>
      <c r="AH90" s="116"/>
      <c r="AI90" s="116"/>
      <c r="AJ90" s="116"/>
      <c r="AK90" s="116"/>
      <c r="AL90" s="116"/>
      <c r="AM90" s="116"/>
      <c r="AN90" s="116"/>
      <c r="AO90" s="116"/>
      <c r="AP90" s="116"/>
      <c r="AQ90" s="116"/>
      <c r="AR90" s="116"/>
    </row>
    <row r="91" spans="1:44" ht="15" customHeight="1">
      <c r="A91" s="447"/>
      <c r="B91" s="146" t="s">
        <v>1406</v>
      </c>
      <c r="C91" s="372" t="s">
        <v>1407</v>
      </c>
      <c r="D91" s="28" t="s">
        <v>1408</v>
      </c>
      <c r="E91" s="132">
        <v>2.6395659999999999</v>
      </c>
      <c r="F91" s="69" t="s">
        <v>1409</v>
      </c>
      <c r="G91" s="481"/>
      <c r="H91" s="482"/>
      <c r="I91" s="260" t="s">
        <v>194</v>
      </c>
      <c r="J91" s="45"/>
      <c r="K91" s="66"/>
      <c r="L91" s="24">
        <v>25025094</v>
      </c>
      <c r="M91" s="486"/>
      <c r="N91" s="65" t="s">
        <v>1410</v>
      </c>
    </row>
    <row r="92" spans="1:44" ht="15" customHeight="1">
      <c r="A92" s="447"/>
      <c r="B92" s="146"/>
      <c r="C92" s="487"/>
      <c r="D92" s="42"/>
      <c r="E92" s="132"/>
      <c r="F92" s="69" t="s">
        <v>1411</v>
      </c>
      <c r="G92" s="481"/>
      <c r="H92" s="484"/>
      <c r="I92" s="378"/>
      <c r="J92" s="45"/>
      <c r="K92" s="66"/>
      <c r="L92" s="89"/>
      <c r="M92" s="24"/>
      <c r="N92" s="65" t="s">
        <v>1412</v>
      </c>
    </row>
    <row r="93" spans="1:44" ht="15" customHeight="1">
      <c r="A93" s="447"/>
      <c r="B93" s="372" t="s">
        <v>1413</v>
      </c>
      <c r="C93" s="372" t="s">
        <v>1387</v>
      </c>
      <c r="D93" s="28" t="s">
        <v>1414</v>
      </c>
      <c r="E93" s="132">
        <v>10.018462</v>
      </c>
      <c r="F93" s="69" t="s">
        <v>1415</v>
      </c>
      <c r="G93" s="481"/>
      <c r="H93" s="482"/>
      <c r="I93" s="260" t="s">
        <v>1416</v>
      </c>
      <c r="J93" s="45"/>
      <c r="K93" s="66"/>
      <c r="L93" s="89"/>
      <c r="M93" s="24"/>
      <c r="N93" s="65" t="s">
        <v>1417</v>
      </c>
    </row>
    <row r="94" spans="1:44" ht="15" customHeight="1">
      <c r="A94" s="447"/>
      <c r="B94" s="146"/>
      <c r="C94" s="487"/>
      <c r="D94" s="34"/>
      <c r="E94" s="132"/>
      <c r="F94" s="69" t="s">
        <v>1283</v>
      </c>
      <c r="G94" s="481"/>
      <c r="H94" s="128"/>
      <c r="I94" s="421"/>
      <c r="J94" s="45"/>
      <c r="K94" s="66"/>
      <c r="L94" s="89"/>
      <c r="M94" s="24"/>
      <c r="N94" s="65" t="s">
        <v>1418</v>
      </c>
    </row>
    <row r="95" spans="1:44" ht="15" customHeight="1">
      <c r="A95" s="447"/>
      <c r="B95" s="146"/>
      <c r="C95" s="487"/>
      <c r="D95" s="34"/>
      <c r="E95" s="132"/>
      <c r="F95" s="69" t="s">
        <v>1335</v>
      </c>
      <c r="G95" s="481"/>
      <c r="H95" s="128"/>
      <c r="I95" s="421"/>
      <c r="J95" s="45"/>
      <c r="K95" s="66"/>
      <c r="L95" s="89"/>
      <c r="M95" s="24"/>
      <c r="N95" s="65" t="s">
        <v>1419</v>
      </c>
    </row>
    <row r="96" spans="1:44" ht="15" customHeight="1">
      <c r="A96" s="447"/>
      <c r="B96" s="146"/>
      <c r="C96" s="487"/>
      <c r="D96" s="34"/>
      <c r="E96" s="132"/>
      <c r="F96" s="69" t="s">
        <v>1337</v>
      </c>
      <c r="G96" s="481"/>
      <c r="H96" s="128"/>
      <c r="I96" s="421"/>
      <c r="J96" s="45"/>
      <c r="K96" s="66"/>
      <c r="L96" s="89"/>
      <c r="M96" s="24"/>
      <c r="N96" s="65" t="s">
        <v>1420</v>
      </c>
    </row>
    <row r="97" spans="1:44" ht="15" customHeight="1">
      <c r="A97" s="447"/>
      <c r="B97" s="254"/>
      <c r="C97" s="487"/>
      <c r="D97" s="34"/>
      <c r="E97" s="146"/>
      <c r="F97" s="69" t="s">
        <v>1201</v>
      </c>
      <c r="G97" s="481"/>
      <c r="H97" s="128"/>
      <c r="I97" s="421"/>
      <c r="J97" s="45"/>
      <c r="K97" s="66"/>
      <c r="L97" s="89"/>
      <c r="M97" s="24"/>
      <c r="N97" s="65" t="s">
        <v>1421</v>
      </c>
    </row>
    <row r="98" spans="1:44" ht="15" customHeight="1">
      <c r="A98" s="488"/>
      <c r="C98" s="487"/>
      <c r="D98" s="42"/>
      <c r="F98" s="69" t="s">
        <v>1272</v>
      </c>
      <c r="G98" s="481"/>
      <c r="H98" s="484"/>
      <c r="I98" s="378"/>
      <c r="J98" s="45"/>
      <c r="K98" s="66"/>
      <c r="L98" s="89"/>
      <c r="M98" s="24"/>
      <c r="N98" s="65" t="s">
        <v>1422</v>
      </c>
    </row>
    <row r="99" spans="1:44" ht="15" customHeight="1">
      <c r="A99" s="24" t="s">
        <v>1423</v>
      </c>
      <c r="B99" s="477" t="s">
        <v>1424</v>
      </c>
      <c r="C99" s="490" t="s">
        <v>1425</v>
      </c>
      <c r="D99" s="28" t="s">
        <v>1426</v>
      </c>
      <c r="E99" s="132">
        <v>0.19086400000000001</v>
      </c>
      <c r="F99" s="69" t="s">
        <v>1427</v>
      </c>
      <c r="G99" s="388"/>
      <c r="H99" s="476"/>
      <c r="I99" s="260" t="s">
        <v>194</v>
      </c>
      <c r="J99" s="45"/>
      <c r="K99" s="491"/>
      <c r="L99" s="89"/>
      <c r="M99" s="24"/>
      <c r="N99" s="65" t="s">
        <v>1428</v>
      </c>
    </row>
    <row r="100" spans="1:44" ht="15" customHeight="1">
      <c r="A100" s="24"/>
      <c r="B100" s="477"/>
      <c r="C100" s="492"/>
      <c r="D100" s="34"/>
      <c r="E100" s="132"/>
      <c r="F100" s="69"/>
      <c r="G100" s="388"/>
      <c r="H100" s="479"/>
      <c r="I100" s="421"/>
      <c r="J100" s="45"/>
      <c r="K100" s="491"/>
      <c r="L100" s="89"/>
      <c r="M100" s="24"/>
      <c r="N100" s="65"/>
    </row>
    <row r="101" spans="1:44" ht="15" customHeight="1">
      <c r="A101" s="24"/>
      <c r="B101" s="477"/>
      <c r="C101" s="492" t="s">
        <v>1425</v>
      </c>
      <c r="D101" s="34"/>
      <c r="E101" s="132"/>
      <c r="F101" s="69" t="s">
        <v>1429</v>
      </c>
      <c r="G101" s="388"/>
      <c r="H101" s="479"/>
      <c r="I101" s="421"/>
      <c r="J101" s="45"/>
      <c r="K101" s="66"/>
      <c r="L101" s="89"/>
      <c r="M101" s="24"/>
      <c r="N101" s="65" t="s">
        <v>1430</v>
      </c>
    </row>
    <row r="102" spans="1:44" ht="15" customHeight="1">
      <c r="A102" s="24"/>
      <c r="B102" s="477"/>
      <c r="C102" s="493" t="s">
        <v>1425</v>
      </c>
      <c r="D102" s="42"/>
      <c r="E102" s="132"/>
      <c r="F102" s="69" t="s">
        <v>1217</v>
      </c>
      <c r="G102" s="388"/>
      <c r="H102" s="414"/>
      <c r="I102" s="378"/>
      <c r="J102" s="45"/>
      <c r="K102" s="66"/>
      <c r="L102" s="89"/>
      <c r="M102" s="24"/>
      <c r="N102" s="65" t="s">
        <v>1219</v>
      </c>
      <c r="O102" s="428"/>
      <c r="P102" s="428"/>
      <c r="Q102" s="428"/>
      <c r="R102" s="428"/>
      <c r="S102" s="428"/>
      <c r="T102" s="428"/>
      <c r="U102" s="428"/>
      <c r="V102" s="428"/>
      <c r="W102" s="428"/>
      <c r="X102" s="428"/>
      <c r="Y102" s="428"/>
      <c r="Z102" s="428"/>
      <c r="AA102" s="428"/>
      <c r="AB102" s="428"/>
      <c r="AC102" s="428"/>
      <c r="AD102" s="428"/>
      <c r="AE102" s="428"/>
      <c r="AF102" s="428"/>
      <c r="AG102" s="428"/>
      <c r="AH102" s="428"/>
      <c r="AI102" s="428"/>
      <c r="AJ102" s="428"/>
      <c r="AK102" s="428"/>
      <c r="AL102" s="428"/>
      <c r="AM102" s="428"/>
      <c r="AN102" s="428"/>
      <c r="AO102" s="428"/>
      <c r="AP102" s="428"/>
      <c r="AQ102" s="428"/>
      <c r="AR102" s="428"/>
    </row>
    <row r="103" spans="1:44" ht="15" customHeight="1">
      <c r="A103" s="24"/>
      <c r="B103" s="462" t="s">
        <v>1431</v>
      </c>
      <c r="C103" s="478" t="s">
        <v>148</v>
      </c>
      <c r="D103" s="28" t="s">
        <v>1432</v>
      </c>
      <c r="E103" s="132">
        <v>0.40388299999999999</v>
      </c>
      <c r="F103" s="69" t="s">
        <v>1433</v>
      </c>
      <c r="G103" s="388"/>
      <c r="H103" s="476"/>
      <c r="I103" s="260" t="s">
        <v>194</v>
      </c>
      <c r="J103" s="45"/>
      <c r="K103" s="66"/>
      <c r="L103" s="89"/>
      <c r="M103" s="24"/>
      <c r="N103" s="65" t="s">
        <v>1434</v>
      </c>
    </row>
    <row r="104" spans="1:44" ht="15" customHeight="1">
      <c r="A104" s="24"/>
      <c r="B104" s="462"/>
      <c r="C104" s="494" t="s">
        <v>148</v>
      </c>
      <c r="D104" s="34"/>
      <c r="E104" s="132"/>
      <c r="F104" s="69" t="s">
        <v>1320</v>
      </c>
      <c r="G104" s="388"/>
      <c r="H104" s="479"/>
      <c r="I104" s="421"/>
      <c r="J104" s="45"/>
      <c r="K104" s="66"/>
      <c r="L104" s="89"/>
      <c r="M104" s="24"/>
      <c r="N104" s="65" t="s">
        <v>1435</v>
      </c>
    </row>
    <row r="105" spans="1:44" ht="15" customHeight="1">
      <c r="A105" s="24"/>
      <c r="B105" s="462"/>
      <c r="C105" s="494" t="s">
        <v>148</v>
      </c>
      <c r="D105" s="34"/>
      <c r="E105" s="132"/>
      <c r="F105" s="69" t="s">
        <v>1322</v>
      </c>
      <c r="G105" s="388"/>
      <c r="H105" s="479"/>
      <c r="I105" s="421"/>
      <c r="J105" s="45"/>
      <c r="K105" s="66"/>
      <c r="L105" s="89"/>
      <c r="M105" s="24"/>
      <c r="N105" s="65" t="s">
        <v>1436</v>
      </c>
    </row>
    <row r="106" spans="1:44" ht="15" customHeight="1">
      <c r="A106" s="24"/>
      <c r="B106" s="462"/>
      <c r="C106" s="494" t="s">
        <v>148</v>
      </c>
      <c r="D106" s="34"/>
      <c r="E106" s="132"/>
      <c r="F106" s="69" t="s">
        <v>1324</v>
      </c>
      <c r="G106" s="388"/>
      <c r="H106" s="479"/>
      <c r="I106" s="421"/>
      <c r="J106" s="45"/>
      <c r="K106" s="66"/>
      <c r="L106" s="89"/>
      <c r="M106" s="24"/>
      <c r="N106" s="65" t="s">
        <v>1437</v>
      </c>
    </row>
    <row r="107" spans="1:44" ht="15" customHeight="1">
      <c r="A107" s="24"/>
      <c r="B107" s="462"/>
      <c r="C107" s="480" t="s">
        <v>148</v>
      </c>
      <c r="D107" s="42"/>
      <c r="E107" s="132"/>
      <c r="F107" s="69" t="s">
        <v>1438</v>
      </c>
      <c r="G107" s="388"/>
      <c r="H107" s="414"/>
      <c r="I107" s="378"/>
      <c r="J107" s="45"/>
      <c r="K107" s="66"/>
      <c r="L107" s="89"/>
      <c r="M107" s="24"/>
      <c r="N107" s="65" t="s">
        <v>1439</v>
      </c>
    </row>
    <row r="108" spans="1:44" ht="15" customHeight="1">
      <c r="A108" s="24"/>
      <c r="B108" s="247" t="s">
        <v>96</v>
      </c>
      <c r="C108" s="474" t="s">
        <v>1440</v>
      </c>
      <c r="D108" s="460" t="s">
        <v>1441</v>
      </c>
      <c r="E108" s="132">
        <v>0.12023400000000001</v>
      </c>
      <c r="F108" s="69" t="s">
        <v>99</v>
      </c>
      <c r="G108" s="388"/>
      <c r="H108" s="414"/>
      <c r="I108" s="495" t="s">
        <v>194</v>
      </c>
      <c r="J108" s="45"/>
      <c r="K108" s="66"/>
      <c r="L108" s="89"/>
      <c r="M108" s="24"/>
      <c r="N108" s="65" t="s">
        <v>1442</v>
      </c>
    </row>
    <row r="109" spans="1:44" ht="15" customHeight="1">
      <c r="A109" s="24"/>
      <c r="B109" s="146" t="s">
        <v>1443</v>
      </c>
      <c r="C109" s="67" t="s">
        <v>1444</v>
      </c>
      <c r="D109" s="28" t="s">
        <v>1445</v>
      </c>
      <c r="E109" s="132">
        <v>9.7925999999999999E-2</v>
      </c>
      <c r="F109" s="65" t="s">
        <v>1446</v>
      </c>
      <c r="G109" s="481"/>
      <c r="H109" s="482"/>
      <c r="I109" s="260" t="s">
        <v>194</v>
      </c>
      <c r="J109" s="45"/>
      <c r="K109" s="66"/>
      <c r="L109" s="89"/>
      <c r="M109" s="24"/>
      <c r="N109" s="65" t="s">
        <v>1447</v>
      </c>
    </row>
    <row r="110" spans="1:44" ht="15" customHeight="1">
      <c r="A110" s="24"/>
      <c r="B110" s="146"/>
      <c r="C110" s="67"/>
      <c r="D110" s="42"/>
      <c r="E110" s="132"/>
      <c r="F110" s="128" t="s">
        <v>1448</v>
      </c>
      <c r="G110" s="128"/>
      <c r="H110" s="128"/>
      <c r="I110" s="378"/>
      <c r="J110" s="45"/>
      <c r="K110" s="66"/>
      <c r="L110" s="89"/>
      <c r="M110" s="24"/>
      <c r="N110" s="65" t="s">
        <v>1449</v>
      </c>
    </row>
    <row r="111" spans="1:44" ht="15" customHeight="1">
      <c r="A111" s="24"/>
      <c r="B111" s="126" t="s">
        <v>1450</v>
      </c>
      <c r="C111" s="46" t="s">
        <v>15</v>
      </c>
      <c r="D111" s="28" t="s">
        <v>1451</v>
      </c>
      <c r="E111" s="132"/>
      <c r="F111" s="128" t="s">
        <v>1452</v>
      </c>
      <c r="G111" s="128"/>
      <c r="H111" s="128"/>
      <c r="I111" s="25" t="s">
        <v>194</v>
      </c>
      <c r="J111" s="45"/>
      <c r="K111" s="66"/>
      <c r="L111" s="89">
        <v>25099870</v>
      </c>
      <c r="M111" s="24"/>
      <c r="N111" s="65" t="s">
        <v>1453</v>
      </c>
    </row>
    <row r="112" spans="1:44" ht="15" hidden="1" customHeight="1">
      <c r="A112" s="24"/>
      <c r="B112" s="391" t="s">
        <v>106</v>
      </c>
      <c r="C112" s="67" t="s">
        <v>1454</v>
      </c>
      <c r="D112" s="34"/>
      <c r="E112" s="132">
        <v>11.339237000000001</v>
      </c>
      <c r="F112" s="6" t="s">
        <v>104</v>
      </c>
      <c r="G112" s="496"/>
      <c r="H112" s="496"/>
      <c r="I112" s="25"/>
      <c r="J112" s="45"/>
      <c r="K112" s="66"/>
      <c r="L112" s="24">
        <v>25050615</v>
      </c>
      <c r="M112" s="74"/>
      <c r="N112" s="65" t="s">
        <v>1455</v>
      </c>
    </row>
    <row r="113" spans="1:14" ht="15" hidden="1" customHeight="1">
      <c r="A113" s="24"/>
      <c r="B113" s="391" t="s">
        <v>106</v>
      </c>
      <c r="C113" s="67" t="s">
        <v>1454</v>
      </c>
      <c r="D113" s="34"/>
      <c r="E113" s="132">
        <v>11.339237000000001</v>
      </c>
      <c r="F113" s="497" t="s">
        <v>104</v>
      </c>
      <c r="G113" s="498" t="s">
        <v>1456</v>
      </c>
      <c r="H113" s="499"/>
      <c r="I113" s="25"/>
      <c r="J113" s="45"/>
      <c r="K113" s="66"/>
      <c r="L113" s="24"/>
      <c r="M113" s="74"/>
      <c r="N113" s="65" t="s">
        <v>1455</v>
      </c>
    </row>
    <row r="114" spans="1:14" s="4" customFormat="1" ht="15" customHeight="1">
      <c r="A114" s="129"/>
      <c r="B114" s="126" t="s">
        <v>109</v>
      </c>
      <c r="C114" s="46" t="s">
        <v>15</v>
      </c>
      <c r="D114" s="34"/>
      <c r="E114" s="24"/>
      <c r="F114" s="44"/>
      <c r="G114" s="500"/>
      <c r="H114" s="501"/>
      <c r="I114" s="25" t="s">
        <v>198</v>
      </c>
      <c r="J114" s="114"/>
      <c r="K114" s="66"/>
      <c r="L114" s="502">
        <v>24992741</v>
      </c>
      <c r="M114" s="131"/>
      <c r="N114" s="24"/>
    </row>
    <row r="115" spans="1:14" s="4" customFormat="1" ht="15" customHeight="1">
      <c r="A115" s="129"/>
      <c r="B115" s="126" t="s">
        <v>112</v>
      </c>
      <c r="C115" s="46" t="s">
        <v>113</v>
      </c>
      <c r="D115" s="34"/>
      <c r="E115" s="24"/>
      <c r="F115" s="44"/>
      <c r="G115" s="500"/>
      <c r="H115" s="501"/>
      <c r="I115" s="25" t="s">
        <v>198</v>
      </c>
      <c r="J115" s="114"/>
      <c r="K115" s="66"/>
      <c r="L115" s="132"/>
      <c r="M115" s="131"/>
      <c r="N115" s="24"/>
    </row>
    <row r="116" spans="1:14" s="4" customFormat="1" ht="15" customHeight="1">
      <c r="A116" s="129"/>
      <c r="B116" s="126" t="s">
        <v>114</v>
      </c>
      <c r="C116" s="46" t="s">
        <v>115</v>
      </c>
      <c r="D116" s="34"/>
      <c r="E116" s="24"/>
      <c r="F116" s="44"/>
      <c r="G116" s="500"/>
      <c r="H116" s="501"/>
      <c r="I116" s="25" t="s">
        <v>198</v>
      </c>
      <c r="J116" s="114"/>
      <c r="K116" s="66"/>
      <c r="L116" s="132"/>
      <c r="M116" s="131"/>
      <c r="N116" s="24"/>
    </row>
    <row r="117" spans="1:14" s="4" customFormat="1" ht="15" customHeight="1">
      <c r="A117" s="129"/>
      <c r="B117" s="126" t="s">
        <v>116</v>
      </c>
      <c r="C117" s="46" t="s">
        <v>117</v>
      </c>
      <c r="D117" s="34"/>
      <c r="E117" s="24"/>
      <c r="F117" s="44"/>
      <c r="G117" s="500"/>
      <c r="H117" s="501"/>
      <c r="I117" s="25" t="s">
        <v>198</v>
      </c>
      <c r="J117" s="114"/>
      <c r="K117" s="66"/>
      <c r="L117" s="132">
        <v>25216790</v>
      </c>
      <c r="M117" s="131"/>
      <c r="N117" s="24"/>
    </row>
    <row r="118" spans="1:14" s="4" customFormat="1" ht="15" customHeight="1">
      <c r="A118" s="129"/>
      <c r="B118" s="126" t="s">
        <v>118</v>
      </c>
      <c r="C118" s="46" t="s">
        <v>119</v>
      </c>
      <c r="D118" s="34"/>
      <c r="E118" s="24"/>
      <c r="F118" s="44"/>
      <c r="G118" s="500"/>
      <c r="H118" s="501"/>
      <c r="I118" s="25" t="s">
        <v>198</v>
      </c>
      <c r="J118" s="114"/>
      <c r="K118" s="66"/>
      <c r="L118" s="132">
        <v>25216790</v>
      </c>
      <c r="M118" s="131"/>
      <c r="N118" s="24"/>
    </row>
    <row r="119" spans="1:14" s="4" customFormat="1" ht="15" customHeight="1">
      <c r="A119" s="129"/>
      <c r="B119" s="126" t="s">
        <v>120</v>
      </c>
      <c r="C119" s="46" t="s">
        <v>113</v>
      </c>
      <c r="D119" s="34"/>
      <c r="E119" s="24"/>
      <c r="F119" s="44"/>
      <c r="G119" s="500"/>
      <c r="H119" s="501"/>
      <c r="I119" s="25" t="s">
        <v>198</v>
      </c>
      <c r="J119" s="114"/>
      <c r="K119" s="66"/>
      <c r="L119" s="132"/>
      <c r="M119" s="131"/>
      <c r="N119" s="24"/>
    </row>
    <row r="120" spans="1:14" s="4" customFormat="1" ht="15" customHeight="1">
      <c r="A120" s="129"/>
      <c r="B120" s="126" t="s">
        <v>121</v>
      </c>
      <c r="C120" s="46" t="s">
        <v>113</v>
      </c>
      <c r="D120" s="34"/>
      <c r="E120" s="24"/>
      <c r="F120" s="44"/>
      <c r="G120" s="500"/>
      <c r="H120" s="501"/>
      <c r="I120" s="25" t="s">
        <v>198</v>
      </c>
      <c r="J120" s="114"/>
      <c r="K120" s="66"/>
      <c r="L120" s="132"/>
      <c r="M120" s="131"/>
      <c r="N120" s="24"/>
    </row>
    <row r="121" spans="1:14" s="4" customFormat="1" ht="15" customHeight="1">
      <c r="A121" s="129"/>
      <c r="B121" s="126" t="s">
        <v>122</v>
      </c>
      <c r="C121" s="46" t="s">
        <v>15</v>
      </c>
      <c r="D121" s="34"/>
      <c r="E121" s="24"/>
      <c r="F121" s="44"/>
      <c r="G121" s="500"/>
      <c r="H121" s="501"/>
      <c r="I121" s="25" t="s">
        <v>198</v>
      </c>
      <c r="J121" s="114"/>
      <c r="K121" s="66"/>
      <c r="L121" s="132"/>
      <c r="M121" s="131"/>
      <c r="N121" s="24"/>
    </row>
    <row r="122" spans="1:14" s="4" customFormat="1" ht="15" customHeight="1">
      <c r="A122" s="129"/>
      <c r="B122" s="126" t="s">
        <v>123</v>
      </c>
      <c r="C122" s="18" t="s">
        <v>1457</v>
      </c>
      <c r="D122" s="34"/>
      <c r="E122" s="24"/>
      <c r="F122" s="44"/>
      <c r="G122" s="500"/>
      <c r="H122" s="501"/>
      <c r="I122" s="25" t="s">
        <v>198</v>
      </c>
      <c r="J122" s="114"/>
      <c r="K122" s="66"/>
      <c r="L122" s="132"/>
      <c r="M122" s="131"/>
      <c r="N122" s="24"/>
    </row>
    <row r="123" spans="1:14" s="4" customFormat="1" ht="15" customHeight="1">
      <c r="A123" s="129"/>
      <c r="B123" s="126" t="s">
        <v>124</v>
      </c>
      <c r="C123" s="46" t="s">
        <v>15</v>
      </c>
      <c r="D123" s="34"/>
      <c r="E123" s="24"/>
      <c r="F123" s="44"/>
      <c r="G123" s="500"/>
      <c r="H123" s="501"/>
      <c r="I123" s="25" t="s">
        <v>198</v>
      </c>
      <c r="J123" s="114"/>
      <c r="K123" s="66"/>
      <c r="L123" s="132"/>
      <c r="M123" s="131"/>
      <c r="N123" s="24"/>
    </row>
    <row r="124" spans="1:14" s="4" customFormat="1" ht="15" customHeight="1">
      <c r="A124" s="129"/>
      <c r="B124" s="126" t="s">
        <v>125</v>
      </c>
      <c r="C124" s="46" t="s">
        <v>15</v>
      </c>
      <c r="D124" s="34"/>
      <c r="E124" s="24"/>
      <c r="F124" s="44"/>
      <c r="G124" s="500"/>
      <c r="H124" s="501"/>
      <c r="I124" s="25" t="s">
        <v>198</v>
      </c>
      <c r="J124" s="114"/>
      <c r="K124" s="66"/>
      <c r="L124" s="132"/>
      <c r="M124" s="131"/>
      <c r="N124" s="24"/>
    </row>
    <row r="125" spans="1:14" s="4" customFormat="1" ht="15" customHeight="1">
      <c r="A125" s="129"/>
      <c r="B125" s="126" t="s">
        <v>126</v>
      </c>
      <c r="C125" s="18" t="s">
        <v>1457</v>
      </c>
      <c r="D125" s="34"/>
      <c r="E125" s="24"/>
      <c r="F125" s="44"/>
      <c r="G125" s="500"/>
      <c r="H125" s="501"/>
      <c r="I125" s="25" t="s">
        <v>198</v>
      </c>
      <c r="J125" s="114"/>
      <c r="K125" s="66"/>
      <c r="L125" s="132"/>
      <c r="M125" s="131"/>
      <c r="N125" s="24"/>
    </row>
    <row r="126" spans="1:14" s="4" customFormat="1" ht="15" customHeight="1">
      <c r="A126" s="129"/>
      <c r="B126" s="126" t="s">
        <v>127</v>
      </c>
      <c r="C126" s="67" t="s">
        <v>15</v>
      </c>
      <c r="D126" s="34"/>
      <c r="E126" s="24"/>
      <c r="F126" s="503"/>
      <c r="G126" s="500"/>
      <c r="H126" s="501"/>
      <c r="I126" s="25" t="s">
        <v>198</v>
      </c>
      <c r="J126" s="114"/>
      <c r="K126" s="66"/>
      <c r="L126" s="132"/>
      <c r="M126" s="131"/>
      <c r="N126" s="24"/>
    </row>
    <row r="127" spans="1:14" s="4" customFormat="1" ht="15" customHeight="1">
      <c r="A127" s="129"/>
      <c r="B127" s="126" t="s">
        <v>128</v>
      </c>
      <c r="C127" s="67" t="s">
        <v>15</v>
      </c>
      <c r="D127" s="34"/>
      <c r="E127" s="24"/>
      <c r="F127" s="44"/>
      <c r="G127" s="500"/>
      <c r="H127" s="501"/>
      <c r="I127" s="25" t="s">
        <v>198</v>
      </c>
      <c r="J127" s="114"/>
      <c r="K127" s="66"/>
      <c r="L127" s="132"/>
      <c r="M127" s="131"/>
      <c r="N127" s="24"/>
    </row>
    <row r="128" spans="1:14" s="4" customFormat="1" ht="15" customHeight="1">
      <c r="A128" s="129"/>
      <c r="B128" s="126" t="s">
        <v>131</v>
      </c>
      <c r="C128" s="18" t="s">
        <v>1296</v>
      </c>
      <c r="D128" s="34"/>
      <c r="E128" s="24"/>
      <c r="F128" s="44"/>
      <c r="G128" s="500"/>
      <c r="H128" s="501"/>
      <c r="I128" s="25" t="s">
        <v>198</v>
      </c>
      <c r="J128" s="114"/>
      <c r="K128" s="66"/>
      <c r="L128" s="132"/>
      <c r="M128" s="131"/>
      <c r="N128" s="24"/>
    </row>
    <row r="129" spans="1:44" s="4" customFormat="1" ht="15" customHeight="1">
      <c r="A129" s="129"/>
      <c r="B129" s="126" t="s">
        <v>132</v>
      </c>
      <c r="C129" s="388" t="s">
        <v>1296</v>
      </c>
      <c r="D129" s="34"/>
      <c r="E129" s="24"/>
      <c r="F129" s="44"/>
      <c r="G129" s="500"/>
      <c r="H129" s="501"/>
      <c r="I129" s="25" t="s">
        <v>198</v>
      </c>
      <c r="J129" s="114"/>
      <c r="K129" s="66"/>
      <c r="L129" s="132"/>
      <c r="M129" s="131"/>
      <c r="N129" s="24"/>
    </row>
    <row r="130" spans="1:44" s="4" customFormat="1" ht="15" customHeight="1">
      <c r="A130" s="129"/>
      <c r="B130" s="126" t="s">
        <v>133</v>
      </c>
      <c r="C130" s="388" t="s">
        <v>1296</v>
      </c>
      <c r="D130" s="34"/>
      <c r="E130" s="24"/>
      <c r="F130" s="44"/>
      <c r="G130" s="500"/>
      <c r="H130" s="501"/>
      <c r="I130" s="25" t="s">
        <v>198</v>
      </c>
      <c r="J130" s="114"/>
      <c r="K130" s="66"/>
      <c r="L130" s="132"/>
      <c r="M130" s="131"/>
      <c r="N130" s="24"/>
    </row>
    <row r="131" spans="1:44" s="4" customFormat="1" ht="15" customHeight="1">
      <c r="A131" s="129"/>
      <c r="B131" s="126" t="s">
        <v>134</v>
      </c>
      <c r="C131" s="388" t="s">
        <v>1296</v>
      </c>
      <c r="D131" s="34"/>
      <c r="E131" s="24"/>
      <c r="F131" s="44"/>
      <c r="G131" s="500"/>
      <c r="H131" s="501"/>
      <c r="I131" s="25" t="s">
        <v>198</v>
      </c>
      <c r="J131" s="114"/>
      <c r="K131" s="66"/>
      <c r="L131" s="132"/>
      <c r="M131" s="131"/>
      <c r="N131" s="24"/>
    </row>
    <row r="132" spans="1:44" s="4" customFormat="1" ht="15" customHeight="1">
      <c r="A132" s="129"/>
      <c r="B132" s="126" t="s">
        <v>135</v>
      </c>
      <c r="C132" s="388" t="s">
        <v>1296</v>
      </c>
      <c r="D132" s="34"/>
      <c r="E132" s="24"/>
      <c r="F132" s="44"/>
      <c r="G132" s="500"/>
      <c r="H132" s="501"/>
      <c r="I132" s="25" t="s">
        <v>198</v>
      </c>
      <c r="J132" s="114"/>
      <c r="K132" s="66"/>
      <c r="L132" s="132"/>
      <c r="M132" s="131"/>
      <c r="N132" s="24"/>
    </row>
    <row r="133" spans="1:44" s="4" customFormat="1" ht="15" customHeight="1">
      <c r="A133" s="129"/>
      <c r="B133" s="126" t="s">
        <v>136</v>
      </c>
      <c r="C133" s="46" t="s">
        <v>15</v>
      </c>
      <c r="D133" s="34"/>
      <c r="E133" s="24"/>
      <c r="F133" s="44"/>
      <c r="G133" s="500"/>
      <c r="H133" s="501"/>
      <c r="I133" s="25" t="s">
        <v>198</v>
      </c>
      <c r="J133" s="114"/>
      <c r="K133" s="66"/>
      <c r="L133" s="132"/>
      <c r="M133" s="131"/>
      <c r="N133" s="24"/>
    </row>
    <row r="134" spans="1:44" s="4" customFormat="1" ht="15" customHeight="1">
      <c r="A134" s="129"/>
      <c r="B134" s="126" t="s">
        <v>137</v>
      </c>
      <c r="C134" s="504" t="s">
        <v>138</v>
      </c>
      <c r="D134" s="34"/>
      <c r="E134" s="24"/>
      <c r="F134" s="44"/>
      <c r="G134" s="500"/>
      <c r="H134" s="501"/>
      <c r="I134" s="25" t="s">
        <v>198</v>
      </c>
      <c r="J134" s="114"/>
      <c r="K134" s="66"/>
      <c r="L134" s="132"/>
      <c r="M134" s="131"/>
      <c r="N134" s="24"/>
    </row>
    <row r="135" spans="1:44" s="4" customFormat="1" ht="15" customHeight="1">
      <c r="A135" s="129"/>
      <c r="B135" s="126" t="s">
        <v>139</v>
      </c>
      <c r="C135" s="388" t="s">
        <v>1296</v>
      </c>
      <c r="D135" s="34"/>
      <c r="E135" s="24"/>
      <c r="F135" s="44"/>
      <c r="G135" s="500"/>
      <c r="H135" s="501"/>
      <c r="I135" s="25" t="s">
        <v>198</v>
      </c>
      <c r="J135" s="114"/>
      <c r="K135" s="66"/>
      <c r="L135" s="132"/>
      <c r="M135" s="131"/>
      <c r="N135" s="24"/>
    </row>
    <row r="136" spans="1:44" s="4" customFormat="1" ht="15" customHeight="1">
      <c r="A136" s="129"/>
      <c r="B136" s="126" t="s">
        <v>140</v>
      </c>
      <c r="C136" s="388" t="s">
        <v>1296</v>
      </c>
      <c r="D136" s="34"/>
      <c r="E136" s="24"/>
      <c r="F136" s="44"/>
      <c r="G136" s="500"/>
      <c r="H136" s="501"/>
      <c r="I136" s="25" t="s">
        <v>198</v>
      </c>
      <c r="J136" s="114"/>
      <c r="K136" s="66"/>
      <c r="L136" s="132"/>
      <c r="M136" s="131"/>
      <c r="N136" s="24"/>
    </row>
    <row r="137" spans="1:44" s="4" customFormat="1" ht="15" customHeight="1">
      <c r="A137" s="129"/>
      <c r="B137" s="126" t="s">
        <v>141</v>
      </c>
      <c r="C137" s="388" t="s">
        <v>1296</v>
      </c>
      <c r="D137" s="42"/>
      <c r="E137" s="24"/>
      <c r="F137" s="44"/>
      <c r="G137" s="505"/>
      <c r="H137" s="506"/>
      <c r="I137" s="25" t="s">
        <v>198</v>
      </c>
      <c r="J137" s="114"/>
      <c r="K137" s="66"/>
      <c r="L137" s="132"/>
      <c r="M137" s="131"/>
      <c r="N137" s="24"/>
    </row>
    <row r="138" spans="1:44" ht="15" customHeight="1">
      <c r="A138" s="132" t="s">
        <v>34</v>
      </c>
      <c r="B138" s="146" t="s">
        <v>142</v>
      </c>
      <c r="C138" s="67" t="s">
        <v>1458</v>
      </c>
      <c r="D138" s="43" t="s">
        <v>1459</v>
      </c>
      <c r="E138" s="132">
        <v>0.62955799999999995</v>
      </c>
      <c r="F138" s="69" t="s">
        <v>1460</v>
      </c>
      <c r="G138" s="388"/>
      <c r="H138" s="388"/>
      <c r="I138" s="396" t="s">
        <v>194</v>
      </c>
      <c r="J138" s="45"/>
      <c r="K138" s="66"/>
      <c r="L138" s="89"/>
      <c r="M138" s="24"/>
      <c r="N138" s="65" t="s">
        <v>1461</v>
      </c>
    </row>
    <row r="139" spans="1:44" ht="15" customHeight="1">
      <c r="A139" s="474" t="s">
        <v>1462</v>
      </c>
      <c r="D139" s="507"/>
      <c r="I139" s="25"/>
      <c r="J139" s="509"/>
      <c r="K139" s="66"/>
      <c r="L139" s="510"/>
      <c r="M139" s="486"/>
      <c r="N139" s="511"/>
      <c r="O139" s="428"/>
      <c r="P139" s="428"/>
      <c r="Q139" s="428"/>
      <c r="R139" s="428"/>
      <c r="S139" s="428"/>
      <c r="T139" s="428"/>
      <c r="U139" s="428"/>
      <c r="V139" s="428"/>
      <c r="W139" s="428"/>
      <c r="X139" s="428"/>
      <c r="Y139" s="428"/>
      <c r="Z139" s="428"/>
      <c r="AA139" s="428"/>
      <c r="AB139" s="428"/>
      <c r="AC139" s="428"/>
      <c r="AD139" s="428"/>
      <c r="AE139" s="428"/>
      <c r="AF139" s="428"/>
      <c r="AG139" s="428"/>
      <c r="AH139" s="428"/>
      <c r="AI139" s="428"/>
      <c r="AJ139" s="428"/>
      <c r="AK139" s="428"/>
      <c r="AL139" s="428"/>
      <c r="AM139" s="428"/>
      <c r="AN139" s="428"/>
      <c r="AO139" s="428"/>
      <c r="AP139" s="428"/>
      <c r="AQ139" s="428"/>
      <c r="AR139" s="428"/>
    </row>
    <row r="140" spans="1:44" s="428" customFormat="1" ht="15" customHeight="1">
      <c r="A140" s="483"/>
      <c r="B140" s="391" t="s">
        <v>149</v>
      </c>
      <c r="C140" s="91" t="s">
        <v>15</v>
      </c>
      <c r="D140" s="512"/>
      <c r="E140" s="24"/>
      <c r="F140" s="92"/>
      <c r="G140" s="432"/>
      <c r="H140" s="432"/>
      <c r="I140" s="25"/>
      <c r="J140" s="27"/>
      <c r="K140" s="95"/>
      <c r="L140" s="513"/>
      <c r="M140" s="513"/>
      <c r="N140" s="65" t="s">
        <v>31</v>
      </c>
      <c r="O140" s="387"/>
      <c r="P140" s="387"/>
      <c r="Q140" s="387"/>
      <c r="R140" s="387"/>
      <c r="S140" s="387"/>
      <c r="T140" s="387"/>
      <c r="U140" s="387"/>
      <c r="V140" s="387"/>
      <c r="W140" s="387"/>
      <c r="X140" s="387"/>
      <c r="Y140" s="387"/>
      <c r="Z140" s="387"/>
      <c r="AA140" s="387"/>
      <c r="AB140" s="387"/>
      <c r="AC140" s="387"/>
      <c r="AD140" s="387"/>
      <c r="AE140" s="387"/>
      <c r="AF140" s="387"/>
      <c r="AG140" s="387"/>
      <c r="AH140" s="387"/>
      <c r="AI140" s="387"/>
      <c r="AJ140" s="387"/>
      <c r="AK140" s="387"/>
      <c r="AL140" s="387"/>
      <c r="AM140" s="387"/>
      <c r="AN140" s="387"/>
      <c r="AO140" s="387"/>
      <c r="AP140" s="387"/>
      <c r="AQ140" s="387"/>
      <c r="AR140" s="387"/>
    </row>
    <row r="141" spans="1:44" ht="15" customHeight="1">
      <c r="A141" s="483"/>
      <c r="B141" s="391" t="s">
        <v>382</v>
      </c>
      <c r="C141" s="514" t="s">
        <v>15</v>
      </c>
      <c r="D141" s="515"/>
      <c r="E141" s="24">
        <v>0.24915900000000002</v>
      </c>
      <c r="F141" s="69"/>
      <c r="G141" s="476"/>
      <c r="H141" s="476"/>
      <c r="I141" s="25"/>
      <c r="J141" s="45"/>
      <c r="K141" s="66"/>
      <c r="L141" s="24"/>
      <c r="M141" s="24"/>
      <c r="N141" s="65" t="s">
        <v>31</v>
      </c>
    </row>
    <row r="142" spans="1:44" ht="15" customHeight="1">
      <c r="A142" s="483"/>
      <c r="B142" s="477" t="s">
        <v>1463</v>
      </c>
      <c r="C142" s="112" t="s">
        <v>148</v>
      </c>
      <c r="D142" s="28" t="s">
        <v>1464</v>
      </c>
      <c r="E142" s="132">
        <v>0.21560600000000002</v>
      </c>
      <c r="F142" s="69" t="s">
        <v>1465</v>
      </c>
      <c r="G142" s="388"/>
      <c r="H142" s="476"/>
      <c r="I142" s="260" t="s">
        <v>1466</v>
      </c>
      <c r="J142" s="45"/>
      <c r="K142" s="66"/>
      <c r="L142" s="89"/>
      <c r="M142" s="24"/>
      <c r="N142" s="65" t="s">
        <v>1467</v>
      </c>
    </row>
    <row r="143" spans="1:44" ht="15" customHeight="1">
      <c r="A143" s="483"/>
      <c r="B143" s="477"/>
      <c r="C143" s="119" t="s">
        <v>148</v>
      </c>
      <c r="D143" s="34"/>
      <c r="E143" s="132"/>
      <c r="F143" s="69" t="s">
        <v>1468</v>
      </c>
      <c r="G143" s="388"/>
      <c r="H143" s="479"/>
      <c r="I143" s="421"/>
      <c r="J143" s="45"/>
      <c r="K143" s="66"/>
      <c r="L143" s="89"/>
      <c r="M143" s="24"/>
      <c r="N143" s="65" t="s">
        <v>1469</v>
      </c>
    </row>
    <row r="144" spans="1:44" ht="15" customHeight="1">
      <c r="A144" s="516"/>
      <c r="B144" s="477"/>
      <c r="C144" s="121" t="s">
        <v>148</v>
      </c>
      <c r="D144" s="42"/>
      <c r="E144" s="132"/>
      <c r="F144" s="69" t="s">
        <v>1465</v>
      </c>
      <c r="G144" s="388"/>
      <c r="H144" s="414"/>
      <c r="I144" s="378"/>
      <c r="J144" s="45"/>
      <c r="K144" s="66"/>
      <c r="L144" s="89"/>
      <c r="M144" s="24"/>
      <c r="N144" s="65" t="s">
        <v>1467</v>
      </c>
      <c r="O144" s="116"/>
      <c r="P144" s="116"/>
      <c r="Q144" s="116"/>
      <c r="R144" s="116"/>
      <c r="S144" s="116"/>
      <c r="T144" s="116"/>
      <c r="U144" s="116"/>
      <c r="V144" s="116"/>
      <c r="W144" s="116"/>
      <c r="X144" s="116"/>
      <c r="Y144" s="116"/>
      <c r="Z144" s="116"/>
      <c r="AA144" s="116"/>
      <c r="AB144" s="116"/>
      <c r="AC144" s="116"/>
      <c r="AD144" s="116"/>
      <c r="AE144" s="116"/>
      <c r="AF144" s="116"/>
      <c r="AG144" s="116"/>
      <c r="AH144" s="116"/>
      <c r="AI144" s="116"/>
      <c r="AJ144" s="116"/>
      <c r="AK144" s="116"/>
      <c r="AL144" s="116"/>
      <c r="AM144" s="116"/>
      <c r="AN144" s="116"/>
      <c r="AO144" s="116"/>
      <c r="AP144" s="116"/>
      <c r="AQ144" s="116"/>
      <c r="AR144" s="116"/>
    </row>
    <row r="145" spans="1:45" s="8" customFormat="1" ht="15" customHeight="1">
      <c r="A145" s="89" t="s">
        <v>1470</v>
      </c>
      <c r="B145" s="419" t="s">
        <v>1471</v>
      </c>
      <c r="C145" s="220" t="s">
        <v>1472</v>
      </c>
      <c r="D145" s="400" t="s">
        <v>1473</v>
      </c>
      <c r="E145" s="132">
        <v>8.9839000000000002E-2</v>
      </c>
      <c r="F145" s="59" t="s">
        <v>1474</v>
      </c>
      <c r="G145" s="517"/>
      <c r="H145" s="517"/>
      <c r="I145" s="25" t="s">
        <v>194</v>
      </c>
      <c r="J145" s="60"/>
      <c r="K145" s="66"/>
      <c r="L145" s="89"/>
      <c r="M145" s="518"/>
      <c r="N145" s="65" t="s">
        <v>1475</v>
      </c>
      <c r="O145" s="410"/>
      <c r="P145" s="410"/>
      <c r="Q145" s="410"/>
      <c r="R145" s="410"/>
      <c r="S145" s="410"/>
      <c r="T145" s="410"/>
      <c r="U145" s="410"/>
      <c r="V145" s="410"/>
      <c r="W145" s="410"/>
      <c r="X145" s="410"/>
      <c r="Y145" s="410"/>
      <c r="Z145" s="410"/>
      <c r="AA145" s="410"/>
      <c r="AB145" s="410"/>
      <c r="AC145" s="410"/>
      <c r="AD145" s="410"/>
      <c r="AE145" s="410"/>
      <c r="AF145" s="410"/>
      <c r="AG145" s="410"/>
      <c r="AH145" s="410"/>
      <c r="AI145" s="410"/>
      <c r="AJ145" s="410"/>
      <c r="AK145" s="410"/>
      <c r="AL145" s="410"/>
      <c r="AM145" s="410"/>
      <c r="AN145" s="410"/>
      <c r="AO145" s="410"/>
      <c r="AP145" s="410"/>
      <c r="AQ145" s="410"/>
      <c r="AR145" s="410"/>
      <c r="AS145" s="116"/>
    </row>
    <row r="146" spans="1:45" s="410" customFormat="1" ht="15" customHeight="1">
      <c r="A146" s="519" t="s">
        <v>1476</v>
      </c>
      <c r="B146" s="477" t="s">
        <v>1477</v>
      </c>
      <c r="C146" s="520" t="s">
        <v>148</v>
      </c>
      <c r="D146" s="28" t="s">
        <v>1478</v>
      </c>
      <c r="E146" s="132">
        <v>0.228851</v>
      </c>
      <c r="F146" s="69" t="s">
        <v>1479</v>
      </c>
      <c r="G146" s="388"/>
      <c r="H146" s="476"/>
      <c r="I146" s="260" t="s">
        <v>1466</v>
      </c>
      <c r="J146" s="521"/>
      <c r="K146" s="66"/>
      <c r="L146" s="409"/>
      <c r="M146" s="216"/>
      <c r="N146" s="65" t="s">
        <v>1480</v>
      </c>
      <c r="O146" s="387"/>
      <c r="P146" s="387"/>
      <c r="Q146" s="387"/>
      <c r="R146" s="387"/>
      <c r="S146" s="387"/>
      <c r="T146" s="387"/>
      <c r="U146" s="387"/>
      <c r="V146" s="387"/>
      <c r="W146" s="387"/>
      <c r="X146" s="387"/>
      <c r="Y146" s="387"/>
      <c r="Z146" s="387"/>
      <c r="AA146" s="387"/>
      <c r="AB146" s="387"/>
      <c r="AC146" s="387"/>
      <c r="AD146" s="387"/>
      <c r="AE146" s="387"/>
      <c r="AF146" s="387"/>
      <c r="AG146" s="387"/>
      <c r="AH146" s="387"/>
      <c r="AI146" s="387"/>
      <c r="AJ146" s="387"/>
      <c r="AK146" s="387"/>
      <c r="AL146" s="387"/>
      <c r="AM146" s="387"/>
      <c r="AN146" s="387"/>
      <c r="AO146" s="387"/>
      <c r="AP146" s="387"/>
      <c r="AQ146" s="387"/>
      <c r="AR146" s="387"/>
    </row>
    <row r="147" spans="1:45" ht="15" customHeight="1">
      <c r="A147" s="519"/>
      <c r="B147" s="477"/>
      <c r="C147" s="520" t="s">
        <v>148</v>
      </c>
      <c r="D147" s="34"/>
      <c r="E147" s="132"/>
      <c r="F147" s="69" t="s">
        <v>1481</v>
      </c>
      <c r="G147" s="388"/>
      <c r="H147" s="479"/>
      <c r="I147" s="421"/>
      <c r="J147" s="45"/>
      <c r="K147" s="66"/>
      <c r="L147" s="89"/>
      <c r="M147" s="24"/>
      <c r="N147" s="65" t="s">
        <v>1482</v>
      </c>
    </row>
    <row r="148" spans="1:45" ht="15" customHeight="1">
      <c r="A148" s="519"/>
      <c r="B148" s="477"/>
      <c r="C148" s="520" t="s">
        <v>148</v>
      </c>
      <c r="D148" s="42"/>
      <c r="E148" s="132"/>
      <c r="F148" s="69" t="s">
        <v>1483</v>
      </c>
      <c r="G148" s="388"/>
      <c r="H148" s="414"/>
      <c r="I148" s="378"/>
      <c r="J148" s="45"/>
      <c r="K148" s="66"/>
      <c r="L148" s="89"/>
      <c r="M148" s="24"/>
      <c r="N148" s="65" t="s">
        <v>1484</v>
      </c>
      <c r="O148" s="522"/>
      <c r="P148" s="522"/>
      <c r="Q148" s="522"/>
      <c r="R148" s="522"/>
      <c r="S148" s="522"/>
      <c r="T148" s="522"/>
      <c r="U148" s="522"/>
      <c r="V148" s="522"/>
      <c r="W148" s="522"/>
      <c r="X148" s="522"/>
      <c r="Y148" s="522"/>
      <c r="Z148" s="522"/>
      <c r="AA148" s="522"/>
      <c r="AB148" s="522"/>
      <c r="AC148" s="522"/>
      <c r="AD148" s="522"/>
      <c r="AE148" s="522"/>
      <c r="AF148" s="522"/>
      <c r="AG148" s="522"/>
      <c r="AH148" s="522"/>
      <c r="AI148" s="522"/>
      <c r="AJ148" s="522"/>
      <c r="AK148" s="522"/>
      <c r="AL148" s="522"/>
      <c r="AM148" s="522"/>
      <c r="AN148" s="522"/>
      <c r="AO148" s="522"/>
      <c r="AP148" s="522"/>
      <c r="AQ148" s="522"/>
      <c r="AR148" s="522"/>
    </row>
    <row r="149" spans="1:45" s="522" customFormat="1" ht="15" customHeight="1">
      <c r="A149" s="132" t="s">
        <v>1485</v>
      </c>
      <c r="B149" s="146" t="s">
        <v>1486</v>
      </c>
      <c r="C149" s="46" t="s">
        <v>148</v>
      </c>
      <c r="D149" s="43" t="s">
        <v>1487</v>
      </c>
      <c r="E149" s="132">
        <v>0.9600209999999999</v>
      </c>
      <c r="F149" s="69" t="s">
        <v>1488</v>
      </c>
      <c r="G149" s="388"/>
      <c r="H149" s="388"/>
      <c r="I149" s="25" t="s">
        <v>1489</v>
      </c>
      <c r="J149" s="45"/>
      <c r="K149" s="66"/>
      <c r="L149" s="132"/>
      <c r="M149" s="132"/>
      <c r="N149" s="65" t="s">
        <v>1490</v>
      </c>
      <c r="O149" s="387"/>
      <c r="P149" s="387"/>
      <c r="Q149" s="387"/>
      <c r="R149" s="387"/>
      <c r="S149" s="387"/>
      <c r="T149" s="387"/>
      <c r="U149" s="387"/>
      <c r="V149" s="387"/>
      <c r="W149" s="387"/>
      <c r="X149" s="387"/>
      <c r="Y149" s="387"/>
      <c r="Z149" s="387"/>
      <c r="AA149" s="387"/>
      <c r="AB149" s="387"/>
      <c r="AC149" s="387"/>
      <c r="AD149" s="387"/>
      <c r="AE149" s="387"/>
      <c r="AF149" s="387"/>
      <c r="AG149" s="387"/>
      <c r="AH149" s="387"/>
      <c r="AI149" s="387"/>
      <c r="AJ149" s="387"/>
      <c r="AK149" s="387"/>
      <c r="AL149" s="387"/>
      <c r="AM149" s="387"/>
      <c r="AN149" s="387"/>
      <c r="AO149" s="387"/>
      <c r="AP149" s="387"/>
      <c r="AQ149" s="387"/>
      <c r="AR149" s="387"/>
    </row>
    <row r="150" spans="1:45" ht="15" customHeight="1">
      <c r="A150" s="52" t="s">
        <v>1491</v>
      </c>
      <c r="B150" s="146" t="s">
        <v>1492</v>
      </c>
      <c r="C150" s="67" t="s">
        <v>1493</v>
      </c>
      <c r="D150" s="43" t="s">
        <v>1494</v>
      </c>
      <c r="E150" s="132">
        <v>0.12954399999999999</v>
      </c>
      <c r="F150" s="69" t="s">
        <v>1495</v>
      </c>
      <c r="G150" s="388"/>
      <c r="H150" s="388"/>
      <c r="I150" s="25" t="s">
        <v>194</v>
      </c>
      <c r="J150" s="45"/>
      <c r="K150" s="66"/>
      <c r="L150" s="89"/>
      <c r="M150" s="24"/>
      <c r="N150" s="65" t="s">
        <v>1496</v>
      </c>
    </row>
    <row r="151" spans="1:45" ht="15" customHeight="1">
      <c r="A151" s="52"/>
      <c r="B151" s="146" t="s">
        <v>1497</v>
      </c>
      <c r="C151" s="388" t="s">
        <v>1498</v>
      </c>
      <c r="D151" s="43" t="s">
        <v>1499</v>
      </c>
      <c r="E151" s="132">
        <v>0.136819</v>
      </c>
      <c r="F151" s="69" t="s">
        <v>1500</v>
      </c>
      <c r="G151" s="388"/>
      <c r="H151" s="388"/>
      <c r="I151" s="25" t="s">
        <v>194</v>
      </c>
      <c r="J151" s="45" t="s">
        <v>1501</v>
      </c>
      <c r="K151" s="66"/>
      <c r="L151" s="89"/>
      <c r="M151" s="24"/>
      <c r="N151" s="65" t="s">
        <v>1502</v>
      </c>
    </row>
    <row r="152" spans="1:45" ht="15" customHeight="1">
      <c r="A152" s="52"/>
      <c r="B152" s="146" t="s">
        <v>1503</v>
      </c>
      <c r="C152" s="388" t="s">
        <v>1504</v>
      </c>
      <c r="D152" s="43" t="s">
        <v>1505</v>
      </c>
      <c r="E152" s="132">
        <v>3.096422</v>
      </c>
      <c r="F152" s="69" t="s">
        <v>1506</v>
      </c>
      <c r="G152" s="388"/>
      <c r="H152" s="388"/>
      <c r="I152" s="25" t="s">
        <v>194</v>
      </c>
      <c r="J152" s="45" t="s">
        <v>1501</v>
      </c>
      <c r="K152" s="66"/>
      <c r="L152" s="89"/>
      <c r="M152" s="24"/>
      <c r="N152" s="65" t="s">
        <v>1507</v>
      </c>
    </row>
    <row r="153" spans="1:45" ht="15" customHeight="1">
      <c r="A153" s="52"/>
      <c r="B153" s="146" t="s">
        <v>1508</v>
      </c>
      <c r="C153" s="67" t="s">
        <v>1509</v>
      </c>
      <c r="D153" s="43" t="s">
        <v>1510</v>
      </c>
      <c r="E153" s="132">
        <v>0.102339</v>
      </c>
      <c r="F153" s="69" t="s">
        <v>1511</v>
      </c>
      <c r="G153" s="388"/>
      <c r="H153" s="388"/>
      <c r="I153" s="25" t="s">
        <v>194</v>
      </c>
      <c r="J153" s="45" t="s">
        <v>1501</v>
      </c>
      <c r="K153" s="66"/>
      <c r="L153" s="89"/>
      <c r="M153" s="24"/>
      <c r="N153" s="65" t="s">
        <v>1512</v>
      </c>
    </row>
    <row r="154" spans="1:45" ht="15" customHeight="1">
      <c r="A154" s="24" t="s">
        <v>1513</v>
      </c>
      <c r="B154" s="146" t="s">
        <v>1514</v>
      </c>
      <c r="C154" s="46" t="s">
        <v>148</v>
      </c>
      <c r="D154" s="43" t="s">
        <v>64</v>
      </c>
      <c r="E154" s="132">
        <v>7.7672999999999992E-2</v>
      </c>
      <c r="F154" s="69" t="s">
        <v>1225</v>
      </c>
      <c r="G154" s="388"/>
      <c r="H154" s="388"/>
      <c r="I154" s="25" t="s">
        <v>1489</v>
      </c>
      <c r="J154" s="45"/>
      <c r="K154" s="66"/>
      <c r="L154" s="89"/>
      <c r="M154" s="24"/>
      <c r="N154" s="65" t="s">
        <v>1515</v>
      </c>
    </row>
    <row r="155" spans="1:45" ht="15" customHeight="1">
      <c r="A155" s="52" t="s">
        <v>1516</v>
      </c>
      <c r="B155" s="146" t="s">
        <v>1517</v>
      </c>
      <c r="C155" s="523" t="s">
        <v>148</v>
      </c>
      <c r="D155" s="43" t="s">
        <v>1518</v>
      </c>
      <c r="E155" s="132">
        <v>7.1515999999999996E-2</v>
      </c>
      <c r="F155" s="69" t="s">
        <v>1519</v>
      </c>
      <c r="G155" s="388"/>
      <c r="H155" s="388"/>
      <c r="I155" s="25" t="s">
        <v>1489</v>
      </c>
      <c r="J155" s="45"/>
      <c r="K155" s="66"/>
      <c r="L155" s="89"/>
      <c r="M155" s="24"/>
      <c r="N155" s="65" t="s">
        <v>1520</v>
      </c>
    </row>
    <row r="156" spans="1:45" ht="15" customHeight="1">
      <c r="A156" s="52"/>
      <c r="B156" s="146" t="s">
        <v>1521</v>
      </c>
      <c r="C156" s="523" t="s">
        <v>148</v>
      </c>
      <c r="D156" s="43" t="s">
        <v>1522</v>
      </c>
      <c r="E156" s="132">
        <v>0.160608</v>
      </c>
      <c r="F156" s="69" t="s">
        <v>1523</v>
      </c>
      <c r="G156" s="388"/>
      <c r="H156" s="388"/>
      <c r="I156" s="25" t="s">
        <v>1489</v>
      </c>
      <c r="J156" s="45"/>
      <c r="K156" s="66"/>
      <c r="L156" s="89"/>
      <c r="M156" s="24"/>
      <c r="N156" s="65" t="s">
        <v>1524</v>
      </c>
    </row>
    <row r="157" spans="1:45" ht="15" customHeight="1">
      <c r="A157" s="52" t="s">
        <v>1491</v>
      </c>
      <c r="B157" s="477" t="s">
        <v>1525</v>
      </c>
      <c r="C157" s="490" t="s">
        <v>1526</v>
      </c>
      <c r="D157" s="28" t="s">
        <v>1527</v>
      </c>
      <c r="E157" s="132">
        <v>1.1558850000000001</v>
      </c>
      <c r="F157" s="69" t="s">
        <v>1528</v>
      </c>
      <c r="G157" s="388"/>
      <c r="H157" s="476"/>
      <c r="I157" s="260" t="s">
        <v>194</v>
      </c>
      <c r="J157" s="45"/>
      <c r="K157" s="66"/>
      <c r="L157" s="89"/>
      <c r="M157" s="24"/>
      <c r="N157" s="65" t="s">
        <v>1529</v>
      </c>
    </row>
    <row r="158" spans="1:45" ht="15" customHeight="1">
      <c r="A158" s="52"/>
      <c r="B158" s="477"/>
      <c r="C158" s="492" t="s">
        <v>1526</v>
      </c>
      <c r="D158" s="34"/>
      <c r="E158" s="132"/>
      <c r="F158" s="69" t="s">
        <v>1530</v>
      </c>
      <c r="G158" s="388"/>
      <c r="H158" s="479"/>
      <c r="I158" s="421"/>
      <c r="J158" s="45"/>
      <c r="K158" s="66"/>
      <c r="L158" s="89"/>
      <c r="M158" s="24"/>
      <c r="N158" s="65" t="s">
        <v>1531</v>
      </c>
    </row>
    <row r="159" spans="1:45" ht="15" customHeight="1">
      <c r="A159" s="52"/>
      <c r="B159" s="477"/>
      <c r="C159" s="493" t="s">
        <v>1526</v>
      </c>
      <c r="D159" s="42"/>
      <c r="E159" s="132"/>
      <c r="F159" s="69" t="s">
        <v>1500</v>
      </c>
      <c r="G159" s="388"/>
      <c r="H159" s="414"/>
      <c r="I159" s="378"/>
      <c r="J159" s="45"/>
      <c r="K159" s="66"/>
      <c r="L159" s="89"/>
      <c r="M159" s="24"/>
      <c r="N159" s="65" t="s">
        <v>1502</v>
      </c>
    </row>
    <row r="160" spans="1:45" ht="15" customHeight="1">
      <c r="A160" s="52"/>
      <c r="B160" s="146" t="s">
        <v>1532</v>
      </c>
      <c r="C160" s="67" t="s">
        <v>670</v>
      </c>
      <c r="D160" s="43" t="s">
        <v>1533</v>
      </c>
      <c r="E160" s="132">
        <v>0.100936</v>
      </c>
      <c r="F160" s="69" t="s">
        <v>1534</v>
      </c>
      <c r="G160" s="388"/>
      <c r="H160" s="388"/>
      <c r="I160" s="25" t="s">
        <v>194</v>
      </c>
      <c r="J160" s="45"/>
      <c r="K160" s="66"/>
      <c r="L160" s="89"/>
      <c r="M160" s="24"/>
      <c r="N160" s="65" t="s">
        <v>1535</v>
      </c>
    </row>
    <row r="161" spans="1:14" ht="15" customHeight="1">
      <c r="A161" s="52" t="s">
        <v>1423</v>
      </c>
      <c r="B161" s="477" t="s">
        <v>1536</v>
      </c>
      <c r="C161" s="478" t="s">
        <v>148</v>
      </c>
      <c r="D161" s="28" t="s">
        <v>1537</v>
      </c>
      <c r="E161" s="132">
        <v>0.15775</v>
      </c>
      <c r="F161" s="69" t="s">
        <v>1538</v>
      </c>
      <c r="G161" s="388"/>
      <c r="H161" s="476"/>
      <c r="I161" s="260" t="s">
        <v>1489</v>
      </c>
      <c r="J161" s="45"/>
      <c r="K161" s="66"/>
      <c r="L161" s="89"/>
      <c r="M161" s="24"/>
      <c r="N161" s="65" t="s">
        <v>1539</v>
      </c>
    </row>
    <row r="162" spans="1:14" ht="15" customHeight="1">
      <c r="A162" s="52"/>
      <c r="B162" s="477"/>
      <c r="C162" s="480"/>
      <c r="D162" s="42"/>
      <c r="E162" s="132"/>
      <c r="F162" s="69" t="s">
        <v>1540</v>
      </c>
      <c r="G162" s="388"/>
      <c r="H162" s="414"/>
      <c r="I162" s="378"/>
      <c r="J162" s="45"/>
      <c r="K162" s="66"/>
      <c r="L162" s="89"/>
      <c r="M162" s="24"/>
      <c r="N162" s="65" t="s">
        <v>1541</v>
      </c>
    </row>
    <row r="163" spans="1:14" ht="15" customHeight="1">
      <c r="A163" s="52"/>
      <c r="B163" s="146" t="s">
        <v>1542</v>
      </c>
      <c r="C163" s="523" t="s">
        <v>148</v>
      </c>
      <c r="D163" s="43" t="s">
        <v>1543</v>
      </c>
      <c r="E163" s="132">
        <v>0.15135399999999999</v>
      </c>
      <c r="F163" s="69" t="s">
        <v>1544</v>
      </c>
      <c r="G163" s="388"/>
      <c r="H163" s="388"/>
      <c r="I163" s="25" t="s">
        <v>194</v>
      </c>
      <c r="J163" s="45"/>
      <c r="K163" s="66"/>
      <c r="L163" s="89"/>
      <c r="M163" s="24"/>
      <c r="N163" s="65" t="s">
        <v>1545</v>
      </c>
    </row>
    <row r="164" spans="1:14" ht="15" customHeight="1">
      <c r="A164" s="52"/>
      <c r="B164" s="477" t="s">
        <v>1546</v>
      </c>
      <c r="C164" s="232" t="s">
        <v>148</v>
      </c>
      <c r="D164" s="28" t="s">
        <v>1547</v>
      </c>
      <c r="E164" s="132">
        <v>0.29827599999999999</v>
      </c>
      <c r="F164" s="69" t="s">
        <v>1201</v>
      </c>
      <c r="G164" s="476"/>
      <c r="H164" s="476"/>
      <c r="I164" s="260" t="s">
        <v>1548</v>
      </c>
      <c r="J164" s="45"/>
      <c r="K164" s="66"/>
      <c r="L164" s="89"/>
      <c r="M164" s="24"/>
      <c r="N164" s="511"/>
    </row>
    <row r="165" spans="1:14" ht="15" customHeight="1">
      <c r="A165" s="52"/>
      <c r="B165" s="477"/>
      <c r="C165" s="232"/>
      <c r="D165" s="34"/>
      <c r="E165" s="132"/>
      <c r="F165" s="69" t="s">
        <v>1549</v>
      </c>
      <c r="G165" s="479"/>
      <c r="H165" s="479"/>
      <c r="I165" s="421"/>
      <c r="J165" s="45"/>
      <c r="K165" s="66"/>
      <c r="L165" s="89"/>
      <c r="M165" s="24"/>
      <c r="N165" s="65" t="s">
        <v>1550</v>
      </c>
    </row>
    <row r="166" spans="1:14" ht="15" customHeight="1">
      <c r="A166" s="52"/>
      <c r="B166" s="477"/>
      <c r="C166" s="232" t="s">
        <v>148</v>
      </c>
      <c r="D166" s="42"/>
      <c r="E166" s="132"/>
      <c r="F166" s="69" t="s">
        <v>1551</v>
      </c>
      <c r="G166" s="479"/>
      <c r="H166" s="479"/>
      <c r="I166" s="378"/>
      <c r="J166" s="45"/>
      <c r="K166" s="66"/>
      <c r="L166" s="89"/>
      <c r="M166" s="24"/>
      <c r="N166" s="65" t="s">
        <v>1552</v>
      </c>
    </row>
    <row r="167" spans="1:14" ht="15" customHeight="1">
      <c r="A167" s="52"/>
      <c r="B167" s="146" t="s">
        <v>1553</v>
      </c>
      <c r="C167" s="46" t="s">
        <v>148</v>
      </c>
      <c r="D167" s="43" t="s">
        <v>1554</v>
      </c>
      <c r="E167" s="24">
        <v>0.16833200000000001</v>
      </c>
      <c r="F167" s="69" t="s">
        <v>31</v>
      </c>
      <c r="G167" s="414"/>
      <c r="H167" s="414"/>
      <c r="I167" s="25" t="s">
        <v>1555</v>
      </c>
      <c r="J167" s="45"/>
      <c r="K167" s="66"/>
      <c r="L167" s="89"/>
      <c r="M167" s="24"/>
      <c r="N167" s="65" t="s">
        <v>31</v>
      </c>
    </row>
    <row r="168" spans="1:14" ht="15" customHeight="1">
      <c r="A168" s="52"/>
      <c r="B168" s="146" t="s">
        <v>1556</v>
      </c>
      <c r="C168" s="46" t="s">
        <v>148</v>
      </c>
      <c r="D168" s="43" t="s">
        <v>1557</v>
      </c>
      <c r="E168" s="132">
        <v>0.11576800000000001</v>
      </c>
      <c r="F168" s="69" t="s">
        <v>1558</v>
      </c>
      <c r="G168" s="388"/>
      <c r="H168" s="388"/>
      <c r="I168" s="25" t="s">
        <v>1559</v>
      </c>
      <c r="J168" s="45"/>
      <c r="K168" s="66"/>
      <c r="L168" s="89"/>
      <c r="M168" s="24"/>
      <c r="N168" s="65" t="s">
        <v>1560</v>
      </c>
    </row>
    <row r="169" spans="1:14" ht="15" customHeight="1">
      <c r="A169" s="52"/>
      <c r="B169" s="477" t="s">
        <v>1561</v>
      </c>
      <c r="C169" s="520" t="s">
        <v>148</v>
      </c>
      <c r="D169" s="28" t="s">
        <v>1562</v>
      </c>
      <c r="E169" s="132">
        <v>0.151115</v>
      </c>
      <c r="F169" s="69" t="s">
        <v>1563</v>
      </c>
      <c r="G169" s="388"/>
      <c r="H169" s="476"/>
      <c r="I169" s="260" t="s">
        <v>1564</v>
      </c>
      <c r="J169" s="45"/>
      <c r="K169" s="66"/>
      <c r="L169" s="89"/>
      <c r="M169" s="24"/>
      <c r="N169" s="65" t="s">
        <v>1565</v>
      </c>
    </row>
    <row r="170" spans="1:14" ht="15" customHeight="1">
      <c r="A170" s="52"/>
      <c r="B170" s="477"/>
      <c r="C170" s="520" t="s">
        <v>148</v>
      </c>
      <c r="D170" s="42"/>
      <c r="E170" s="132"/>
      <c r="F170" s="69" t="s">
        <v>1566</v>
      </c>
      <c r="G170" s="388"/>
      <c r="H170" s="414"/>
      <c r="I170" s="378"/>
      <c r="J170" s="45"/>
      <c r="K170" s="66"/>
      <c r="L170" s="89"/>
      <c r="M170" s="24"/>
      <c r="N170" s="65" t="s">
        <v>1567</v>
      </c>
    </row>
    <row r="171" spans="1:14" ht="15" customHeight="1">
      <c r="A171" s="52"/>
      <c r="B171" s="146" t="s">
        <v>1568</v>
      </c>
      <c r="C171" s="46" t="s">
        <v>148</v>
      </c>
      <c r="D171" s="43" t="s">
        <v>1569</v>
      </c>
      <c r="E171" s="24">
        <v>4.9895000000000002E-2</v>
      </c>
      <c r="F171" s="69" t="s">
        <v>31</v>
      </c>
      <c r="G171" s="388"/>
      <c r="H171" s="388"/>
      <c r="I171" s="25" t="s">
        <v>1570</v>
      </c>
      <c r="J171" s="45"/>
      <c r="K171" s="66"/>
      <c r="L171" s="89"/>
      <c r="M171" s="24"/>
      <c r="N171" s="65" t="s">
        <v>31</v>
      </c>
    </row>
    <row r="172" spans="1:14" ht="15" customHeight="1">
      <c r="A172" s="52"/>
      <c r="B172" s="524" t="s">
        <v>1571</v>
      </c>
      <c r="C172" s="18" t="s">
        <v>1572</v>
      </c>
      <c r="D172" s="28" t="s">
        <v>1573</v>
      </c>
      <c r="E172" s="24">
        <v>5.3430999999999999E-2</v>
      </c>
      <c r="F172" s="69" t="s">
        <v>31</v>
      </c>
      <c r="G172" s="412"/>
      <c r="H172" s="412"/>
      <c r="I172" s="25" t="s">
        <v>1574</v>
      </c>
      <c r="J172" s="45"/>
      <c r="K172" s="66"/>
      <c r="L172" s="89"/>
      <c r="M172" s="24"/>
      <c r="N172" s="65" t="s">
        <v>31</v>
      </c>
    </row>
    <row r="173" spans="1:14" ht="15" customHeight="1">
      <c r="A173" s="52"/>
      <c r="B173" s="146" t="s">
        <v>1575</v>
      </c>
      <c r="C173" s="46" t="s">
        <v>148</v>
      </c>
      <c r="D173" s="42"/>
      <c r="E173" s="24">
        <v>4.2987999999999998E-2</v>
      </c>
      <c r="F173" s="69" t="s">
        <v>31</v>
      </c>
      <c r="G173" s="388"/>
      <c r="H173" s="388"/>
      <c r="I173" s="25" t="s">
        <v>1576</v>
      </c>
      <c r="J173" s="45"/>
      <c r="K173" s="66"/>
      <c r="L173" s="89"/>
      <c r="M173" s="24"/>
      <c r="N173" s="65" t="s">
        <v>31</v>
      </c>
    </row>
    <row r="174" spans="1:14" ht="15" customHeight="1">
      <c r="A174" s="52"/>
      <c r="B174" s="146" t="s">
        <v>1577</v>
      </c>
      <c r="C174" s="46" t="s">
        <v>148</v>
      </c>
      <c r="D174" s="43" t="s">
        <v>1578</v>
      </c>
      <c r="E174" s="24">
        <v>5.1043000000000005E-2</v>
      </c>
      <c r="F174" s="69" t="s">
        <v>31</v>
      </c>
      <c r="G174" s="388"/>
      <c r="H174" s="388"/>
      <c r="I174" s="25" t="s">
        <v>1579</v>
      </c>
      <c r="J174" s="45"/>
      <c r="K174" s="66"/>
      <c r="L174" s="89"/>
      <c r="M174" s="24"/>
      <c r="N174" s="65" t="s">
        <v>31</v>
      </c>
    </row>
    <row r="175" spans="1:14" ht="15" customHeight="1">
      <c r="A175" s="52"/>
      <c r="B175" s="477" t="s">
        <v>1580</v>
      </c>
      <c r="C175" s="232" t="s">
        <v>148</v>
      </c>
      <c r="D175" s="28" t="s">
        <v>2761</v>
      </c>
      <c r="E175" s="24">
        <v>6.9056000000000006E-2</v>
      </c>
      <c r="F175" s="69" t="s">
        <v>1581</v>
      </c>
      <c r="G175" s="388"/>
      <c r="H175" s="476"/>
      <c r="I175" s="463" t="s">
        <v>1564</v>
      </c>
      <c r="J175" s="45"/>
      <c r="K175" s="66"/>
      <c r="L175" s="89"/>
      <c r="M175" s="24"/>
      <c r="N175" s="65" t="s">
        <v>1582</v>
      </c>
    </row>
    <row r="176" spans="1:14" ht="15" customHeight="1">
      <c r="A176" s="52"/>
      <c r="B176" s="477"/>
      <c r="C176" s="232" t="s">
        <v>148</v>
      </c>
      <c r="D176" s="34"/>
      <c r="E176" s="132"/>
      <c r="F176" s="69" t="s">
        <v>1583</v>
      </c>
      <c r="G176" s="388"/>
      <c r="H176" s="414"/>
      <c r="I176" s="467"/>
      <c r="J176" s="45"/>
      <c r="K176" s="66"/>
      <c r="L176" s="89"/>
      <c r="M176" s="24"/>
      <c r="N176" s="65" t="s">
        <v>1584</v>
      </c>
    </row>
    <row r="177" spans="1:44" ht="15" customHeight="1">
      <c r="A177" s="52"/>
      <c r="B177" s="477" t="s">
        <v>1585</v>
      </c>
      <c r="C177" s="232" t="s">
        <v>148</v>
      </c>
      <c r="D177" s="34"/>
      <c r="E177" s="24">
        <v>6.5860000000000002E-2</v>
      </c>
      <c r="F177" s="69" t="s">
        <v>1586</v>
      </c>
      <c r="G177" s="388"/>
      <c r="H177" s="476"/>
      <c r="I177" s="463" t="s">
        <v>1564</v>
      </c>
      <c r="J177" s="45"/>
      <c r="K177" s="66"/>
      <c r="L177" s="89"/>
      <c r="M177" s="24"/>
      <c r="N177" s="65" t="s">
        <v>1587</v>
      </c>
    </row>
    <row r="178" spans="1:44" ht="15" customHeight="1">
      <c r="A178" s="52"/>
      <c r="B178" s="477"/>
      <c r="C178" s="232" t="s">
        <v>148</v>
      </c>
      <c r="D178" s="34"/>
      <c r="E178" s="132"/>
      <c r="F178" s="69" t="s">
        <v>1588</v>
      </c>
      <c r="G178" s="388"/>
      <c r="H178" s="414"/>
      <c r="I178" s="467"/>
      <c r="J178" s="45"/>
      <c r="K178" s="66"/>
      <c r="L178" s="89"/>
      <c r="M178" s="24"/>
      <c r="N178" s="65" t="s">
        <v>1589</v>
      </c>
    </row>
    <row r="179" spans="1:44" ht="15" customHeight="1">
      <c r="A179" s="52"/>
      <c r="B179" s="477" t="s">
        <v>1590</v>
      </c>
      <c r="C179" s="232" t="s">
        <v>148</v>
      </c>
      <c r="D179" s="34"/>
      <c r="E179" s="24">
        <v>9.4551999999999997E-2</v>
      </c>
      <c r="F179" s="69" t="s">
        <v>1591</v>
      </c>
      <c r="G179" s="388"/>
      <c r="H179" s="476"/>
      <c r="I179" s="463" t="s">
        <v>1564</v>
      </c>
      <c r="J179" s="45"/>
      <c r="K179" s="66"/>
      <c r="L179" s="89"/>
      <c r="M179" s="24"/>
      <c r="N179" s="65" t="s">
        <v>1592</v>
      </c>
    </row>
    <row r="180" spans="1:44" ht="15" customHeight="1">
      <c r="A180" s="52"/>
      <c r="B180" s="477"/>
      <c r="C180" s="232" t="s">
        <v>148</v>
      </c>
      <c r="D180" s="34"/>
      <c r="E180" s="132"/>
      <c r="F180" s="69" t="s">
        <v>1593</v>
      </c>
      <c r="G180" s="388"/>
      <c r="H180" s="414"/>
      <c r="I180" s="467"/>
      <c r="J180" s="45"/>
      <c r="K180" s="66"/>
      <c r="L180" s="89"/>
      <c r="M180" s="24"/>
      <c r="N180" s="65" t="s">
        <v>1594</v>
      </c>
    </row>
    <row r="181" spans="1:44" ht="15" customHeight="1">
      <c r="A181" s="52"/>
      <c r="B181" s="525" t="s">
        <v>1595</v>
      </c>
      <c r="C181" s="232" t="s">
        <v>148</v>
      </c>
      <c r="D181" s="34"/>
      <c r="E181" s="24">
        <v>9.0582999999999997E-2</v>
      </c>
      <c r="F181" s="69" t="s">
        <v>1596</v>
      </c>
      <c r="G181" s="388"/>
      <c r="H181" s="476"/>
      <c r="I181" s="463" t="s">
        <v>1564</v>
      </c>
      <c r="J181" s="45"/>
      <c r="K181" s="66"/>
      <c r="L181" s="89"/>
      <c r="M181" s="24"/>
      <c r="N181" s="65" t="s">
        <v>1597</v>
      </c>
    </row>
    <row r="182" spans="1:44" ht="15" customHeight="1">
      <c r="A182" s="52"/>
      <c r="B182" s="477"/>
      <c r="C182" s="232" t="s">
        <v>148</v>
      </c>
      <c r="D182" s="34"/>
      <c r="E182" s="132"/>
      <c r="F182" s="69" t="s">
        <v>1598</v>
      </c>
      <c r="G182" s="388"/>
      <c r="H182" s="414"/>
      <c r="I182" s="467"/>
      <c r="J182" s="45"/>
      <c r="K182" s="66"/>
      <c r="L182" s="89"/>
      <c r="M182" s="24"/>
      <c r="N182" s="65" t="s">
        <v>1599</v>
      </c>
    </row>
    <row r="183" spans="1:44" ht="15" customHeight="1">
      <c r="A183" s="52"/>
      <c r="B183" s="477" t="s">
        <v>1600</v>
      </c>
      <c r="C183" s="232" t="s">
        <v>148</v>
      </c>
      <c r="D183" s="34"/>
      <c r="E183" s="24">
        <v>7.2783E-2</v>
      </c>
      <c r="F183" s="69" t="s">
        <v>1601</v>
      </c>
      <c r="G183" s="388"/>
      <c r="H183" s="476"/>
      <c r="I183" s="463" t="s">
        <v>1564</v>
      </c>
      <c r="J183" s="45"/>
      <c r="K183" s="66"/>
      <c r="L183" s="89"/>
      <c r="M183" s="24"/>
      <c r="N183" s="65" t="s">
        <v>1602</v>
      </c>
    </row>
    <row r="184" spans="1:44" ht="15" customHeight="1">
      <c r="A184" s="52"/>
      <c r="B184" s="477"/>
      <c r="C184" s="232" t="s">
        <v>148</v>
      </c>
      <c r="D184" s="34"/>
      <c r="E184" s="132"/>
      <c r="F184" s="69" t="s">
        <v>1603</v>
      </c>
      <c r="G184" s="388"/>
      <c r="H184" s="414"/>
      <c r="I184" s="467"/>
      <c r="J184" s="45"/>
      <c r="K184" s="66"/>
      <c r="L184" s="89"/>
      <c r="M184" s="24"/>
      <c r="N184" s="65" t="s">
        <v>1604</v>
      </c>
    </row>
    <row r="185" spans="1:44" ht="15" customHeight="1">
      <c r="A185" s="52"/>
      <c r="B185" s="146" t="s">
        <v>1605</v>
      </c>
      <c r="C185" s="46" t="s">
        <v>148</v>
      </c>
      <c r="D185" s="34"/>
      <c r="E185" s="132">
        <v>0.40755000000000002</v>
      </c>
      <c r="F185" s="69" t="s">
        <v>1606</v>
      </c>
      <c r="G185" s="388"/>
      <c r="H185" s="388"/>
      <c r="I185" s="25" t="s">
        <v>1607</v>
      </c>
      <c r="J185" s="45"/>
      <c r="K185" s="66"/>
      <c r="L185" s="89"/>
      <c r="M185" s="24"/>
      <c r="N185" s="65" t="s">
        <v>1608</v>
      </c>
    </row>
    <row r="186" spans="1:44" ht="15" customHeight="1">
      <c r="A186" s="52"/>
      <c r="B186" s="477" t="s">
        <v>1609</v>
      </c>
      <c r="C186" s="232" t="s">
        <v>148</v>
      </c>
      <c r="D186" s="34"/>
      <c r="E186" s="132">
        <v>0.170233</v>
      </c>
      <c r="F186" s="69" t="s">
        <v>1610</v>
      </c>
      <c r="G186" s="388"/>
      <c r="H186" s="476"/>
      <c r="I186" s="463" t="s">
        <v>1564</v>
      </c>
      <c r="J186" s="45"/>
      <c r="K186" s="66"/>
      <c r="L186" s="89"/>
      <c r="M186" s="24"/>
      <c r="N186" s="65" t="s">
        <v>1611</v>
      </c>
    </row>
    <row r="187" spans="1:44" ht="15" customHeight="1">
      <c r="A187" s="52"/>
      <c r="B187" s="477"/>
      <c r="C187" s="232" t="s">
        <v>148</v>
      </c>
      <c r="D187" s="34"/>
      <c r="E187" s="132"/>
      <c r="F187" s="69" t="s">
        <v>1612</v>
      </c>
      <c r="G187" s="388"/>
      <c r="H187" s="414"/>
      <c r="I187" s="467"/>
      <c r="J187" s="45"/>
      <c r="K187" s="66"/>
      <c r="L187" s="89"/>
      <c r="M187" s="24"/>
      <c r="N187" s="65" t="s">
        <v>1613</v>
      </c>
    </row>
    <row r="188" spans="1:44" ht="15" customHeight="1">
      <c r="A188" s="52"/>
      <c r="B188" s="477" t="s">
        <v>1614</v>
      </c>
      <c r="C188" s="232" t="s">
        <v>148</v>
      </c>
      <c r="D188" s="34"/>
      <c r="E188" s="132">
        <v>0.17460900000000001</v>
      </c>
      <c r="F188" s="69" t="s">
        <v>1615</v>
      </c>
      <c r="G188" s="388"/>
      <c r="H188" s="476"/>
      <c r="I188" s="463" t="s">
        <v>1564</v>
      </c>
      <c r="J188" s="45"/>
      <c r="K188" s="66"/>
      <c r="L188" s="89"/>
      <c r="M188" s="24"/>
      <c r="N188" s="65" t="s">
        <v>1616</v>
      </c>
    </row>
    <row r="189" spans="1:44" ht="15" customHeight="1">
      <c r="A189" s="52"/>
      <c r="B189" s="477"/>
      <c r="C189" s="232" t="s">
        <v>148</v>
      </c>
      <c r="D189" s="34"/>
      <c r="E189" s="132"/>
      <c r="F189" s="69" t="s">
        <v>1617</v>
      </c>
      <c r="G189" s="388"/>
      <c r="H189" s="414"/>
      <c r="I189" s="467"/>
      <c r="J189" s="45"/>
      <c r="K189" s="66"/>
      <c r="L189" s="89"/>
      <c r="M189" s="24"/>
      <c r="N189" s="65" t="s">
        <v>1618</v>
      </c>
    </row>
    <row r="190" spans="1:44" ht="15" customHeight="1">
      <c r="A190" s="52"/>
      <c r="B190" s="477" t="s">
        <v>1619</v>
      </c>
      <c r="C190" s="112" t="s">
        <v>148</v>
      </c>
      <c r="D190" s="34"/>
      <c r="E190" s="132">
        <v>0.16281799999999999</v>
      </c>
      <c r="F190" s="69" t="s">
        <v>1620</v>
      </c>
      <c r="G190" s="388"/>
      <c r="H190" s="476"/>
      <c r="I190" s="463" t="s">
        <v>1564</v>
      </c>
      <c r="J190" s="45"/>
      <c r="K190" s="66"/>
      <c r="L190" s="89"/>
      <c r="M190" s="24"/>
      <c r="N190" s="65" t="s">
        <v>1621</v>
      </c>
    </row>
    <row r="191" spans="1:44" ht="15" customHeight="1">
      <c r="A191" s="52"/>
      <c r="B191" s="477"/>
      <c r="C191" s="121" t="s">
        <v>148</v>
      </c>
      <c r="D191" s="34"/>
      <c r="E191" s="132"/>
      <c r="F191" s="69" t="s">
        <v>1622</v>
      </c>
      <c r="G191" s="388"/>
      <c r="H191" s="414"/>
      <c r="I191" s="467"/>
      <c r="J191" s="45"/>
      <c r="K191" s="66"/>
      <c r="L191" s="89"/>
      <c r="M191" s="24"/>
      <c r="N191" s="65" t="s">
        <v>1623</v>
      </c>
      <c r="O191" s="410"/>
      <c r="P191" s="410"/>
      <c r="Q191" s="410"/>
      <c r="R191" s="410"/>
      <c r="S191" s="410"/>
      <c r="T191" s="410"/>
      <c r="U191" s="410"/>
      <c r="V191" s="410"/>
      <c r="W191" s="410"/>
      <c r="X191" s="410"/>
      <c r="Y191" s="410"/>
      <c r="Z191" s="410"/>
      <c r="AA191" s="410"/>
      <c r="AB191" s="410"/>
      <c r="AC191" s="410"/>
      <c r="AD191" s="410"/>
      <c r="AE191" s="410"/>
      <c r="AF191" s="410"/>
      <c r="AG191" s="410"/>
      <c r="AH191" s="410"/>
      <c r="AI191" s="410"/>
      <c r="AJ191" s="410"/>
      <c r="AK191" s="410"/>
      <c r="AL191" s="410"/>
      <c r="AM191" s="410"/>
      <c r="AN191" s="410"/>
      <c r="AO191" s="410"/>
      <c r="AP191" s="410"/>
      <c r="AQ191" s="410"/>
      <c r="AR191" s="410"/>
    </row>
    <row r="192" spans="1:44" s="410" customFormat="1" ht="15" customHeight="1">
      <c r="A192" s="52"/>
      <c r="B192" s="146" t="s">
        <v>1624</v>
      </c>
      <c r="C192" s="523" t="s">
        <v>148</v>
      </c>
      <c r="D192" s="34"/>
      <c r="E192" s="132">
        <v>7.9616999999999993E-2</v>
      </c>
      <c r="F192" s="69" t="s">
        <v>59</v>
      </c>
      <c r="G192" s="388"/>
      <c r="H192" s="388"/>
      <c r="I192" s="25" t="s">
        <v>1489</v>
      </c>
      <c r="J192" s="521"/>
      <c r="K192" s="408"/>
      <c r="L192" s="409"/>
      <c r="M192" s="216"/>
      <c r="N192" s="65" t="s">
        <v>1625</v>
      </c>
      <c r="O192" s="387"/>
      <c r="P192" s="387"/>
      <c r="Q192" s="387"/>
      <c r="R192" s="387"/>
      <c r="S192" s="387"/>
      <c r="T192" s="387"/>
      <c r="U192" s="387"/>
      <c r="V192" s="387"/>
      <c r="W192" s="387"/>
      <c r="X192" s="387"/>
      <c r="Y192" s="387"/>
      <c r="Z192" s="387"/>
      <c r="AA192" s="387"/>
      <c r="AB192" s="387"/>
      <c r="AC192" s="387"/>
      <c r="AD192" s="387"/>
      <c r="AE192" s="387"/>
      <c r="AF192" s="387"/>
      <c r="AG192" s="387"/>
      <c r="AH192" s="387"/>
      <c r="AI192" s="387"/>
      <c r="AJ192" s="387"/>
      <c r="AK192" s="387"/>
      <c r="AL192" s="387"/>
      <c r="AM192" s="387"/>
      <c r="AN192" s="387"/>
      <c r="AO192" s="387"/>
      <c r="AP192" s="387"/>
      <c r="AQ192" s="387"/>
      <c r="AR192" s="387"/>
    </row>
    <row r="193" spans="1:44" ht="15" customHeight="1">
      <c r="A193" s="52"/>
      <c r="B193" s="477" t="s">
        <v>1626</v>
      </c>
      <c r="C193" s="526" t="s">
        <v>1627</v>
      </c>
      <c r="D193" s="34"/>
      <c r="E193" s="132">
        <v>0.11873600000000001</v>
      </c>
      <c r="F193" s="69" t="s">
        <v>1628</v>
      </c>
      <c r="G193" s="388"/>
      <c r="H193" s="476"/>
      <c r="I193" s="463" t="s">
        <v>1629</v>
      </c>
      <c r="J193" s="45"/>
      <c r="K193" s="66"/>
      <c r="L193" s="89"/>
      <c r="M193" s="24"/>
      <c r="N193" s="65" t="s">
        <v>1630</v>
      </c>
    </row>
    <row r="194" spans="1:44" ht="15" customHeight="1">
      <c r="A194" s="52"/>
      <c r="B194" s="477"/>
      <c r="C194" s="526" t="s">
        <v>1627</v>
      </c>
      <c r="D194" s="34"/>
      <c r="E194" s="132"/>
      <c r="F194" s="69" t="s">
        <v>1631</v>
      </c>
      <c r="G194" s="388"/>
      <c r="H194" s="414"/>
      <c r="I194" s="467"/>
      <c r="J194" s="45"/>
      <c r="K194" s="66"/>
      <c r="L194" s="89"/>
      <c r="M194" s="24"/>
      <c r="N194" s="65" t="s">
        <v>1632</v>
      </c>
    </row>
    <row r="195" spans="1:44" ht="15" customHeight="1">
      <c r="A195" s="52"/>
      <c r="B195" s="477" t="s">
        <v>1633</v>
      </c>
      <c r="C195" s="232" t="s">
        <v>148</v>
      </c>
      <c r="D195" s="34"/>
      <c r="E195" s="132">
        <v>0.194081</v>
      </c>
      <c r="F195" s="69" t="s">
        <v>1634</v>
      </c>
      <c r="G195" s="388"/>
      <c r="H195" s="476"/>
      <c r="I195" s="463" t="s">
        <v>1564</v>
      </c>
      <c r="J195" s="45"/>
      <c r="K195" s="66"/>
      <c r="L195" s="89"/>
      <c r="M195" s="24"/>
      <c r="N195" s="65" t="s">
        <v>1635</v>
      </c>
    </row>
    <row r="196" spans="1:44" ht="15" customHeight="1">
      <c r="A196" s="52"/>
      <c r="B196" s="477"/>
      <c r="C196" s="232" t="s">
        <v>148</v>
      </c>
      <c r="D196" s="34"/>
      <c r="E196" s="132"/>
      <c r="F196" s="69" t="s">
        <v>1636</v>
      </c>
      <c r="G196" s="388"/>
      <c r="H196" s="414"/>
      <c r="I196" s="467"/>
      <c r="J196" s="45"/>
      <c r="K196" s="66"/>
      <c r="L196" s="89"/>
      <c r="M196" s="24"/>
      <c r="N196" s="65" t="s">
        <v>1637</v>
      </c>
    </row>
    <row r="197" spans="1:44" ht="15" customHeight="1">
      <c r="A197" s="52"/>
      <c r="B197" s="477" t="s">
        <v>1638</v>
      </c>
      <c r="C197" s="232" t="s">
        <v>148</v>
      </c>
      <c r="D197" s="34"/>
      <c r="E197" s="132">
        <v>0.16880200000000001</v>
      </c>
      <c r="F197" s="69" t="s">
        <v>1639</v>
      </c>
      <c r="G197" s="388"/>
      <c r="H197" s="476"/>
      <c r="I197" s="463" t="s">
        <v>1564</v>
      </c>
      <c r="J197" s="45"/>
      <c r="K197" s="66"/>
      <c r="L197" s="89"/>
      <c r="M197" s="24"/>
      <c r="N197" s="65" t="s">
        <v>1640</v>
      </c>
    </row>
    <row r="198" spans="1:44" ht="15" customHeight="1">
      <c r="A198" s="52"/>
      <c r="B198" s="477"/>
      <c r="C198" s="232" t="s">
        <v>148</v>
      </c>
      <c r="D198" s="34"/>
      <c r="E198" s="132"/>
      <c r="F198" s="69" t="s">
        <v>1641</v>
      </c>
      <c r="G198" s="388"/>
      <c r="H198" s="414"/>
      <c r="I198" s="467"/>
      <c r="J198" s="45"/>
      <c r="K198" s="66"/>
      <c r="L198" s="89"/>
      <c r="M198" s="24"/>
      <c r="N198" s="65" t="s">
        <v>1642</v>
      </c>
      <c r="O198" s="410"/>
      <c r="P198" s="410"/>
      <c r="Q198" s="410"/>
      <c r="R198" s="410"/>
      <c r="S198" s="410"/>
      <c r="T198" s="410"/>
      <c r="U198" s="410"/>
      <c r="V198" s="410"/>
      <c r="W198" s="410"/>
      <c r="X198" s="410"/>
      <c r="Y198" s="410"/>
      <c r="Z198" s="410"/>
      <c r="AA198" s="410"/>
      <c r="AB198" s="410"/>
      <c r="AC198" s="410"/>
      <c r="AD198" s="410"/>
      <c r="AE198" s="410"/>
      <c r="AF198" s="410"/>
      <c r="AG198" s="410"/>
      <c r="AH198" s="410"/>
      <c r="AI198" s="410"/>
      <c r="AJ198" s="410"/>
      <c r="AK198" s="410"/>
      <c r="AL198" s="410"/>
      <c r="AM198" s="410"/>
      <c r="AN198" s="410"/>
      <c r="AO198" s="410"/>
      <c r="AP198" s="410"/>
      <c r="AQ198" s="410"/>
      <c r="AR198" s="410"/>
    </row>
    <row r="199" spans="1:44" s="410" customFormat="1" ht="15" customHeight="1">
      <c r="A199" s="52"/>
      <c r="B199" s="527" t="s">
        <v>1643</v>
      </c>
      <c r="C199" s="520" t="s">
        <v>148</v>
      </c>
      <c r="D199" s="34"/>
      <c r="E199" s="132">
        <v>3.051555</v>
      </c>
      <c r="F199" s="69" t="s">
        <v>1644</v>
      </c>
      <c r="G199" s="388"/>
      <c r="H199" s="476"/>
      <c r="I199" s="260" t="s">
        <v>1489</v>
      </c>
      <c r="J199" s="521"/>
      <c r="K199" s="408"/>
      <c r="L199" s="27"/>
      <c r="M199" s="132"/>
      <c r="N199" s="65" t="s">
        <v>1645</v>
      </c>
      <c r="O199" s="387"/>
      <c r="P199" s="387"/>
      <c r="Q199" s="387"/>
      <c r="R199" s="387"/>
      <c r="S199" s="387"/>
      <c r="T199" s="387"/>
      <c r="U199" s="387"/>
      <c r="V199" s="387"/>
      <c r="W199" s="387"/>
      <c r="X199" s="387"/>
      <c r="Y199" s="387"/>
      <c r="Z199" s="387"/>
      <c r="AA199" s="387"/>
      <c r="AB199" s="387"/>
      <c r="AC199" s="387"/>
      <c r="AD199" s="387"/>
      <c r="AE199" s="387"/>
      <c r="AF199" s="387"/>
      <c r="AG199" s="387"/>
      <c r="AH199" s="387"/>
      <c r="AI199" s="387"/>
      <c r="AJ199" s="387"/>
      <c r="AK199" s="387"/>
      <c r="AL199" s="387"/>
      <c r="AM199" s="387"/>
      <c r="AN199" s="387"/>
      <c r="AO199" s="387"/>
      <c r="AP199" s="387"/>
      <c r="AQ199" s="387"/>
      <c r="AR199" s="387"/>
    </row>
    <row r="200" spans="1:44" ht="15" customHeight="1">
      <c r="A200" s="52"/>
      <c r="B200" s="527"/>
      <c r="C200" s="520" t="s">
        <v>148</v>
      </c>
      <c r="D200" s="34"/>
      <c r="E200" s="132"/>
      <c r="F200" s="69" t="s">
        <v>1646</v>
      </c>
      <c r="G200" s="388"/>
      <c r="H200" s="414"/>
      <c r="I200" s="378"/>
      <c r="J200" s="45"/>
      <c r="K200" s="66"/>
      <c r="L200" s="89"/>
      <c r="M200" s="24"/>
      <c r="N200" s="65" t="s">
        <v>1647</v>
      </c>
      <c r="O200" s="522"/>
      <c r="P200" s="522"/>
      <c r="Q200" s="522"/>
      <c r="R200" s="522"/>
      <c r="S200" s="522"/>
      <c r="T200" s="522"/>
      <c r="U200" s="522"/>
      <c r="V200" s="522"/>
      <c r="W200" s="522"/>
      <c r="X200" s="522"/>
      <c r="Y200" s="522"/>
      <c r="Z200" s="522"/>
      <c r="AA200" s="522"/>
      <c r="AB200" s="522"/>
      <c r="AC200" s="522"/>
      <c r="AD200" s="522"/>
      <c r="AE200" s="522"/>
      <c r="AF200" s="522"/>
      <c r="AG200" s="522"/>
      <c r="AH200" s="522"/>
      <c r="AI200" s="522"/>
      <c r="AJ200" s="522"/>
      <c r="AK200" s="522"/>
      <c r="AL200" s="522"/>
      <c r="AM200" s="522"/>
      <c r="AN200" s="522"/>
      <c r="AO200" s="522"/>
      <c r="AP200" s="522"/>
      <c r="AQ200" s="522"/>
      <c r="AR200" s="522"/>
    </row>
    <row r="201" spans="1:44" s="522" customFormat="1" ht="15" customHeight="1">
      <c r="A201" s="52"/>
      <c r="B201" s="524" t="s">
        <v>1648</v>
      </c>
      <c r="C201" s="523" t="s">
        <v>148</v>
      </c>
      <c r="D201" s="34"/>
      <c r="E201" s="24">
        <v>4.7303000000000005E-2</v>
      </c>
      <c r="F201" s="69" t="s">
        <v>31</v>
      </c>
      <c r="G201" s="388"/>
      <c r="H201" s="388"/>
      <c r="I201" s="25" t="s">
        <v>1649</v>
      </c>
      <c r="J201" s="45"/>
      <c r="K201" s="528"/>
      <c r="L201" s="47"/>
      <c r="M201" s="132"/>
      <c r="N201" s="65" t="s">
        <v>31</v>
      </c>
      <c r="O201" s="387"/>
      <c r="P201" s="387"/>
      <c r="Q201" s="387"/>
      <c r="R201" s="387"/>
      <c r="S201" s="387"/>
      <c r="T201" s="387"/>
      <c r="U201" s="387"/>
      <c r="V201" s="387"/>
      <c r="W201" s="387"/>
      <c r="X201" s="387"/>
      <c r="Y201" s="387"/>
      <c r="Z201" s="387"/>
      <c r="AA201" s="387"/>
      <c r="AB201" s="387"/>
      <c r="AC201" s="387"/>
      <c r="AD201" s="387"/>
      <c r="AE201" s="387"/>
      <c r="AF201" s="387"/>
      <c r="AG201" s="387"/>
      <c r="AH201" s="387"/>
      <c r="AI201" s="387"/>
      <c r="AJ201" s="387"/>
      <c r="AK201" s="387"/>
      <c r="AL201" s="387"/>
      <c r="AM201" s="387"/>
      <c r="AN201" s="387"/>
      <c r="AO201" s="387"/>
      <c r="AP201" s="387"/>
      <c r="AQ201" s="387"/>
      <c r="AR201" s="387"/>
    </row>
    <row r="202" spans="1:44" ht="15" customHeight="1">
      <c r="A202" s="52"/>
      <c r="B202" s="524" t="s">
        <v>1650</v>
      </c>
      <c r="C202" s="67" t="s">
        <v>1651</v>
      </c>
      <c r="D202" s="34"/>
      <c r="E202" s="24">
        <v>4.8936E-2</v>
      </c>
      <c r="F202" s="69" t="s">
        <v>31</v>
      </c>
      <c r="G202" s="388"/>
      <c r="H202" s="388"/>
      <c r="I202" s="25" t="s">
        <v>1652</v>
      </c>
      <c r="J202" s="45"/>
      <c r="K202" s="66"/>
      <c r="L202" s="89"/>
      <c r="M202" s="24"/>
      <c r="N202" s="65" t="s">
        <v>31</v>
      </c>
    </row>
    <row r="203" spans="1:44" ht="15" customHeight="1">
      <c r="A203" s="52"/>
      <c r="B203" s="477" t="s">
        <v>1653</v>
      </c>
      <c r="C203" s="232" t="s">
        <v>148</v>
      </c>
      <c r="D203" s="34"/>
      <c r="E203" s="132">
        <v>0.146594</v>
      </c>
      <c r="F203" s="69" t="s">
        <v>1654</v>
      </c>
      <c r="G203" s="388"/>
      <c r="H203" s="388"/>
      <c r="I203" s="25" t="s">
        <v>1655</v>
      </c>
      <c r="J203" s="45"/>
      <c r="K203" s="66"/>
      <c r="L203" s="89"/>
      <c r="M203" s="24"/>
      <c r="N203" s="65" t="s">
        <v>1656</v>
      </c>
    </row>
    <row r="204" spans="1:44" ht="15" customHeight="1">
      <c r="A204" s="52"/>
      <c r="B204" s="477"/>
      <c r="C204" s="232" t="s">
        <v>148</v>
      </c>
      <c r="D204" s="34"/>
      <c r="E204" s="132"/>
      <c r="F204" s="69" t="s">
        <v>1657</v>
      </c>
      <c r="G204" s="388"/>
      <c r="H204" s="388"/>
      <c r="I204" s="25" t="s">
        <v>1655</v>
      </c>
      <c r="J204" s="45"/>
      <c r="K204" s="66"/>
      <c r="L204" s="89"/>
      <c r="M204" s="24"/>
      <c r="N204" s="65" t="s">
        <v>1658</v>
      </c>
    </row>
    <row r="205" spans="1:44" ht="15" customHeight="1">
      <c r="A205" s="52"/>
      <c r="B205" s="146" t="s">
        <v>1659</v>
      </c>
      <c r="C205" s="46" t="s">
        <v>148</v>
      </c>
      <c r="D205" s="34"/>
      <c r="E205" s="132">
        <v>0.13261000000000001</v>
      </c>
      <c r="F205" s="69" t="s">
        <v>1660</v>
      </c>
      <c r="G205" s="388"/>
      <c r="H205" s="388"/>
      <c r="I205" s="25" t="s">
        <v>1661</v>
      </c>
      <c r="J205" s="45"/>
      <c r="K205" s="66"/>
      <c r="L205" s="89"/>
      <c r="M205" s="24"/>
      <c r="N205" s="65" t="s">
        <v>1662</v>
      </c>
    </row>
    <row r="206" spans="1:44" ht="15" customHeight="1">
      <c r="A206" s="52"/>
      <c r="B206" s="146" t="s">
        <v>1663</v>
      </c>
      <c r="C206" s="46" t="s">
        <v>148</v>
      </c>
      <c r="D206" s="34"/>
      <c r="E206" s="132">
        <v>12.551812</v>
      </c>
      <c r="F206" s="69" t="s">
        <v>1664</v>
      </c>
      <c r="G206" s="388"/>
      <c r="H206" s="388"/>
      <c r="I206" s="25" t="s">
        <v>1665</v>
      </c>
      <c r="J206" s="45"/>
      <c r="K206" s="66"/>
      <c r="L206" s="89"/>
      <c r="M206" s="24"/>
      <c r="N206" s="65" t="s">
        <v>1666</v>
      </c>
    </row>
    <row r="207" spans="1:44" ht="15" customHeight="1">
      <c r="A207" s="52"/>
      <c r="B207" s="477" t="s">
        <v>1667</v>
      </c>
      <c r="C207" s="232" t="s">
        <v>148</v>
      </c>
      <c r="D207" s="34"/>
      <c r="E207" s="132">
        <v>4.0435340000000002</v>
      </c>
      <c r="F207" s="69" t="s">
        <v>1668</v>
      </c>
      <c r="G207" s="388"/>
      <c r="H207" s="388"/>
      <c r="I207" s="25" t="s">
        <v>1665</v>
      </c>
      <c r="J207" s="45"/>
      <c r="K207" s="66"/>
      <c r="L207" s="89"/>
      <c r="M207" s="24"/>
      <c r="N207" s="65" t="s">
        <v>1669</v>
      </c>
    </row>
    <row r="208" spans="1:44" ht="15" customHeight="1">
      <c r="A208" s="52"/>
      <c r="B208" s="477"/>
      <c r="C208" s="232" t="s">
        <v>148</v>
      </c>
      <c r="D208" s="34"/>
      <c r="E208" s="132"/>
      <c r="F208" s="69" t="s">
        <v>1670</v>
      </c>
      <c r="G208" s="388"/>
      <c r="H208" s="476"/>
      <c r="I208" s="463" t="s">
        <v>1564</v>
      </c>
      <c r="J208" s="45"/>
      <c r="K208" s="66"/>
      <c r="L208" s="89"/>
      <c r="M208" s="24"/>
      <c r="N208" s="65" t="s">
        <v>1671</v>
      </c>
    </row>
    <row r="209" spans="1:44" ht="15" customHeight="1">
      <c r="A209" s="52"/>
      <c r="B209" s="477"/>
      <c r="C209" s="232" t="s">
        <v>148</v>
      </c>
      <c r="D209" s="34"/>
      <c r="E209" s="132"/>
      <c r="F209" s="69" t="s">
        <v>1672</v>
      </c>
      <c r="G209" s="388"/>
      <c r="H209" s="414"/>
      <c r="I209" s="467"/>
      <c r="J209" s="45"/>
      <c r="K209" s="66"/>
      <c r="L209" s="89"/>
      <c r="M209" s="24"/>
      <c r="N209" s="65" t="s">
        <v>1673</v>
      </c>
    </row>
    <row r="210" spans="1:44" ht="15" customHeight="1">
      <c r="A210" s="52"/>
      <c r="B210" s="477" t="s">
        <v>1674</v>
      </c>
      <c r="C210" s="232" t="s">
        <v>148</v>
      </c>
      <c r="D210" s="34"/>
      <c r="E210" s="132">
        <v>1.438564</v>
      </c>
      <c r="F210" s="69" t="s">
        <v>1675</v>
      </c>
      <c r="G210" s="388"/>
      <c r="H210" s="388"/>
      <c r="I210" s="25" t="s">
        <v>1665</v>
      </c>
      <c r="J210" s="45"/>
      <c r="K210" s="66"/>
      <c r="L210" s="89"/>
      <c r="M210" s="24"/>
      <c r="N210" s="65" t="s">
        <v>1676</v>
      </c>
    </row>
    <row r="211" spans="1:44" ht="15" customHeight="1">
      <c r="A211" s="52"/>
      <c r="B211" s="477"/>
      <c r="C211" s="232" t="s">
        <v>148</v>
      </c>
      <c r="D211" s="34"/>
      <c r="E211" s="132"/>
      <c r="F211" s="69" t="s">
        <v>1677</v>
      </c>
      <c r="G211" s="388"/>
      <c r="H211" s="476"/>
      <c r="I211" s="463" t="s">
        <v>1564</v>
      </c>
      <c r="J211" s="45"/>
      <c r="K211" s="66"/>
      <c r="L211" s="89"/>
      <c r="M211" s="24"/>
      <c r="N211" s="65" t="s">
        <v>1678</v>
      </c>
    </row>
    <row r="212" spans="1:44" ht="15" customHeight="1">
      <c r="A212" s="52"/>
      <c r="B212" s="477"/>
      <c r="C212" s="232" t="s">
        <v>148</v>
      </c>
      <c r="D212" s="34"/>
      <c r="E212" s="132"/>
      <c r="F212" s="69" t="s">
        <v>1679</v>
      </c>
      <c r="G212" s="388"/>
      <c r="H212" s="414"/>
      <c r="I212" s="467"/>
      <c r="J212" s="45"/>
      <c r="K212" s="66"/>
      <c r="L212" s="89"/>
      <c r="M212" s="24"/>
      <c r="N212" s="65" t="s">
        <v>1680</v>
      </c>
    </row>
    <row r="213" spans="1:44" ht="15" customHeight="1">
      <c r="A213" s="52"/>
      <c r="B213" s="527" t="s">
        <v>1681</v>
      </c>
      <c r="C213" s="232" t="s">
        <v>148</v>
      </c>
      <c r="D213" s="34"/>
      <c r="E213" s="132">
        <v>0.410827</v>
      </c>
      <c r="F213" s="69" t="s">
        <v>1682</v>
      </c>
      <c r="G213" s="388"/>
      <c r="H213" s="388"/>
      <c r="I213" s="25" t="s">
        <v>1665</v>
      </c>
      <c r="J213" s="45"/>
      <c r="K213" s="66"/>
      <c r="L213" s="89"/>
      <c r="M213" s="24"/>
      <c r="N213" s="65" t="s">
        <v>1683</v>
      </c>
    </row>
    <row r="214" spans="1:44" ht="15" customHeight="1">
      <c r="A214" s="52"/>
      <c r="B214" s="527"/>
      <c r="C214" s="232" t="s">
        <v>148</v>
      </c>
      <c r="D214" s="34"/>
      <c r="E214" s="132"/>
      <c r="F214" s="69" t="s">
        <v>1684</v>
      </c>
      <c r="G214" s="388"/>
      <c r="H214" s="476"/>
      <c r="I214" s="463" t="s">
        <v>1564</v>
      </c>
      <c r="J214" s="45"/>
      <c r="K214" s="66"/>
      <c r="L214" s="89"/>
      <c r="M214" s="24"/>
      <c r="N214" s="65" t="s">
        <v>1685</v>
      </c>
    </row>
    <row r="215" spans="1:44" ht="15" customHeight="1">
      <c r="A215" s="52"/>
      <c r="B215" s="527"/>
      <c r="C215" s="232" t="s">
        <v>148</v>
      </c>
      <c r="D215" s="34"/>
      <c r="E215" s="132"/>
      <c r="F215" s="69" t="s">
        <v>1686</v>
      </c>
      <c r="G215" s="388"/>
      <c r="H215" s="414"/>
      <c r="I215" s="467"/>
      <c r="J215" s="45"/>
      <c r="K215" s="66"/>
      <c r="L215" s="89"/>
      <c r="M215" s="24"/>
      <c r="N215" s="65" t="s">
        <v>1687</v>
      </c>
    </row>
    <row r="216" spans="1:44" ht="15" customHeight="1">
      <c r="A216" s="52"/>
      <c r="B216" s="477" t="s">
        <v>1688</v>
      </c>
      <c r="C216" s="232" t="s">
        <v>148</v>
      </c>
      <c r="D216" s="34"/>
      <c r="E216" s="132">
        <v>0.290912</v>
      </c>
      <c r="F216" s="69" t="s">
        <v>1689</v>
      </c>
      <c r="G216" s="388"/>
      <c r="H216" s="388"/>
      <c r="I216" s="25" t="s">
        <v>1665</v>
      </c>
      <c r="J216" s="45"/>
      <c r="K216" s="66"/>
      <c r="L216" s="89"/>
      <c r="M216" s="24"/>
      <c r="N216" s="65" t="s">
        <v>1690</v>
      </c>
    </row>
    <row r="217" spans="1:44" ht="15" customHeight="1">
      <c r="A217" s="52"/>
      <c r="B217" s="477"/>
      <c r="C217" s="232" t="s">
        <v>148</v>
      </c>
      <c r="D217" s="34"/>
      <c r="E217" s="132"/>
      <c r="F217" s="69" t="s">
        <v>1691</v>
      </c>
      <c r="G217" s="388"/>
      <c r="H217" s="476"/>
      <c r="I217" s="463" t="s">
        <v>1564</v>
      </c>
      <c r="J217" s="45"/>
      <c r="K217" s="66"/>
      <c r="L217" s="89"/>
      <c r="M217" s="24"/>
      <c r="N217" s="65" t="s">
        <v>1692</v>
      </c>
    </row>
    <row r="218" spans="1:44" ht="15" customHeight="1">
      <c r="A218" s="52"/>
      <c r="B218" s="477"/>
      <c r="C218" s="232" t="s">
        <v>148</v>
      </c>
      <c r="D218" s="34"/>
      <c r="E218" s="132"/>
      <c r="F218" s="69" t="s">
        <v>1693</v>
      </c>
      <c r="G218" s="388"/>
      <c r="H218" s="414"/>
      <c r="I218" s="467"/>
      <c r="J218" s="45"/>
      <c r="K218" s="66"/>
      <c r="L218" s="89"/>
      <c r="M218" s="24"/>
      <c r="N218" s="65" t="s">
        <v>1694</v>
      </c>
      <c r="O218" s="522"/>
      <c r="P218" s="522"/>
      <c r="Q218" s="522"/>
      <c r="R218" s="522"/>
      <c r="S218" s="522"/>
      <c r="T218" s="522"/>
      <c r="U218" s="522"/>
      <c r="V218" s="522"/>
      <c r="W218" s="522"/>
      <c r="X218" s="522"/>
      <c r="Y218" s="522"/>
      <c r="Z218" s="522"/>
      <c r="AA218" s="522"/>
      <c r="AB218" s="522"/>
      <c r="AC218" s="522"/>
      <c r="AD218" s="522"/>
      <c r="AE218" s="522"/>
      <c r="AF218" s="522"/>
      <c r="AG218" s="522"/>
      <c r="AH218" s="522"/>
      <c r="AI218" s="522"/>
      <c r="AJ218" s="522"/>
      <c r="AK218" s="522"/>
      <c r="AL218" s="522"/>
      <c r="AM218" s="522"/>
      <c r="AN218" s="522"/>
      <c r="AO218" s="522"/>
      <c r="AP218" s="522"/>
      <c r="AQ218" s="522"/>
      <c r="AR218" s="522"/>
    </row>
    <row r="219" spans="1:44" s="522" customFormat="1" ht="15" customHeight="1">
      <c r="A219" s="52"/>
      <c r="B219" s="146" t="s">
        <v>1695</v>
      </c>
      <c r="C219" s="523" t="s">
        <v>148</v>
      </c>
      <c r="D219" s="34"/>
      <c r="E219" s="24">
        <v>4.2241000000000001E-2</v>
      </c>
      <c r="F219" s="69" t="s">
        <v>31</v>
      </c>
      <c r="G219" s="388"/>
      <c r="H219" s="388"/>
      <c r="I219" s="25" t="s">
        <v>1649</v>
      </c>
      <c r="J219" s="45"/>
      <c r="K219" s="528"/>
      <c r="L219" s="47"/>
      <c r="M219" s="132"/>
      <c r="N219" s="65" t="s">
        <v>31</v>
      </c>
    </row>
    <row r="220" spans="1:44" s="522" customFormat="1" ht="15" customHeight="1">
      <c r="A220" s="52"/>
      <c r="B220" s="524" t="s">
        <v>1696</v>
      </c>
      <c r="C220" s="523" t="s">
        <v>148</v>
      </c>
      <c r="D220" s="34"/>
      <c r="E220" s="24">
        <v>4.2305000000000002E-2</v>
      </c>
      <c r="F220" s="69" t="s">
        <v>31</v>
      </c>
      <c r="G220" s="388"/>
      <c r="H220" s="388"/>
      <c r="I220" s="25" t="s">
        <v>1649</v>
      </c>
      <c r="J220" s="45"/>
      <c r="K220" s="528"/>
      <c r="L220" s="47"/>
      <c r="M220" s="132"/>
      <c r="N220" s="65" t="s">
        <v>31</v>
      </c>
    </row>
    <row r="221" spans="1:44" s="522" customFormat="1" ht="15" customHeight="1">
      <c r="A221" s="52"/>
      <c r="B221" s="524" t="s">
        <v>1697</v>
      </c>
      <c r="C221" s="523" t="s">
        <v>148</v>
      </c>
      <c r="D221" s="34"/>
      <c r="E221" s="24">
        <v>4.2717000000000005E-2</v>
      </c>
      <c r="F221" s="69" t="s">
        <v>31</v>
      </c>
      <c r="G221" s="388"/>
      <c r="H221" s="388"/>
      <c r="I221" s="25" t="s">
        <v>1649</v>
      </c>
      <c r="J221" s="45"/>
      <c r="K221" s="528"/>
      <c r="L221" s="47"/>
      <c r="M221" s="132"/>
      <c r="N221" s="65" t="s">
        <v>31</v>
      </c>
    </row>
    <row r="222" spans="1:44" s="522" customFormat="1" ht="15" customHeight="1">
      <c r="A222" s="52"/>
      <c r="B222" s="524" t="s">
        <v>1698</v>
      </c>
      <c r="C222" s="523" t="s">
        <v>148</v>
      </c>
      <c r="D222" s="34"/>
      <c r="E222" s="24">
        <v>4.2561000000000002E-2</v>
      </c>
      <c r="F222" s="69" t="s">
        <v>31</v>
      </c>
      <c r="G222" s="388"/>
      <c r="H222" s="388"/>
      <c r="I222" s="25" t="s">
        <v>1649</v>
      </c>
      <c r="J222" s="45"/>
      <c r="K222" s="528"/>
      <c r="L222" s="47"/>
      <c r="M222" s="132"/>
      <c r="N222" s="65" t="s">
        <v>31</v>
      </c>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row>
    <row r="223" spans="1:44" ht="15" customHeight="1">
      <c r="A223" s="52"/>
      <c r="B223" s="477" t="s">
        <v>1699</v>
      </c>
      <c r="C223" s="232" t="s">
        <v>1700</v>
      </c>
      <c r="D223" s="34"/>
      <c r="E223" s="132">
        <v>2.4750480000000001</v>
      </c>
      <c r="F223" s="69" t="s">
        <v>1701</v>
      </c>
      <c r="G223" s="388"/>
      <c r="H223" s="476"/>
      <c r="I223" s="260" t="s">
        <v>1466</v>
      </c>
      <c r="J223" s="45"/>
      <c r="K223" s="66"/>
      <c r="L223" s="89"/>
      <c r="M223" s="24"/>
      <c r="N223" s="65" t="s">
        <v>1702</v>
      </c>
    </row>
    <row r="224" spans="1:44" ht="15" customHeight="1">
      <c r="A224" s="52"/>
      <c r="B224" s="477"/>
      <c r="C224" s="232" t="s">
        <v>148</v>
      </c>
      <c r="D224" s="34"/>
      <c r="E224" s="132"/>
      <c r="F224" s="69" t="s">
        <v>1703</v>
      </c>
      <c r="G224" s="388"/>
      <c r="H224" s="479"/>
      <c r="I224" s="421"/>
      <c r="J224" s="45"/>
      <c r="K224" s="66"/>
      <c r="L224" s="89"/>
      <c r="M224" s="24"/>
      <c r="N224" s="65" t="s">
        <v>1704</v>
      </c>
    </row>
    <row r="225" spans="1:14" ht="15" customHeight="1">
      <c r="A225" s="52"/>
      <c r="B225" s="477"/>
      <c r="C225" s="232" t="s">
        <v>148</v>
      </c>
      <c r="D225" s="34"/>
      <c r="E225" s="132"/>
      <c r="F225" s="69" t="s">
        <v>1705</v>
      </c>
      <c r="G225" s="388"/>
      <c r="H225" s="414"/>
      <c r="I225" s="378"/>
      <c r="J225" s="45"/>
      <c r="K225" s="66"/>
      <c r="L225" s="89"/>
      <c r="M225" s="24"/>
      <c r="N225" s="65" t="s">
        <v>1705</v>
      </c>
    </row>
    <row r="226" spans="1:14" ht="15" customHeight="1">
      <c r="A226" s="52" t="s">
        <v>1706</v>
      </c>
      <c r="B226" s="529" t="s">
        <v>1707</v>
      </c>
      <c r="C226" s="112" t="s">
        <v>1700</v>
      </c>
      <c r="D226" s="34"/>
      <c r="E226" s="132">
        <v>0.19112100000000001</v>
      </c>
      <c r="F226" s="69" t="s">
        <v>1708</v>
      </c>
      <c r="G226" s="476"/>
      <c r="H226" s="476"/>
      <c r="I226" s="463" t="s">
        <v>1564</v>
      </c>
      <c r="J226" s="45"/>
      <c r="K226" s="66"/>
      <c r="L226" s="89"/>
      <c r="M226" s="24"/>
      <c r="N226" s="65" t="s">
        <v>1708</v>
      </c>
    </row>
    <row r="227" spans="1:14" ht="15" customHeight="1">
      <c r="A227" s="52"/>
      <c r="B227" s="530"/>
      <c r="C227" s="121"/>
      <c r="D227" s="34"/>
      <c r="E227" s="132"/>
      <c r="F227" s="69" t="s">
        <v>1709</v>
      </c>
      <c r="G227" s="479"/>
      <c r="H227" s="479"/>
      <c r="I227" s="467"/>
      <c r="J227" s="45"/>
      <c r="K227" s="66"/>
      <c r="L227" s="89"/>
      <c r="M227" s="24"/>
      <c r="N227" s="65" t="s">
        <v>1710</v>
      </c>
    </row>
    <row r="228" spans="1:14" ht="15" customHeight="1">
      <c r="A228" s="52"/>
      <c r="B228" s="529" t="s">
        <v>1711</v>
      </c>
      <c r="C228" s="112" t="s">
        <v>1700</v>
      </c>
      <c r="D228" s="34"/>
      <c r="E228" s="132">
        <v>0.18368900000000002</v>
      </c>
      <c r="F228" s="69" t="s">
        <v>1712</v>
      </c>
      <c r="G228" s="479"/>
      <c r="H228" s="479"/>
      <c r="I228" s="463" t="s">
        <v>1564</v>
      </c>
      <c r="J228" s="45"/>
      <c r="K228" s="66"/>
      <c r="L228" s="89"/>
      <c r="M228" s="24"/>
      <c r="N228" s="65" t="s">
        <v>1712</v>
      </c>
    </row>
    <row r="229" spans="1:14" ht="15" customHeight="1">
      <c r="A229" s="52"/>
      <c r="B229" s="530"/>
      <c r="C229" s="121"/>
      <c r="D229" s="34"/>
      <c r="E229" s="132"/>
      <c r="F229" s="69" t="s">
        <v>1713</v>
      </c>
      <c r="G229" s="479"/>
      <c r="H229" s="479"/>
      <c r="I229" s="467"/>
      <c r="J229" s="45"/>
      <c r="K229" s="66"/>
      <c r="L229" s="89"/>
      <c r="M229" s="24"/>
      <c r="N229" s="65" t="s">
        <v>1714</v>
      </c>
    </row>
    <row r="230" spans="1:14" ht="15" customHeight="1">
      <c r="A230" s="52"/>
      <c r="B230" s="529" t="s">
        <v>1715</v>
      </c>
      <c r="C230" s="112" t="s">
        <v>1700</v>
      </c>
      <c r="D230" s="34"/>
      <c r="E230" s="132">
        <v>0.21861</v>
      </c>
      <c r="F230" s="69" t="s">
        <v>1716</v>
      </c>
      <c r="G230" s="479"/>
      <c r="H230" s="479"/>
      <c r="I230" s="463" t="s">
        <v>1564</v>
      </c>
      <c r="J230" s="45"/>
      <c r="K230" s="66"/>
      <c r="L230" s="89"/>
      <c r="M230" s="24"/>
      <c r="N230" s="65" t="s">
        <v>1716</v>
      </c>
    </row>
    <row r="231" spans="1:14" ht="15" customHeight="1">
      <c r="A231" s="52"/>
      <c r="B231" s="530"/>
      <c r="C231" s="121"/>
      <c r="D231" s="34"/>
      <c r="E231" s="132"/>
      <c r="F231" s="69" t="s">
        <v>1717</v>
      </c>
      <c r="G231" s="479"/>
      <c r="H231" s="479"/>
      <c r="I231" s="467"/>
      <c r="J231" s="45"/>
      <c r="K231" s="66"/>
      <c r="L231" s="89"/>
      <c r="M231" s="24"/>
      <c r="N231" s="65" t="s">
        <v>1718</v>
      </c>
    </row>
    <row r="232" spans="1:14" ht="15" customHeight="1">
      <c r="A232" s="52"/>
      <c r="B232" s="531" t="s">
        <v>1719</v>
      </c>
      <c r="C232" s="112" t="s">
        <v>1700</v>
      </c>
      <c r="D232" s="34"/>
      <c r="E232" s="132">
        <v>0.201041</v>
      </c>
      <c r="F232" s="69" t="s">
        <v>1720</v>
      </c>
      <c r="G232" s="479"/>
      <c r="H232" s="479"/>
      <c r="I232" s="463" t="s">
        <v>1564</v>
      </c>
      <c r="J232" s="45"/>
      <c r="K232" s="66"/>
      <c r="L232" s="89"/>
      <c r="M232" s="24"/>
      <c r="N232" s="65" t="s">
        <v>1720</v>
      </c>
    </row>
    <row r="233" spans="1:14" ht="15" customHeight="1">
      <c r="A233" s="52"/>
      <c r="B233" s="532"/>
      <c r="C233" s="121"/>
      <c r="D233" s="34"/>
      <c r="E233" s="132"/>
      <c r="F233" s="69" t="s">
        <v>1721</v>
      </c>
      <c r="G233" s="479"/>
      <c r="H233" s="479"/>
      <c r="I233" s="467"/>
      <c r="J233" s="45"/>
      <c r="K233" s="66"/>
      <c r="L233" s="89"/>
      <c r="M233" s="24"/>
      <c r="N233" s="65" t="s">
        <v>1722</v>
      </c>
    </row>
    <row r="234" spans="1:14" ht="15" customHeight="1">
      <c r="A234" s="52"/>
      <c r="B234" s="529" t="s">
        <v>1723</v>
      </c>
      <c r="C234" s="112" t="s">
        <v>1700</v>
      </c>
      <c r="D234" s="34"/>
      <c r="E234" s="132">
        <v>0.23149900000000001</v>
      </c>
      <c r="F234" s="69" t="s">
        <v>1724</v>
      </c>
      <c r="G234" s="479"/>
      <c r="H234" s="479"/>
      <c r="I234" s="463" t="s">
        <v>1564</v>
      </c>
      <c r="J234" s="45"/>
      <c r="K234" s="66"/>
      <c r="L234" s="89"/>
      <c r="M234" s="24"/>
      <c r="N234" s="65" t="s">
        <v>1724</v>
      </c>
    </row>
    <row r="235" spans="1:14" ht="15" customHeight="1">
      <c r="A235" s="52"/>
      <c r="B235" s="530"/>
      <c r="C235" s="121"/>
      <c r="D235" s="34"/>
      <c r="E235" s="132"/>
      <c r="F235" s="69" t="s">
        <v>1725</v>
      </c>
      <c r="G235" s="479"/>
      <c r="H235" s="479"/>
      <c r="I235" s="467"/>
      <c r="J235" s="45"/>
      <c r="K235" s="66"/>
      <c r="L235" s="89"/>
      <c r="M235" s="24"/>
      <c r="N235" s="65" t="s">
        <v>1725</v>
      </c>
    </row>
    <row r="236" spans="1:14" ht="15" customHeight="1">
      <c r="A236" s="52"/>
      <c r="B236" s="529" t="s">
        <v>1726</v>
      </c>
      <c r="C236" s="112" t="s">
        <v>1700</v>
      </c>
      <c r="D236" s="34"/>
      <c r="E236" s="132">
        <v>0.20932000000000001</v>
      </c>
      <c r="F236" s="69" t="s">
        <v>1727</v>
      </c>
      <c r="G236" s="479"/>
      <c r="H236" s="479"/>
      <c r="I236" s="463" t="s">
        <v>1564</v>
      </c>
      <c r="J236" s="45"/>
      <c r="K236" s="66"/>
      <c r="L236" s="89"/>
      <c r="M236" s="24"/>
      <c r="N236" s="65" t="s">
        <v>1727</v>
      </c>
    </row>
    <row r="237" spans="1:14" ht="15" customHeight="1">
      <c r="A237" s="52"/>
      <c r="B237" s="530"/>
      <c r="C237" s="121"/>
      <c r="D237" s="34"/>
      <c r="E237" s="132"/>
      <c r="F237" s="69" t="s">
        <v>1728</v>
      </c>
      <c r="G237" s="479"/>
      <c r="H237" s="479"/>
      <c r="I237" s="467"/>
      <c r="J237" s="45"/>
      <c r="K237" s="66"/>
      <c r="L237" s="89"/>
      <c r="M237" s="24"/>
      <c r="N237" s="65" t="s">
        <v>1728</v>
      </c>
    </row>
    <row r="238" spans="1:14" ht="15" customHeight="1">
      <c r="A238" s="52"/>
      <c r="B238" s="336" t="s">
        <v>1729</v>
      </c>
      <c r="C238" s="81" t="s">
        <v>1700</v>
      </c>
      <c r="D238" s="34"/>
      <c r="E238" s="132">
        <v>0.18030300000000002</v>
      </c>
      <c r="F238" s="69" t="s">
        <v>1730</v>
      </c>
      <c r="G238" s="479"/>
      <c r="H238" s="479"/>
      <c r="I238" s="463" t="s">
        <v>1564</v>
      </c>
      <c r="J238" s="45"/>
      <c r="K238" s="66"/>
      <c r="L238" s="89"/>
      <c r="M238" s="24"/>
      <c r="N238" s="65" t="s">
        <v>1730</v>
      </c>
    </row>
    <row r="239" spans="1:14" ht="15" customHeight="1">
      <c r="A239" s="52"/>
      <c r="B239" s="420"/>
      <c r="C239" s="220"/>
      <c r="D239" s="34"/>
      <c r="E239" s="132"/>
      <c r="F239" s="69" t="s">
        <v>1731</v>
      </c>
      <c r="G239" s="479"/>
      <c r="H239" s="479"/>
      <c r="I239" s="467"/>
      <c r="J239" s="45"/>
      <c r="K239" s="66"/>
      <c r="L239" s="89"/>
      <c r="M239" s="24"/>
      <c r="N239" s="65" t="s">
        <v>1732</v>
      </c>
    </row>
    <row r="240" spans="1:14" ht="15" customHeight="1">
      <c r="A240" s="52"/>
      <c r="B240" s="336" t="s">
        <v>1733</v>
      </c>
      <c r="C240" s="81" t="s">
        <v>1700</v>
      </c>
      <c r="D240" s="34"/>
      <c r="E240" s="132">
        <v>0.18061200000000002</v>
      </c>
      <c r="F240" s="69" t="s">
        <v>1734</v>
      </c>
      <c r="G240" s="479"/>
      <c r="H240" s="479"/>
      <c r="I240" s="463" t="s">
        <v>1564</v>
      </c>
      <c r="J240" s="45"/>
      <c r="K240" s="66"/>
      <c r="L240" s="89"/>
      <c r="M240" s="24"/>
      <c r="N240" s="65" t="s">
        <v>1734</v>
      </c>
    </row>
    <row r="241" spans="1:14" ht="15" customHeight="1">
      <c r="A241" s="52"/>
      <c r="B241" s="337"/>
      <c r="C241" s="220"/>
      <c r="D241" s="34"/>
      <c r="E241" s="132"/>
      <c r="F241" s="69" t="s">
        <v>1735</v>
      </c>
      <c r="G241" s="479"/>
      <c r="H241" s="479"/>
      <c r="I241" s="467"/>
      <c r="J241" s="45"/>
      <c r="K241" s="66"/>
      <c r="L241" s="89"/>
      <c r="M241" s="24"/>
      <c r="N241" s="65" t="s">
        <v>1736</v>
      </c>
    </row>
    <row r="242" spans="1:14" ht="15" customHeight="1">
      <c r="A242" s="52"/>
      <c r="B242" s="529" t="s">
        <v>1737</v>
      </c>
      <c r="C242" s="112" t="s">
        <v>1700</v>
      </c>
      <c r="D242" s="34"/>
      <c r="E242" s="132">
        <v>0.17974400000000001</v>
      </c>
      <c r="F242" s="69" t="s">
        <v>1738</v>
      </c>
      <c r="G242" s="479"/>
      <c r="H242" s="479"/>
      <c r="I242" s="463" t="s">
        <v>1564</v>
      </c>
      <c r="J242" s="45"/>
      <c r="K242" s="66"/>
      <c r="L242" s="89"/>
      <c r="M242" s="24"/>
      <c r="N242" s="65" t="s">
        <v>1738</v>
      </c>
    </row>
    <row r="243" spans="1:14" ht="15" customHeight="1">
      <c r="A243" s="52"/>
      <c r="B243" s="530"/>
      <c r="C243" s="121"/>
      <c r="D243" s="34"/>
      <c r="E243" s="132"/>
      <c r="F243" s="69" t="s">
        <v>1739</v>
      </c>
      <c r="G243" s="479"/>
      <c r="H243" s="479"/>
      <c r="I243" s="467"/>
      <c r="J243" s="45"/>
      <c r="K243" s="66"/>
      <c r="L243" s="89"/>
      <c r="M243" s="24"/>
      <c r="N243" s="65" t="s">
        <v>1739</v>
      </c>
    </row>
    <row r="244" spans="1:14" ht="15" customHeight="1">
      <c r="A244" s="52"/>
      <c r="B244" s="529" t="s">
        <v>1740</v>
      </c>
      <c r="C244" s="112" t="s">
        <v>1700</v>
      </c>
      <c r="D244" s="34"/>
      <c r="E244" s="132">
        <v>0.179752</v>
      </c>
      <c r="F244" s="69" t="s">
        <v>1741</v>
      </c>
      <c r="G244" s="479"/>
      <c r="H244" s="479"/>
      <c r="I244" s="463" t="s">
        <v>1564</v>
      </c>
      <c r="J244" s="45"/>
      <c r="K244" s="66"/>
      <c r="L244" s="89"/>
      <c r="M244" s="24"/>
      <c r="N244" s="65" t="s">
        <v>1741</v>
      </c>
    </row>
    <row r="245" spans="1:14" ht="15" customHeight="1">
      <c r="A245" s="24"/>
      <c r="B245" s="530"/>
      <c r="C245" s="121"/>
      <c r="D245" s="34"/>
      <c r="E245" s="132"/>
      <c r="F245" s="69" t="s">
        <v>1742</v>
      </c>
      <c r="G245" s="414"/>
      <c r="H245" s="414"/>
      <c r="I245" s="467"/>
      <c r="J245" s="45"/>
      <c r="K245" s="66"/>
      <c r="L245" s="89"/>
      <c r="M245" s="24"/>
      <c r="N245" s="65" t="s">
        <v>1742</v>
      </c>
    </row>
    <row r="246" spans="1:14" ht="15" customHeight="1">
      <c r="A246" s="24"/>
      <c r="B246" s="529" t="s">
        <v>1743</v>
      </c>
      <c r="C246" s="112" t="s">
        <v>148</v>
      </c>
      <c r="D246" s="34"/>
      <c r="E246" s="132">
        <v>0.24707500000000002</v>
      </c>
      <c r="F246" s="69" t="s">
        <v>1744</v>
      </c>
      <c r="G246" s="414"/>
      <c r="H246" s="479"/>
      <c r="I246" s="463" t="s">
        <v>1564</v>
      </c>
      <c r="J246" s="45"/>
      <c r="K246" s="66"/>
      <c r="L246" s="89"/>
      <c r="M246" s="24"/>
      <c r="N246" s="65" t="s">
        <v>1744</v>
      </c>
    </row>
    <row r="247" spans="1:14" ht="15" customHeight="1">
      <c r="A247" s="24"/>
      <c r="B247" s="530"/>
      <c r="C247" s="121"/>
      <c r="D247" s="34"/>
      <c r="E247" s="132"/>
      <c r="F247" s="69" t="s">
        <v>1745</v>
      </c>
      <c r="G247" s="414"/>
      <c r="H247" s="414"/>
      <c r="I247" s="467"/>
      <c r="J247" s="45"/>
      <c r="K247" s="66"/>
      <c r="L247" s="89"/>
      <c r="M247" s="24"/>
      <c r="N247" s="65" t="s">
        <v>1745</v>
      </c>
    </row>
    <row r="248" spans="1:14" ht="15" customHeight="1">
      <c r="A248" s="24"/>
      <c r="B248" s="529" t="s">
        <v>1746</v>
      </c>
      <c r="C248" s="112" t="s">
        <v>148</v>
      </c>
      <c r="D248" s="34"/>
      <c r="E248" s="132">
        <v>3.7676449999999999</v>
      </c>
      <c r="F248" s="69" t="s">
        <v>1747</v>
      </c>
      <c r="G248" s="476"/>
      <c r="H248" s="476"/>
      <c r="I248" s="463" t="s">
        <v>1564</v>
      </c>
      <c r="J248" s="422"/>
      <c r="K248" s="66"/>
      <c r="L248" s="89"/>
      <c r="M248" s="24"/>
      <c r="N248" s="65" t="s">
        <v>1747</v>
      </c>
    </row>
    <row r="249" spans="1:14" ht="15" customHeight="1">
      <c r="A249" s="24"/>
      <c r="B249" s="530"/>
      <c r="C249" s="121"/>
      <c r="D249" s="34"/>
      <c r="E249" s="132"/>
      <c r="F249" s="69" t="s">
        <v>1748</v>
      </c>
      <c r="G249" s="414"/>
      <c r="H249" s="414"/>
      <c r="I249" s="467"/>
      <c r="J249" s="422"/>
      <c r="K249" s="66"/>
      <c r="L249" s="89"/>
      <c r="M249" s="24"/>
      <c r="N249" s="65" t="s">
        <v>1748</v>
      </c>
    </row>
    <row r="250" spans="1:14" ht="15" customHeight="1">
      <c r="A250" s="24"/>
      <c r="B250" s="529" t="s">
        <v>1749</v>
      </c>
      <c r="C250" s="112" t="s">
        <v>148</v>
      </c>
      <c r="D250" s="34"/>
      <c r="E250" s="132">
        <v>3.1719949999999999</v>
      </c>
      <c r="F250" s="69" t="s">
        <v>1750</v>
      </c>
      <c r="G250" s="476"/>
      <c r="H250" s="476"/>
      <c r="I250" s="463" t="s">
        <v>1564</v>
      </c>
      <c r="J250" s="422"/>
      <c r="K250" s="66"/>
      <c r="L250" s="89"/>
      <c r="M250" s="24"/>
      <c r="N250" s="65" t="s">
        <v>1750</v>
      </c>
    </row>
    <row r="251" spans="1:14" ht="15" customHeight="1">
      <c r="A251" s="24"/>
      <c r="B251" s="530"/>
      <c r="C251" s="121"/>
      <c r="D251" s="34"/>
      <c r="E251" s="132"/>
      <c r="F251" s="69" t="s">
        <v>1751</v>
      </c>
      <c r="G251" s="414"/>
      <c r="H251" s="414"/>
      <c r="I251" s="467"/>
      <c r="J251" s="422"/>
      <c r="K251" s="66"/>
      <c r="L251" s="89"/>
      <c r="M251" s="24"/>
      <c r="N251" s="65" t="s">
        <v>1751</v>
      </c>
    </row>
    <row r="252" spans="1:14" ht="15" customHeight="1">
      <c r="A252" s="24"/>
      <c r="B252" s="529" t="s">
        <v>1752</v>
      </c>
      <c r="C252" s="112" t="s">
        <v>148</v>
      </c>
      <c r="D252" s="34"/>
      <c r="E252" s="132">
        <v>9.6219929999999998</v>
      </c>
      <c r="F252" s="69" t="s">
        <v>1753</v>
      </c>
      <c r="G252" s="476"/>
      <c r="H252" s="476"/>
      <c r="I252" s="463" t="s">
        <v>1564</v>
      </c>
      <c r="J252" s="422"/>
      <c r="K252" s="66"/>
      <c r="L252" s="89"/>
      <c r="M252" s="24"/>
      <c r="N252" s="65" t="s">
        <v>1753</v>
      </c>
    </row>
    <row r="253" spans="1:14" ht="15" customHeight="1">
      <c r="A253" s="24"/>
      <c r="B253" s="530"/>
      <c r="C253" s="121"/>
      <c r="D253" s="34"/>
      <c r="E253" s="132"/>
      <c r="F253" s="69" t="s">
        <v>1754</v>
      </c>
      <c r="G253" s="414"/>
      <c r="H253" s="414"/>
      <c r="I253" s="467"/>
      <c r="J253" s="422"/>
      <c r="K253" s="66"/>
      <c r="L253" s="89"/>
      <c r="M253" s="24"/>
      <c r="N253" s="65" t="s">
        <v>1754</v>
      </c>
    </row>
    <row r="254" spans="1:14" ht="15" customHeight="1">
      <c r="A254" s="24"/>
      <c r="B254" s="529" t="s">
        <v>1755</v>
      </c>
      <c r="C254" s="112" t="s">
        <v>148</v>
      </c>
      <c r="D254" s="34"/>
      <c r="E254" s="132">
        <v>0.54020199999999996</v>
      </c>
      <c r="F254" s="69" t="s">
        <v>1756</v>
      </c>
      <c r="G254" s="476"/>
      <c r="H254" s="476"/>
      <c r="I254" s="463" t="s">
        <v>1564</v>
      </c>
      <c r="J254" s="422"/>
      <c r="K254" s="66"/>
      <c r="L254" s="89"/>
      <c r="M254" s="24"/>
      <c r="N254" s="65" t="s">
        <v>1756</v>
      </c>
    </row>
    <row r="255" spans="1:14" ht="15" customHeight="1">
      <c r="A255" s="24"/>
      <c r="B255" s="530"/>
      <c r="C255" s="121"/>
      <c r="D255" s="34"/>
      <c r="E255" s="132"/>
      <c r="F255" s="69" t="s">
        <v>1757</v>
      </c>
      <c r="G255" s="414"/>
      <c r="H255" s="414"/>
      <c r="I255" s="467"/>
      <c r="J255" s="422"/>
      <c r="K255" s="66"/>
      <c r="L255" s="89"/>
      <c r="M255" s="24"/>
      <c r="N255" s="65" t="s">
        <v>1757</v>
      </c>
    </row>
    <row r="256" spans="1:14" ht="15" customHeight="1">
      <c r="A256" s="24"/>
      <c r="B256" s="529" t="s">
        <v>1758</v>
      </c>
      <c r="C256" s="112" t="s">
        <v>148</v>
      </c>
      <c r="D256" s="34"/>
      <c r="E256" s="132">
        <v>1.7855240000000001</v>
      </c>
      <c r="F256" s="69" t="s">
        <v>1759</v>
      </c>
      <c r="G256" s="476"/>
      <c r="H256" s="476"/>
      <c r="I256" s="463" t="s">
        <v>1564</v>
      </c>
      <c r="J256" s="422"/>
      <c r="K256" s="66"/>
      <c r="L256" s="89"/>
      <c r="M256" s="24"/>
      <c r="N256" s="65" t="s">
        <v>1759</v>
      </c>
    </row>
    <row r="257" spans="1:14" ht="15" customHeight="1">
      <c r="A257" s="24"/>
      <c r="B257" s="530"/>
      <c r="C257" s="121"/>
      <c r="D257" s="34"/>
      <c r="E257" s="132"/>
      <c r="F257" s="69" t="s">
        <v>1760</v>
      </c>
      <c r="G257" s="414"/>
      <c r="H257" s="414"/>
      <c r="I257" s="467"/>
      <c r="J257" s="422"/>
      <c r="K257" s="66"/>
      <c r="L257" s="89"/>
      <c r="M257" s="24"/>
      <c r="N257" s="65" t="s">
        <v>1760</v>
      </c>
    </row>
    <row r="258" spans="1:14" ht="15" customHeight="1">
      <c r="A258" s="24"/>
      <c r="B258" s="529" t="s">
        <v>1761</v>
      </c>
      <c r="C258" s="112" t="s">
        <v>148</v>
      </c>
      <c r="D258" s="34"/>
      <c r="E258" s="132">
        <v>5.5895539999999997</v>
      </c>
      <c r="F258" s="69" t="s">
        <v>1762</v>
      </c>
      <c r="G258" s="476"/>
      <c r="H258" s="476"/>
      <c r="I258" s="463" t="s">
        <v>1564</v>
      </c>
      <c r="J258" s="422"/>
      <c r="K258" s="66"/>
      <c r="L258" s="89"/>
      <c r="M258" s="24"/>
      <c r="N258" s="65" t="s">
        <v>1762</v>
      </c>
    </row>
    <row r="259" spans="1:14" ht="15" customHeight="1">
      <c r="A259" s="24"/>
      <c r="B259" s="530"/>
      <c r="C259" s="121"/>
      <c r="D259" s="34"/>
      <c r="E259" s="132"/>
      <c r="F259" s="69" t="s">
        <v>1763</v>
      </c>
      <c r="G259" s="414"/>
      <c r="H259" s="414"/>
      <c r="I259" s="467"/>
      <c r="J259" s="422"/>
      <c r="K259" s="66"/>
      <c r="L259" s="89"/>
      <c r="M259" s="24"/>
      <c r="N259" s="65" t="s">
        <v>1763</v>
      </c>
    </row>
    <row r="260" spans="1:14" ht="15" customHeight="1">
      <c r="A260" s="24"/>
      <c r="B260" s="529" t="s">
        <v>1764</v>
      </c>
      <c r="C260" s="112" t="s">
        <v>148</v>
      </c>
      <c r="D260" s="34"/>
      <c r="E260" s="132">
        <v>5.6153370000000002</v>
      </c>
      <c r="F260" s="69" t="s">
        <v>1765</v>
      </c>
      <c r="G260" s="476"/>
      <c r="H260" s="476"/>
      <c r="I260" s="463" t="s">
        <v>1564</v>
      </c>
      <c r="J260" s="422"/>
      <c r="K260" s="66"/>
      <c r="L260" s="89"/>
      <c r="M260" s="24"/>
      <c r="N260" s="65" t="s">
        <v>1765</v>
      </c>
    </row>
    <row r="261" spans="1:14" ht="15" customHeight="1">
      <c r="A261" s="24"/>
      <c r="B261" s="530"/>
      <c r="C261" s="121"/>
      <c r="D261" s="34"/>
      <c r="E261" s="132"/>
      <c r="F261" s="69" t="s">
        <v>1766</v>
      </c>
      <c r="G261" s="414"/>
      <c r="H261" s="414"/>
      <c r="I261" s="467"/>
      <c r="J261" s="422"/>
      <c r="K261" s="66"/>
      <c r="L261" s="89"/>
      <c r="M261" s="24"/>
      <c r="N261" s="65" t="s">
        <v>1766</v>
      </c>
    </row>
    <row r="262" spans="1:14" ht="15" customHeight="1">
      <c r="A262" s="24"/>
      <c r="B262" s="529" t="s">
        <v>1767</v>
      </c>
      <c r="C262" s="112" t="s">
        <v>148</v>
      </c>
      <c r="D262" s="34"/>
      <c r="E262" s="132">
        <v>1.996019</v>
      </c>
      <c r="F262" s="69" t="s">
        <v>1768</v>
      </c>
      <c r="G262" s="476"/>
      <c r="H262" s="476"/>
      <c r="I262" s="463" t="s">
        <v>1564</v>
      </c>
      <c r="J262" s="422"/>
      <c r="K262" s="66"/>
      <c r="L262" s="89"/>
      <c r="M262" s="24"/>
      <c r="N262" s="65" t="s">
        <v>1768</v>
      </c>
    </row>
    <row r="263" spans="1:14" ht="15" customHeight="1">
      <c r="A263" s="24"/>
      <c r="B263" s="530"/>
      <c r="C263" s="121"/>
      <c r="D263" s="34"/>
      <c r="E263" s="132"/>
      <c r="F263" s="69" t="s">
        <v>1705</v>
      </c>
      <c r="G263" s="414"/>
      <c r="H263" s="414"/>
      <c r="I263" s="467"/>
      <c r="J263" s="422"/>
      <c r="K263" s="66"/>
      <c r="L263" s="89"/>
      <c r="M263" s="24"/>
      <c r="N263" s="65" t="s">
        <v>1705</v>
      </c>
    </row>
    <row r="264" spans="1:14" ht="15" customHeight="1">
      <c r="A264" s="24"/>
      <c r="B264" s="529" t="s">
        <v>1769</v>
      </c>
      <c r="C264" s="112" t="s">
        <v>148</v>
      </c>
      <c r="D264" s="34"/>
      <c r="E264" s="132">
        <v>0.19150900000000001</v>
      </c>
      <c r="F264" s="69" t="s">
        <v>1770</v>
      </c>
      <c r="G264" s="476"/>
      <c r="H264" s="476"/>
      <c r="I264" s="463" t="s">
        <v>1564</v>
      </c>
      <c r="J264" s="422"/>
      <c r="K264" s="66"/>
      <c r="L264" s="89"/>
      <c r="M264" s="24"/>
      <c r="N264" s="65" t="s">
        <v>1771</v>
      </c>
    </row>
    <row r="265" spans="1:14" ht="15" customHeight="1">
      <c r="A265" s="24"/>
      <c r="B265" s="530"/>
      <c r="C265" s="121"/>
      <c r="D265" s="34"/>
      <c r="E265" s="132"/>
      <c r="F265" s="69" t="s">
        <v>1772</v>
      </c>
      <c r="G265" s="414"/>
      <c r="H265" s="414"/>
      <c r="I265" s="467"/>
      <c r="J265" s="422"/>
      <c r="K265" s="66"/>
      <c r="L265" s="89"/>
      <c r="M265" s="24"/>
      <c r="N265" s="65" t="s">
        <v>1773</v>
      </c>
    </row>
    <row r="266" spans="1:14" ht="15" customHeight="1">
      <c r="A266" s="24"/>
      <c r="B266" s="529" t="s">
        <v>1774</v>
      </c>
      <c r="C266" s="112" t="s">
        <v>148</v>
      </c>
      <c r="D266" s="34"/>
      <c r="E266" s="132">
        <v>0.23171900000000001</v>
      </c>
      <c r="F266" s="69" t="s">
        <v>1775</v>
      </c>
      <c r="G266" s="476"/>
      <c r="H266" s="476"/>
      <c r="I266" s="463" t="s">
        <v>1564</v>
      </c>
      <c r="J266" s="422"/>
      <c r="K266" s="66"/>
      <c r="L266" s="89"/>
      <c r="M266" s="24"/>
      <c r="N266" s="65" t="s">
        <v>1768</v>
      </c>
    </row>
    <row r="267" spans="1:14" ht="15" customHeight="1">
      <c r="A267" s="24"/>
      <c r="B267" s="530"/>
      <c r="C267" s="121"/>
      <c r="D267" s="42"/>
      <c r="E267" s="132"/>
      <c r="F267" s="69" t="s">
        <v>1773</v>
      </c>
      <c r="G267" s="414"/>
      <c r="H267" s="414"/>
      <c r="I267" s="467"/>
      <c r="J267" s="422"/>
      <c r="K267" s="66"/>
      <c r="L267" s="89"/>
      <c r="M267" s="24"/>
      <c r="N267" s="65" t="s">
        <v>1705</v>
      </c>
    </row>
    <row r="268" spans="1:14" ht="15" customHeight="1">
      <c r="A268" s="52" t="s">
        <v>34</v>
      </c>
      <c r="B268" s="146" t="s">
        <v>1776</v>
      </c>
      <c r="C268" s="388" t="s">
        <v>1777</v>
      </c>
      <c r="D268" s="43" t="s">
        <v>1778</v>
      </c>
      <c r="E268" s="24">
        <v>2.2636609999999999</v>
      </c>
      <c r="F268" s="69" t="s">
        <v>1779</v>
      </c>
      <c r="G268" s="388"/>
      <c r="H268" s="388"/>
      <c r="I268" s="25" t="s">
        <v>1649</v>
      </c>
      <c r="J268" s="45"/>
      <c r="K268" s="66"/>
      <c r="L268" s="89"/>
      <c r="M268" s="24"/>
      <c r="N268" s="65" t="s">
        <v>1780</v>
      </c>
    </row>
    <row r="269" spans="1:14" ht="15" customHeight="1">
      <c r="A269" s="52"/>
      <c r="B269" s="146" t="s">
        <v>1781</v>
      </c>
      <c r="C269" s="67" t="s">
        <v>1782</v>
      </c>
      <c r="D269" s="43" t="s">
        <v>1783</v>
      </c>
      <c r="E269" s="24">
        <v>4.8816999999999999E-2</v>
      </c>
      <c r="F269" s="69" t="s">
        <v>31</v>
      </c>
      <c r="G269" s="388"/>
      <c r="H269" s="388"/>
      <c r="I269" s="25" t="s">
        <v>194</v>
      </c>
      <c r="J269" s="45"/>
      <c r="K269" s="66"/>
      <c r="L269" s="89"/>
      <c r="M269" s="24"/>
      <c r="N269" s="65" t="s">
        <v>31</v>
      </c>
    </row>
    <row r="270" spans="1:14" ht="15" customHeight="1">
      <c r="A270" s="52"/>
      <c r="B270" s="407" t="s">
        <v>1784</v>
      </c>
      <c r="C270" s="533" t="s">
        <v>1785</v>
      </c>
      <c r="D270" s="394" t="s">
        <v>1786</v>
      </c>
      <c r="E270" s="132">
        <v>0.14804300000000001</v>
      </c>
      <c r="F270" s="69" t="s">
        <v>1787</v>
      </c>
      <c r="G270" s="388"/>
      <c r="H270" s="388"/>
      <c r="I270" s="25" t="s">
        <v>194</v>
      </c>
      <c r="J270" s="45"/>
      <c r="K270" s="66"/>
      <c r="L270" s="89"/>
      <c r="M270" s="24"/>
      <c r="N270" s="65" t="s">
        <v>1788</v>
      </c>
    </row>
    <row r="271" spans="1:14" ht="15" customHeight="1">
      <c r="A271" s="52" t="s">
        <v>1789</v>
      </c>
      <c r="B271" s="134" t="s">
        <v>487</v>
      </c>
      <c r="C271" s="526" t="s">
        <v>1790</v>
      </c>
      <c r="D271" s="28" t="s">
        <v>1791</v>
      </c>
      <c r="E271" s="132">
        <v>10.430707</v>
      </c>
      <c r="F271" s="69" t="s">
        <v>1792</v>
      </c>
      <c r="G271" s="388"/>
      <c r="H271" s="476"/>
      <c r="I271" s="260" t="s">
        <v>194</v>
      </c>
      <c r="J271" s="45" t="s">
        <v>542</v>
      </c>
      <c r="K271" s="66"/>
      <c r="L271" s="89"/>
      <c r="M271" s="24"/>
      <c r="N271" s="65" t="s">
        <v>1793</v>
      </c>
    </row>
    <row r="272" spans="1:14" ht="15" customHeight="1">
      <c r="A272" s="52"/>
      <c r="B272" s="137"/>
      <c r="C272" s="526"/>
      <c r="D272" s="34"/>
      <c r="E272" s="132"/>
      <c r="F272" s="69" t="s">
        <v>506</v>
      </c>
      <c r="G272" s="388"/>
      <c r="H272" s="479"/>
      <c r="I272" s="421"/>
      <c r="J272" s="45"/>
      <c r="K272" s="66"/>
      <c r="L272" s="89"/>
      <c r="M272" s="24"/>
      <c r="N272" s="65" t="s">
        <v>1794</v>
      </c>
    </row>
    <row r="273" spans="1:14" ht="15" customHeight="1">
      <c r="A273" s="52"/>
      <c r="B273" s="137"/>
      <c r="C273" s="526" t="s">
        <v>1790</v>
      </c>
      <c r="D273" s="34"/>
      <c r="E273" s="132"/>
      <c r="F273" s="69" t="s">
        <v>510</v>
      </c>
      <c r="G273" s="388"/>
      <c r="H273" s="479"/>
      <c r="I273" s="421"/>
      <c r="J273" s="45"/>
      <c r="K273" s="66"/>
      <c r="L273" s="89"/>
      <c r="M273" s="24"/>
      <c r="N273" s="65" t="s">
        <v>1795</v>
      </c>
    </row>
    <row r="274" spans="1:14" ht="15" customHeight="1">
      <c r="A274" s="52"/>
      <c r="B274" s="137"/>
      <c r="C274" s="526"/>
      <c r="D274" s="34"/>
      <c r="E274" s="132"/>
      <c r="F274" s="146" t="s">
        <v>803</v>
      </c>
      <c r="G274" s="254"/>
      <c r="H274" s="381"/>
      <c r="I274" s="421"/>
      <c r="J274" s="27"/>
      <c r="K274" s="66"/>
      <c r="L274" s="24"/>
      <c r="M274" s="74"/>
      <c r="N274" s="65" t="s">
        <v>1796</v>
      </c>
    </row>
    <row r="275" spans="1:14" ht="15" customHeight="1">
      <c r="A275" s="52"/>
      <c r="B275" s="137"/>
      <c r="C275" s="526" t="s">
        <v>1790</v>
      </c>
      <c r="D275" s="34"/>
      <c r="E275" s="132"/>
      <c r="F275" s="146" t="s">
        <v>508</v>
      </c>
      <c r="G275" s="388"/>
      <c r="H275" s="479"/>
      <c r="I275" s="421"/>
      <c r="J275" s="45"/>
      <c r="K275" s="66"/>
      <c r="L275" s="89"/>
      <c r="M275" s="24"/>
      <c r="N275" s="65" t="s">
        <v>1797</v>
      </c>
    </row>
    <row r="276" spans="1:14" ht="15" customHeight="1">
      <c r="A276" s="52"/>
      <c r="B276" s="137"/>
      <c r="C276" s="526" t="s">
        <v>1790</v>
      </c>
      <c r="D276" s="34"/>
      <c r="E276" s="132"/>
      <c r="F276" s="69" t="s">
        <v>512</v>
      </c>
      <c r="G276" s="388"/>
      <c r="H276" s="479"/>
      <c r="I276" s="421"/>
      <c r="J276" s="45"/>
      <c r="K276" s="66"/>
      <c r="L276" s="89"/>
      <c r="M276" s="24"/>
      <c r="N276" s="65" t="s">
        <v>1798</v>
      </c>
    </row>
    <row r="277" spans="1:14" ht="15" customHeight="1">
      <c r="A277" s="52"/>
      <c r="B277" s="137"/>
      <c r="C277" s="526" t="s">
        <v>1790</v>
      </c>
      <c r="D277" s="34"/>
      <c r="E277" s="132"/>
      <c r="F277" s="69" t="s">
        <v>497</v>
      </c>
      <c r="G277" s="388"/>
      <c r="H277" s="479"/>
      <c r="I277" s="421"/>
      <c r="J277" s="45"/>
      <c r="K277" s="66"/>
      <c r="L277" s="89"/>
      <c r="M277" s="24"/>
      <c r="N277" s="65" t="s">
        <v>1799</v>
      </c>
    </row>
    <row r="278" spans="1:14" ht="15" customHeight="1">
      <c r="A278" s="52"/>
      <c r="B278" s="137"/>
      <c r="C278" s="526" t="s">
        <v>1790</v>
      </c>
      <c r="D278" s="34"/>
      <c r="E278" s="132"/>
      <c r="F278" s="69" t="s">
        <v>1201</v>
      </c>
      <c r="G278" s="388"/>
      <c r="H278" s="479"/>
      <c r="I278" s="421"/>
      <c r="J278" s="45"/>
      <c r="K278" s="66"/>
      <c r="L278" s="89"/>
      <c r="M278" s="24"/>
      <c r="N278" s="65" t="s">
        <v>1800</v>
      </c>
    </row>
    <row r="279" spans="1:14" ht="15" customHeight="1">
      <c r="A279" s="52"/>
      <c r="B279" s="137"/>
      <c r="C279" s="526" t="s">
        <v>1790</v>
      </c>
      <c r="D279" s="34"/>
      <c r="E279" s="132"/>
      <c r="F279" s="69" t="s">
        <v>1801</v>
      </c>
      <c r="G279" s="388"/>
      <c r="H279" s="479"/>
      <c r="I279" s="421"/>
      <c r="J279" s="45"/>
      <c r="K279" s="66"/>
      <c r="L279" s="89"/>
      <c r="M279" s="24"/>
      <c r="N279" s="65" t="s">
        <v>1802</v>
      </c>
    </row>
    <row r="280" spans="1:14" ht="15" customHeight="1">
      <c r="A280" s="52"/>
      <c r="B280" s="137"/>
      <c r="C280" s="526" t="s">
        <v>1790</v>
      </c>
      <c r="D280" s="34"/>
      <c r="E280" s="132"/>
      <c r="F280" s="69" t="s">
        <v>1201</v>
      </c>
      <c r="G280" s="388"/>
      <c r="H280" s="479"/>
      <c r="I280" s="421"/>
      <c r="J280" s="45"/>
      <c r="K280" s="66"/>
      <c r="L280" s="89"/>
      <c r="M280" s="24"/>
      <c r="N280" s="65" t="s">
        <v>1803</v>
      </c>
    </row>
    <row r="281" spans="1:14" ht="15" customHeight="1">
      <c r="A281" s="52"/>
      <c r="B281" s="137"/>
      <c r="C281" s="526" t="s">
        <v>1790</v>
      </c>
      <c r="D281" s="34"/>
      <c r="E281" s="132"/>
      <c r="F281" s="69" t="s">
        <v>214</v>
      </c>
      <c r="G281" s="388"/>
      <c r="H281" s="479"/>
      <c r="I281" s="421"/>
      <c r="J281" s="45"/>
      <c r="K281" s="66"/>
      <c r="L281" s="89"/>
      <c r="M281" s="24"/>
      <c r="N281" s="65" t="s">
        <v>1804</v>
      </c>
    </row>
    <row r="282" spans="1:14" ht="15" customHeight="1">
      <c r="A282" s="52"/>
      <c r="B282" s="137"/>
      <c r="C282" s="526" t="s">
        <v>1790</v>
      </c>
      <c r="D282" s="34"/>
      <c r="E282" s="132"/>
      <c r="F282" s="69" t="s">
        <v>824</v>
      </c>
      <c r="G282" s="412"/>
      <c r="H282" s="435"/>
      <c r="I282" s="421"/>
      <c r="J282" s="45"/>
      <c r="K282" s="66"/>
      <c r="L282" s="89"/>
      <c r="M282" s="24"/>
      <c r="N282" s="65" t="s">
        <v>1805</v>
      </c>
    </row>
    <row r="283" spans="1:14" ht="15" customHeight="1">
      <c r="A283" s="52"/>
      <c r="B283" s="137"/>
      <c r="C283" s="526" t="s">
        <v>1790</v>
      </c>
      <c r="D283" s="34"/>
      <c r="E283" s="132"/>
      <c r="F283" s="69" t="s">
        <v>516</v>
      </c>
      <c r="G283" s="388"/>
      <c r="H283" s="479"/>
      <c r="I283" s="421"/>
      <c r="J283" s="45"/>
      <c r="K283" s="66"/>
      <c r="L283" s="89"/>
      <c r="M283" s="24"/>
      <c r="N283" s="65" t="s">
        <v>1806</v>
      </c>
    </row>
    <row r="284" spans="1:14" ht="15" customHeight="1">
      <c r="A284" s="52"/>
      <c r="B284" s="137"/>
      <c r="C284" s="526" t="s">
        <v>1790</v>
      </c>
      <c r="D284" s="34"/>
      <c r="E284" s="132"/>
      <c r="F284" s="69" t="s">
        <v>519</v>
      </c>
      <c r="G284" s="388"/>
      <c r="H284" s="479"/>
      <c r="I284" s="421"/>
      <c r="J284" s="45"/>
      <c r="K284" s="66"/>
      <c r="L284" s="89"/>
      <c r="M284" s="24"/>
      <c r="N284" s="65" t="s">
        <v>1807</v>
      </c>
    </row>
    <row r="285" spans="1:14" ht="15" customHeight="1">
      <c r="A285" s="52"/>
      <c r="B285" s="137"/>
      <c r="C285" s="526" t="s">
        <v>1790</v>
      </c>
      <c r="D285" s="34"/>
      <c r="E285" s="132"/>
      <c r="F285" s="69" t="s">
        <v>1808</v>
      </c>
      <c r="G285" s="388"/>
      <c r="H285" s="479"/>
      <c r="I285" s="421"/>
      <c r="J285" s="45"/>
      <c r="K285" s="66"/>
      <c r="L285" s="89"/>
      <c r="M285" s="24"/>
      <c r="N285" s="65" t="s">
        <v>1809</v>
      </c>
    </row>
    <row r="286" spans="1:14" ht="15" customHeight="1">
      <c r="A286" s="52"/>
      <c r="B286" s="137"/>
      <c r="C286" s="526" t="s">
        <v>1790</v>
      </c>
      <c r="D286" s="34"/>
      <c r="E286" s="132"/>
      <c r="F286" s="69" t="s">
        <v>1335</v>
      </c>
      <c r="G286" s="388"/>
      <c r="H286" s="479"/>
      <c r="I286" s="421"/>
      <c r="J286" s="45"/>
      <c r="K286" s="66"/>
      <c r="L286" s="89"/>
      <c r="M286" s="24"/>
      <c r="N286" s="65" t="s">
        <v>1810</v>
      </c>
    </row>
    <row r="287" spans="1:14" ht="15" customHeight="1">
      <c r="A287" s="52"/>
      <c r="B287" s="137"/>
      <c r="C287" s="526" t="s">
        <v>1790</v>
      </c>
      <c r="D287" s="34"/>
      <c r="E287" s="132"/>
      <c r="F287" s="69" t="s">
        <v>1337</v>
      </c>
      <c r="G287" s="388"/>
      <c r="H287" s="479"/>
      <c r="I287" s="421"/>
      <c r="J287" s="45"/>
      <c r="K287" s="66"/>
      <c r="L287" s="89"/>
      <c r="M287" s="24"/>
      <c r="N287" s="65" t="s">
        <v>1811</v>
      </c>
    </row>
    <row r="288" spans="1:14" ht="15" customHeight="1">
      <c r="A288" s="52"/>
      <c r="B288" s="137"/>
      <c r="C288" s="526" t="s">
        <v>1790</v>
      </c>
      <c r="D288" s="34"/>
      <c r="E288" s="132"/>
      <c r="F288" s="69" t="s">
        <v>1808</v>
      </c>
      <c r="G288" s="388"/>
      <c r="H288" s="479"/>
      <c r="I288" s="421"/>
      <c r="J288" s="45"/>
      <c r="K288" s="66"/>
      <c r="L288" s="89"/>
      <c r="M288" s="24"/>
      <c r="N288" s="65" t="s">
        <v>1812</v>
      </c>
    </row>
    <row r="289" spans="1:14" ht="15" customHeight="1">
      <c r="A289" s="52"/>
      <c r="B289" s="137"/>
      <c r="C289" s="526" t="s">
        <v>1790</v>
      </c>
      <c r="D289" s="34"/>
      <c r="E289" s="132"/>
      <c r="F289" s="69" t="s">
        <v>521</v>
      </c>
      <c r="G289" s="388"/>
      <c r="H289" s="479"/>
      <c r="I289" s="421"/>
      <c r="J289" s="45" t="s">
        <v>542</v>
      </c>
      <c r="K289" s="66"/>
      <c r="L289" s="89"/>
      <c r="M289" s="24"/>
      <c r="N289" s="65" t="s">
        <v>1813</v>
      </c>
    </row>
    <row r="290" spans="1:14" ht="15" customHeight="1">
      <c r="A290" s="52"/>
      <c r="B290" s="137"/>
      <c r="C290" s="526" t="s">
        <v>1790</v>
      </c>
      <c r="D290" s="34"/>
      <c r="E290" s="132"/>
      <c r="F290" s="69" t="s">
        <v>1814</v>
      </c>
      <c r="G290" s="388"/>
      <c r="H290" s="479"/>
      <c r="I290" s="421"/>
      <c r="J290" s="392" t="s">
        <v>542</v>
      </c>
      <c r="K290" s="66"/>
      <c r="L290" s="89"/>
      <c r="M290" s="24"/>
      <c r="N290" s="65" t="s">
        <v>1815</v>
      </c>
    </row>
    <row r="291" spans="1:14" ht="15" customHeight="1">
      <c r="A291" s="52"/>
      <c r="B291" s="137"/>
      <c r="C291" s="526" t="s">
        <v>1790</v>
      </c>
      <c r="D291" s="34"/>
      <c r="E291" s="132"/>
      <c r="F291" s="69" t="s">
        <v>1816</v>
      </c>
      <c r="G291" s="388"/>
      <c r="H291" s="479"/>
      <c r="I291" s="421"/>
      <c r="J291" s="45" t="s">
        <v>542</v>
      </c>
      <c r="K291" s="66"/>
      <c r="L291" s="89"/>
      <c r="M291" s="24"/>
      <c r="N291" s="65" t="s">
        <v>1817</v>
      </c>
    </row>
    <row r="292" spans="1:14" ht="15" customHeight="1">
      <c r="A292" s="52"/>
      <c r="B292" s="137"/>
      <c r="C292" s="526" t="s">
        <v>1790</v>
      </c>
      <c r="D292" s="34"/>
      <c r="E292" s="132"/>
      <c r="F292" s="69" t="s">
        <v>1818</v>
      </c>
      <c r="G292" s="388"/>
      <c r="H292" s="479"/>
      <c r="I292" s="421"/>
      <c r="J292" s="45"/>
      <c r="K292" s="66"/>
      <c r="L292" s="89"/>
      <c r="M292" s="24"/>
      <c r="N292" s="65" t="s">
        <v>1819</v>
      </c>
    </row>
    <row r="293" spans="1:14" ht="15" customHeight="1">
      <c r="A293" s="52"/>
      <c r="B293" s="137"/>
      <c r="C293" s="526"/>
      <c r="D293" s="34"/>
      <c r="E293" s="132"/>
      <c r="F293" s="69" t="s">
        <v>525</v>
      </c>
      <c r="G293" s="388"/>
      <c r="H293" s="479"/>
      <c r="I293" s="421"/>
      <c r="J293" s="45"/>
      <c r="K293" s="66"/>
      <c r="L293" s="89"/>
      <c r="M293" s="24"/>
      <c r="N293" s="65" t="s">
        <v>1820</v>
      </c>
    </row>
    <row r="294" spans="1:14" ht="15" customHeight="1">
      <c r="A294" s="52"/>
      <c r="B294" s="137"/>
      <c r="C294" s="526" t="s">
        <v>1790</v>
      </c>
      <c r="D294" s="34"/>
      <c r="E294" s="132"/>
      <c r="F294" s="69" t="s">
        <v>1200</v>
      </c>
      <c r="G294" s="412"/>
      <c r="H294" s="435"/>
      <c r="I294" s="421"/>
      <c r="J294" s="45"/>
      <c r="K294" s="66"/>
      <c r="L294" s="89"/>
      <c r="M294" s="24"/>
      <c r="N294" s="65" t="s">
        <v>1821</v>
      </c>
    </row>
    <row r="295" spans="1:14" ht="15" customHeight="1">
      <c r="A295" s="52"/>
      <c r="B295" s="137"/>
      <c r="C295" s="526" t="s">
        <v>1790</v>
      </c>
      <c r="D295" s="34"/>
      <c r="E295" s="132"/>
      <c r="F295" s="69" t="s">
        <v>497</v>
      </c>
      <c r="G295" s="388"/>
      <c r="H295" s="479"/>
      <c r="I295" s="421"/>
      <c r="J295" s="45"/>
      <c r="K295" s="66"/>
      <c r="L295" s="89"/>
      <c r="M295" s="24"/>
      <c r="N295" s="65" t="s">
        <v>1799</v>
      </c>
    </row>
    <row r="296" spans="1:14" ht="15" customHeight="1">
      <c r="A296" s="52"/>
      <c r="B296" s="137"/>
      <c r="C296" s="526"/>
      <c r="D296" s="34"/>
      <c r="E296" s="132"/>
      <c r="F296" s="69" t="s">
        <v>1201</v>
      </c>
      <c r="G296" s="254"/>
      <c r="H296" s="381"/>
      <c r="I296" s="421"/>
      <c r="J296" s="27"/>
      <c r="K296" s="66"/>
      <c r="L296" s="24"/>
      <c r="M296" s="74"/>
      <c r="N296" s="65" t="s">
        <v>1803</v>
      </c>
    </row>
    <row r="297" spans="1:14" ht="15" customHeight="1">
      <c r="A297" s="52"/>
      <c r="B297" s="137"/>
      <c r="C297" s="526"/>
      <c r="D297" s="34"/>
      <c r="E297" s="132"/>
      <c r="F297" s="69" t="s">
        <v>822</v>
      </c>
      <c r="G297" s="254"/>
      <c r="H297" s="381"/>
      <c r="I297" s="421"/>
      <c r="J297" s="27"/>
      <c r="K297" s="66"/>
      <c r="L297" s="24"/>
      <c r="M297" s="74"/>
      <c r="N297" s="65" t="s">
        <v>1822</v>
      </c>
    </row>
    <row r="298" spans="1:14" ht="15" customHeight="1">
      <c r="A298" s="52"/>
      <c r="B298" s="137"/>
      <c r="C298" s="526"/>
      <c r="D298" s="34"/>
      <c r="E298" s="132"/>
      <c r="F298" s="69" t="s">
        <v>533</v>
      </c>
      <c r="G298" s="254"/>
      <c r="H298" s="381"/>
      <c r="I298" s="421"/>
      <c r="J298" s="27"/>
      <c r="K298" s="66"/>
      <c r="L298" s="24"/>
      <c r="M298" s="74"/>
      <c r="N298" s="65" t="s">
        <v>1823</v>
      </c>
    </row>
    <row r="299" spans="1:14" ht="15" customHeight="1">
      <c r="A299" s="52"/>
      <c r="B299" s="137"/>
      <c r="C299" s="526"/>
      <c r="D299" s="34"/>
      <c r="E299" s="132"/>
      <c r="F299" s="69" t="s">
        <v>1824</v>
      </c>
      <c r="G299" s="254"/>
      <c r="H299" s="381"/>
      <c r="I299" s="421"/>
      <c r="J299" s="27"/>
      <c r="K299" s="66"/>
      <c r="L299" s="24"/>
      <c r="M299" s="74"/>
      <c r="N299" s="65" t="s">
        <v>1825</v>
      </c>
    </row>
    <row r="300" spans="1:14" ht="15" customHeight="1">
      <c r="A300" s="52"/>
      <c r="B300" s="137"/>
      <c r="C300" s="526"/>
      <c r="D300" s="34"/>
      <c r="E300" s="132"/>
      <c r="F300" s="146" t="s">
        <v>489</v>
      </c>
      <c r="G300" s="254"/>
      <c r="H300" s="381"/>
      <c r="I300" s="421"/>
      <c r="J300" s="27"/>
      <c r="K300" s="66"/>
      <c r="L300" s="24"/>
      <c r="M300" s="74"/>
      <c r="N300" s="65" t="s">
        <v>1826</v>
      </c>
    </row>
    <row r="301" spans="1:14" ht="15" customHeight="1">
      <c r="A301" s="52"/>
      <c r="B301" s="137"/>
      <c r="C301" s="526"/>
      <c r="D301" s="34"/>
      <c r="E301" s="132"/>
      <c r="F301" s="69" t="s">
        <v>1827</v>
      </c>
      <c r="G301" s="254"/>
      <c r="H301" s="381"/>
      <c r="I301" s="421"/>
      <c r="J301" s="27"/>
      <c r="K301" s="66"/>
      <c r="L301" s="24"/>
      <c r="M301" s="74"/>
      <c r="N301" s="65" t="s">
        <v>1828</v>
      </c>
    </row>
    <row r="302" spans="1:14" ht="15" customHeight="1">
      <c r="A302" s="52"/>
      <c r="B302" s="271"/>
      <c r="C302" s="526" t="s">
        <v>1790</v>
      </c>
      <c r="D302" s="34"/>
      <c r="E302" s="132"/>
      <c r="F302" s="69" t="s">
        <v>1829</v>
      </c>
      <c r="G302" s="388"/>
      <c r="H302" s="414"/>
      <c r="I302" s="378"/>
      <c r="J302" s="45" t="s">
        <v>542</v>
      </c>
      <c r="K302" s="66"/>
      <c r="L302" s="89"/>
      <c r="M302" s="24"/>
      <c r="N302" s="65" t="s">
        <v>1830</v>
      </c>
    </row>
    <row r="303" spans="1:14" ht="15" customHeight="1">
      <c r="A303" s="52"/>
      <c r="B303" s="148" t="s">
        <v>537</v>
      </c>
      <c r="C303" s="523" t="s">
        <v>148</v>
      </c>
      <c r="D303" s="34"/>
      <c r="E303" s="24">
        <v>4.9432000000000004E-2</v>
      </c>
      <c r="F303" s="69" t="s">
        <v>31</v>
      </c>
      <c r="G303" s="388"/>
      <c r="H303" s="388"/>
      <c r="I303" s="25" t="s">
        <v>1649</v>
      </c>
      <c r="J303" s="45"/>
      <c r="K303" s="66"/>
      <c r="L303" s="89"/>
      <c r="M303" s="24"/>
      <c r="N303" s="65"/>
    </row>
    <row r="304" spans="1:14" ht="15" customHeight="1">
      <c r="A304" s="52"/>
      <c r="B304" s="148" t="s">
        <v>538</v>
      </c>
      <c r="C304" s="523" t="s">
        <v>148</v>
      </c>
      <c r="D304" s="34"/>
      <c r="E304" s="24">
        <v>4.8169000000000003E-2</v>
      </c>
      <c r="F304" s="69" t="s">
        <v>31</v>
      </c>
      <c r="G304" s="388"/>
      <c r="H304" s="388"/>
      <c r="I304" s="25" t="s">
        <v>1649</v>
      </c>
      <c r="J304" s="45"/>
      <c r="K304" s="66"/>
      <c r="L304" s="89"/>
      <c r="M304" s="24"/>
      <c r="N304" s="65" t="s">
        <v>31</v>
      </c>
    </row>
    <row r="305" spans="1:44" ht="15" customHeight="1">
      <c r="A305" s="52"/>
      <c r="B305" s="148" t="s">
        <v>539</v>
      </c>
      <c r="C305" s="523" t="s">
        <v>148</v>
      </c>
      <c r="D305" s="34"/>
      <c r="E305" s="24">
        <v>4.8688000000000002E-2</v>
      </c>
      <c r="F305" s="69" t="s">
        <v>31</v>
      </c>
      <c r="G305" s="388"/>
      <c r="H305" s="388"/>
      <c r="I305" s="25" t="s">
        <v>1649</v>
      </c>
      <c r="J305" s="45"/>
      <c r="K305" s="66"/>
      <c r="L305" s="89"/>
      <c r="M305" s="24"/>
      <c r="N305" s="65" t="s">
        <v>31</v>
      </c>
    </row>
    <row r="306" spans="1:44" ht="15" customHeight="1">
      <c r="A306" s="52"/>
      <c r="B306" s="126" t="s">
        <v>540</v>
      </c>
      <c r="C306" s="88" t="s">
        <v>541</v>
      </c>
      <c r="D306" s="34"/>
      <c r="E306" s="24">
        <v>9.2659999999999999E-3</v>
      </c>
      <c r="F306" s="69"/>
      <c r="G306" s="388"/>
      <c r="H306" s="388"/>
      <c r="I306" s="25" t="s">
        <v>1831</v>
      </c>
      <c r="J306" s="423" t="s">
        <v>1832</v>
      </c>
      <c r="K306" s="66"/>
      <c r="L306" s="48" t="s">
        <v>1833</v>
      </c>
      <c r="M306" s="24"/>
      <c r="N306" s="65"/>
    </row>
    <row r="307" spans="1:44" ht="15" customHeight="1">
      <c r="A307" s="52"/>
      <c r="B307" s="126" t="s">
        <v>543</v>
      </c>
      <c r="C307" s="88" t="s">
        <v>541</v>
      </c>
      <c r="D307" s="34"/>
      <c r="E307" s="24">
        <v>8.6309999999999998E-3</v>
      </c>
      <c r="F307" s="69"/>
      <c r="G307" s="388"/>
      <c r="H307" s="388"/>
      <c r="I307" s="25" t="s">
        <v>1831</v>
      </c>
      <c r="J307" s="423"/>
      <c r="K307" s="66"/>
      <c r="L307" s="89"/>
      <c r="M307" s="24"/>
      <c r="N307" s="65"/>
    </row>
    <row r="308" spans="1:44" ht="15" customHeight="1">
      <c r="A308" s="52"/>
      <c r="B308" s="126" t="s">
        <v>544</v>
      </c>
      <c r="C308" s="88" t="s">
        <v>541</v>
      </c>
      <c r="D308" s="34"/>
      <c r="E308" s="24">
        <v>8.6470000000000002E-3</v>
      </c>
      <c r="F308" s="69"/>
      <c r="G308" s="388"/>
      <c r="H308" s="388"/>
      <c r="I308" s="25" t="s">
        <v>1831</v>
      </c>
      <c r="J308" s="423"/>
      <c r="K308" s="66"/>
      <c r="L308" s="89"/>
      <c r="M308" s="24"/>
      <c r="N308" s="65"/>
    </row>
    <row r="309" spans="1:44" ht="15" customHeight="1">
      <c r="A309" s="52"/>
      <c r="B309" s="126" t="s">
        <v>545</v>
      </c>
      <c r="C309" s="88" t="s">
        <v>541</v>
      </c>
      <c r="D309" s="34"/>
      <c r="E309" s="24">
        <v>8.744E-3</v>
      </c>
      <c r="F309" s="69"/>
      <c r="G309" s="388"/>
      <c r="H309" s="388"/>
      <c r="I309" s="25" t="s">
        <v>1831</v>
      </c>
      <c r="J309" s="423"/>
      <c r="K309" s="66"/>
      <c r="L309" s="89"/>
      <c r="M309" s="24"/>
      <c r="N309" s="65"/>
    </row>
    <row r="310" spans="1:44" ht="15" customHeight="1">
      <c r="A310" s="52"/>
      <c r="B310" s="126" t="s">
        <v>546</v>
      </c>
      <c r="C310" s="88" t="s">
        <v>541</v>
      </c>
      <c r="D310" s="34"/>
      <c r="E310" s="24">
        <v>8.5839999999999996E-3</v>
      </c>
      <c r="F310" s="69"/>
      <c r="G310" s="388"/>
      <c r="H310" s="388"/>
      <c r="I310" s="25" t="s">
        <v>1831</v>
      </c>
      <c r="J310" s="423"/>
      <c r="K310" s="66"/>
      <c r="L310" s="89"/>
      <c r="M310" s="24"/>
      <c r="N310" s="65"/>
    </row>
    <row r="311" spans="1:44" ht="15" customHeight="1">
      <c r="A311" s="52"/>
      <c r="B311" s="126" t="s">
        <v>547</v>
      </c>
      <c r="C311" s="88" t="s">
        <v>541</v>
      </c>
      <c r="D311" s="34"/>
      <c r="E311" s="24">
        <v>8.5929999999999999E-3</v>
      </c>
      <c r="F311" s="69"/>
      <c r="G311" s="388"/>
      <c r="H311" s="388"/>
      <c r="I311" s="25" t="s">
        <v>1831</v>
      </c>
      <c r="J311" s="423"/>
      <c r="K311" s="66"/>
      <c r="L311" s="89"/>
      <c r="M311" s="24"/>
      <c r="N311" s="65"/>
    </row>
    <row r="312" spans="1:44" ht="15" customHeight="1">
      <c r="A312" s="52"/>
      <c r="B312" s="126" t="s">
        <v>548</v>
      </c>
      <c r="C312" s="88" t="s">
        <v>541</v>
      </c>
      <c r="D312" s="34"/>
      <c r="E312" s="24">
        <v>8.6449999999999999E-3</v>
      </c>
      <c r="F312" s="69"/>
      <c r="G312" s="388"/>
      <c r="H312" s="388"/>
      <c r="I312" s="25" t="s">
        <v>1831</v>
      </c>
      <c r="J312" s="423"/>
      <c r="K312" s="66"/>
      <c r="L312" s="89"/>
      <c r="M312" s="24"/>
      <c r="N312" s="65"/>
    </row>
    <row r="313" spans="1:44" ht="15" customHeight="1">
      <c r="A313" s="52"/>
      <c r="B313" s="126" t="s">
        <v>549</v>
      </c>
      <c r="C313" s="88" t="s">
        <v>541</v>
      </c>
      <c r="D313" s="34"/>
      <c r="E313" s="24">
        <v>8.3730000000000002E-3</v>
      </c>
      <c r="F313" s="69"/>
      <c r="G313" s="388"/>
      <c r="H313" s="388"/>
      <c r="I313" s="25" t="s">
        <v>1831</v>
      </c>
      <c r="J313" s="423"/>
      <c r="K313" s="66"/>
      <c r="L313" s="89"/>
      <c r="M313" s="24"/>
      <c r="N313" s="65"/>
    </row>
    <row r="314" spans="1:44" ht="15" customHeight="1">
      <c r="A314" s="52"/>
      <c r="B314" s="126" t="s">
        <v>550</v>
      </c>
      <c r="C314" s="88" t="s">
        <v>541</v>
      </c>
      <c r="D314" s="34"/>
      <c r="E314" s="24">
        <v>8.3700000000000007E-3</v>
      </c>
      <c r="F314" s="69"/>
      <c r="G314" s="388"/>
      <c r="H314" s="388"/>
      <c r="I314" s="25" t="s">
        <v>1831</v>
      </c>
      <c r="J314" s="423"/>
      <c r="K314" s="66"/>
      <c r="L314" s="89"/>
      <c r="M314" s="24"/>
      <c r="N314" s="65"/>
    </row>
    <row r="315" spans="1:44" ht="15" customHeight="1">
      <c r="A315" s="52"/>
      <c r="B315" s="126" t="s">
        <v>551</v>
      </c>
      <c r="C315" s="88" t="s">
        <v>541</v>
      </c>
      <c r="D315" s="34"/>
      <c r="E315" s="24">
        <v>8.4180000000000001E-3</v>
      </c>
      <c r="F315" s="69"/>
      <c r="G315" s="388"/>
      <c r="H315" s="388"/>
      <c r="I315" s="25" t="s">
        <v>1831</v>
      </c>
      <c r="J315" s="423"/>
      <c r="K315" s="66"/>
      <c r="L315" s="89"/>
      <c r="M315" s="24"/>
      <c r="N315" s="65"/>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row>
    <row r="316" spans="1:44" s="4" customFormat="1" ht="15" customHeight="1">
      <c r="A316" s="52"/>
      <c r="B316" s="284" t="s">
        <v>1834</v>
      </c>
      <c r="C316" s="534" t="s">
        <v>1835</v>
      </c>
      <c r="D316" s="34"/>
      <c r="E316" s="24">
        <v>8.2640000000000005E-3</v>
      </c>
      <c r="F316" s="69"/>
      <c r="G316" s="466" t="s">
        <v>542</v>
      </c>
      <c r="H316" s="466"/>
      <c r="I316" s="25" t="s">
        <v>1831</v>
      </c>
      <c r="J316" s="45" t="s">
        <v>1836</v>
      </c>
      <c r="K316" s="66"/>
      <c r="L316" s="89">
        <v>24903716</v>
      </c>
      <c r="M316" s="48"/>
      <c r="N316" s="65"/>
    </row>
    <row r="317" spans="1:44" s="4" customFormat="1" ht="15" customHeight="1">
      <c r="A317" s="52"/>
      <c r="B317" s="284" t="s">
        <v>1837</v>
      </c>
      <c r="C317" s="535" t="s">
        <v>15</v>
      </c>
      <c r="D317" s="34"/>
      <c r="E317" s="24">
        <v>6.6839999999999998E-3</v>
      </c>
      <c r="F317" s="69"/>
      <c r="G317" s="466" t="s">
        <v>542</v>
      </c>
      <c r="H317" s="466"/>
      <c r="I317" s="25" t="s">
        <v>1831</v>
      </c>
      <c r="J317" s="45" t="s">
        <v>542</v>
      </c>
      <c r="K317" s="66"/>
      <c r="L317" s="89"/>
      <c r="M317" s="48"/>
      <c r="N317" s="65"/>
    </row>
    <row r="318" spans="1:44" s="4" customFormat="1" ht="15" customHeight="1">
      <c r="A318" s="52"/>
      <c r="B318" s="284" t="s">
        <v>1838</v>
      </c>
      <c r="C318" s="535" t="s">
        <v>15</v>
      </c>
      <c r="D318" s="34"/>
      <c r="E318" s="24">
        <v>8.4340000000000005E-3</v>
      </c>
      <c r="F318" s="69"/>
      <c r="G318" s="466" t="s">
        <v>542</v>
      </c>
      <c r="H318" s="466"/>
      <c r="I318" s="25" t="s">
        <v>1831</v>
      </c>
      <c r="J318" s="45" t="s">
        <v>542</v>
      </c>
      <c r="K318" s="66"/>
      <c r="L318" s="89"/>
      <c r="M318" s="48"/>
      <c r="N318" s="65"/>
    </row>
    <row r="319" spans="1:44" s="4" customFormat="1" ht="15" customHeight="1">
      <c r="A319" s="52"/>
      <c r="B319" s="284" t="s">
        <v>1839</v>
      </c>
      <c r="C319" s="534" t="s">
        <v>1840</v>
      </c>
      <c r="D319" s="34"/>
      <c r="E319" s="24">
        <v>8.3899999999999999E-3</v>
      </c>
      <c r="F319" s="69"/>
      <c r="G319" s="466" t="s">
        <v>542</v>
      </c>
      <c r="H319" s="466"/>
      <c r="I319" s="25" t="s">
        <v>1831</v>
      </c>
      <c r="J319" s="45" t="s">
        <v>542</v>
      </c>
      <c r="K319" s="66"/>
      <c r="L319" s="89">
        <v>24903716</v>
      </c>
      <c r="M319" s="48"/>
      <c r="N319" s="65"/>
    </row>
    <row r="320" spans="1:44" s="4" customFormat="1" ht="15" customHeight="1">
      <c r="A320" s="52"/>
      <c r="B320" s="284" t="s">
        <v>1841</v>
      </c>
      <c r="C320" s="535" t="s">
        <v>15</v>
      </c>
      <c r="D320" s="34"/>
      <c r="E320" s="24">
        <v>6.9129999999999999E-3</v>
      </c>
      <c r="F320" s="69"/>
      <c r="G320" s="466" t="s">
        <v>542</v>
      </c>
      <c r="H320" s="466"/>
      <c r="I320" s="25" t="s">
        <v>1831</v>
      </c>
      <c r="J320" s="45" t="s">
        <v>542</v>
      </c>
      <c r="K320" s="66"/>
      <c r="L320" s="89"/>
      <c r="M320" s="48"/>
      <c r="N320" s="65"/>
    </row>
    <row r="321" spans="1:44" s="4" customFormat="1" ht="15" customHeight="1">
      <c r="A321" s="52"/>
      <c r="B321" s="284" t="s">
        <v>1842</v>
      </c>
      <c r="C321" s="535" t="s">
        <v>15</v>
      </c>
      <c r="D321" s="34"/>
      <c r="E321" s="24">
        <v>8.1189999999999995E-3</v>
      </c>
      <c r="F321" s="69"/>
      <c r="G321" s="466" t="s">
        <v>542</v>
      </c>
      <c r="H321" s="466"/>
      <c r="I321" s="25" t="s">
        <v>1831</v>
      </c>
      <c r="J321" s="45" t="s">
        <v>542</v>
      </c>
      <c r="K321" s="66"/>
      <c r="L321" s="89"/>
      <c r="M321" s="48"/>
      <c r="N321" s="65"/>
    </row>
    <row r="322" spans="1:44" s="4" customFormat="1" ht="15" customHeight="1">
      <c r="A322" s="52"/>
      <c r="B322" s="284" t="s">
        <v>1843</v>
      </c>
      <c r="C322" s="534" t="s">
        <v>1844</v>
      </c>
      <c r="D322" s="34"/>
      <c r="E322" s="24">
        <v>6.0749999999999997E-3</v>
      </c>
      <c r="F322" s="69"/>
      <c r="G322" s="466" t="s">
        <v>542</v>
      </c>
      <c r="H322" s="466"/>
      <c r="I322" s="25" t="s">
        <v>1831</v>
      </c>
      <c r="J322" s="45" t="s">
        <v>542</v>
      </c>
      <c r="K322" s="66"/>
      <c r="L322" s="52">
        <v>24753170</v>
      </c>
      <c r="M322" s="48"/>
      <c r="N322" s="65"/>
    </row>
    <row r="323" spans="1:44" s="4" customFormat="1" ht="15" customHeight="1">
      <c r="A323" s="52"/>
      <c r="B323" s="284" t="s">
        <v>1845</v>
      </c>
      <c r="C323" s="534" t="s">
        <v>1844</v>
      </c>
      <c r="D323" s="34"/>
      <c r="E323" s="24">
        <v>5.9899999999999997E-3</v>
      </c>
      <c r="F323" s="69"/>
      <c r="G323" s="466"/>
      <c r="H323" s="466"/>
      <c r="I323" s="25" t="s">
        <v>1831</v>
      </c>
      <c r="J323" s="45" t="s">
        <v>542</v>
      </c>
      <c r="K323" s="66"/>
      <c r="L323" s="52"/>
      <c r="M323" s="48"/>
      <c r="N323" s="65"/>
      <c r="O323" s="387"/>
      <c r="P323" s="387"/>
      <c r="Q323" s="387"/>
      <c r="R323" s="387"/>
      <c r="S323" s="387"/>
      <c r="T323" s="387"/>
      <c r="U323" s="387"/>
      <c r="V323" s="387"/>
      <c r="W323" s="387"/>
      <c r="X323" s="387"/>
      <c r="Y323" s="387"/>
      <c r="Z323" s="387"/>
      <c r="AA323" s="387"/>
      <c r="AB323" s="387"/>
      <c r="AC323" s="387"/>
      <c r="AD323" s="387"/>
      <c r="AE323" s="387"/>
      <c r="AF323" s="387"/>
      <c r="AG323" s="387"/>
      <c r="AH323" s="387"/>
      <c r="AI323" s="387"/>
      <c r="AJ323" s="387"/>
      <c r="AK323" s="387"/>
      <c r="AL323" s="387"/>
      <c r="AM323" s="387"/>
      <c r="AN323" s="387"/>
      <c r="AO323" s="387"/>
      <c r="AP323" s="387"/>
      <c r="AQ323" s="387"/>
      <c r="AR323" s="387"/>
    </row>
    <row r="324" spans="1:44" ht="15" customHeight="1">
      <c r="A324" s="52"/>
      <c r="B324" s="148" t="s">
        <v>552</v>
      </c>
      <c r="C324" s="67" t="s">
        <v>1846</v>
      </c>
      <c r="D324" s="34"/>
      <c r="E324" s="24">
        <v>4.8127000000000003E-2</v>
      </c>
      <c r="F324" s="69" t="s">
        <v>31</v>
      </c>
      <c r="G324" s="388"/>
      <c r="H324" s="388"/>
      <c r="I324" s="25" t="s">
        <v>1831</v>
      </c>
      <c r="J324" s="45"/>
      <c r="K324" s="66"/>
      <c r="L324" s="89"/>
      <c r="M324" s="24"/>
      <c r="N324" s="65"/>
    </row>
    <row r="325" spans="1:44" ht="15" customHeight="1">
      <c r="A325" s="52"/>
      <c r="B325" s="148" t="s">
        <v>554</v>
      </c>
      <c r="C325" s="67" t="s">
        <v>1847</v>
      </c>
      <c r="D325" s="34"/>
      <c r="E325" s="24">
        <v>4.7001000000000001E-2</v>
      </c>
      <c r="F325" s="69" t="s">
        <v>31</v>
      </c>
      <c r="G325" s="388"/>
      <c r="H325" s="388"/>
      <c r="I325" s="25" t="s">
        <v>1831</v>
      </c>
      <c r="J325" s="45"/>
      <c r="K325" s="66"/>
      <c r="L325" s="89"/>
      <c r="M325" s="24"/>
      <c r="N325" s="65" t="s">
        <v>31</v>
      </c>
    </row>
    <row r="326" spans="1:44" ht="15" customHeight="1">
      <c r="A326" s="52"/>
      <c r="B326" s="148" t="s">
        <v>555</v>
      </c>
      <c r="C326" s="67" t="s">
        <v>556</v>
      </c>
      <c r="D326" s="34"/>
      <c r="E326" s="24">
        <v>4.7099000000000002E-2</v>
      </c>
      <c r="F326" s="69" t="s">
        <v>31</v>
      </c>
      <c r="G326" s="388"/>
      <c r="H326" s="388"/>
      <c r="I326" s="25" t="s">
        <v>1831</v>
      </c>
      <c r="J326" s="45"/>
      <c r="K326" s="66"/>
      <c r="L326" s="89"/>
      <c r="M326" s="24"/>
      <c r="N326" s="65" t="s">
        <v>31</v>
      </c>
    </row>
    <row r="327" spans="1:44" ht="15" customHeight="1">
      <c r="A327" s="52"/>
      <c r="B327" s="148" t="s">
        <v>558</v>
      </c>
      <c r="C327" s="67" t="s">
        <v>1848</v>
      </c>
      <c r="D327" s="34"/>
      <c r="E327" s="24">
        <v>4.7381E-2</v>
      </c>
      <c r="F327" s="69" t="s">
        <v>31</v>
      </c>
      <c r="G327" s="388"/>
      <c r="H327" s="388"/>
      <c r="I327" s="25" t="s">
        <v>1831</v>
      </c>
      <c r="J327" s="45"/>
      <c r="K327" s="66"/>
      <c r="L327" s="89"/>
      <c r="M327" s="24"/>
      <c r="N327" s="65" t="s">
        <v>31</v>
      </c>
    </row>
    <row r="328" spans="1:44" ht="15" customHeight="1">
      <c r="A328" s="52"/>
      <c r="B328" s="148" t="s">
        <v>560</v>
      </c>
      <c r="C328" s="67" t="s">
        <v>1849</v>
      </c>
      <c r="D328" s="34"/>
      <c r="E328" s="24">
        <v>4.6837000000000004E-2</v>
      </c>
      <c r="F328" s="69" t="s">
        <v>31</v>
      </c>
      <c r="G328" s="388"/>
      <c r="H328" s="388"/>
      <c r="I328" s="25" t="s">
        <v>1831</v>
      </c>
      <c r="J328" s="45"/>
      <c r="K328" s="66"/>
      <c r="L328" s="89"/>
      <c r="M328" s="24"/>
      <c r="N328" s="65" t="s">
        <v>31</v>
      </c>
    </row>
    <row r="329" spans="1:44" ht="15" customHeight="1">
      <c r="A329" s="52"/>
      <c r="B329" s="148" t="s">
        <v>562</v>
      </c>
      <c r="C329" s="67" t="s">
        <v>1850</v>
      </c>
      <c r="D329" s="34"/>
      <c r="E329" s="24">
        <v>4.7241000000000005E-2</v>
      </c>
      <c r="F329" s="69" t="s">
        <v>31</v>
      </c>
      <c r="G329" s="388"/>
      <c r="H329" s="388"/>
      <c r="I329" s="25" t="s">
        <v>1831</v>
      </c>
      <c r="J329" s="45"/>
      <c r="K329" s="66"/>
      <c r="L329" s="89"/>
      <c r="M329" s="24"/>
      <c r="N329" s="65" t="s">
        <v>31</v>
      </c>
    </row>
    <row r="330" spans="1:44" ht="15" customHeight="1">
      <c r="A330" s="52"/>
      <c r="B330" s="148" t="s">
        <v>1851</v>
      </c>
      <c r="C330" s="67" t="s">
        <v>1852</v>
      </c>
      <c r="D330" s="34"/>
      <c r="E330" s="24">
        <v>4.6876000000000001E-2</v>
      </c>
      <c r="F330" s="69" t="s">
        <v>31</v>
      </c>
      <c r="G330" s="388"/>
      <c r="H330" s="388"/>
      <c r="I330" s="25" t="s">
        <v>1831</v>
      </c>
      <c r="J330" s="45"/>
      <c r="K330" s="66"/>
      <c r="L330" s="89"/>
      <c r="M330" s="24"/>
      <c r="N330" s="65" t="s">
        <v>31</v>
      </c>
    </row>
    <row r="331" spans="1:44" ht="15" customHeight="1">
      <c r="A331" s="52"/>
      <c r="B331" s="536" t="s">
        <v>1853</v>
      </c>
      <c r="C331" s="46" t="s">
        <v>1854</v>
      </c>
      <c r="D331" s="34"/>
      <c r="E331" s="24">
        <v>4.7981000000000003E-2</v>
      </c>
      <c r="F331" s="69" t="s">
        <v>31</v>
      </c>
      <c r="G331" s="388"/>
      <c r="H331" s="388"/>
      <c r="I331" s="25" t="s">
        <v>1831</v>
      </c>
      <c r="J331" s="45"/>
      <c r="K331" s="66"/>
      <c r="L331" s="89"/>
      <c r="M331" s="24"/>
      <c r="N331" s="65" t="s">
        <v>31</v>
      </c>
    </row>
    <row r="332" spans="1:44" ht="15" customHeight="1">
      <c r="A332" s="52"/>
      <c r="B332" s="148" t="s">
        <v>568</v>
      </c>
      <c r="C332" s="67" t="s">
        <v>1855</v>
      </c>
      <c r="D332" s="34"/>
      <c r="E332" s="24">
        <v>4.6963000000000005E-2</v>
      </c>
      <c r="F332" s="69" t="s">
        <v>31</v>
      </c>
      <c r="G332" s="388"/>
      <c r="H332" s="388"/>
      <c r="I332" s="25" t="s">
        <v>1831</v>
      </c>
      <c r="J332" s="45"/>
      <c r="K332" s="66"/>
      <c r="L332" s="89"/>
      <c r="M332" s="24"/>
      <c r="N332" s="65" t="s">
        <v>31</v>
      </c>
    </row>
    <row r="333" spans="1:44" ht="15" customHeight="1">
      <c r="A333" s="52"/>
      <c r="B333" s="148" t="s">
        <v>570</v>
      </c>
      <c r="C333" s="67" t="s">
        <v>1855</v>
      </c>
      <c r="D333" s="34"/>
      <c r="E333" s="24">
        <v>4.6940000000000003E-2</v>
      </c>
      <c r="F333" s="69" t="s">
        <v>31</v>
      </c>
      <c r="G333" s="388"/>
      <c r="H333" s="388"/>
      <c r="I333" s="25" t="s">
        <v>1831</v>
      </c>
      <c r="J333" s="45"/>
      <c r="K333" s="66"/>
      <c r="L333" s="89"/>
      <c r="M333" s="24"/>
      <c r="N333" s="65" t="s">
        <v>31</v>
      </c>
    </row>
    <row r="334" spans="1:44" ht="15" customHeight="1">
      <c r="A334" s="52"/>
      <c r="B334" s="148" t="s">
        <v>571</v>
      </c>
      <c r="C334" s="67" t="s">
        <v>1855</v>
      </c>
      <c r="D334" s="34"/>
      <c r="E334" s="24">
        <v>4.8024999999999998E-2</v>
      </c>
      <c r="F334" s="69" t="s">
        <v>31</v>
      </c>
      <c r="G334" s="388"/>
      <c r="H334" s="388"/>
      <c r="I334" s="25" t="s">
        <v>1831</v>
      </c>
      <c r="J334" s="45"/>
      <c r="K334" s="66"/>
      <c r="L334" s="89"/>
      <c r="M334" s="24"/>
      <c r="N334" s="65" t="s">
        <v>31</v>
      </c>
    </row>
    <row r="335" spans="1:44" ht="15" customHeight="1">
      <c r="A335" s="52"/>
      <c r="B335" s="148" t="s">
        <v>572</v>
      </c>
      <c r="C335" s="67" t="s">
        <v>1855</v>
      </c>
      <c r="D335" s="34"/>
      <c r="E335" s="24">
        <v>4.7729000000000001E-2</v>
      </c>
      <c r="F335" s="69" t="s">
        <v>31</v>
      </c>
      <c r="G335" s="388"/>
      <c r="H335" s="388"/>
      <c r="I335" s="25" t="s">
        <v>1831</v>
      </c>
      <c r="J335" s="45"/>
      <c r="K335" s="66"/>
      <c r="L335" s="89"/>
      <c r="M335" s="24"/>
      <c r="N335" s="65" t="s">
        <v>31</v>
      </c>
    </row>
    <row r="336" spans="1:44" ht="15" customHeight="1">
      <c r="A336" s="52"/>
      <c r="B336" s="148" t="s">
        <v>573</v>
      </c>
      <c r="C336" s="67" t="s">
        <v>1855</v>
      </c>
      <c r="D336" s="34"/>
      <c r="E336" s="24">
        <v>4.7100000000000003E-2</v>
      </c>
      <c r="F336" s="69" t="s">
        <v>31</v>
      </c>
      <c r="G336" s="388"/>
      <c r="H336" s="388"/>
      <c r="I336" s="25" t="s">
        <v>1831</v>
      </c>
      <c r="J336" s="45"/>
      <c r="K336" s="66"/>
      <c r="L336" s="89"/>
      <c r="M336" s="24"/>
      <c r="N336" s="65" t="s">
        <v>31</v>
      </c>
    </row>
    <row r="337" spans="1:14" ht="15" customHeight="1">
      <c r="A337" s="52"/>
      <c r="B337" s="148" t="s">
        <v>574</v>
      </c>
      <c r="C337" s="67" t="s">
        <v>1855</v>
      </c>
      <c r="D337" s="34"/>
      <c r="E337" s="24">
        <v>4.7246000000000003E-2</v>
      </c>
      <c r="F337" s="69" t="s">
        <v>31</v>
      </c>
      <c r="G337" s="388"/>
      <c r="H337" s="388"/>
      <c r="I337" s="25" t="s">
        <v>1831</v>
      </c>
      <c r="J337" s="45"/>
      <c r="K337" s="66"/>
      <c r="L337" s="89"/>
      <c r="M337" s="24"/>
      <c r="N337" s="65" t="s">
        <v>31</v>
      </c>
    </row>
    <row r="338" spans="1:14" ht="15" customHeight="1">
      <c r="A338" s="52"/>
      <c r="B338" s="148" t="s">
        <v>575</v>
      </c>
      <c r="C338" s="67" t="s">
        <v>1855</v>
      </c>
      <c r="D338" s="34"/>
      <c r="E338" s="24">
        <v>4.7063000000000001E-2</v>
      </c>
      <c r="F338" s="69" t="s">
        <v>31</v>
      </c>
      <c r="G338" s="388"/>
      <c r="H338" s="388"/>
      <c r="I338" s="25" t="s">
        <v>1831</v>
      </c>
      <c r="J338" s="45"/>
      <c r="K338" s="66"/>
      <c r="L338" s="89"/>
      <c r="M338" s="24"/>
      <c r="N338" s="65" t="s">
        <v>31</v>
      </c>
    </row>
    <row r="339" spans="1:14" ht="15" customHeight="1">
      <c r="A339" s="52"/>
      <c r="B339" s="148" t="s">
        <v>576</v>
      </c>
      <c r="C339" s="67" t="s">
        <v>1855</v>
      </c>
      <c r="D339" s="34"/>
      <c r="E339" s="24">
        <v>4.6773000000000002E-2</v>
      </c>
      <c r="F339" s="69" t="s">
        <v>31</v>
      </c>
      <c r="G339" s="388"/>
      <c r="H339" s="388"/>
      <c r="I339" s="25" t="s">
        <v>1831</v>
      </c>
      <c r="J339" s="45"/>
      <c r="K339" s="66"/>
      <c r="L339" s="89"/>
      <c r="M339" s="24"/>
      <c r="N339" s="65" t="s">
        <v>31</v>
      </c>
    </row>
    <row r="340" spans="1:14" ht="15" customHeight="1">
      <c r="A340" s="52"/>
      <c r="B340" s="148" t="s">
        <v>577</v>
      </c>
      <c r="C340" s="67" t="s">
        <v>1855</v>
      </c>
      <c r="D340" s="34"/>
      <c r="E340" s="24">
        <v>4.7064000000000002E-2</v>
      </c>
      <c r="F340" s="69" t="s">
        <v>31</v>
      </c>
      <c r="G340" s="388"/>
      <c r="H340" s="388"/>
      <c r="I340" s="25" t="s">
        <v>1831</v>
      </c>
      <c r="J340" s="45"/>
      <c r="K340" s="66"/>
      <c r="L340" s="89"/>
      <c r="M340" s="24"/>
      <c r="N340" s="65" t="s">
        <v>31</v>
      </c>
    </row>
    <row r="341" spans="1:14" ht="15" customHeight="1">
      <c r="A341" s="52"/>
      <c r="B341" s="148" t="s">
        <v>578</v>
      </c>
      <c r="C341" s="67" t="s">
        <v>1855</v>
      </c>
      <c r="D341" s="34"/>
      <c r="E341" s="24">
        <v>4.8169000000000003E-2</v>
      </c>
      <c r="F341" s="69" t="s">
        <v>31</v>
      </c>
      <c r="G341" s="388"/>
      <c r="H341" s="388"/>
      <c r="I341" s="25" t="s">
        <v>1831</v>
      </c>
      <c r="J341" s="45"/>
      <c r="K341" s="66"/>
      <c r="L341" s="89"/>
      <c r="M341" s="24"/>
      <c r="N341" s="65" t="s">
        <v>31</v>
      </c>
    </row>
    <row r="342" spans="1:14" ht="15" customHeight="1">
      <c r="A342" s="52"/>
      <c r="B342" s="148" t="s">
        <v>579</v>
      </c>
      <c r="C342" s="67" t="s">
        <v>1855</v>
      </c>
      <c r="D342" s="34"/>
      <c r="E342" s="24">
        <v>4.7081999999999999E-2</v>
      </c>
      <c r="F342" s="69" t="s">
        <v>31</v>
      </c>
      <c r="G342" s="388"/>
      <c r="H342" s="388"/>
      <c r="I342" s="25" t="s">
        <v>1831</v>
      </c>
      <c r="J342" s="45"/>
      <c r="K342" s="66"/>
      <c r="L342" s="89"/>
      <c r="M342" s="24"/>
      <c r="N342" s="65" t="s">
        <v>31</v>
      </c>
    </row>
    <row r="343" spans="1:14" ht="15" customHeight="1">
      <c r="A343" s="52"/>
      <c r="B343" s="536" t="s">
        <v>580</v>
      </c>
      <c r="C343" s="67" t="s">
        <v>1855</v>
      </c>
      <c r="D343" s="34"/>
      <c r="E343" s="24">
        <v>4.7946000000000003E-2</v>
      </c>
      <c r="F343" s="69" t="s">
        <v>31</v>
      </c>
      <c r="G343" s="388"/>
      <c r="H343" s="388"/>
      <c r="I343" s="25" t="s">
        <v>1831</v>
      </c>
      <c r="J343" s="423" t="s">
        <v>1856</v>
      </c>
      <c r="K343" s="66"/>
      <c r="L343" s="89"/>
      <c r="M343" s="24"/>
      <c r="N343" s="65" t="s">
        <v>31</v>
      </c>
    </row>
    <row r="344" spans="1:14" ht="15" customHeight="1">
      <c r="A344" s="52"/>
      <c r="B344" s="536" t="s">
        <v>1857</v>
      </c>
      <c r="C344" s="67" t="s">
        <v>1855</v>
      </c>
      <c r="D344" s="34"/>
      <c r="E344" s="24">
        <v>4.8169000000000003E-2</v>
      </c>
      <c r="F344" s="69" t="s">
        <v>31</v>
      </c>
      <c r="G344" s="388"/>
      <c r="H344" s="388"/>
      <c r="I344" s="25" t="s">
        <v>1831</v>
      </c>
      <c r="J344" s="423"/>
      <c r="K344" s="66"/>
      <c r="L344" s="89"/>
      <c r="M344" s="24"/>
      <c r="N344" s="65" t="s">
        <v>31</v>
      </c>
    </row>
    <row r="345" spans="1:14" ht="15" customHeight="1">
      <c r="A345" s="52"/>
      <c r="B345" s="149" t="s">
        <v>583</v>
      </c>
      <c r="C345" s="67" t="s">
        <v>1855</v>
      </c>
      <c r="D345" s="34"/>
      <c r="E345" s="24">
        <v>4.6997000000000004E-2</v>
      </c>
      <c r="F345" s="69" t="s">
        <v>31</v>
      </c>
      <c r="G345" s="388"/>
      <c r="H345" s="388"/>
      <c r="I345" s="25" t="s">
        <v>1831</v>
      </c>
      <c r="J345" s="423"/>
      <c r="K345" s="66"/>
      <c r="L345" s="89"/>
      <c r="M345" s="24"/>
      <c r="N345" s="65" t="s">
        <v>31</v>
      </c>
    </row>
    <row r="346" spans="1:14" ht="15" customHeight="1">
      <c r="A346" s="52"/>
      <c r="B346" s="126" t="s">
        <v>584</v>
      </c>
      <c r="C346" s="523" t="s">
        <v>148</v>
      </c>
      <c r="D346" s="34"/>
      <c r="E346" s="24">
        <v>4.7683000000000003E-2</v>
      </c>
      <c r="F346" s="69" t="s">
        <v>31</v>
      </c>
      <c r="G346" s="388"/>
      <c r="H346" s="388"/>
      <c r="I346" s="25" t="s">
        <v>1831</v>
      </c>
      <c r="J346" s="423"/>
      <c r="K346" s="66"/>
      <c r="L346" s="89"/>
      <c r="M346" s="24"/>
      <c r="N346" s="65" t="s">
        <v>31</v>
      </c>
    </row>
    <row r="347" spans="1:14" ht="15" customHeight="1">
      <c r="A347" s="52"/>
      <c r="B347" s="126" t="s">
        <v>585</v>
      </c>
      <c r="C347" s="523" t="s">
        <v>148</v>
      </c>
      <c r="D347" s="34"/>
      <c r="E347" s="24">
        <v>4.6830000000000004E-2</v>
      </c>
      <c r="F347" s="69"/>
      <c r="G347" s="388"/>
      <c r="H347" s="388"/>
      <c r="I347" s="25" t="s">
        <v>1831</v>
      </c>
      <c r="J347" s="423"/>
      <c r="K347" s="66"/>
      <c r="L347" s="89"/>
      <c r="M347" s="24"/>
      <c r="N347" s="65" t="s">
        <v>31</v>
      </c>
    </row>
    <row r="348" spans="1:14" ht="15" customHeight="1">
      <c r="A348" s="52"/>
      <c r="B348" s="126" t="s">
        <v>586</v>
      </c>
      <c r="C348" s="523" t="s">
        <v>148</v>
      </c>
      <c r="D348" s="34"/>
      <c r="E348" s="24">
        <v>4.6757E-2</v>
      </c>
      <c r="F348" s="69" t="s">
        <v>31</v>
      </c>
      <c r="G348" s="388"/>
      <c r="H348" s="388"/>
      <c r="I348" s="25" t="s">
        <v>1831</v>
      </c>
      <c r="J348" s="423"/>
      <c r="K348" s="66"/>
      <c r="L348" s="89"/>
      <c r="M348" s="24"/>
      <c r="N348" s="65" t="s">
        <v>31</v>
      </c>
    </row>
    <row r="349" spans="1:14" ht="15" customHeight="1">
      <c r="A349" s="52"/>
      <c r="B349" s="149" t="s">
        <v>587</v>
      </c>
      <c r="C349" s="523" t="s">
        <v>148</v>
      </c>
      <c r="D349" s="34"/>
      <c r="E349" s="24">
        <v>4.7219999999999998E-2</v>
      </c>
      <c r="F349" s="69" t="s">
        <v>31</v>
      </c>
      <c r="G349" s="388"/>
      <c r="H349" s="388"/>
      <c r="I349" s="25" t="s">
        <v>1831</v>
      </c>
      <c r="J349" s="423"/>
      <c r="K349" s="66"/>
      <c r="L349" s="89"/>
      <c r="M349" s="24"/>
      <c r="N349" s="65" t="s">
        <v>31</v>
      </c>
    </row>
    <row r="350" spans="1:14" ht="15" customHeight="1">
      <c r="A350" s="52"/>
      <c r="B350" s="149" t="s">
        <v>588</v>
      </c>
      <c r="C350" s="523" t="s">
        <v>148</v>
      </c>
      <c r="D350" s="34"/>
      <c r="E350" s="24">
        <v>4.7514000000000001E-2</v>
      </c>
      <c r="F350" s="69" t="s">
        <v>31</v>
      </c>
      <c r="G350" s="388"/>
      <c r="H350" s="388"/>
      <c r="I350" s="25" t="s">
        <v>1831</v>
      </c>
      <c r="J350" s="423"/>
      <c r="K350" s="66"/>
      <c r="L350" s="89"/>
      <c r="M350" s="24"/>
      <c r="N350" s="65" t="s">
        <v>31</v>
      </c>
    </row>
    <row r="351" spans="1:14" ht="15" customHeight="1">
      <c r="A351" s="52"/>
      <c r="B351" s="126" t="s">
        <v>589</v>
      </c>
      <c r="C351" s="523" t="s">
        <v>148</v>
      </c>
      <c r="D351" s="34"/>
      <c r="E351" s="24">
        <v>4.8162000000000003E-2</v>
      </c>
      <c r="F351" s="69" t="s">
        <v>31</v>
      </c>
      <c r="G351" s="388"/>
      <c r="H351" s="388"/>
      <c r="I351" s="25" t="s">
        <v>1831</v>
      </c>
      <c r="J351" s="423"/>
      <c r="K351" s="66"/>
      <c r="L351" s="89"/>
      <c r="M351" s="24"/>
      <c r="N351" s="65" t="s">
        <v>31</v>
      </c>
    </row>
    <row r="352" spans="1:14" ht="15" customHeight="1">
      <c r="A352" s="52"/>
      <c r="B352" s="126" t="s">
        <v>590</v>
      </c>
      <c r="C352" s="523" t="s">
        <v>148</v>
      </c>
      <c r="D352" s="34"/>
      <c r="E352" s="24">
        <v>4.7595999999999999E-2</v>
      </c>
      <c r="F352" s="69" t="s">
        <v>31</v>
      </c>
      <c r="G352" s="388"/>
      <c r="H352" s="388"/>
      <c r="I352" s="25" t="s">
        <v>1831</v>
      </c>
      <c r="J352" s="423"/>
      <c r="K352" s="66"/>
      <c r="L352" s="89"/>
      <c r="M352" s="24"/>
      <c r="N352" s="65" t="s">
        <v>31</v>
      </c>
    </row>
    <row r="353" spans="1:14" ht="15" customHeight="1">
      <c r="A353" s="52"/>
      <c r="B353" s="126" t="s">
        <v>591</v>
      </c>
      <c r="C353" s="523" t="s">
        <v>148</v>
      </c>
      <c r="D353" s="34"/>
      <c r="E353" s="24">
        <v>4.7552000000000004E-2</v>
      </c>
      <c r="F353" s="69" t="s">
        <v>31</v>
      </c>
      <c r="G353" s="388"/>
      <c r="H353" s="388"/>
      <c r="I353" s="25" t="s">
        <v>1831</v>
      </c>
      <c r="J353" s="423"/>
      <c r="K353" s="66"/>
      <c r="L353" s="89"/>
      <c r="M353" s="24"/>
      <c r="N353" s="65" t="s">
        <v>31</v>
      </c>
    </row>
    <row r="354" spans="1:14" ht="15" customHeight="1">
      <c r="A354" s="52"/>
      <c r="B354" s="126" t="s">
        <v>592</v>
      </c>
      <c r="C354" s="523" t="s">
        <v>148</v>
      </c>
      <c r="D354" s="34"/>
      <c r="E354" s="24">
        <v>4.6928999999999998E-2</v>
      </c>
      <c r="F354" s="69" t="s">
        <v>31</v>
      </c>
      <c r="G354" s="388"/>
      <c r="H354" s="388"/>
      <c r="I354" s="25" t="s">
        <v>1831</v>
      </c>
      <c r="J354" s="423"/>
      <c r="K354" s="66"/>
      <c r="L354" s="89"/>
      <c r="M354" s="24"/>
      <c r="N354" s="65" t="s">
        <v>31</v>
      </c>
    </row>
    <row r="355" spans="1:14" ht="15" customHeight="1">
      <c r="A355" s="52"/>
      <c r="B355" s="126" t="s">
        <v>593</v>
      </c>
      <c r="C355" s="537" t="s">
        <v>15</v>
      </c>
      <c r="D355" s="34"/>
      <c r="E355" s="24">
        <v>4.7490000000000004E-2</v>
      </c>
      <c r="F355" s="69"/>
      <c r="G355" s="254"/>
      <c r="H355" s="254"/>
      <c r="I355" s="25" t="s">
        <v>1831</v>
      </c>
      <c r="J355" s="423"/>
      <c r="K355" s="66"/>
      <c r="L355" s="486"/>
      <c r="M355" s="24"/>
      <c r="N355" s="65" t="s">
        <v>31</v>
      </c>
    </row>
    <row r="356" spans="1:14" ht="15" customHeight="1">
      <c r="A356" s="52"/>
      <c r="B356" s="126" t="s">
        <v>594</v>
      </c>
      <c r="C356" s="537" t="s">
        <v>15</v>
      </c>
      <c r="D356" s="34"/>
      <c r="E356" s="24">
        <v>4.6977000000000005E-2</v>
      </c>
      <c r="F356" s="69" t="s">
        <v>31</v>
      </c>
      <c r="G356" s="388"/>
      <c r="H356" s="388"/>
      <c r="I356" s="25" t="s">
        <v>1831</v>
      </c>
      <c r="J356" s="423"/>
      <c r="K356" s="66"/>
      <c r="L356" s="89"/>
      <c r="M356" s="24"/>
      <c r="N356" s="65" t="s">
        <v>31</v>
      </c>
    </row>
    <row r="357" spans="1:14" ht="15" customHeight="1">
      <c r="A357" s="52"/>
      <c r="B357" s="126" t="s">
        <v>595</v>
      </c>
      <c r="C357" s="537" t="s">
        <v>15</v>
      </c>
      <c r="D357" s="34"/>
      <c r="E357" s="24">
        <v>4.7655000000000003E-2</v>
      </c>
      <c r="F357" s="69" t="s">
        <v>31</v>
      </c>
      <c r="G357" s="388"/>
      <c r="H357" s="388"/>
      <c r="I357" s="25" t="s">
        <v>1831</v>
      </c>
      <c r="J357" s="423"/>
      <c r="K357" s="66"/>
      <c r="L357" s="89"/>
      <c r="M357" s="24"/>
      <c r="N357" s="65" t="s">
        <v>31</v>
      </c>
    </row>
    <row r="358" spans="1:14" ht="15" customHeight="1">
      <c r="A358" s="52"/>
      <c r="B358" s="126" t="s">
        <v>596</v>
      </c>
      <c r="C358" s="537" t="s">
        <v>15</v>
      </c>
      <c r="D358" s="34"/>
      <c r="E358" s="24">
        <v>4.7715E-2</v>
      </c>
      <c r="F358" s="69" t="s">
        <v>31</v>
      </c>
      <c r="G358" s="388"/>
      <c r="H358" s="388"/>
      <c r="I358" s="25" t="s">
        <v>1831</v>
      </c>
      <c r="J358" s="423"/>
      <c r="K358" s="66"/>
      <c r="L358" s="89"/>
      <c r="M358" s="24"/>
      <c r="N358" s="65" t="s">
        <v>31</v>
      </c>
    </row>
    <row r="359" spans="1:14" ht="15" customHeight="1">
      <c r="A359" s="52"/>
      <c r="B359" s="126" t="s">
        <v>597</v>
      </c>
      <c r="C359" s="537" t="s">
        <v>15</v>
      </c>
      <c r="D359" s="34"/>
      <c r="E359" s="24">
        <v>4.7061000000000006E-2</v>
      </c>
      <c r="F359" s="69" t="s">
        <v>31</v>
      </c>
      <c r="G359" s="388"/>
      <c r="H359" s="388"/>
      <c r="I359" s="25" t="s">
        <v>1831</v>
      </c>
      <c r="J359" s="423"/>
      <c r="K359" s="66"/>
      <c r="L359" s="538">
        <v>25124972</v>
      </c>
      <c r="M359" s="24"/>
      <c r="N359" s="65" t="s">
        <v>31</v>
      </c>
    </row>
    <row r="360" spans="1:14" ht="15" customHeight="1">
      <c r="A360" s="52"/>
      <c r="B360" s="126" t="s">
        <v>598</v>
      </c>
      <c r="C360" s="537" t="s">
        <v>15</v>
      </c>
      <c r="D360" s="34"/>
      <c r="E360" s="24">
        <v>4.7636999999999999E-2</v>
      </c>
      <c r="F360" s="69" t="s">
        <v>31</v>
      </c>
      <c r="G360" s="388"/>
      <c r="H360" s="388"/>
      <c r="I360" s="25" t="s">
        <v>1831</v>
      </c>
      <c r="J360" s="423"/>
      <c r="K360" s="66"/>
      <c r="L360" s="538"/>
      <c r="M360" s="24"/>
      <c r="N360" s="65" t="s">
        <v>31</v>
      </c>
    </row>
    <row r="361" spans="1:14" ht="15" customHeight="1">
      <c r="A361" s="52"/>
      <c r="B361" s="126" t="s">
        <v>599</v>
      </c>
      <c r="C361" s="537" t="s">
        <v>15</v>
      </c>
      <c r="D361" s="34"/>
      <c r="E361" s="24">
        <v>4.8251000000000002E-2</v>
      </c>
      <c r="F361" s="69" t="s">
        <v>31</v>
      </c>
      <c r="G361" s="388"/>
      <c r="H361" s="388"/>
      <c r="I361" s="25" t="s">
        <v>1831</v>
      </c>
      <c r="J361" s="423"/>
      <c r="K361" s="66"/>
      <c r="L361" s="538"/>
      <c r="M361" s="24"/>
      <c r="N361" s="65" t="s">
        <v>31</v>
      </c>
    </row>
    <row r="362" spans="1:14" ht="15" customHeight="1">
      <c r="A362" s="52"/>
      <c r="B362" s="126" t="s">
        <v>1858</v>
      </c>
      <c r="C362" s="537" t="s">
        <v>15</v>
      </c>
      <c r="D362" s="34"/>
      <c r="E362" s="24">
        <v>4.6986E-2</v>
      </c>
      <c r="F362" s="69" t="s">
        <v>31</v>
      </c>
      <c r="G362" s="388"/>
      <c r="H362" s="388"/>
      <c r="I362" s="25" t="s">
        <v>1831</v>
      </c>
      <c r="J362" s="423"/>
      <c r="K362" s="66"/>
      <c r="L362" s="538"/>
      <c r="M362" s="24"/>
      <c r="N362" s="65" t="s">
        <v>31</v>
      </c>
    </row>
    <row r="363" spans="1:14" ht="15" customHeight="1">
      <c r="A363" s="52"/>
      <c r="B363" s="126" t="s">
        <v>601</v>
      </c>
      <c r="C363" s="539" t="s">
        <v>15</v>
      </c>
      <c r="D363" s="34"/>
      <c r="E363" s="24">
        <v>4.8413999999999999E-2</v>
      </c>
      <c r="F363" s="69" t="s">
        <v>31</v>
      </c>
      <c r="G363" s="388"/>
      <c r="H363" s="388"/>
      <c r="I363" s="25" t="s">
        <v>1831</v>
      </c>
      <c r="J363" s="423"/>
      <c r="K363" s="66"/>
      <c r="L363" s="89"/>
      <c r="M363" s="24"/>
      <c r="N363" s="65" t="s">
        <v>31</v>
      </c>
    </row>
    <row r="364" spans="1:14" ht="15" customHeight="1">
      <c r="A364" s="52"/>
      <c r="B364" s="126" t="s">
        <v>602</v>
      </c>
      <c r="C364" s="539" t="s">
        <v>15</v>
      </c>
      <c r="D364" s="34"/>
      <c r="E364" s="24">
        <v>5.0219E-2</v>
      </c>
      <c r="F364" s="69" t="s">
        <v>31</v>
      </c>
      <c r="G364" s="388"/>
      <c r="H364" s="388"/>
      <c r="I364" s="25" t="s">
        <v>1831</v>
      </c>
      <c r="J364" s="423"/>
      <c r="K364" s="66"/>
      <c r="L364" s="89"/>
      <c r="M364" s="24"/>
      <c r="N364" s="65" t="s">
        <v>31</v>
      </c>
    </row>
    <row r="365" spans="1:14" ht="15" customHeight="1">
      <c r="A365" s="52"/>
      <c r="B365" s="126" t="s">
        <v>603</v>
      </c>
      <c r="C365" s="539" t="s">
        <v>15</v>
      </c>
      <c r="D365" s="34"/>
      <c r="E365" s="24">
        <v>4.8070000000000002E-2</v>
      </c>
      <c r="F365" s="69" t="s">
        <v>31</v>
      </c>
      <c r="G365" s="388"/>
      <c r="H365" s="388"/>
      <c r="I365" s="25" t="s">
        <v>1831</v>
      </c>
      <c r="J365" s="423"/>
      <c r="K365" s="66"/>
      <c r="L365" s="538">
        <v>25124972</v>
      </c>
      <c r="M365" s="24"/>
      <c r="N365" s="65" t="s">
        <v>31</v>
      </c>
    </row>
    <row r="366" spans="1:14" ht="15" customHeight="1">
      <c r="A366" s="52"/>
      <c r="B366" s="126" t="s">
        <v>604</v>
      </c>
      <c r="C366" s="67" t="s">
        <v>605</v>
      </c>
      <c r="D366" s="34"/>
      <c r="E366" s="24">
        <v>4.7893999999999999E-2</v>
      </c>
      <c r="F366" s="69" t="s">
        <v>31</v>
      </c>
      <c r="G366" s="388"/>
      <c r="H366" s="388"/>
      <c r="I366" s="25" t="s">
        <v>1831</v>
      </c>
      <c r="J366" s="423"/>
      <c r="K366" s="66"/>
      <c r="L366" s="538"/>
      <c r="M366" s="24"/>
      <c r="N366" s="65" t="s">
        <v>31</v>
      </c>
    </row>
    <row r="367" spans="1:14" ht="15" customHeight="1">
      <c r="A367" s="52"/>
      <c r="B367" s="126" t="s">
        <v>1859</v>
      </c>
      <c r="C367" s="67" t="s">
        <v>605</v>
      </c>
      <c r="D367" s="34"/>
      <c r="E367" s="24">
        <v>4.7208E-2</v>
      </c>
      <c r="F367" s="69" t="s">
        <v>31</v>
      </c>
      <c r="G367" s="388"/>
      <c r="H367" s="388"/>
      <c r="I367" s="25" t="s">
        <v>1831</v>
      </c>
      <c r="J367" s="423"/>
      <c r="K367" s="66"/>
      <c r="L367" s="538"/>
      <c r="M367" s="24"/>
      <c r="N367" s="65" t="s">
        <v>31</v>
      </c>
    </row>
    <row r="368" spans="1:14" ht="15" customHeight="1">
      <c r="A368" s="52"/>
      <c r="B368" s="126" t="s">
        <v>1860</v>
      </c>
      <c r="C368" s="67" t="s">
        <v>605</v>
      </c>
      <c r="D368" s="34"/>
      <c r="E368" s="24">
        <v>4.7681000000000001E-2</v>
      </c>
      <c r="F368" s="69" t="s">
        <v>31</v>
      </c>
      <c r="G368" s="388"/>
      <c r="H368" s="388"/>
      <c r="I368" s="25" t="s">
        <v>1831</v>
      </c>
      <c r="J368" s="423"/>
      <c r="K368" s="66"/>
      <c r="L368" s="538"/>
      <c r="M368" s="24"/>
      <c r="N368" s="65" t="s">
        <v>31</v>
      </c>
    </row>
    <row r="369" spans="1:14" ht="15" customHeight="1">
      <c r="A369" s="52"/>
      <c r="B369" s="126" t="s">
        <v>608</v>
      </c>
      <c r="C369" s="539" t="s">
        <v>15</v>
      </c>
      <c r="D369" s="34"/>
      <c r="E369" s="24">
        <v>4.7847000000000001E-2</v>
      </c>
      <c r="F369" s="69" t="s">
        <v>31</v>
      </c>
      <c r="G369" s="388"/>
      <c r="H369" s="388"/>
      <c r="I369" s="25" t="s">
        <v>1831</v>
      </c>
      <c r="J369" s="423"/>
      <c r="K369" s="66"/>
      <c r="L369" s="538"/>
      <c r="M369" s="24"/>
      <c r="N369" s="65" t="s">
        <v>31</v>
      </c>
    </row>
    <row r="370" spans="1:14" ht="15" customHeight="1">
      <c r="A370" s="52"/>
      <c r="B370" s="126" t="s">
        <v>609</v>
      </c>
      <c r="C370" s="67" t="s">
        <v>1861</v>
      </c>
      <c r="D370" s="34"/>
      <c r="E370" s="24">
        <v>4.7744000000000002E-2</v>
      </c>
      <c r="F370" s="69" t="s">
        <v>31</v>
      </c>
      <c r="G370" s="388"/>
      <c r="H370" s="388"/>
      <c r="I370" s="25" t="s">
        <v>1831</v>
      </c>
      <c r="J370" s="423"/>
      <c r="K370" s="66"/>
      <c r="L370" s="89"/>
      <c r="M370" s="24"/>
      <c r="N370" s="65" t="s">
        <v>31</v>
      </c>
    </row>
    <row r="371" spans="1:14" ht="15" customHeight="1">
      <c r="A371" s="52"/>
      <c r="B371" s="126" t="s">
        <v>611</v>
      </c>
      <c r="C371" s="67" t="s">
        <v>1862</v>
      </c>
      <c r="D371" s="34"/>
      <c r="E371" s="24">
        <v>4.7760000000000004E-2</v>
      </c>
      <c r="F371" s="69" t="s">
        <v>31</v>
      </c>
      <c r="G371" s="388"/>
      <c r="H371" s="388"/>
      <c r="I371" s="25" t="s">
        <v>1831</v>
      </c>
      <c r="J371" s="423"/>
      <c r="K371" s="66"/>
      <c r="L371" s="89"/>
      <c r="M371" s="24"/>
      <c r="N371" s="65" t="s">
        <v>31</v>
      </c>
    </row>
    <row r="372" spans="1:14" ht="15" customHeight="1">
      <c r="A372" s="52"/>
      <c r="B372" s="126" t="s">
        <v>613</v>
      </c>
      <c r="C372" s="67" t="s">
        <v>1863</v>
      </c>
      <c r="D372" s="34"/>
      <c r="E372" s="24">
        <v>4.7570000000000001E-2</v>
      </c>
      <c r="F372" s="69" t="s">
        <v>31</v>
      </c>
      <c r="G372" s="388"/>
      <c r="H372" s="388"/>
      <c r="I372" s="25" t="s">
        <v>1831</v>
      </c>
      <c r="J372" s="423"/>
      <c r="K372" s="66"/>
      <c r="L372" s="89"/>
      <c r="M372" s="24"/>
      <c r="N372" s="65" t="s">
        <v>31</v>
      </c>
    </row>
    <row r="373" spans="1:14" ht="15" customHeight="1">
      <c r="A373" s="52"/>
      <c r="B373" s="126" t="s">
        <v>615</v>
      </c>
      <c r="C373" s="67" t="s">
        <v>1864</v>
      </c>
      <c r="D373" s="34"/>
      <c r="E373" s="24">
        <v>4.6898000000000002E-2</v>
      </c>
      <c r="F373" s="69" t="s">
        <v>31</v>
      </c>
      <c r="G373" s="388"/>
      <c r="H373" s="388"/>
      <c r="I373" s="25" t="s">
        <v>1831</v>
      </c>
      <c r="J373" s="423"/>
      <c r="K373" s="66"/>
      <c r="L373" s="89"/>
      <c r="M373" s="24"/>
      <c r="N373" s="65" t="s">
        <v>31</v>
      </c>
    </row>
    <row r="374" spans="1:14" ht="15" customHeight="1">
      <c r="A374" s="52"/>
      <c r="B374" s="126" t="s">
        <v>617</v>
      </c>
      <c r="C374" s="67" t="s">
        <v>1863</v>
      </c>
      <c r="D374" s="34"/>
      <c r="E374" s="24">
        <v>4.6928000000000004E-2</v>
      </c>
      <c r="F374" s="69" t="s">
        <v>31</v>
      </c>
      <c r="G374" s="388"/>
      <c r="H374" s="388"/>
      <c r="I374" s="25" t="s">
        <v>1831</v>
      </c>
      <c r="J374" s="423"/>
      <c r="K374" s="66"/>
      <c r="L374" s="89"/>
      <c r="M374" s="24"/>
      <c r="N374" s="65" t="s">
        <v>31</v>
      </c>
    </row>
    <row r="375" spans="1:14" ht="15" customHeight="1">
      <c r="A375" s="52"/>
      <c r="B375" s="126" t="s">
        <v>618</v>
      </c>
      <c r="C375" s="67" t="s">
        <v>629</v>
      </c>
      <c r="D375" s="34"/>
      <c r="E375" s="24">
        <v>4.7935999999999999E-2</v>
      </c>
      <c r="F375" s="69" t="s">
        <v>31</v>
      </c>
      <c r="G375" s="388"/>
      <c r="H375" s="388"/>
      <c r="I375" s="25" t="s">
        <v>1831</v>
      </c>
      <c r="J375" s="423"/>
      <c r="K375" s="66"/>
      <c r="L375" s="89"/>
      <c r="M375" s="24"/>
      <c r="N375" s="65" t="s">
        <v>31</v>
      </c>
    </row>
    <row r="376" spans="1:14" ht="15" customHeight="1">
      <c r="A376" s="52"/>
      <c r="B376" s="126" t="s">
        <v>620</v>
      </c>
      <c r="C376" s="67" t="s">
        <v>1865</v>
      </c>
      <c r="D376" s="34"/>
      <c r="E376" s="24">
        <v>4.7555E-2</v>
      </c>
      <c r="F376" s="69" t="s">
        <v>31</v>
      </c>
      <c r="G376" s="388"/>
      <c r="H376" s="388"/>
      <c r="I376" s="25" t="s">
        <v>1831</v>
      </c>
      <c r="J376" s="423"/>
      <c r="K376" s="66"/>
      <c r="L376" s="89">
        <v>25124972</v>
      </c>
      <c r="M376" s="24"/>
      <c r="N376" s="65" t="s">
        <v>31</v>
      </c>
    </row>
    <row r="377" spans="1:14" ht="15" customHeight="1">
      <c r="A377" s="52"/>
      <c r="B377" s="126" t="s">
        <v>622</v>
      </c>
      <c r="C377" s="67" t="s">
        <v>1866</v>
      </c>
      <c r="D377" s="34"/>
      <c r="E377" s="24">
        <v>4.8235E-2</v>
      </c>
      <c r="F377" s="69" t="s">
        <v>31</v>
      </c>
      <c r="G377" s="388"/>
      <c r="H377" s="388"/>
      <c r="I377" s="25" t="s">
        <v>1831</v>
      </c>
      <c r="J377" s="423"/>
      <c r="K377" s="66"/>
      <c r="L377" s="89"/>
      <c r="M377" s="24"/>
      <c r="N377" s="65" t="s">
        <v>31</v>
      </c>
    </row>
    <row r="378" spans="1:14" ht="15" customHeight="1">
      <c r="A378" s="52"/>
      <c r="B378" s="126" t="s">
        <v>624</v>
      </c>
      <c r="C378" s="67" t="s">
        <v>1867</v>
      </c>
      <c r="D378" s="34"/>
      <c r="E378" s="24">
        <v>4.7113000000000002E-2</v>
      </c>
      <c r="F378" s="69" t="s">
        <v>31</v>
      </c>
      <c r="G378" s="388"/>
      <c r="H378" s="388"/>
      <c r="I378" s="25" t="s">
        <v>1831</v>
      </c>
      <c r="J378" s="423"/>
      <c r="K378" s="66"/>
      <c r="L378" s="89"/>
      <c r="M378" s="24"/>
      <c r="N378" s="65" t="s">
        <v>31</v>
      </c>
    </row>
    <row r="379" spans="1:14" ht="15" customHeight="1">
      <c r="A379" s="52"/>
      <c r="B379" s="126" t="s">
        <v>626</v>
      </c>
      <c r="C379" s="67" t="s">
        <v>1868</v>
      </c>
      <c r="D379" s="34"/>
      <c r="E379" s="24">
        <v>4.7106000000000002E-2</v>
      </c>
      <c r="F379" s="69" t="s">
        <v>31</v>
      </c>
      <c r="G379" s="388"/>
      <c r="H379" s="388"/>
      <c r="I379" s="25" t="s">
        <v>1831</v>
      </c>
      <c r="J379" s="423"/>
      <c r="K379" s="66"/>
      <c r="L379" s="89"/>
      <c r="M379" s="24"/>
      <c r="N379" s="65" t="s">
        <v>31</v>
      </c>
    </row>
    <row r="380" spans="1:14" ht="15" customHeight="1">
      <c r="A380" s="52"/>
      <c r="B380" s="126" t="s">
        <v>628</v>
      </c>
      <c r="C380" s="67" t="s">
        <v>629</v>
      </c>
      <c r="D380" s="34"/>
      <c r="E380" s="24">
        <v>4.6901999999999999E-2</v>
      </c>
      <c r="F380" s="69" t="s">
        <v>31</v>
      </c>
      <c r="G380" s="388"/>
      <c r="H380" s="388"/>
      <c r="I380" s="25" t="s">
        <v>1831</v>
      </c>
      <c r="J380" s="423"/>
      <c r="K380" s="66"/>
      <c r="L380" s="89"/>
      <c r="M380" s="24"/>
      <c r="N380" s="65" t="s">
        <v>31</v>
      </c>
    </row>
    <row r="381" spans="1:14" ht="15" customHeight="1">
      <c r="A381" s="52"/>
      <c r="B381" s="126" t="s">
        <v>630</v>
      </c>
      <c r="C381" s="67" t="s">
        <v>1869</v>
      </c>
      <c r="D381" s="34"/>
      <c r="E381" s="24">
        <v>4.7551000000000003E-2</v>
      </c>
      <c r="F381" s="69" t="s">
        <v>31</v>
      </c>
      <c r="G381" s="388"/>
      <c r="H381" s="388"/>
      <c r="I381" s="25" t="s">
        <v>1831</v>
      </c>
      <c r="J381" s="423"/>
      <c r="K381" s="66"/>
      <c r="L381" s="89"/>
      <c r="M381" s="24"/>
      <c r="N381" s="65" t="s">
        <v>31</v>
      </c>
    </row>
    <row r="382" spans="1:14" ht="15" customHeight="1">
      <c r="A382" s="52"/>
      <c r="B382" s="126" t="s">
        <v>632</v>
      </c>
      <c r="C382" s="67" t="s">
        <v>1865</v>
      </c>
      <c r="D382" s="34"/>
      <c r="E382" s="24">
        <v>4.7738000000000003E-2</v>
      </c>
      <c r="F382" s="69" t="s">
        <v>31</v>
      </c>
      <c r="G382" s="388"/>
      <c r="H382" s="388"/>
      <c r="I382" s="25" t="s">
        <v>1831</v>
      </c>
      <c r="J382" s="423"/>
      <c r="K382" s="66"/>
      <c r="L382" s="89"/>
      <c r="M382" s="24"/>
      <c r="N382" s="65" t="s">
        <v>31</v>
      </c>
    </row>
    <row r="383" spans="1:14" ht="15" customHeight="1">
      <c r="A383" s="52"/>
      <c r="B383" s="126" t="s">
        <v>633</v>
      </c>
      <c r="C383" s="67" t="s">
        <v>1870</v>
      </c>
      <c r="D383" s="34"/>
      <c r="E383" s="24">
        <v>4.7727000000000006E-2</v>
      </c>
      <c r="F383" s="69" t="s">
        <v>31</v>
      </c>
      <c r="G383" s="388"/>
      <c r="H383" s="388"/>
      <c r="I383" s="25" t="s">
        <v>1831</v>
      </c>
      <c r="J383" s="423"/>
      <c r="K383" s="66"/>
      <c r="L383" s="89"/>
      <c r="M383" s="24"/>
      <c r="N383" s="65" t="s">
        <v>31</v>
      </c>
    </row>
    <row r="384" spans="1:14" ht="15" customHeight="1">
      <c r="A384" s="52"/>
      <c r="B384" s="126" t="s">
        <v>635</v>
      </c>
      <c r="C384" s="67" t="s">
        <v>1862</v>
      </c>
      <c r="D384" s="34"/>
      <c r="E384" s="24">
        <v>4.7938000000000001E-2</v>
      </c>
      <c r="F384" s="69" t="s">
        <v>31</v>
      </c>
      <c r="G384" s="388"/>
      <c r="H384" s="388"/>
      <c r="I384" s="25" t="s">
        <v>1831</v>
      </c>
      <c r="J384" s="423"/>
      <c r="K384" s="66"/>
      <c r="L384" s="89"/>
      <c r="M384" s="24"/>
      <c r="N384" s="65" t="s">
        <v>31</v>
      </c>
    </row>
    <row r="385" spans="1:14" ht="15" customHeight="1">
      <c r="A385" s="52"/>
      <c r="B385" s="126" t="s">
        <v>636</v>
      </c>
      <c r="C385" s="67" t="s">
        <v>629</v>
      </c>
      <c r="D385" s="34"/>
      <c r="E385" s="24">
        <v>4.7979000000000001E-2</v>
      </c>
      <c r="F385" s="69" t="s">
        <v>31</v>
      </c>
      <c r="G385" s="388"/>
      <c r="H385" s="388"/>
      <c r="I385" s="25" t="s">
        <v>1831</v>
      </c>
      <c r="J385" s="423"/>
      <c r="K385" s="66"/>
      <c r="L385" s="89"/>
      <c r="M385" s="24"/>
      <c r="N385" s="65" t="s">
        <v>31</v>
      </c>
    </row>
    <row r="386" spans="1:14" ht="15" customHeight="1">
      <c r="A386" s="52"/>
      <c r="B386" s="126" t="s">
        <v>637</v>
      </c>
      <c r="C386" s="67" t="s">
        <v>629</v>
      </c>
      <c r="D386" s="34"/>
      <c r="E386" s="24">
        <v>4.7858999999999999E-2</v>
      </c>
      <c r="F386" s="69" t="s">
        <v>31</v>
      </c>
      <c r="G386" s="388"/>
      <c r="H386" s="388"/>
      <c r="I386" s="25" t="s">
        <v>1831</v>
      </c>
      <c r="J386" s="423"/>
      <c r="K386" s="66"/>
      <c r="L386" s="89">
        <v>25124972</v>
      </c>
      <c r="M386" s="24"/>
      <c r="N386" s="65" t="s">
        <v>31</v>
      </c>
    </row>
    <row r="387" spans="1:14" ht="15" customHeight="1">
      <c r="A387" s="52"/>
      <c r="B387" s="126" t="s">
        <v>638</v>
      </c>
      <c r="C387" s="108" t="s">
        <v>634</v>
      </c>
      <c r="D387" s="34"/>
      <c r="E387" s="24">
        <v>4.7927999999999998E-2</v>
      </c>
      <c r="F387" s="69" t="s">
        <v>31</v>
      </c>
      <c r="G387" s="388"/>
      <c r="H387" s="388"/>
      <c r="I387" s="25" t="s">
        <v>1831</v>
      </c>
      <c r="J387" s="423"/>
      <c r="K387" s="66"/>
      <c r="L387" s="538"/>
      <c r="M387" s="24"/>
      <c r="N387" s="65" t="s">
        <v>31</v>
      </c>
    </row>
    <row r="388" spans="1:14" ht="15" customHeight="1">
      <c r="A388" s="52"/>
      <c r="B388" s="126" t="s">
        <v>639</v>
      </c>
      <c r="C388" s="108" t="s">
        <v>634</v>
      </c>
      <c r="D388" s="34"/>
      <c r="E388" s="24">
        <v>4.7594000000000004E-2</v>
      </c>
      <c r="F388" s="69" t="s">
        <v>31</v>
      </c>
      <c r="G388" s="388"/>
      <c r="H388" s="388"/>
      <c r="I388" s="25" t="s">
        <v>1831</v>
      </c>
      <c r="J388" s="423"/>
      <c r="K388" s="66"/>
      <c r="L388" s="538"/>
      <c r="M388" s="24"/>
      <c r="N388" s="65" t="s">
        <v>31</v>
      </c>
    </row>
    <row r="389" spans="1:14" ht="15" customHeight="1">
      <c r="A389" s="52"/>
      <c r="B389" s="310" t="s">
        <v>1871</v>
      </c>
      <c r="C389" s="67" t="s">
        <v>1872</v>
      </c>
      <c r="D389" s="34"/>
      <c r="E389" s="24"/>
      <c r="F389" s="69" t="s">
        <v>31</v>
      </c>
      <c r="G389" s="388"/>
      <c r="H389" s="388"/>
      <c r="I389" s="25" t="s">
        <v>1831</v>
      </c>
      <c r="J389" s="423"/>
      <c r="K389" s="66"/>
      <c r="L389" s="89"/>
      <c r="M389" s="24"/>
      <c r="N389" s="65" t="s">
        <v>31</v>
      </c>
    </row>
    <row r="390" spans="1:14" ht="15" customHeight="1">
      <c r="A390" s="52"/>
      <c r="B390" s="126" t="s">
        <v>640</v>
      </c>
      <c r="C390" s="67" t="s">
        <v>641</v>
      </c>
      <c r="D390" s="34"/>
      <c r="E390" s="24">
        <v>4.7815000000000003E-2</v>
      </c>
      <c r="F390" s="69" t="s">
        <v>31</v>
      </c>
      <c r="G390" s="388"/>
      <c r="H390" s="388"/>
      <c r="I390" s="25" t="s">
        <v>1831</v>
      </c>
      <c r="J390" s="423"/>
      <c r="K390" s="66"/>
      <c r="L390" s="89">
        <v>25159958</v>
      </c>
      <c r="M390" s="24"/>
      <c r="N390" s="65" t="s">
        <v>31</v>
      </c>
    </row>
    <row r="391" spans="1:14" ht="15" customHeight="1">
      <c r="A391" s="52"/>
      <c r="B391" s="126" t="s">
        <v>642</v>
      </c>
      <c r="C391" s="67" t="s">
        <v>643</v>
      </c>
      <c r="D391" s="34"/>
      <c r="E391" s="24">
        <v>4.8159E-2</v>
      </c>
      <c r="F391" s="69" t="s">
        <v>31</v>
      </c>
      <c r="G391" s="388"/>
      <c r="H391" s="388"/>
      <c r="I391" s="25" t="s">
        <v>1831</v>
      </c>
      <c r="J391" s="423"/>
      <c r="K391" s="66"/>
      <c r="L391" s="89"/>
      <c r="M391" s="24"/>
      <c r="N391" s="65" t="s">
        <v>31</v>
      </c>
    </row>
    <row r="392" spans="1:14" ht="15" customHeight="1">
      <c r="A392" s="52"/>
      <c r="B392" s="540" t="s">
        <v>1873</v>
      </c>
      <c r="C392" s="539" t="s">
        <v>15</v>
      </c>
      <c r="D392" s="34"/>
      <c r="E392" s="24"/>
      <c r="F392" s="69"/>
      <c r="G392" s="388"/>
      <c r="H392" s="388"/>
      <c r="I392" s="25" t="s">
        <v>1831</v>
      </c>
      <c r="J392" s="423"/>
      <c r="K392" s="66"/>
      <c r="L392" s="89"/>
      <c r="M392" s="24"/>
      <c r="N392" s="65"/>
    </row>
    <row r="393" spans="1:14" ht="15" customHeight="1">
      <c r="A393" s="52"/>
      <c r="B393" s="126" t="s">
        <v>646</v>
      </c>
      <c r="C393" s="67" t="s">
        <v>655</v>
      </c>
      <c r="D393" s="34"/>
      <c r="E393" s="24">
        <v>4.8232999999999998E-2</v>
      </c>
      <c r="F393" s="69" t="s">
        <v>31</v>
      </c>
      <c r="G393" s="388"/>
      <c r="H393" s="388"/>
      <c r="I393" s="25" t="s">
        <v>1831</v>
      </c>
      <c r="J393" s="423"/>
      <c r="K393" s="66"/>
      <c r="L393" s="89"/>
      <c r="M393" s="24"/>
      <c r="N393" s="65" t="s">
        <v>31</v>
      </c>
    </row>
    <row r="394" spans="1:14" ht="15" customHeight="1">
      <c r="A394" s="52"/>
      <c r="B394" s="126" t="s">
        <v>648</v>
      </c>
      <c r="C394" s="46" t="s">
        <v>649</v>
      </c>
      <c r="D394" s="34"/>
      <c r="E394" s="24">
        <v>4.7751000000000002E-2</v>
      </c>
      <c r="F394" s="69" t="s">
        <v>31</v>
      </c>
      <c r="G394" s="388"/>
      <c r="H394" s="388"/>
      <c r="I394" s="25" t="s">
        <v>1831</v>
      </c>
      <c r="J394" s="423"/>
      <c r="K394" s="66"/>
      <c r="L394" s="89"/>
      <c r="M394" s="24"/>
      <c r="N394" s="65" t="s">
        <v>31</v>
      </c>
    </row>
    <row r="395" spans="1:14" ht="15" customHeight="1">
      <c r="A395" s="52"/>
      <c r="B395" s="126" t="s">
        <v>650</v>
      </c>
      <c r="C395" s="67" t="s">
        <v>651</v>
      </c>
      <c r="D395" s="34"/>
      <c r="E395" s="24">
        <v>4.7891000000000003E-2</v>
      </c>
      <c r="F395" s="69" t="s">
        <v>31</v>
      </c>
      <c r="G395" s="388"/>
      <c r="H395" s="388"/>
      <c r="I395" s="25" t="s">
        <v>1831</v>
      </c>
      <c r="J395" s="423"/>
      <c r="K395" s="66"/>
      <c r="L395" s="89"/>
      <c r="M395" s="24"/>
      <c r="N395" s="65" t="s">
        <v>31</v>
      </c>
    </row>
    <row r="396" spans="1:14" ht="15" customHeight="1">
      <c r="A396" s="52"/>
      <c r="B396" s="126" t="s">
        <v>1874</v>
      </c>
      <c r="C396" s="67" t="s">
        <v>651</v>
      </c>
      <c r="D396" s="34"/>
      <c r="E396" s="24">
        <v>4.7920000000000004E-2</v>
      </c>
      <c r="F396" s="69" t="s">
        <v>31</v>
      </c>
      <c r="G396" s="388"/>
      <c r="H396" s="388"/>
      <c r="I396" s="25" t="s">
        <v>1831</v>
      </c>
      <c r="J396" s="423"/>
      <c r="K396" s="66"/>
      <c r="L396" s="89"/>
      <c r="M396" s="24"/>
      <c r="N396" s="65" t="s">
        <v>31</v>
      </c>
    </row>
    <row r="397" spans="1:14" ht="15" customHeight="1">
      <c r="A397" s="52"/>
      <c r="B397" s="126" t="s">
        <v>654</v>
      </c>
      <c r="C397" s="67" t="s">
        <v>647</v>
      </c>
      <c r="D397" s="34"/>
      <c r="E397" s="24">
        <v>5.0282E-2</v>
      </c>
      <c r="F397" s="69" t="s">
        <v>31</v>
      </c>
      <c r="G397" s="388"/>
      <c r="H397" s="412" t="s">
        <v>1875</v>
      </c>
      <c r="I397" s="25" t="s">
        <v>1831</v>
      </c>
      <c r="J397" s="423"/>
      <c r="K397" s="66"/>
      <c r="L397" s="89"/>
      <c r="M397" s="24"/>
      <c r="N397" s="65" t="s">
        <v>31</v>
      </c>
    </row>
    <row r="398" spans="1:14" ht="15" customHeight="1">
      <c r="A398" s="52"/>
      <c r="B398" s="126" t="s">
        <v>656</v>
      </c>
      <c r="C398" s="67" t="s">
        <v>657</v>
      </c>
      <c r="D398" s="34"/>
      <c r="E398" s="24">
        <v>4.8087999999999999E-2</v>
      </c>
      <c r="F398" s="69" t="s">
        <v>31</v>
      </c>
      <c r="G398" s="388"/>
      <c r="H398" s="388"/>
      <c r="I398" s="25" t="s">
        <v>1831</v>
      </c>
      <c r="J398" s="423"/>
      <c r="K398" s="66"/>
      <c r="L398" s="89"/>
      <c r="M398" s="24"/>
      <c r="N398" s="65" t="s">
        <v>31</v>
      </c>
    </row>
    <row r="399" spans="1:14" ht="15" customHeight="1">
      <c r="A399" s="52"/>
      <c r="B399" s="126" t="s">
        <v>658</v>
      </c>
      <c r="C399" s="46" t="s">
        <v>659</v>
      </c>
      <c r="D399" s="34"/>
      <c r="E399" s="24">
        <v>4.8422E-2</v>
      </c>
      <c r="F399" s="69" t="s">
        <v>31</v>
      </c>
      <c r="G399" s="388"/>
      <c r="H399" s="388"/>
      <c r="I399" s="25" t="s">
        <v>1831</v>
      </c>
      <c r="J399" s="423"/>
      <c r="K399" s="66"/>
      <c r="L399" s="89">
        <v>25124972</v>
      </c>
      <c r="M399" s="24"/>
      <c r="N399" s="65" t="s">
        <v>31</v>
      </c>
    </row>
    <row r="400" spans="1:14" ht="15" customHeight="1">
      <c r="A400" s="52"/>
      <c r="B400" s="126" t="s">
        <v>660</v>
      </c>
      <c r="C400" s="46" t="s">
        <v>647</v>
      </c>
      <c r="D400" s="34"/>
      <c r="E400" s="24">
        <v>4.6935000000000004E-2</v>
      </c>
      <c r="F400" s="69" t="s">
        <v>31</v>
      </c>
      <c r="G400" s="388"/>
      <c r="H400" s="388"/>
      <c r="I400" s="25" t="s">
        <v>1831</v>
      </c>
      <c r="J400" s="423"/>
      <c r="K400" s="66"/>
      <c r="L400" s="89"/>
      <c r="M400" s="24"/>
      <c r="N400" s="65" t="s">
        <v>31</v>
      </c>
    </row>
    <row r="401" spans="1:14" ht="15" customHeight="1">
      <c r="A401" s="52"/>
      <c r="B401" s="126" t="s">
        <v>661</v>
      </c>
      <c r="C401" s="46" t="s">
        <v>670</v>
      </c>
      <c r="D401" s="34"/>
      <c r="E401" s="24">
        <v>4.6990000000000004E-2</v>
      </c>
      <c r="F401" s="69" t="s">
        <v>31</v>
      </c>
      <c r="G401" s="388"/>
      <c r="H401" s="388"/>
      <c r="I401" s="25" t="s">
        <v>1831</v>
      </c>
      <c r="J401" s="423"/>
      <c r="K401" s="66"/>
      <c r="L401" s="89"/>
      <c r="M401" s="24"/>
      <c r="N401" s="65" t="s">
        <v>31</v>
      </c>
    </row>
    <row r="402" spans="1:14" ht="15" customHeight="1">
      <c r="A402" s="52"/>
      <c r="B402" s="126" t="s">
        <v>663</v>
      </c>
      <c r="C402" s="67" t="s">
        <v>1876</v>
      </c>
      <c r="D402" s="34"/>
      <c r="E402" s="24">
        <v>4.8569000000000001E-2</v>
      </c>
      <c r="F402" s="69" t="s">
        <v>31</v>
      </c>
      <c r="G402" s="388"/>
      <c r="H402" s="388"/>
      <c r="I402" s="25" t="s">
        <v>1831</v>
      </c>
      <c r="J402" s="423"/>
      <c r="K402" s="66"/>
      <c r="L402" s="89"/>
      <c r="M402" s="24"/>
      <c r="N402" s="65" t="s">
        <v>31</v>
      </c>
    </row>
    <row r="403" spans="1:14" ht="15" customHeight="1">
      <c r="A403" s="52"/>
      <c r="B403" s="126" t="s">
        <v>665</v>
      </c>
      <c r="C403" s="46" t="s">
        <v>666</v>
      </c>
      <c r="D403" s="34"/>
      <c r="E403" s="24">
        <v>4.7900999999999999E-2</v>
      </c>
      <c r="F403" s="69" t="s">
        <v>31</v>
      </c>
      <c r="G403" s="388"/>
      <c r="H403" s="388"/>
      <c r="I403" s="25" t="s">
        <v>1831</v>
      </c>
      <c r="J403" s="423"/>
      <c r="K403" s="66"/>
      <c r="L403" s="89">
        <v>25159958</v>
      </c>
      <c r="M403" s="24"/>
      <c r="N403" s="65" t="s">
        <v>31</v>
      </c>
    </row>
    <row r="404" spans="1:14" ht="15" customHeight="1">
      <c r="A404" s="52"/>
      <c r="B404" s="126" t="s">
        <v>667</v>
      </c>
      <c r="C404" s="46" t="s">
        <v>1877</v>
      </c>
      <c r="D404" s="34"/>
      <c r="E404" s="24">
        <v>4.7116000000000005E-2</v>
      </c>
      <c r="F404" s="69" t="s">
        <v>31</v>
      </c>
      <c r="G404" s="388"/>
      <c r="H404" s="388"/>
      <c r="I404" s="25" t="s">
        <v>1831</v>
      </c>
      <c r="J404" s="423"/>
      <c r="K404" s="66"/>
      <c r="L404" s="89"/>
      <c r="M404" s="24"/>
      <c r="N404" s="65" t="s">
        <v>31</v>
      </c>
    </row>
    <row r="405" spans="1:14" ht="15" customHeight="1">
      <c r="A405" s="52"/>
      <c r="B405" s="126" t="s">
        <v>669</v>
      </c>
      <c r="C405" s="46" t="s">
        <v>670</v>
      </c>
      <c r="D405" s="34"/>
      <c r="E405" s="24">
        <v>4.7622000000000005E-2</v>
      </c>
      <c r="F405" s="69" t="s">
        <v>31</v>
      </c>
      <c r="G405" s="388"/>
      <c r="H405" s="388"/>
      <c r="I405" s="25" t="s">
        <v>1831</v>
      </c>
      <c r="J405" s="423"/>
      <c r="K405" s="66"/>
      <c r="L405" s="89">
        <v>25124972</v>
      </c>
      <c r="M405" s="24"/>
      <c r="N405" s="65" t="s">
        <v>31</v>
      </c>
    </row>
    <row r="406" spans="1:14" ht="15" customHeight="1">
      <c r="A406" s="52"/>
      <c r="B406" s="126" t="s">
        <v>671</v>
      </c>
      <c r="C406" s="67" t="s">
        <v>1878</v>
      </c>
      <c r="D406" s="34"/>
      <c r="E406" s="24">
        <v>4.7246000000000003E-2</v>
      </c>
      <c r="F406" s="69" t="s">
        <v>31</v>
      </c>
      <c r="G406" s="388"/>
      <c r="H406" s="388"/>
      <c r="I406" s="25" t="s">
        <v>1831</v>
      </c>
      <c r="J406" s="423"/>
      <c r="K406" s="66"/>
      <c r="L406" s="89"/>
      <c r="M406" s="24"/>
      <c r="N406" s="65" t="s">
        <v>31</v>
      </c>
    </row>
    <row r="407" spans="1:14" ht="15" customHeight="1">
      <c r="A407" s="52"/>
      <c r="B407" s="126" t="s">
        <v>673</v>
      </c>
      <c r="C407" s="46" t="s">
        <v>1879</v>
      </c>
      <c r="D407" s="34"/>
      <c r="E407" s="24">
        <v>4.7819E-2</v>
      </c>
      <c r="F407" s="69" t="s">
        <v>31</v>
      </c>
      <c r="G407" s="388"/>
      <c r="H407" s="388"/>
      <c r="I407" s="25" t="s">
        <v>1831</v>
      </c>
      <c r="J407" s="423"/>
      <c r="K407" s="66"/>
      <c r="L407" s="89"/>
      <c r="M407" s="24"/>
      <c r="N407" s="65" t="s">
        <v>31</v>
      </c>
    </row>
    <row r="408" spans="1:14" ht="15" customHeight="1">
      <c r="A408" s="52"/>
      <c r="B408" s="126" t="s">
        <v>675</v>
      </c>
      <c r="C408" s="67" t="s">
        <v>657</v>
      </c>
      <c r="D408" s="34"/>
      <c r="E408" s="24">
        <v>4.7556000000000001E-2</v>
      </c>
      <c r="F408" s="69" t="s">
        <v>31</v>
      </c>
      <c r="G408" s="388"/>
      <c r="H408" s="388"/>
      <c r="I408" s="25" t="s">
        <v>1831</v>
      </c>
      <c r="J408" s="423"/>
      <c r="K408" s="66"/>
      <c r="L408" s="89"/>
      <c r="M408" s="24"/>
      <c r="N408" s="65" t="s">
        <v>31</v>
      </c>
    </row>
    <row r="409" spans="1:14" ht="15" customHeight="1">
      <c r="A409" s="52"/>
      <c r="B409" s="126" t="s">
        <v>677</v>
      </c>
      <c r="C409" s="67" t="s">
        <v>657</v>
      </c>
      <c r="D409" s="34"/>
      <c r="E409" s="24">
        <v>4.8292000000000002E-2</v>
      </c>
      <c r="F409" s="69" t="s">
        <v>31</v>
      </c>
      <c r="G409" s="388"/>
      <c r="H409" s="388"/>
      <c r="I409" s="25" t="s">
        <v>1831</v>
      </c>
      <c r="J409" s="423"/>
      <c r="K409" s="66"/>
      <c r="L409" s="89">
        <v>25124972</v>
      </c>
      <c r="M409" s="24"/>
      <c r="N409" s="65" t="s">
        <v>31</v>
      </c>
    </row>
    <row r="410" spans="1:14" ht="15" customHeight="1">
      <c r="A410" s="52"/>
      <c r="B410" s="126" t="s">
        <v>678</v>
      </c>
      <c r="C410" s="67" t="s">
        <v>679</v>
      </c>
      <c r="D410" s="34"/>
      <c r="E410" s="24">
        <v>4.8462000000000005E-2</v>
      </c>
      <c r="F410" s="69" t="s">
        <v>31</v>
      </c>
      <c r="G410" s="388"/>
      <c r="H410" s="388"/>
      <c r="I410" s="25" t="s">
        <v>1831</v>
      </c>
      <c r="J410" s="423"/>
      <c r="K410" s="66"/>
      <c r="L410" s="89"/>
      <c r="M410" s="24"/>
      <c r="N410" s="65" t="s">
        <v>31</v>
      </c>
    </row>
    <row r="411" spans="1:14" ht="15" customHeight="1">
      <c r="A411" s="52"/>
      <c r="B411" s="126" t="s">
        <v>680</v>
      </c>
      <c r="C411" s="67" t="s">
        <v>679</v>
      </c>
      <c r="D411" s="34"/>
      <c r="E411" s="24">
        <v>4.7130000000000005E-2</v>
      </c>
      <c r="F411" s="69" t="s">
        <v>31</v>
      </c>
      <c r="G411" s="388"/>
      <c r="H411" s="388"/>
      <c r="I411" s="25" t="s">
        <v>1831</v>
      </c>
      <c r="J411" s="423"/>
      <c r="K411" s="66"/>
      <c r="L411" s="89"/>
      <c r="M411" s="24"/>
      <c r="N411" s="65" t="s">
        <v>31</v>
      </c>
    </row>
    <row r="412" spans="1:14" ht="15" customHeight="1">
      <c r="A412" s="52"/>
      <c r="B412" s="126" t="s">
        <v>681</v>
      </c>
      <c r="C412" s="67" t="s">
        <v>1880</v>
      </c>
      <c r="D412" s="34"/>
      <c r="E412" s="24">
        <v>4.8228E-2</v>
      </c>
      <c r="F412" s="69" t="s">
        <v>31</v>
      </c>
      <c r="G412" s="388"/>
      <c r="H412" s="388"/>
      <c r="I412" s="25" t="s">
        <v>1831</v>
      </c>
      <c r="J412" s="423"/>
      <c r="K412" s="66"/>
      <c r="L412" s="89"/>
      <c r="M412" s="24"/>
      <c r="N412" s="65" t="s">
        <v>31</v>
      </c>
    </row>
    <row r="413" spans="1:14" ht="15" customHeight="1">
      <c r="A413" s="52"/>
      <c r="B413" s="126" t="s">
        <v>683</v>
      </c>
      <c r="C413" s="67" t="s">
        <v>629</v>
      </c>
      <c r="D413" s="34"/>
      <c r="E413" s="24">
        <v>4.7661000000000002E-2</v>
      </c>
      <c r="F413" s="69" t="s">
        <v>31</v>
      </c>
      <c r="G413" s="388"/>
      <c r="H413" s="388"/>
      <c r="I413" s="25" t="s">
        <v>1831</v>
      </c>
      <c r="J413" s="423"/>
      <c r="K413" s="66"/>
      <c r="L413" s="89"/>
      <c r="M413" s="24"/>
      <c r="N413" s="65" t="s">
        <v>31</v>
      </c>
    </row>
    <row r="414" spans="1:14" ht="15" customHeight="1">
      <c r="A414" s="52"/>
      <c r="B414" s="126" t="s">
        <v>1881</v>
      </c>
      <c r="C414" s="88" t="s">
        <v>685</v>
      </c>
      <c r="D414" s="34"/>
      <c r="E414" s="24">
        <v>4.7727000000000006E-2</v>
      </c>
      <c r="F414" s="69" t="s">
        <v>31</v>
      </c>
      <c r="G414" s="388"/>
      <c r="H414" s="388"/>
      <c r="I414" s="25" t="s">
        <v>1831</v>
      </c>
      <c r="J414" s="423"/>
      <c r="K414" s="66"/>
      <c r="L414" s="89"/>
      <c r="M414" s="24"/>
      <c r="N414" s="65" t="s">
        <v>31</v>
      </c>
    </row>
    <row r="415" spans="1:14" ht="15" customHeight="1">
      <c r="A415" s="52"/>
      <c r="B415" s="126" t="s">
        <v>686</v>
      </c>
      <c r="C415" s="88" t="s">
        <v>685</v>
      </c>
      <c r="D415" s="34"/>
      <c r="E415" s="24">
        <v>4.7586000000000003E-2</v>
      </c>
      <c r="F415" s="69" t="s">
        <v>31</v>
      </c>
      <c r="G415" s="388"/>
      <c r="H415" s="388"/>
      <c r="I415" s="25" t="s">
        <v>1831</v>
      </c>
      <c r="J415" s="423"/>
      <c r="K415" s="66"/>
      <c r="L415" s="89"/>
      <c r="M415" s="24"/>
      <c r="N415" s="65" t="s">
        <v>31</v>
      </c>
    </row>
    <row r="416" spans="1:14" ht="15" customHeight="1">
      <c r="A416" s="52"/>
      <c r="B416" s="126" t="s">
        <v>687</v>
      </c>
      <c r="C416" s="88" t="s">
        <v>688</v>
      </c>
      <c r="D416" s="34"/>
      <c r="E416" s="24">
        <v>4.6741000000000005E-2</v>
      </c>
      <c r="F416" s="69" t="s">
        <v>31</v>
      </c>
      <c r="G416" s="388"/>
      <c r="H416" s="388"/>
      <c r="I416" s="25" t="s">
        <v>1831</v>
      </c>
      <c r="J416" s="423"/>
      <c r="K416" s="66"/>
      <c r="L416" s="89"/>
      <c r="M416" s="24"/>
      <c r="N416" s="65" t="s">
        <v>31</v>
      </c>
    </row>
    <row r="417" spans="1:14" ht="15" customHeight="1">
      <c r="A417" s="52"/>
      <c r="B417" s="126" t="s">
        <v>689</v>
      </c>
      <c r="C417" s="67" t="s">
        <v>685</v>
      </c>
      <c r="D417" s="34"/>
      <c r="E417" s="24">
        <v>4.7199000000000005E-2</v>
      </c>
      <c r="F417" s="69" t="s">
        <v>31</v>
      </c>
      <c r="G417" s="388"/>
      <c r="H417" s="388"/>
      <c r="I417" s="25" t="s">
        <v>1831</v>
      </c>
      <c r="J417" s="423"/>
      <c r="K417" s="66"/>
      <c r="L417" s="89"/>
      <c r="M417" s="24"/>
      <c r="N417" s="65" t="s">
        <v>31</v>
      </c>
    </row>
    <row r="418" spans="1:14" ht="15" customHeight="1">
      <c r="A418" s="52"/>
      <c r="B418" s="126" t="s">
        <v>690</v>
      </c>
      <c r="C418" s="541" t="s">
        <v>605</v>
      </c>
      <c r="D418" s="34"/>
      <c r="E418" s="24">
        <v>4.8912999999999998E-2</v>
      </c>
      <c r="F418" s="69" t="s">
        <v>31</v>
      </c>
      <c r="G418" s="388"/>
      <c r="H418" s="388"/>
      <c r="I418" s="25" t="s">
        <v>1831</v>
      </c>
      <c r="J418" s="423"/>
      <c r="K418" s="66"/>
      <c r="L418" s="89">
        <v>26124972</v>
      </c>
      <c r="M418" s="24"/>
      <c r="N418" s="65" t="s">
        <v>31</v>
      </c>
    </row>
    <row r="419" spans="1:14" ht="15" customHeight="1">
      <c r="A419" s="52"/>
      <c r="B419" s="126" t="s">
        <v>691</v>
      </c>
      <c r="C419" s="541" t="s">
        <v>629</v>
      </c>
      <c r="D419" s="34"/>
      <c r="E419" s="24">
        <v>4.7824000000000005E-2</v>
      </c>
      <c r="F419" s="69" t="s">
        <v>31</v>
      </c>
      <c r="G419" s="388"/>
      <c r="H419" s="388"/>
      <c r="I419" s="25" t="s">
        <v>1831</v>
      </c>
      <c r="J419" s="423"/>
      <c r="K419" s="66"/>
      <c r="L419" s="89"/>
      <c r="M419" s="24"/>
      <c r="N419" s="65" t="s">
        <v>31</v>
      </c>
    </row>
    <row r="420" spans="1:14" ht="15" customHeight="1">
      <c r="A420" s="52"/>
      <c r="B420" s="126" t="s">
        <v>692</v>
      </c>
      <c r="C420" s="541" t="s">
        <v>685</v>
      </c>
      <c r="D420" s="34"/>
      <c r="E420" s="24">
        <v>4.7619000000000002E-2</v>
      </c>
      <c r="F420" s="69" t="s">
        <v>31</v>
      </c>
      <c r="G420" s="388"/>
      <c r="H420" s="388"/>
      <c r="I420" s="25" t="s">
        <v>1831</v>
      </c>
      <c r="J420" s="423"/>
      <c r="K420" s="66"/>
      <c r="L420" s="89"/>
      <c r="M420" s="24"/>
      <c r="N420" s="65" t="s">
        <v>31</v>
      </c>
    </row>
    <row r="421" spans="1:14" ht="15" customHeight="1">
      <c r="A421" s="52"/>
      <c r="B421" s="126" t="s">
        <v>1882</v>
      </c>
      <c r="C421" s="541" t="s">
        <v>685</v>
      </c>
      <c r="D421" s="34"/>
      <c r="E421" s="24">
        <v>4.7719000000000004E-2</v>
      </c>
      <c r="F421" s="69" t="s">
        <v>31</v>
      </c>
      <c r="G421" s="388"/>
      <c r="H421" s="388"/>
      <c r="I421" s="25" t="s">
        <v>1831</v>
      </c>
      <c r="J421" s="423"/>
      <c r="K421" s="66"/>
      <c r="L421" s="89"/>
      <c r="M421" s="24"/>
      <c r="N421" s="65" t="s">
        <v>31</v>
      </c>
    </row>
    <row r="422" spans="1:14" ht="15" customHeight="1">
      <c r="A422" s="52"/>
      <c r="B422" s="310" t="s">
        <v>1883</v>
      </c>
      <c r="C422" s="523" t="s">
        <v>148</v>
      </c>
      <c r="D422" s="34"/>
      <c r="E422" s="24"/>
      <c r="F422" s="69" t="s">
        <v>31</v>
      </c>
      <c r="G422" s="388"/>
      <c r="H422" s="388"/>
      <c r="I422" s="25" t="s">
        <v>1831</v>
      </c>
      <c r="J422" s="423"/>
      <c r="K422" s="66"/>
      <c r="L422" s="89"/>
      <c r="M422" s="24"/>
      <c r="N422" s="65" t="s">
        <v>31</v>
      </c>
    </row>
    <row r="423" spans="1:14" ht="15" customHeight="1">
      <c r="A423" s="52"/>
      <c r="B423" s="310" t="s">
        <v>1884</v>
      </c>
      <c r="C423" s="523" t="s">
        <v>148</v>
      </c>
      <c r="D423" s="34"/>
      <c r="E423" s="24"/>
      <c r="F423" s="69" t="s">
        <v>31</v>
      </c>
      <c r="G423" s="388"/>
      <c r="H423" s="388"/>
      <c r="I423" s="25" t="s">
        <v>1831</v>
      </c>
      <c r="J423" s="423"/>
      <c r="K423" s="66"/>
      <c r="L423" s="89"/>
      <c r="M423" s="24"/>
      <c r="N423" s="65" t="s">
        <v>31</v>
      </c>
    </row>
    <row r="424" spans="1:14" ht="15" customHeight="1">
      <c r="A424" s="52"/>
      <c r="B424" s="126" t="s">
        <v>696</v>
      </c>
      <c r="C424" s="541" t="s">
        <v>685</v>
      </c>
      <c r="D424" s="34"/>
      <c r="E424" s="24">
        <v>0.17245200000000002</v>
      </c>
      <c r="F424" s="69" t="s">
        <v>31</v>
      </c>
      <c r="G424" s="388"/>
      <c r="H424" s="388"/>
      <c r="I424" s="25" t="s">
        <v>1831</v>
      </c>
      <c r="J424" s="423"/>
      <c r="K424" s="66"/>
      <c r="L424" s="89"/>
      <c r="M424" s="24"/>
      <c r="N424" s="65" t="s">
        <v>31</v>
      </c>
    </row>
    <row r="425" spans="1:14" ht="15" customHeight="1">
      <c r="A425" s="52"/>
      <c r="B425" s="126" t="s">
        <v>697</v>
      </c>
      <c r="C425" s="541" t="s">
        <v>685</v>
      </c>
      <c r="D425" s="34"/>
      <c r="E425" s="24">
        <v>0.24348700000000001</v>
      </c>
      <c r="F425" s="69" t="s">
        <v>31</v>
      </c>
      <c r="G425" s="388"/>
      <c r="H425" s="388"/>
      <c r="I425" s="25" t="s">
        <v>1831</v>
      </c>
      <c r="J425" s="423"/>
      <c r="K425" s="66"/>
      <c r="L425" s="89"/>
      <c r="M425" s="24"/>
      <c r="N425" s="65" t="s">
        <v>31</v>
      </c>
    </row>
    <row r="426" spans="1:14" ht="15" customHeight="1">
      <c r="A426" s="52"/>
      <c r="B426" s="126" t="s">
        <v>698</v>
      </c>
      <c r="C426" s="541" t="s">
        <v>685</v>
      </c>
      <c r="D426" s="34"/>
      <c r="E426" s="24">
        <v>4.9756000000000002E-2</v>
      </c>
      <c r="F426" s="69" t="s">
        <v>31</v>
      </c>
      <c r="G426" s="388"/>
      <c r="H426" s="388"/>
      <c r="I426" s="25" t="s">
        <v>1831</v>
      </c>
      <c r="J426" s="423"/>
      <c r="K426" s="66"/>
      <c r="L426" s="89"/>
      <c r="M426" s="24"/>
      <c r="N426" s="65" t="s">
        <v>31</v>
      </c>
    </row>
    <row r="427" spans="1:14" ht="15" customHeight="1">
      <c r="A427" s="52"/>
      <c r="B427" s="126" t="s">
        <v>1885</v>
      </c>
      <c r="C427" s="541" t="s">
        <v>685</v>
      </c>
      <c r="D427" s="34"/>
      <c r="E427" s="24">
        <v>4.7559000000000004E-2</v>
      </c>
      <c r="F427" s="69" t="s">
        <v>31</v>
      </c>
      <c r="G427" s="388"/>
      <c r="H427" s="388"/>
      <c r="I427" s="25" t="s">
        <v>1831</v>
      </c>
      <c r="J427" s="423"/>
      <c r="K427" s="66"/>
      <c r="L427" s="89"/>
      <c r="M427" s="24"/>
      <c r="N427" s="65" t="s">
        <v>31</v>
      </c>
    </row>
    <row r="428" spans="1:14" ht="15" customHeight="1">
      <c r="A428" s="52"/>
      <c r="B428" s="126" t="s">
        <v>1886</v>
      </c>
      <c r="C428" s="541" t="s">
        <v>685</v>
      </c>
      <c r="D428" s="34"/>
      <c r="E428" s="24">
        <v>4.7190000000000003E-2</v>
      </c>
      <c r="F428" s="69" t="s">
        <v>31</v>
      </c>
      <c r="G428" s="388"/>
      <c r="H428" s="388"/>
      <c r="I428" s="25" t="s">
        <v>1831</v>
      </c>
      <c r="J428" s="423"/>
      <c r="K428" s="66"/>
      <c r="L428" s="89"/>
      <c r="M428" s="24"/>
      <c r="N428" s="65" t="s">
        <v>31</v>
      </c>
    </row>
    <row r="429" spans="1:14" ht="15" customHeight="1">
      <c r="A429" s="52"/>
      <c r="B429" s="310" t="s">
        <v>1887</v>
      </c>
      <c r="C429" s="523" t="s">
        <v>148</v>
      </c>
      <c r="D429" s="34"/>
      <c r="E429" s="24"/>
      <c r="F429" s="69" t="s">
        <v>31</v>
      </c>
      <c r="G429" s="388"/>
      <c r="H429" s="388"/>
      <c r="I429" s="25" t="s">
        <v>1831</v>
      </c>
      <c r="J429" s="423"/>
      <c r="K429" s="66"/>
      <c r="L429" s="89"/>
      <c r="M429" s="24"/>
      <c r="N429" s="65" t="s">
        <v>31</v>
      </c>
    </row>
    <row r="430" spans="1:14" ht="15" customHeight="1">
      <c r="A430" s="52"/>
      <c r="B430" s="126" t="s">
        <v>702</v>
      </c>
      <c r="C430" s="541" t="s">
        <v>685</v>
      </c>
      <c r="D430" s="34"/>
      <c r="E430" s="24">
        <v>4.7522000000000002E-2</v>
      </c>
      <c r="F430" s="69" t="s">
        <v>31</v>
      </c>
      <c r="G430" s="388"/>
      <c r="H430" s="388"/>
      <c r="I430" s="25" t="s">
        <v>1831</v>
      </c>
      <c r="J430" s="423"/>
      <c r="K430" s="66"/>
      <c r="L430" s="89"/>
      <c r="M430" s="24"/>
      <c r="N430" s="65" t="s">
        <v>31</v>
      </c>
    </row>
    <row r="431" spans="1:14" ht="15" customHeight="1">
      <c r="A431" s="52"/>
      <c r="B431" s="542" t="s">
        <v>723</v>
      </c>
      <c r="C431" s="67" t="s">
        <v>1888</v>
      </c>
      <c r="D431" s="34"/>
      <c r="E431" s="24">
        <v>5.3394999999999998E-2</v>
      </c>
      <c r="F431" s="69" t="s">
        <v>31</v>
      </c>
      <c r="G431" s="388"/>
      <c r="H431" s="388"/>
      <c r="I431" s="25" t="s">
        <v>1831</v>
      </c>
      <c r="J431" s="45"/>
      <c r="K431" s="66"/>
      <c r="L431" s="89"/>
      <c r="M431" s="24"/>
      <c r="N431" s="65" t="s">
        <v>31</v>
      </c>
    </row>
    <row r="432" spans="1:14" ht="15" customHeight="1">
      <c r="A432" s="52"/>
      <c r="B432" s="543" t="s">
        <v>725</v>
      </c>
      <c r="C432" s="18" t="s">
        <v>15</v>
      </c>
      <c r="D432" s="34"/>
      <c r="E432" s="24"/>
      <c r="F432" s="69"/>
      <c r="G432" s="544" t="s">
        <v>1889</v>
      </c>
      <c r="H432" s="413"/>
      <c r="I432" s="25" t="s">
        <v>1831</v>
      </c>
      <c r="J432" s="45"/>
      <c r="K432" s="66"/>
      <c r="L432" s="89"/>
      <c r="M432" s="24"/>
      <c r="N432" s="65" t="s">
        <v>31</v>
      </c>
    </row>
    <row r="433" spans="1:14" ht="15" customHeight="1">
      <c r="A433" s="52"/>
      <c r="B433" s="542" t="s">
        <v>726</v>
      </c>
      <c r="C433" s="88" t="s">
        <v>704</v>
      </c>
      <c r="D433" s="34"/>
      <c r="E433" s="24">
        <v>5.2996000000000001E-2</v>
      </c>
      <c r="F433" s="69" t="s">
        <v>31</v>
      </c>
      <c r="G433" s="545"/>
      <c r="H433" s="435"/>
      <c r="I433" s="25" t="s">
        <v>1831</v>
      </c>
      <c r="J433" s="45"/>
      <c r="K433" s="66"/>
      <c r="L433" s="89"/>
      <c r="M433" s="24"/>
      <c r="N433" s="65" t="s">
        <v>31</v>
      </c>
    </row>
    <row r="434" spans="1:14" ht="15" customHeight="1">
      <c r="A434" s="52"/>
      <c r="B434" s="543" t="s">
        <v>727</v>
      </c>
      <c r="C434" s="18" t="s">
        <v>15</v>
      </c>
      <c r="D434" s="34"/>
      <c r="E434" s="24"/>
      <c r="F434" s="69"/>
      <c r="G434" s="545"/>
      <c r="H434" s="435"/>
      <c r="I434" s="25" t="s">
        <v>1831</v>
      </c>
      <c r="J434" s="45"/>
      <c r="K434" s="66"/>
      <c r="L434" s="89"/>
      <c r="M434" s="24"/>
      <c r="N434" s="65" t="s">
        <v>31</v>
      </c>
    </row>
    <row r="435" spans="1:14" ht="15" customHeight="1">
      <c r="A435" s="52"/>
      <c r="B435" s="542" t="s">
        <v>730</v>
      </c>
      <c r="C435" s="88" t="s">
        <v>731</v>
      </c>
      <c r="D435" s="34"/>
      <c r="E435" s="24">
        <v>5.3088000000000003E-2</v>
      </c>
      <c r="F435" s="69" t="s">
        <v>31</v>
      </c>
      <c r="G435" s="545"/>
      <c r="H435" s="435"/>
      <c r="I435" s="25" t="s">
        <v>1831</v>
      </c>
      <c r="J435" s="45"/>
      <c r="K435" s="66"/>
      <c r="L435" s="89"/>
      <c r="M435" s="24"/>
      <c r="N435" s="65" t="s">
        <v>31</v>
      </c>
    </row>
    <row r="436" spans="1:14" ht="15" customHeight="1">
      <c r="A436" s="52"/>
      <c r="B436" s="543" t="s">
        <v>732</v>
      </c>
      <c r="C436" s="18" t="s">
        <v>15</v>
      </c>
      <c r="D436" s="34"/>
      <c r="E436" s="24"/>
      <c r="F436" s="69"/>
      <c r="G436" s="545"/>
      <c r="H436" s="435"/>
      <c r="I436" s="25" t="s">
        <v>1831</v>
      </c>
      <c r="J436" s="45"/>
      <c r="K436" s="66"/>
      <c r="L436" s="89"/>
      <c r="M436" s="24"/>
      <c r="N436" s="65" t="s">
        <v>31</v>
      </c>
    </row>
    <row r="437" spans="1:14" ht="15" customHeight="1">
      <c r="A437" s="52"/>
      <c r="B437" s="542" t="s">
        <v>733</v>
      </c>
      <c r="C437" s="67" t="s">
        <v>1790</v>
      </c>
      <c r="D437" s="34"/>
      <c r="E437" s="24">
        <v>6.1892000000000003E-2</v>
      </c>
      <c r="F437" s="69" t="s">
        <v>31</v>
      </c>
      <c r="G437" s="545"/>
      <c r="H437" s="435"/>
      <c r="I437" s="25" t="s">
        <v>1831</v>
      </c>
      <c r="J437" s="45"/>
      <c r="K437" s="66"/>
      <c r="L437" s="89"/>
      <c r="M437" s="24"/>
      <c r="N437" s="65" t="s">
        <v>31</v>
      </c>
    </row>
    <row r="438" spans="1:14" ht="15" customHeight="1">
      <c r="A438" s="52"/>
      <c r="B438" s="543" t="s">
        <v>734</v>
      </c>
      <c r="C438" s="18" t="s">
        <v>15</v>
      </c>
      <c r="D438" s="34"/>
      <c r="E438" s="24"/>
      <c r="F438" s="69"/>
      <c r="G438" s="545"/>
      <c r="H438" s="435"/>
      <c r="I438" s="25" t="s">
        <v>1831</v>
      </c>
      <c r="J438" s="45"/>
      <c r="K438" s="66"/>
      <c r="L438" s="89"/>
      <c r="M438" s="24"/>
      <c r="N438" s="65" t="s">
        <v>31</v>
      </c>
    </row>
    <row r="439" spans="1:14" ht="15" customHeight="1">
      <c r="A439" s="52"/>
      <c r="B439" s="542" t="s">
        <v>735</v>
      </c>
      <c r="C439" s="67" t="s">
        <v>722</v>
      </c>
      <c r="D439" s="34"/>
      <c r="E439" s="24">
        <v>5.2760000000000001E-2</v>
      </c>
      <c r="F439" s="69" t="s">
        <v>31</v>
      </c>
      <c r="G439" s="545"/>
      <c r="H439" s="435"/>
      <c r="I439" s="25" t="s">
        <v>1831</v>
      </c>
      <c r="J439" s="45"/>
      <c r="K439" s="66"/>
      <c r="L439" s="89"/>
      <c r="M439" s="24"/>
      <c r="N439" s="65" t="s">
        <v>31</v>
      </c>
    </row>
    <row r="440" spans="1:14" ht="15" customHeight="1">
      <c r="A440" s="52"/>
      <c r="B440" s="543" t="s">
        <v>736</v>
      </c>
      <c r="C440" s="18" t="s">
        <v>15</v>
      </c>
      <c r="D440" s="34"/>
      <c r="E440" s="24"/>
      <c r="F440" s="69"/>
      <c r="G440" s="545"/>
      <c r="H440" s="435"/>
      <c r="I440" s="25" t="s">
        <v>1831</v>
      </c>
      <c r="J440" s="45"/>
      <c r="K440" s="66"/>
      <c r="L440" s="89"/>
      <c r="M440" s="24"/>
      <c r="N440" s="65" t="s">
        <v>31</v>
      </c>
    </row>
    <row r="441" spans="1:14" ht="15" customHeight="1">
      <c r="A441" s="52"/>
      <c r="B441" s="542" t="s">
        <v>728</v>
      </c>
      <c r="C441" s="67" t="s">
        <v>1790</v>
      </c>
      <c r="D441" s="34"/>
      <c r="E441" s="24">
        <v>5.3141000000000001E-2</v>
      </c>
      <c r="F441" s="69"/>
      <c r="G441" s="545"/>
      <c r="H441" s="435"/>
      <c r="I441" s="25" t="s">
        <v>1831</v>
      </c>
      <c r="J441" s="45"/>
      <c r="K441" s="66"/>
      <c r="L441" s="89"/>
      <c r="M441" s="24"/>
      <c r="N441" s="65" t="s">
        <v>31</v>
      </c>
    </row>
    <row r="442" spans="1:14" ht="15" customHeight="1">
      <c r="A442" s="52"/>
      <c r="B442" s="543" t="s">
        <v>729</v>
      </c>
      <c r="C442" s="18" t="s">
        <v>15</v>
      </c>
      <c r="D442" s="34"/>
      <c r="E442" s="24"/>
      <c r="F442" s="69"/>
      <c r="G442" s="546"/>
      <c r="H442" s="439"/>
      <c r="I442" s="25" t="s">
        <v>1831</v>
      </c>
      <c r="J442" s="45"/>
      <c r="K442" s="66"/>
      <c r="L442" s="89"/>
      <c r="M442" s="24"/>
      <c r="N442" s="65" t="s">
        <v>31</v>
      </c>
    </row>
    <row r="443" spans="1:14" ht="15" customHeight="1">
      <c r="A443" s="52"/>
      <c r="B443" s="126" t="s">
        <v>703</v>
      </c>
      <c r="C443" s="547" t="s">
        <v>704</v>
      </c>
      <c r="D443" s="34"/>
      <c r="E443" s="24">
        <v>4.7879999999999999E-2</v>
      </c>
      <c r="F443" s="69" t="s">
        <v>31</v>
      </c>
      <c r="G443" s="388"/>
      <c r="H443" s="388"/>
      <c r="I443" s="25" t="s">
        <v>1831</v>
      </c>
      <c r="J443" s="423" t="s">
        <v>1890</v>
      </c>
      <c r="K443" s="66"/>
      <c r="L443" s="89"/>
      <c r="M443" s="548"/>
      <c r="N443" s="65" t="s">
        <v>31</v>
      </c>
    </row>
    <row r="444" spans="1:14" ht="15" customHeight="1">
      <c r="A444" s="52"/>
      <c r="B444" s="126" t="s">
        <v>705</v>
      </c>
      <c r="C444" s="67" t="s">
        <v>1790</v>
      </c>
      <c r="D444" s="34"/>
      <c r="E444" s="24">
        <v>4.8439000000000003E-2</v>
      </c>
      <c r="F444" s="69" t="s">
        <v>31</v>
      </c>
      <c r="G444" s="388"/>
      <c r="H444" s="388"/>
      <c r="I444" s="25" t="s">
        <v>1831</v>
      </c>
      <c r="J444" s="423"/>
      <c r="K444" s="66"/>
      <c r="L444" s="89"/>
      <c r="M444" s="549"/>
      <c r="N444" s="65" t="s">
        <v>31</v>
      </c>
    </row>
    <row r="445" spans="1:14" ht="15" customHeight="1">
      <c r="A445" s="52"/>
      <c r="B445" s="126" t="s">
        <v>707</v>
      </c>
      <c r="C445" s="18" t="s">
        <v>708</v>
      </c>
      <c r="D445" s="34"/>
      <c r="E445" s="24">
        <v>4.7595999999999999E-2</v>
      </c>
      <c r="F445" s="69" t="s">
        <v>31</v>
      </c>
      <c r="G445" s="388"/>
      <c r="H445" s="388"/>
      <c r="I445" s="25" t="s">
        <v>1831</v>
      </c>
      <c r="J445" s="423"/>
      <c r="K445" s="66"/>
      <c r="L445" s="89"/>
      <c r="M445" s="549"/>
      <c r="N445" s="65" t="s">
        <v>31</v>
      </c>
    </row>
    <row r="446" spans="1:14" ht="15" customHeight="1">
      <c r="A446" s="52"/>
      <c r="B446" s="126" t="s">
        <v>709</v>
      </c>
      <c r="C446" s="18" t="s">
        <v>710</v>
      </c>
      <c r="D446" s="34"/>
      <c r="E446" s="24">
        <v>4.7604E-2</v>
      </c>
      <c r="F446" s="69" t="s">
        <v>31</v>
      </c>
      <c r="G446" s="388"/>
      <c r="H446" s="388"/>
      <c r="I446" s="25" t="s">
        <v>1831</v>
      </c>
      <c r="J446" s="423"/>
      <c r="K446" s="66"/>
      <c r="L446" s="89"/>
      <c r="M446" s="549"/>
      <c r="N446" s="65" t="s">
        <v>31</v>
      </c>
    </row>
    <row r="447" spans="1:14" ht="15" customHeight="1">
      <c r="A447" s="52"/>
      <c r="B447" s="126" t="s">
        <v>712</v>
      </c>
      <c r="C447" s="18" t="s">
        <v>1891</v>
      </c>
      <c r="D447" s="34"/>
      <c r="E447" s="24">
        <v>4.8324000000000006E-2</v>
      </c>
      <c r="F447" s="69" t="s">
        <v>31</v>
      </c>
      <c r="G447" s="388"/>
      <c r="H447" s="388"/>
      <c r="I447" s="25" t="s">
        <v>1831</v>
      </c>
      <c r="J447" s="423"/>
      <c r="K447" s="66"/>
      <c r="L447" s="89"/>
      <c r="M447" s="549"/>
      <c r="N447" s="65" t="s">
        <v>31</v>
      </c>
    </row>
    <row r="448" spans="1:14" ht="15" customHeight="1">
      <c r="A448" s="52"/>
      <c r="B448" s="126" t="s">
        <v>714</v>
      </c>
      <c r="C448" s="18" t="s">
        <v>1891</v>
      </c>
      <c r="D448" s="34"/>
      <c r="E448" s="24">
        <v>4.7038000000000003E-2</v>
      </c>
      <c r="F448" s="69" t="s">
        <v>31</v>
      </c>
      <c r="G448" s="388"/>
      <c r="H448" s="388"/>
      <c r="I448" s="25" t="s">
        <v>1831</v>
      </c>
      <c r="J448" s="423"/>
      <c r="K448" s="66"/>
      <c r="L448" s="89"/>
      <c r="M448" s="549"/>
      <c r="N448" s="65" t="s">
        <v>31</v>
      </c>
    </row>
    <row r="449" spans="1:44" ht="15" customHeight="1">
      <c r="A449" s="52"/>
      <c r="B449" s="126" t="s">
        <v>715</v>
      </c>
      <c r="C449" s="18" t="s">
        <v>1892</v>
      </c>
      <c r="D449" s="34"/>
      <c r="E449" s="24">
        <v>4.6955000000000004E-2</v>
      </c>
      <c r="F449" s="69" t="s">
        <v>31</v>
      </c>
      <c r="G449" s="388"/>
      <c r="H449" s="388"/>
      <c r="I449" s="25" t="s">
        <v>1831</v>
      </c>
      <c r="J449" s="423"/>
      <c r="K449" s="66"/>
      <c r="L449" s="89"/>
      <c r="M449" s="549"/>
      <c r="N449" s="65"/>
    </row>
    <row r="450" spans="1:44" ht="15" customHeight="1">
      <c r="A450" s="52"/>
      <c r="B450" s="126" t="s">
        <v>716</v>
      </c>
      <c r="C450" s="18" t="s">
        <v>1893</v>
      </c>
      <c r="D450" s="34"/>
      <c r="E450" s="24">
        <v>4.7719999999999999E-2</v>
      </c>
      <c r="F450" s="69" t="s">
        <v>31</v>
      </c>
      <c r="G450" s="388"/>
      <c r="H450" s="388"/>
      <c r="I450" s="25" t="s">
        <v>1831</v>
      </c>
      <c r="J450" s="423"/>
      <c r="K450" s="66"/>
      <c r="L450" s="89"/>
      <c r="M450" s="549"/>
      <c r="N450" s="390" t="s">
        <v>31</v>
      </c>
    </row>
    <row r="451" spans="1:44" ht="15" customHeight="1">
      <c r="A451" s="52"/>
      <c r="B451" s="126" t="s">
        <v>721</v>
      </c>
      <c r="C451" s="67" t="s">
        <v>722</v>
      </c>
      <c r="D451" s="34"/>
      <c r="E451" s="24">
        <v>4.7705999999999998E-2</v>
      </c>
      <c r="F451" s="69" t="s">
        <v>31</v>
      </c>
      <c r="G451" s="388"/>
      <c r="H451" s="388"/>
      <c r="I451" s="25" t="s">
        <v>1831</v>
      </c>
      <c r="J451" s="423"/>
      <c r="K451" s="66"/>
      <c r="L451" s="89"/>
      <c r="M451" s="549"/>
      <c r="N451" s="390" t="s">
        <v>31</v>
      </c>
    </row>
    <row r="452" spans="1:44" ht="15" customHeight="1">
      <c r="A452" s="52"/>
      <c r="B452" s="126" t="s">
        <v>717</v>
      </c>
      <c r="C452" s="18" t="s">
        <v>553</v>
      </c>
      <c r="D452" s="34"/>
      <c r="E452" s="24">
        <v>4.7840000000000001E-2</v>
      </c>
      <c r="F452" s="69" t="s">
        <v>31</v>
      </c>
      <c r="G452" s="388"/>
      <c r="H452" s="388"/>
      <c r="I452" s="25" t="s">
        <v>1831</v>
      </c>
      <c r="J452" s="423"/>
      <c r="K452" s="66"/>
      <c r="L452" s="89"/>
      <c r="M452" s="549"/>
      <c r="N452" s="390" t="s">
        <v>31</v>
      </c>
    </row>
    <row r="453" spans="1:44" ht="15" customHeight="1">
      <c r="A453" s="52"/>
      <c r="B453" s="126" t="s">
        <v>718</v>
      </c>
      <c r="C453" s="18" t="s">
        <v>1894</v>
      </c>
      <c r="D453" s="34"/>
      <c r="E453" s="24">
        <v>4.7576E-2</v>
      </c>
      <c r="F453" s="69" t="s">
        <v>31</v>
      </c>
      <c r="G453" s="388"/>
      <c r="H453" s="388"/>
      <c r="I453" s="25" t="s">
        <v>1831</v>
      </c>
      <c r="J453" s="423"/>
      <c r="K453" s="66"/>
      <c r="L453" s="89"/>
      <c r="M453" s="549"/>
      <c r="N453" s="390" t="s">
        <v>31</v>
      </c>
    </row>
    <row r="454" spans="1:44" ht="15" customHeight="1">
      <c r="A454" s="52"/>
      <c r="B454" s="126" t="s">
        <v>719</v>
      </c>
      <c r="C454" s="18" t="s">
        <v>674</v>
      </c>
      <c r="D454" s="34"/>
      <c r="E454" s="24">
        <v>4.8412000000000004E-2</v>
      </c>
      <c r="F454" s="69" t="s">
        <v>31</v>
      </c>
      <c r="G454" s="388"/>
      <c r="H454" s="388"/>
      <c r="I454" s="25" t="s">
        <v>1831</v>
      </c>
      <c r="J454" s="423"/>
      <c r="K454" s="66"/>
      <c r="L454" s="89"/>
      <c r="M454" s="549"/>
      <c r="N454" s="390" t="s">
        <v>31</v>
      </c>
    </row>
    <row r="455" spans="1:44" ht="15" customHeight="1">
      <c r="A455" s="52"/>
      <c r="B455" s="126" t="s">
        <v>720</v>
      </c>
      <c r="C455" s="18" t="s">
        <v>1895</v>
      </c>
      <c r="D455" s="42"/>
      <c r="E455" s="24">
        <v>4.7764000000000001E-2</v>
      </c>
      <c r="F455" s="69" t="s">
        <v>31</v>
      </c>
      <c r="G455" s="388"/>
      <c r="H455" s="388"/>
      <c r="I455" s="25" t="s">
        <v>1831</v>
      </c>
      <c r="J455" s="423"/>
      <c r="K455" s="66"/>
      <c r="L455" s="89"/>
      <c r="M455" s="549"/>
      <c r="N455" s="390"/>
    </row>
    <row r="456" spans="1:44" ht="15" customHeight="1">
      <c r="A456" s="52" t="s">
        <v>1896</v>
      </c>
      <c r="B456" s="550" t="s">
        <v>1897</v>
      </c>
      <c r="C456" s="492" t="s">
        <v>1898</v>
      </c>
      <c r="D456" s="28" t="s">
        <v>2762</v>
      </c>
      <c r="E456" s="132">
        <v>0.52707700000000002</v>
      </c>
      <c r="F456" s="69" t="s">
        <v>531</v>
      </c>
      <c r="G456" s="388"/>
      <c r="H456" s="476"/>
      <c r="I456" s="260" t="s">
        <v>194</v>
      </c>
      <c r="J456" s="45"/>
      <c r="K456" s="66"/>
      <c r="L456" s="89"/>
      <c r="M456" s="24"/>
      <c r="N456" s="65" t="s">
        <v>1899</v>
      </c>
    </row>
    <row r="457" spans="1:44" ht="15" customHeight="1">
      <c r="A457" s="52"/>
      <c r="B457" s="477"/>
      <c r="C457" s="493" t="s">
        <v>1898</v>
      </c>
      <c r="D457" s="42"/>
      <c r="E457" s="132"/>
      <c r="F457" s="69" t="s">
        <v>1900</v>
      </c>
      <c r="G457" s="388"/>
      <c r="H457" s="414"/>
      <c r="I457" s="378"/>
      <c r="J457" s="45"/>
      <c r="K457" s="66"/>
      <c r="L457" s="89"/>
      <c r="M457" s="24"/>
      <c r="N457" s="65" t="s">
        <v>1901</v>
      </c>
    </row>
    <row r="458" spans="1:44" ht="15" customHeight="1">
      <c r="A458" s="52"/>
      <c r="B458" s="146" t="s">
        <v>1902</v>
      </c>
      <c r="C458" s="67" t="s">
        <v>1903</v>
      </c>
      <c r="D458" s="43" t="s">
        <v>1904</v>
      </c>
      <c r="E458" s="132">
        <v>5.5386839999999999</v>
      </c>
      <c r="F458" s="69" t="s">
        <v>1905</v>
      </c>
      <c r="G458" s="388"/>
      <c r="H458" s="388"/>
      <c r="I458" s="396" t="s">
        <v>1831</v>
      </c>
      <c r="J458" s="45"/>
      <c r="K458" s="66"/>
      <c r="L458" s="89"/>
      <c r="M458" s="24"/>
      <c r="N458" s="65" t="s">
        <v>1906</v>
      </c>
    </row>
    <row r="459" spans="1:44" ht="15" customHeight="1">
      <c r="A459" s="52"/>
      <c r="B459" s="146" t="s">
        <v>1907</v>
      </c>
      <c r="C459" s="67" t="s">
        <v>1898</v>
      </c>
      <c r="D459" s="43" t="s">
        <v>1908</v>
      </c>
      <c r="E459" s="132">
        <v>0.69411899999999993</v>
      </c>
      <c r="F459" s="69" t="s">
        <v>1909</v>
      </c>
      <c r="G459" s="388"/>
      <c r="H459" s="388"/>
      <c r="I459" s="396" t="s">
        <v>1831</v>
      </c>
      <c r="J459" s="45"/>
      <c r="K459" s="66"/>
      <c r="L459" s="89"/>
      <c r="M459" s="24"/>
      <c r="N459" s="65" t="s">
        <v>1910</v>
      </c>
      <c r="O459" s="522"/>
      <c r="P459" s="522"/>
      <c r="Q459" s="522"/>
      <c r="R459" s="522"/>
      <c r="S459" s="522"/>
      <c r="T459" s="522"/>
      <c r="U459" s="522"/>
      <c r="V459" s="522"/>
      <c r="W459" s="522"/>
      <c r="X459" s="522"/>
      <c r="Y459" s="522"/>
      <c r="Z459" s="522"/>
      <c r="AA459" s="522"/>
      <c r="AB459" s="522"/>
      <c r="AC459" s="522"/>
      <c r="AD459" s="522"/>
      <c r="AE459" s="522"/>
      <c r="AF459" s="522"/>
      <c r="AG459" s="522"/>
      <c r="AH459" s="522"/>
      <c r="AI459" s="522"/>
      <c r="AJ459" s="522"/>
      <c r="AK459" s="522"/>
      <c r="AL459" s="522"/>
      <c r="AM459" s="522"/>
      <c r="AN459" s="522"/>
      <c r="AO459" s="522"/>
      <c r="AP459" s="522"/>
      <c r="AQ459" s="522"/>
      <c r="AR459" s="522"/>
    </row>
    <row r="460" spans="1:44" s="522" customFormat="1" ht="15" customHeight="1">
      <c r="A460" s="52"/>
      <c r="B460" s="146" t="s">
        <v>1911</v>
      </c>
      <c r="C460" s="523" t="s">
        <v>148</v>
      </c>
      <c r="D460" s="43" t="s">
        <v>1912</v>
      </c>
      <c r="E460" s="132">
        <v>8.5623000000000005E-2</v>
      </c>
      <c r="F460" s="69" t="s">
        <v>1913</v>
      </c>
      <c r="G460" s="388"/>
      <c r="H460" s="388"/>
      <c r="I460" s="396" t="s">
        <v>1831</v>
      </c>
      <c r="J460" s="45"/>
      <c r="K460" s="528"/>
      <c r="L460" s="47"/>
      <c r="M460" s="132"/>
      <c r="N460" s="65" t="s">
        <v>1914</v>
      </c>
    </row>
    <row r="461" spans="1:44" s="522" customFormat="1" ht="15" customHeight="1">
      <c r="A461" s="52"/>
      <c r="B461" s="146" t="s">
        <v>1915</v>
      </c>
      <c r="C461" s="523" t="s">
        <v>148</v>
      </c>
      <c r="D461" s="43" t="s">
        <v>1916</v>
      </c>
      <c r="E461" s="132">
        <v>0.12523400000000001</v>
      </c>
      <c r="F461" s="69" t="s">
        <v>1917</v>
      </c>
      <c r="G461" s="388"/>
      <c r="H461" s="388"/>
      <c r="I461" s="396" t="s">
        <v>1831</v>
      </c>
      <c r="J461" s="45"/>
      <c r="K461" s="528"/>
      <c r="L461" s="47"/>
      <c r="M461" s="132"/>
      <c r="N461" s="65" t="s">
        <v>1918</v>
      </c>
      <c r="O461" s="387"/>
      <c r="P461" s="387"/>
      <c r="Q461" s="387"/>
      <c r="R461" s="387"/>
      <c r="S461" s="387"/>
      <c r="T461" s="387"/>
      <c r="U461" s="387"/>
      <c r="V461" s="387"/>
      <c r="W461" s="387"/>
      <c r="X461" s="387"/>
      <c r="Y461" s="387"/>
      <c r="Z461" s="387"/>
      <c r="AA461" s="387"/>
      <c r="AB461" s="387"/>
      <c r="AC461" s="387"/>
      <c r="AD461" s="387"/>
      <c r="AE461" s="387"/>
      <c r="AF461" s="387"/>
      <c r="AG461" s="387"/>
      <c r="AH461" s="387"/>
      <c r="AI461" s="387"/>
      <c r="AJ461" s="387"/>
      <c r="AK461" s="387"/>
      <c r="AL461" s="387"/>
      <c r="AM461" s="387"/>
      <c r="AN461" s="387"/>
      <c r="AO461" s="387"/>
      <c r="AP461" s="387"/>
      <c r="AQ461" s="387"/>
      <c r="AR461" s="387"/>
    </row>
    <row r="462" spans="1:44" ht="15" customHeight="1">
      <c r="A462" s="52"/>
      <c r="B462" s="146" t="s">
        <v>1919</v>
      </c>
      <c r="C462" s="67" t="s">
        <v>1903</v>
      </c>
      <c r="D462" s="43" t="s">
        <v>1920</v>
      </c>
      <c r="E462" s="132">
        <v>0.10607</v>
      </c>
      <c r="F462" s="69" t="s">
        <v>1921</v>
      </c>
      <c r="G462" s="388"/>
      <c r="H462" s="388"/>
      <c r="I462" s="396" t="s">
        <v>1831</v>
      </c>
      <c r="J462" s="45"/>
      <c r="K462" s="66"/>
      <c r="L462" s="89"/>
      <c r="M462" s="24"/>
      <c r="N462" s="65" t="s">
        <v>1922</v>
      </c>
      <c r="O462" s="522"/>
      <c r="P462" s="522"/>
      <c r="Q462" s="522"/>
      <c r="R462" s="522"/>
      <c r="S462" s="522"/>
      <c r="T462" s="522"/>
      <c r="U462" s="522"/>
      <c r="V462" s="522"/>
      <c r="W462" s="522"/>
      <c r="X462" s="522"/>
      <c r="Y462" s="522"/>
      <c r="Z462" s="522"/>
      <c r="AA462" s="522"/>
      <c r="AB462" s="522"/>
      <c r="AC462" s="522"/>
      <c r="AD462" s="522"/>
      <c r="AE462" s="522"/>
      <c r="AF462" s="522"/>
      <c r="AG462" s="522"/>
      <c r="AH462" s="522"/>
      <c r="AI462" s="522"/>
      <c r="AJ462" s="522"/>
      <c r="AK462" s="522"/>
      <c r="AL462" s="522"/>
      <c r="AM462" s="522"/>
      <c r="AN462" s="522"/>
      <c r="AO462" s="522"/>
      <c r="AP462" s="522"/>
      <c r="AQ462" s="522"/>
      <c r="AR462" s="522"/>
    </row>
    <row r="463" spans="1:44" s="522" customFormat="1" ht="15" customHeight="1">
      <c r="A463" s="52" t="s">
        <v>1923</v>
      </c>
      <c r="B463" s="477" t="s">
        <v>1924</v>
      </c>
      <c r="C463" s="520" t="s">
        <v>148</v>
      </c>
      <c r="D463" s="28" t="s">
        <v>1925</v>
      </c>
      <c r="E463" s="132">
        <v>1.8592610000000001</v>
      </c>
      <c r="F463" s="69" t="s">
        <v>1926</v>
      </c>
      <c r="G463" s="388"/>
      <c r="H463" s="476"/>
      <c r="I463" s="260" t="s">
        <v>194</v>
      </c>
      <c r="J463" s="45"/>
      <c r="K463" s="528"/>
      <c r="L463" s="47"/>
      <c r="M463" s="132"/>
      <c r="N463" s="65" t="s">
        <v>1927</v>
      </c>
      <c r="O463" s="387"/>
      <c r="P463" s="387"/>
      <c r="Q463" s="387"/>
      <c r="R463" s="387"/>
      <c r="S463" s="387"/>
      <c r="T463" s="387"/>
      <c r="U463" s="387"/>
      <c r="V463" s="387"/>
      <c r="W463" s="387"/>
      <c r="X463" s="387"/>
      <c r="Y463" s="387"/>
      <c r="Z463" s="387"/>
      <c r="AA463" s="387"/>
      <c r="AB463" s="387"/>
      <c r="AC463" s="387"/>
      <c r="AD463" s="387"/>
      <c r="AE463" s="387"/>
      <c r="AF463" s="387"/>
      <c r="AG463" s="387"/>
      <c r="AH463" s="387"/>
      <c r="AI463" s="387"/>
      <c r="AJ463" s="387"/>
      <c r="AK463" s="387"/>
      <c r="AL463" s="387"/>
      <c r="AM463" s="387"/>
      <c r="AN463" s="387"/>
      <c r="AO463" s="387"/>
      <c r="AP463" s="387"/>
      <c r="AQ463" s="387"/>
      <c r="AR463" s="387"/>
    </row>
    <row r="464" spans="1:44" ht="15" customHeight="1">
      <c r="A464" s="52"/>
      <c r="B464" s="477"/>
      <c r="C464" s="520" t="s">
        <v>148</v>
      </c>
      <c r="D464" s="34"/>
      <c r="E464" s="132"/>
      <c r="F464" s="69" t="s">
        <v>1928</v>
      </c>
      <c r="G464" s="388"/>
      <c r="H464" s="479"/>
      <c r="I464" s="421"/>
      <c r="J464" s="45"/>
      <c r="K464" s="66"/>
      <c r="L464" s="89"/>
      <c r="M464" s="24"/>
      <c r="N464" s="65" t="s">
        <v>1929</v>
      </c>
    </row>
    <row r="465" spans="1:44" ht="15" customHeight="1">
      <c r="A465" s="52"/>
      <c r="B465" s="477"/>
      <c r="C465" s="520" t="s">
        <v>148</v>
      </c>
      <c r="D465" s="34"/>
      <c r="E465" s="132"/>
      <c r="F465" s="69" t="s">
        <v>1930</v>
      </c>
      <c r="G465" s="388"/>
      <c r="H465" s="414"/>
      <c r="I465" s="378"/>
      <c r="J465" s="45"/>
      <c r="K465" s="66"/>
      <c r="L465" s="89"/>
      <c r="M465" s="24"/>
      <c r="N465" s="65" t="s">
        <v>1931</v>
      </c>
    </row>
    <row r="466" spans="1:44" ht="15" customHeight="1">
      <c r="A466" s="52"/>
      <c r="B466" s="146" t="s">
        <v>1932</v>
      </c>
      <c r="C466" s="67" t="s">
        <v>1903</v>
      </c>
      <c r="D466" s="551" t="s">
        <v>1933</v>
      </c>
      <c r="E466" s="132">
        <v>0.116371</v>
      </c>
      <c r="F466" s="69" t="s">
        <v>1934</v>
      </c>
      <c r="G466" s="388"/>
      <c r="H466" s="388"/>
      <c r="I466" s="25" t="s">
        <v>194</v>
      </c>
      <c r="J466" s="45"/>
      <c r="K466" s="66"/>
      <c r="L466" s="89"/>
      <c r="M466" s="24"/>
      <c r="N466" s="65" t="s">
        <v>1935</v>
      </c>
      <c r="O466" s="522"/>
      <c r="P466" s="522"/>
      <c r="Q466" s="522"/>
      <c r="R466" s="522"/>
      <c r="S466" s="522"/>
      <c r="T466" s="522"/>
      <c r="U466" s="522"/>
      <c r="V466" s="522"/>
      <c r="W466" s="522"/>
      <c r="X466" s="522"/>
      <c r="Y466" s="522"/>
      <c r="Z466" s="522"/>
      <c r="AA466" s="522"/>
      <c r="AB466" s="522"/>
      <c r="AC466" s="522"/>
      <c r="AD466" s="522"/>
      <c r="AE466" s="522"/>
      <c r="AF466" s="522"/>
      <c r="AG466" s="522"/>
      <c r="AH466" s="522"/>
      <c r="AI466" s="522"/>
      <c r="AJ466" s="522"/>
      <c r="AK466" s="522"/>
      <c r="AL466" s="522"/>
      <c r="AM466" s="522"/>
      <c r="AN466" s="522"/>
      <c r="AO466" s="522"/>
      <c r="AP466" s="522"/>
      <c r="AQ466" s="522"/>
      <c r="AR466" s="522"/>
    </row>
    <row r="467" spans="1:44" s="522" customFormat="1" ht="15" customHeight="1">
      <c r="A467" s="52"/>
      <c r="B467" s="146" t="s">
        <v>1936</v>
      </c>
      <c r="C467" s="523" t="s">
        <v>148</v>
      </c>
      <c r="D467" s="551" t="s">
        <v>1937</v>
      </c>
      <c r="E467" s="132">
        <v>0.13252900000000001</v>
      </c>
      <c r="F467" s="69" t="s">
        <v>1938</v>
      </c>
      <c r="G467" s="388"/>
      <c r="H467" s="388"/>
      <c r="I467" s="25" t="s">
        <v>194</v>
      </c>
      <c r="J467" s="45"/>
      <c r="K467" s="528"/>
      <c r="L467" s="47"/>
      <c r="M467" s="132"/>
      <c r="N467" s="65" t="s">
        <v>1939</v>
      </c>
      <c r="O467" s="387"/>
      <c r="P467" s="387"/>
      <c r="Q467" s="387"/>
      <c r="R467" s="387"/>
      <c r="S467" s="387"/>
      <c r="T467" s="387"/>
      <c r="U467" s="387"/>
      <c r="V467" s="387"/>
      <c r="W467" s="387"/>
      <c r="X467" s="387"/>
      <c r="Y467" s="387"/>
      <c r="Z467" s="387"/>
      <c r="AA467" s="387"/>
      <c r="AB467" s="387"/>
      <c r="AC467" s="387"/>
      <c r="AD467" s="387"/>
      <c r="AE467" s="387"/>
      <c r="AF467" s="387"/>
      <c r="AG467" s="387"/>
      <c r="AH467" s="387"/>
      <c r="AI467" s="387"/>
      <c r="AJ467" s="387"/>
      <c r="AK467" s="387"/>
      <c r="AL467" s="387"/>
      <c r="AM467" s="387"/>
      <c r="AN467" s="387"/>
      <c r="AO467" s="387"/>
      <c r="AP467" s="387"/>
      <c r="AQ467" s="387"/>
      <c r="AR467" s="387"/>
    </row>
    <row r="468" spans="1:44" ht="15" customHeight="1">
      <c r="A468" s="52"/>
      <c r="B468" s="477" t="s">
        <v>1940</v>
      </c>
      <c r="C468" s="526" t="s">
        <v>1903</v>
      </c>
      <c r="D468" s="34" t="s">
        <v>1941</v>
      </c>
      <c r="E468" s="132">
        <v>1.143432</v>
      </c>
      <c r="F468" s="69" t="s">
        <v>1942</v>
      </c>
      <c r="G468" s="388"/>
      <c r="H468" s="476"/>
      <c r="I468" s="260" t="s">
        <v>194</v>
      </c>
      <c r="J468" s="45"/>
      <c r="K468" s="66"/>
      <c r="L468" s="89"/>
      <c r="M468" s="24"/>
      <c r="N468" s="65" t="s">
        <v>1943</v>
      </c>
    </row>
    <row r="469" spans="1:44" ht="15" customHeight="1">
      <c r="A469" s="52"/>
      <c r="B469" s="477"/>
      <c r="C469" s="526" t="s">
        <v>1903</v>
      </c>
      <c r="D469" s="34"/>
      <c r="E469" s="132"/>
      <c r="F469" s="69" t="s">
        <v>1944</v>
      </c>
      <c r="G469" s="388"/>
      <c r="H469" s="479"/>
      <c r="I469" s="421"/>
      <c r="J469" s="45"/>
      <c r="K469" s="66"/>
      <c r="L469" s="89"/>
      <c r="M469" s="24"/>
      <c r="N469" s="65" t="s">
        <v>1945</v>
      </c>
    </row>
    <row r="470" spans="1:44" ht="15" customHeight="1">
      <c r="A470" s="52"/>
      <c r="B470" s="477"/>
      <c r="C470" s="526" t="s">
        <v>1903</v>
      </c>
      <c r="D470" s="34"/>
      <c r="E470" s="132"/>
      <c r="F470" s="69" t="s">
        <v>1946</v>
      </c>
      <c r="G470" s="388"/>
      <c r="H470" s="479"/>
      <c r="I470" s="421"/>
      <c r="J470" s="45"/>
      <c r="K470" s="66"/>
      <c r="L470" s="89"/>
      <c r="M470" s="24"/>
      <c r="N470" s="65" t="s">
        <v>1947</v>
      </c>
    </row>
    <row r="471" spans="1:44" ht="15" customHeight="1">
      <c r="A471" s="52"/>
      <c r="B471" s="477"/>
      <c r="C471" s="526" t="s">
        <v>1903</v>
      </c>
      <c r="D471" s="34"/>
      <c r="E471" s="132"/>
      <c r="F471" s="69" t="s">
        <v>1948</v>
      </c>
      <c r="G471" s="388"/>
      <c r="H471" s="479"/>
      <c r="I471" s="421"/>
      <c r="J471" s="45"/>
      <c r="K471" s="66"/>
      <c r="L471" s="89"/>
      <c r="M471" s="24"/>
      <c r="N471" s="65" t="s">
        <v>1949</v>
      </c>
    </row>
    <row r="472" spans="1:44" ht="15" customHeight="1">
      <c r="A472" s="52"/>
      <c r="B472" s="477"/>
      <c r="C472" s="526" t="s">
        <v>1903</v>
      </c>
      <c r="D472" s="34"/>
      <c r="E472" s="132"/>
      <c r="F472" s="69" t="s">
        <v>1950</v>
      </c>
      <c r="G472" s="388"/>
      <c r="H472" s="414"/>
      <c r="I472" s="378"/>
      <c r="J472" s="45"/>
      <c r="K472" s="66"/>
      <c r="L472" s="89"/>
      <c r="M472" s="24"/>
      <c r="N472" s="65" t="s">
        <v>1951</v>
      </c>
    </row>
    <row r="473" spans="1:44" ht="15" customHeight="1">
      <c r="A473" s="52"/>
      <c r="B473" s="146" t="s">
        <v>1952</v>
      </c>
      <c r="C473" s="67" t="s">
        <v>1898</v>
      </c>
      <c r="D473" s="418" t="s">
        <v>1953</v>
      </c>
      <c r="E473" s="132">
        <v>0.32412600000000003</v>
      </c>
      <c r="F473" s="69" t="s">
        <v>1954</v>
      </c>
      <c r="G473" s="388"/>
      <c r="H473" s="388"/>
      <c r="I473" s="25" t="s">
        <v>194</v>
      </c>
      <c r="J473" s="45"/>
      <c r="K473" s="66"/>
      <c r="L473" s="89"/>
      <c r="M473" s="24"/>
      <c r="N473" s="65" t="s">
        <v>1955</v>
      </c>
    </row>
    <row r="474" spans="1:44" ht="15" customHeight="1">
      <c r="A474" s="52" t="s">
        <v>34</v>
      </c>
      <c r="B474" s="146" t="s">
        <v>1956</v>
      </c>
      <c r="C474" s="67" t="s">
        <v>1526</v>
      </c>
      <c r="D474" s="43" t="s">
        <v>1957</v>
      </c>
      <c r="E474" s="132">
        <v>0.13972200000000001</v>
      </c>
      <c r="F474" s="69" t="s">
        <v>1958</v>
      </c>
      <c r="G474" s="388"/>
      <c r="H474" s="388"/>
      <c r="I474" s="25" t="s">
        <v>194</v>
      </c>
      <c r="J474" s="45"/>
      <c r="K474" s="66"/>
      <c r="L474" s="89"/>
      <c r="M474" s="24"/>
      <c r="N474" s="65" t="s">
        <v>1959</v>
      </c>
      <c r="O474" s="522"/>
      <c r="P474" s="522"/>
      <c r="Q474" s="522"/>
      <c r="R474" s="522"/>
      <c r="S474" s="522"/>
      <c r="T474" s="522"/>
      <c r="U474" s="522"/>
      <c r="V474" s="522"/>
      <c r="W474" s="522"/>
      <c r="X474" s="522"/>
      <c r="Y474" s="522"/>
      <c r="Z474" s="522"/>
      <c r="AA474" s="522"/>
      <c r="AB474" s="522"/>
      <c r="AC474" s="522"/>
      <c r="AD474" s="522"/>
      <c r="AE474" s="522"/>
      <c r="AF474" s="522"/>
      <c r="AG474" s="522"/>
      <c r="AH474" s="522"/>
      <c r="AI474" s="522"/>
      <c r="AJ474" s="522"/>
      <c r="AK474" s="522"/>
      <c r="AL474" s="522"/>
      <c r="AM474" s="522"/>
      <c r="AN474" s="522"/>
      <c r="AO474" s="522"/>
      <c r="AP474" s="522"/>
      <c r="AQ474" s="522"/>
      <c r="AR474" s="522"/>
    </row>
    <row r="475" spans="1:44" s="522" customFormat="1" ht="15" customHeight="1">
      <c r="A475" s="52"/>
      <c r="B475" s="477" t="s">
        <v>1960</v>
      </c>
      <c r="C475" s="520" t="s">
        <v>148</v>
      </c>
      <c r="D475" s="28" t="s">
        <v>1961</v>
      </c>
      <c r="E475" s="132">
        <v>0.39191100000000001</v>
      </c>
      <c r="F475" s="69" t="s">
        <v>516</v>
      </c>
      <c r="G475" s="388"/>
      <c r="H475" s="476"/>
      <c r="I475" s="260" t="s">
        <v>194</v>
      </c>
      <c r="J475" s="45"/>
      <c r="K475" s="528"/>
      <c r="L475" s="47"/>
      <c r="M475" s="132"/>
      <c r="N475" s="65" t="s">
        <v>1806</v>
      </c>
      <c r="O475" s="387"/>
      <c r="P475" s="387"/>
      <c r="Q475" s="387"/>
      <c r="R475" s="387"/>
      <c r="S475" s="387"/>
      <c r="T475" s="387"/>
      <c r="U475" s="387"/>
      <c r="V475" s="387"/>
      <c r="W475" s="387"/>
      <c r="X475" s="387"/>
      <c r="Y475" s="387"/>
      <c r="Z475" s="387"/>
      <c r="AA475" s="387"/>
      <c r="AB475" s="387"/>
      <c r="AC475" s="387"/>
      <c r="AD475" s="387"/>
      <c r="AE475" s="387"/>
      <c r="AF475" s="387"/>
      <c r="AG475" s="387"/>
      <c r="AH475" s="387"/>
      <c r="AI475" s="387"/>
      <c r="AJ475" s="387"/>
      <c r="AK475" s="387"/>
      <c r="AL475" s="387"/>
      <c r="AM475" s="387"/>
      <c r="AN475" s="387"/>
      <c r="AO475" s="387"/>
      <c r="AP475" s="387"/>
      <c r="AQ475" s="387"/>
      <c r="AR475" s="387"/>
    </row>
    <row r="476" spans="1:44" ht="15" customHeight="1">
      <c r="A476" s="52"/>
      <c r="B476" s="477"/>
      <c r="C476" s="520" t="s">
        <v>148</v>
      </c>
      <c r="D476" s="34"/>
      <c r="E476" s="132"/>
      <c r="F476" s="69" t="s">
        <v>1511</v>
      </c>
      <c r="G476" s="388"/>
      <c r="H476" s="479"/>
      <c r="I476" s="421"/>
      <c r="J476" s="45"/>
      <c r="K476" s="66"/>
      <c r="L476" s="89"/>
      <c r="M476" s="24"/>
      <c r="N476" s="65" t="s">
        <v>1962</v>
      </c>
    </row>
    <row r="477" spans="1:44" ht="15" customHeight="1">
      <c r="A477" s="52"/>
      <c r="B477" s="477"/>
      <c r="C477" s="520" t="s">
        <v>148</v>
      </c>
      <c r="D477" s="34"/>
      <c r="E477" s="132"/>
      <c r="F477" s="69" t="s">
        <v>1963</v>
      </c>
      <c r="G477" s="388"/>
      <c r="H477" s="479"/>
      <c r="I477" s="421"/>
      <c r="J477" s="45"/>
      <c r="K477" s="66"/>
      <c r="L477" s="89"/>
      <c r="M477" s="24"/>
      <c r="N477" s="65" t="s">
        <v>1964</v>
      </c>
    </row>
    <row r="478" spans="1:44" ht="15" customHeight="1">
      <c r="A478" s="52"/>
      <c r="B478" s="477"/>
      <c r="C478" s="520" t="s">
        <v>148</v>
      </c>
      <c r="D478" s="42"/>
      <c r="E478" s="132"/>
      <c r="F478" s="69" t="s">
        <v>1965</v>
      </c>
      <c r="G478" s="388"/>
      <c r="H478" s="414"/>
      <c r="I478" s="378"/>
      <c r="J478" s="45"/>
      <c r="K478" s="66"/>
      <c r="L478" s="89"/>
      <c r="M478" s="24"/>
      <c r="N478" s="65" t="s">
        <v>1966</v>
      </c>
      <c r="O478" s="522"/>
      <c r="P478" s="522"/>
      <c r="Q478" s="522"/>
      <c r="R478" s="522"/>
      <c r="S478" s="522"/>
      <c r="T478" s="522"/>
      <c r="U478" s="522"/>
      <c r="V478" s="522"/>
      <c r="W478" s="522"/>
      <c r="X478" s="522"/>
      <c r="Y478" s="522"/>
      <c r="Z478" s="522"/>
      <c r="AA478" s="522"/>
      <c r="AB478" s="522"/>
      <c r="AC478" s="522"/>
      <c r="AD478" s="522"/>
      <c r="AE478" s="522"/>
      <c r="AF478" s="522"/>
      <c r="AG478" s="522"/>
      <c r="AH478" s="522"/>
      <c r="AI478" s="522"/>
      <c r="AJ478" s="522"/>
      <c r="AK478" s="522"/>
      <c r="AL478" s="522"/>
      <c r="AM478" s="522"/>
      <c r="AN478" s="522"/>
      <c r="AO478" s="522"/>
      <c r="AP478" s="522"/>
      <c r="AQ478" s="522"/>
      <c r="AR478" s="522"/>
    </row>
    <row r="479" spans="1:44" s="522" customFormat="1" ht="15" customHeight="1">
      <c r="A479" s="52" t="s">
        <v>1967</v>
      </c>
      <c r="B479" s="477" t="s">
        <v>1968</v>
      </c>
      <c r="C479" s="234" t="s">
        <v>148</v>
      </c>
      <c r="D479" s="28" t="s">
        <v>1562</v>
      </c>
      <c r="E479" s="132">
        <v>0.16825800000000002</v>
      </c>
      <c r="F479" s="69" t="s">
        <v>1969</v>
      </c>
      <c r="G479" s="388"/>
      <c r="H479" s="476"/>
      <c r="I479" s="463" t="s">
        <v>1564</v>
      </c>
      <c r="J479" s="45"/>
      <c r="K479" s="528"/>
      <c r="L479" s="47"/>
      <c r="M479" s="132"/>
      <c r="N479" s="65" t="s">
        <v>1970</v>
      </c>
      <c r="O479" s="387"/>
      <c r="P479" s="387"/>
      <c r="Q479" s="387"/>
      <c r="R479" s="387"/>
      <c r="S479" s="387"/>
      <c r="T479" s="387"/>
      <c r="U479" s="387"/>
      <c r="V479" s="387"/>
      <c r="W479" s="387"/>
      <c r="X479" s="387"/>
      <c r="Y479" s="387"/>
      <c r="Z479" s="387"/>
      <c r="AA479" s="387"/>
      <c r="AB479" s="387"/>
      <c r="AC479" s="387"/>
      <c r="AD479" s="387"/>
      <c r="AE479" s="387"/>
      <c r="AF479" s="387"/>
      <c r="AG479" s="387"/>
      <c r="AH479" s="387"/>
      <c r="AI479" s="387"/>
      <c r="AJ479" s="387"/>
      <c r="AK479" s="387"/>
      <c r="AL479" s="387"/>
      <c r="AM479" s="387"/>
      <c r="AN479" s="387"/>
      <c r="AO479" s="387"/>
      <c r="AP479" s="387"/>
      <c r="AQ479" s="387"/>
      <c r="AR479" s="387"/>
    </row>
    <row r="480" spans="1:44" ht="15" customHeight="1">
      <c r="A480" s="52"/>
      <c r="B480" s="477"/>
      <c r="C480" s="234" t="s">
        <v>148</v>
      </c>
      <c r="D480" s="42"/>
      <c r="E480" s="132"/>
      <c r="F480" s="69" t="s">
        <v>1971</v>
      </c>
      <c r="G480" s="388"/>
      <c r="H480" s="414"/>
      <c r="I480" s="467"/>
      <c r="J480" s="45"/>
      <c r="K480" s="66"/>
      <c r="L480" s="89"/>
      <c r="M480" s="24"/>
      <c r="N480" s="65" t="s">
        <v>1972</v>
      </c>
    </row>
    <row r="481" spans="1:14" ht="15" customHeight="1">
      <c r="A481" s="52" t="s">
        <v>1973</v>
      </c>
      <c r="B481" s="477" t="s">
        <v>1974</v>
      </c>
      <c r="C481" s="526" t="s">
        <v>1975</v>
      </c>
      <c r="D481" s="28" t="s">
        <v>1976</v>
      </c>
      <c r="E481" s="132">
        <v>1.8636740000000001</v>
      </c>
      <c r="F481" s="69" t="s">
        <v>1801</v>
      </c>
      <c r="G481" s="388"/>
      <c r="H481" s="476"/>
      <c r="I481" s="260" t="s">
        <v>194</v>
      </c>
      <c r="J481" s="45" t="s">
        <v>1977</v>
      </c>
      <c r="K481" s="66"/>
      <c r="L481" s="89">
        <v>24994202</v>
      </c>
      <c r="M481" s="24"/>
      <c r="N481" s="65" t="s">
        <v>1802</v>
      </c>
    </row>
    <row r="482" spans="1:14" ht="15" customHeight="1">
      <c r="A482" s="52"/>
      <c r="B482" s="477"/>
      <c r="C482" s="526" t="s">
        <v>1975</v>
      </c>
      <c r="D482" s="34"/>
      <c r="E482" s="132"/>
      <c r="F482" s="69" t="s">
        <v>1200</v>
      </c>
      <c r="G482" s="388"/>
      <c r="H482" s="479"/>
      <c r="I482" s="421"/>
      <c r="J482" s="45"/>
      <c r="K482" s="66"/>
      <c r="L482" s="89"/>
      <c r="M482" s="24"/>
      <c r="N482" s="65" t="s">
        <v>1821</v>
      </c>
    </row>
    <row r="483" spans="1:14" ht="15" customHeight="1">
      <c r="A483" s="52"/>
      <c r="B483" s="477"/>
      <c r="C483" s="526" t="s">
        <v>1975</v>
      </c>
      <c r="D483" s="34"/>
      <c r="E483" s="132"/>
      <c r="F483" s="69" t="s">
        <v>1201</v>
      </c>
      <c r="G483" s="388"/>
      <c r="H483" s="479"/>
      <c r="I483" s="421"/>
      <c r="J483" s="45"/>
      <c r="K483" s="66"/>
      <c r="L483" s="89"/>
      <c r="M483" s="24"/>
      <c r="N483" s="65" t="s">
        <v>1803</v>
      </c>
    </row>
    <row r="484" spans="1:14" ht="15" customHeight="1">
      <c r="A484" s="52"/>
      <c r="B484" s="477"/>
      <c r="C484" s="526" t="s">
        <v>1975</v>
      </c>
      <c r="D484" s="34"/>
      <c r="E484" s="132"/>
      <c r="F484" s="69" t="s">
        <v>1978</v>
      </c>
      <c r="G484" s="388"/>
      <c r="H484" s="479"/>
      <c r="I484" s="421"/>
      <c r="J484" s="45"/>
      <c r="K484" s="66"/>
      <c r="L484" s="89"/>
      <c r="M484" s="24"/>
      <c r="N484" s="65" t="s">
        <v>1979</v>
      </c>
    </row>
    <row r="485" spans="1:14" ht="15" customHeight="1">
      <c r="A485" s="52"/>
      <c r="B485" s="477"/>
      <c r="C485" s="526" t="s">
        <v>1975</v>
      </c>
      <c r="D485" s="34"/>
      <c r="E485" s="132"/>
      <c r="F485" s="508" t="s">
        <v>1980</v>
      </c>
      <c r="G485" s="388"/>
      <c r="H485" s="479"/>
      <c r="I485" s="421"/>
      <c r="J485" s="45"/>
      <c r="K485" s="66"/>
      <c r="L485" s="89"/>
      <c r="M485" s="24"/>
      <c r="N485" s="552" t="s">
        <v>1981</v>
      </c>
    </row>
    <row r="486" spans="1:14" ht="15" customHeight="1">
      <c r="A486" s="52"/>
      <c r="B486" s="146" t="s">
        <v>1982</v>
      </c>
      <c r="C486" s="67" t="s">
        <v>1651</v>
      </c>
      <c r="D486" s="42"/>
      <c r="E486" s="24">
        <v>6.0294E-2</v>
      </c>
      <c r="F486" s="69" t="s">
        <v>1983</v>
      </c>
      <c r="G486" s="388"/>
      <c r="H486" s="414"/>
      <c r="I486" s="378"/>
      <c r="J486" s="45"/>
      <c r="K486" s="66"/>
      <c r="L486" s="89"/>
      <c r="M486" s="24"/>
      <c r="N486" s="65" t="s">
        <v>1984</v>
      </c>
    </row>
    <row r="487" spans="1:14" ht="15" customHeight="1">
      <c r="A487" s="52" t="s">
        <v>1985</v>
      </c>
      <c r="B487" s="477" t="s">
        <v>1986</v>
      </c>
      <c r="C487" s="526" t="s">
        <v>1987</v>
      </c>
      <c r="D487" s="28" t="s">
        <v>1988</v>
      </c>
      <c r="E487" s="132">
        <v>4.3605770000000001</v>
      </c>
      <c r="F487" s="69" t="s">
        <v>1538</v>
      </c>
      <c r="G487" s="388"/>
      <c r="H487" s="476"/>
      <c r="I487" s="260" t="s">
        <v>194</v>
      </c>
      <c r="J487" s="45"/>
      <c r="K487" s="66"/>
      <c r="L487" s="89"/>
      <c r="M487" s="24"/>
      <c r="N487" s="65" t="s">
        <v>1989</v>
      </c>
    </row>
    <row r="488" spans="1:14" ht="15" customHeight="1">
      <c r="A488" s="52"/>
      <c r="B488" s="477"/>
      <c r="C488" s="526" t="s">
        <v>1987</v>
      </c>
      <c r="D488" s="34"/>
      <c r="E488" s="132"/>
      <c r="F488" s="69" t="s">
        <v>1217</v>
      </c>
      <c r="G488" s="388"/>
      <c r="H488" s="479"/>
      <c r="I488" s="421"/>
      <c r="J488" s="45"/>
      <c r="K488" s="66"/>
      <c r="L488" s="89"/>
      <c r="M488" s="24"/>
      <c r="N488" s="65" t="s">
        <v>1990</v>
      </c>
    </row>
    <row r="489" spans="1:14" ht="15" customHeight="1">
      <c r="A489" s="52"/>
      <c r="B489" s="477"/>
      <c r="C489" s="526" t="s">
        <v>1987</v>
      </c>
      <c r="D489" s="34"/>
      <c r="E489" s="132"/>
      <c r="F489" s="69" t="s">
        <v>1200</v>
      </c>
      <c r="G489" s="388"/>
      <c r="H489" s="479"/>
      <c r="I489" s="421"/>
      <c r="J489" s="45"/>
      <c r="K489" s="66"/>
      <c r="L489" s="89"/>
      <c r="M489" s="24"/>
      <c r="N489" s="65" t="s">
        <v>1821</v>
      </c>
    </row>
    <row r="490" spans="1:14" ht="15" customHeight="1">
      <c r="A490" s="52"/>
      <c r="B490" s="477"/>
      <c r="C490" s="526" t="s">
        <v>1987</v>
      </c>
      <c r="D490" s="34"/>
      <c r="E490" s="132"/>
      <c r="F490" s="69" t="s">
        <v>1991</v>
      </c>
      <c r="G490" s="388"/>
      <c r="H490" s="479"/>
      <c r="I490" s="421"/>
      <c r="J490" s="45"/>
      <c r="K490" s="66"/>
      <c r="L490" s="89"/>
      <c r="M490" s="24"/>
      <c r="N490" s="65" t="s">
        <v>1992</v>
      </c>
    </row>
    <row r="491" spans="1:14" ht="15" customHeight="1">
      <c r="A491" s="52"/>
      <c r="B491" s="477"/>
      <c r="C491" s="526" t="s">
        <v>1987</v>
      </c>
      <c r="D491" s="34"/>
      <c r="E491" s="132"/>
      <c r="F491" s="69" t="s">
        <v>1993</v>
      </c>
      <c r="G491" s="388"/>
      <c r="H491" s="414"/>
      <c r="I491" s="378"/>
      <c r="J491" s="45"/>
      <c r="K491" s="66"/>
      <c r="L491" s="89"/>
      <c r="M491" s="24"/>
      <c r="N491" s="65" t="s">
        <v>1994</v>
      </c>
    </row>
    <row r="492" spans="1:14" ht="15" customHeight="1">
      <c r="A492" s="52"/>
      <c r="B492" s="146" t="s">
        <v>1995</v>
      </c>
      <c r="C492" s="67" t="s">
        <v>1987</v>
      </c>
      <c r="D492" s="34"/>
      <c r="E492" s="24">
        <v>4.7421000000000005E-2</v>
      </c>
      <c r="F492" s="69" t="s">
        <v>31</v>
      </c>
      <c r="G492" s="388"/>
      <c r="H492" s="388"/>
      <c r="I492" s="25" t="s">
        <v>1831</v>
      </c>
      <c r="J492" s="45"/>
      <c r="K492" s="66"/>
      <c r="L492" s="89"/>
      <c r="M492" s="24"/>
      <c r="N492" s="65" t="s">
        <v>31</v>
      </c>
    </row>
    <row r="493" spans="1:14" ht="15" customHeight="1">
      <c r="A493" s="52"/>
      <c r="B493" s="146" t="s">
        <v>1996</v>
      </c>
      <c r="C493" s="67" t="s">
        <v>1997</v>
      </c>
      <c r="D493" s="34"/>
      <c r="E493" s="24">
        <v>4.9687000000000002E-2</v>
      </c>
      <c r="F493" s="69" t="s">
        <v>31</v>
      </c>
      <c r="G493" s="388"/>
      <c r="H493" s="388"/>
      <c r="I493" s="25" t="s">
        <v>1831</v>
      </c>
      <c r="J493" s="45"/>
      <c r="K493" s="66"/>
      <c r="L493" s="89"/>
      <c r="M493" s="24"/>
      <c r="N493" s="65" t="s">
        <v>31</v>
      </c>
    </row>
    <row r="494" spans="1:14" ht="15" customHeight="1">
      <c r="A494" s="52"/>
      <c r="B494" s="146" t="s">
        <v>1998</v>
      </c>
      <c r="C494" s="67" t="s">
        <v>1997</v>
      </c>
      <c r="D494" s="34"/>
      <c r="E494" s="24">
        <v>4.4750999999999999E-2</v>
      </c>
      <c r="F494" s="69" t="s">
        <v>31</v>
      </c>
      <c r="G494" s="388"/>
      <c r="H494" s="388"/>
      <c r="I494" s="25" t="s">
        <v>1831</v>
      </c>
      <c r="J494" s="45"/>
      <c r="K494" s="66"/>
      <c r="L494" s="89"/>
      <c r="M494" s="24"/>
      <c r="N494" s="65" t="s">
        <v>31</v>
      </c>
    </row>
    <row r="495" spans="1:14" ht="15" customHeight="1">
      <c r="A495" s="52"/>
      <c r="B495" s="146" t="s">
        <v>1999</v>
      </c>
      <c r="C495" s="67" t="s">
        <v>1997</v>
      </c>
      <c r="D495" s="34"/>
      <c r="E495" s="24">
        <v>4.4577000000000006E-2</v>
      </c>
      <c r="F495" s="69" t="s">
        <v>31</v>
      </c>
      <c r="G495" s="388"/>
      <c r="H495" s="388"/>
      <c r="I495" s="25" t="s">
        <v>1831</v>
      </c>
      <c r="J495" s="45"/>
      <c r="K495" s="66"/>
      <c r="L495" s="89"/>
      <c r="M495" s="24"/>
      <c r="N495" s="65" t="s">
        <v>31</v>
      </c>
    </row>
    <row r="496" spans="1:14" ht="15" customHeight="1">
      <c r="A496" s="52"/>
      <c r="B496" s="146" t="s">
        <v>2000</v>
      </c>
      <c r="C496" s="67" t="s">
        <v>1997</v>
      </c>
      <c r="D496" s="34"/>
      <c r="E496" s="24">
        <v>4.4613E-2</v>
      </c>
      <c r="F496" s="69" t="s">
        <v>31</v>
      </c>
      <c r="G496" s="388"/>
      <c r="H496" s="388"/>
      <c r="I496" s="25" t="s">
        <v>1831</v>
      </c>
      <c r="J496" s="45"/>
      <c r="K496" s="66"/>
      <c r="L496" s="89"/>
      <c r="M496" s="24"/>
      <c r="N496" s="65" t="s">
        <v>31</v>
      </c>
    </row>
    <row r="497" spans="1:14" ht="15" customHeight="1">
      <c r="A497" s="52"/>
      <c r="B497" s="146" t="s">
        <v>2001</v>
      </c>
      <c r="C497" s="67" t="s">
        <v>1997</v>
      </c>
      <c r="D497" s="34"/>
      <c r="E497" s="24">
        <v>4.4664000000000002E-2</v>
      </c>
      <c r="F497" s="69" t="s">
        <v>31</v>
      </c>
      <c r="G497" s="388"/>
      <c r="H497" s="388"/>
      <c r="I497" s="25" t="s">
        <v>1831</v>
      </c>
      <c r="J497" s="45"/>
      <c r="K497" s="66"/>
      <c r="L497" s="89"/>
      <c r="M497" s="24"/>
      <c r="N497" s="65" t="s">
        <v>31</v>
      </c>
    </row>
    <row r="498" spans="1:14" ht="15" customHeight="1">
      <c r="A498" s="52"/>
      <c r="B498" s="146" t="s">
        <v>2002</v>
      </c>
      <c r="C498" s="67" t="s">
        <v>1997</v>
      </c>
      <c r="D498" s="34"/>
      <c r="E498" s="24">
        <v>4.4624000000000004E-2</v>
      </c>
      <c r="F498" s="69" t="s">
        <v>31</v>
      </c>
      <c r="G498" s="388"/>
      <c r="H498" s="388"/>
      <c r="I498" s="25" t="s">
        <v>1831</v>
      </c>
      <c r="J498" s="45"/>
      <c r="K498" s="66"/>
      <c r="L498" s="89"/>
      <c r="M498" s="24"/>
      <c r="N498" s="65" t="s">
        <v>31</v>
      </c>
    </row>
    <row r="499" spans="1:14" ht="15" customHeight="1">
      <c r="A499" s="52"/>
      <c r="B499" s="146" t="s">
        <v>2003</v>
      </c>
      <c r="C499" s="67" t="s">
        <v>1997</v>
      </c>
      <c r="D499" s="34"/>
      <c r="E499" s="24">
        <v>4.5193000000000004E-2</v>
      </c>
      <c r="F499" s="69" t="s">
        <v>31</v>
      </c>
      <c r="G499" s="388"/>
      <c r="H499" s="388"/>
      <c r="I499" s="25" t="s">
        <v>1831</v>
      </c>
      <c r="J499" s="45"/>
      <c r="K499" s="66"/>
      <c r="L499" s="89"/>
      <c r="M499" s="24"/>
      <c r="N499" s="65" t="s">
        <v>31</v>
      </c>
    </row>
    <row r="500" spans="1:14" ht="15" customHeight="1">
      <c r="A500" s="52"/>
      <c r="B500" s="146" t="s">
        <v>2004</v>
      </c>
      <c r="C500" s="67" t="s">
        <v>1997</v>
      </c>
      <c r="D500" s="34"/>
      <c r="E500" s="24">
        <v>4.4843000000000001E-2</v>
      </c>
      <c r="F500" s="69" t="s">
        <v>31</v>
      </c>
      <c r="G500" s="388"/>
      <c r="H500" s="388"/>
      <c r="I500" s="25" t="s">
        <v>1831</v>
      </c>
      <c r="J500" s="45"/>
      <c r="K500" s="66"/>
      <c r="L500" s="89"/>
      <c r="M500" s="24"/>
      <c r="N500" s="65" t="s">
        <v>31</v>
      </c>
    </row>
    <row r="501" spans="1:14" ht="15" customHeight="1">
      <c r="A501" s="52"/>
      <c r="B501" s="146" t="s">
        <v>2005</v>
      </c>
      <c r="C501" s="67" t="s">
        <v>1997</v>
      </c>
      <c r="D501" s="34"/>
      <c r="E501" s="24">
        <v>4.4616000000000003E-2</v>
      </c>
      <c r="F501" s="69" t="s">
        <v>31</v>
      </c>
      <c r="G501" s="388"/>
      <c r="H501" s="388"/>
      <c r="I501" s="25" t="s">
        <v>1831</v>
      </c>
      <c r="J501" s="45"/>
      <c r="K501" s="66"/>
      <c r="L501" s="89"/>
      <c r="M501" s="24"/>
      <c r="N501" s="65" t="s">
        <v>31</v>
      </c>
    </row>
    <row r="502" spans="1:14" ht="15" customHeight="1">
      <c r="A502" s="52"/>
      <c r="B502" s="146" t="s">
        <v>2006</v>
      </c>
      <c r="C502" s="67" t="s">
        <v>1997</v>
      </c>
      <c r="D502" s="34"/>
      <c r="E502" s="24">
        <v>4.4864000000000001E-2</v>
      </c>
      <c r="F502" s="69" t="s">
        <v>31</v>
      </c>
      <c r="G502" s="388"/>
      <c r="H502" s="388"/>
      <c r="I502" s="25" t="s">
        <v>1831</v>
      </c>
      <c r="J502" s="45"/>
      <c r="K502" s="66"/>
      <c r="L502" s="89"/>
      <c r="M502" s="24"/>
      <c r="N502" s="65" t="s">
        <v>31</v>
      </c>
    </row>
    <row r="503" spans="1:14" ht="15" customHeight="1">
      <c r="A503" s="52"/>
      <c r="B503" s="146" t="s">
        <v>2007</v>
      </c>
      <c r="C503" s="67" t="s">
        <v>1997</v>
      </c>
      <c r="D503" s="34"/>
      <c r="E503" s="24">
        <v>4.4840000000000005E-2</v>
      </c>
      <c r="F503" s="69" t="s">
        <v>31</v>
      </c>
      <c r="G503" s="388"/>
      <c r="H503" s="388"/>
      <c r="I503" s="25" t="s">
        <v>1831</v>
      </c>
      <c r="J503" s="45"/>
      <c r="K503" s="66"/>
      <c r="L503" s="89"/>
      <c r="M503" s="24"/>
      <c r="N503" s="65" t="s">
        <v>31</v>
      </c>
    </row>
    <row r="504" spans="1:14" ht="15" customHeight="1">
      <c r="A504" s="52"/>
      <c r="B504" s="146" t="s">
        <v>2008</v>
      </c>
      <c r="C504" s="67" t="s">
        <v>1997</v>
      </c>
      <c r="D504" s="34"/>
      <c r="E504" s="24">
        <v>4.4492000000000004E-2</v>
      </c>
      <c r="F504" s="69" t="s">
        <v>31</v>
      </c>
      <c r="G504" s="388"/>
      <c r="H504" s="388"/>
      <c r="I504" s="25" t="s">
        <v>1831</v>
      </c>
      <c r="J504" s="45"/>
      <c r="K504" s="66"/>
      <c r="L504" s="89"/>
      <c r="M504" s="24"/>
      <c r="N504" s="65" t="s">
        <v>31</v>
      </c>
    </row>
    <row r="505" spans="1:14" ht="15" customHeight="1">
      <c r="A505" s="52"/>
      <c r="B505" s="146" t="s">
        <v>2009</v>
      </c>
      <c r="C505" s="67" t="s">
        <v>2010</v>
      </c>
      <c r="D505" s="34"/>
      <c r="E505" s="24">
        <v>4.9582000000000001E-2</v>
      </c>
      <c r="F505" s="69" t="s">
        <v>31</v>
      </c>
      <c r="G505" s="388"/>
      <c r="H505" s="388"/>
      <c r="I505" s="25" t="s">
        <v>1831</v>
      </c>
      <c r="J505" s="45"/>
      <c r="K505" s="66"/>
      <c r="L505" s="89"/>
      <c r="M505" s="24"/>
      <c r="N505" s="65" t="s">
        <v>31</v>
      </c>
    </row>
    <row r="506" spans="1:14" ht="15" customHeight="1">
      <c r="A506" s="52"/>
      <c r="B506" s="146" t="s">
        <v>2011</v>
      </c>
      <c r="C506" s="67" t="s">
        <v>2010</v>
      </c>
      <c r="D506" s="34"/>
      <c r="E506" s="24">
        <v>4.4533000000000003E-2</v>
      </c>
      <c r="F506" s="69" t="s">
        <v>31</v>
      </c>
      <c r="G506" s="388"/>
      <c r="H506" s="388"/>
      <c r="I506" s="25" t="s">
        <v>1831</v>
      </c>
      <c r="J506" s="45"/>
      <c r="K506" s="66"/>
      <c r="L506" s="89"/>
      <c r="M506" s="24"/>
      <c r="N506" s="65" t="s">
        <v>31</v>
      </c>
    </row>
    <row r="507" spans="1:14" ht="15" customHeight="1">
      <c r="A507" s="52"/>
      <c r="B507" s="146" t="s">
        <v>2012</v>
      </c>
      <c r="C507" s="67" t="s">
        <v>2010</v>
      </c>
      <c r="D507" s="34"/>
      <c r="E507" s="24">
        <v>4.4696E-2</v>
      </c>
      <c r="F507" s="69" t="s">
        <v>31</v>
      </c>
      <c r="G507" s="388"/>
      <c r="H507" s="388"/>
      <c r="I507" s="25" t="s">
        <v>1831</v>
      </c>
      <c r="J507" s="45"/>
      <c r="K507" s="66"/>
      <c r="L507" s="89"/>
      <c r="M507" s="24"/>
      <c r="N507" s="65" t="s">
        <v>31</v>
      </c>
    </row>
    <row r="508" spans="1:14" ht="15" customHeight="1">
      <c r="A508" s="52"/>
      <c r="B508" s="146" t="s">
        <v>2013</v>
      </c>
      <c r="C508" s="67" t="s">
        <v>2010</v>
      </c>
      <c r="D508" s="34"/>
      <c r="E508" s="24">
        <v>4.4632000000000005E-2</v>
      </c>
      <c r="F508" s="69" t="s">
        <v>31</v>
      </c>
      <c r="G508" s="388"/>
      <c r="H508" s="388"/>
      <c r="I508" s="25" t="s">
        <v>1831</v>
      </c>
      <c r="J508" s="45"/>
      <c r="K508" s="66"/>
      <c r="L508" s="89"/>
      <c r="M508" s="24"/>
      <c r="N508" s="65" t="s">
        <v>31</v>
      </c>
    </row>
    <row r="509" spans="1:14" ht="15" customHeight="1">
      <c r="A509" s="52"/>
      <c r="B509" s="146" t="s">
        <v>2014</v>
      </c>
      <c r="C509" s="67" t="s">
        <v>2010</v>
      </c>
      <c r="D509" s="34"/>
      <c r="E509" s="24">
        <v>4.4634E-2</v>
      </c>
      <c r="F509" s="69" t="s">
        <v>31</v>
      </c>
      <c r="G509" s="388"/>
      <c r="H509" s="388"/>
      <c r="I509" s="25" t="s">
        <v>1831</v>
      </c>
      <c r="J509" s="45"/>
      <c r="K509" s="66"/>
      <c r="L509" s="89"/>
      <c r="M509" s="24"/>
      <c r="N509" s="65" t="s">
        <v>31</v>
      </c>
    </row>
    <row r="510" spans="1:14" ht="15" customHeight="1">
      <c r="A510" s="52"/>
      <c r="B510" s="146" t="s">
        <v>2015</v>
      </c>
      <c r="C510" s="67" t="s">
        <v>2010</v>
      </c>
      <c r="D510" s="34"/>
      <c r="E510" s="24">
        <v>4.4618000000000005E-2</v>
      </c>
      <c r="F510" s="69" t="s">
        <v>31</v>
      </c>
      <c r="G510" s="388"/>
      <c r="H510" s="388"/>
      <c r="I510" s="25" t="s">
        <v>1831</v>
      </c>
      <c r="J510" s="45"/>
      <c r="K510" s="66"/>
      <c r="L510" s="89"/>
      <c r="M510" s="24"/>
      <c r="N510" s="65" t="s">
        <v>31</v>
      </c>
    </row>
    <row r="511" spans="1:14" ht="15" customHeight="1">
      <c r="A511" s="52"/>
      <c r="B511" s="146" t="s">
        <v>2016</v>
      </c>
      <c r="C511" s="67" t="s">
        <v>2010</v>
      </c>
      <c r="D511" s="34"/>
      <c r="E511" s="24">
        <v>4.4597000000000005E-2</v>
      </c>
      <c r="F511" s="69" t="s">
        <v>31</v>
      </c>
      <c r="G511" s="388"/>
      <c r="H511" s="388"/>
      <c r="I511" s="25" t="s">
        <v>1831</v>
      </c>
      <c r="J511" s="45"/>
      <c r="K511" s="66"/>
      <c r="L511" s="89"/>
      <c r="M511" s="24"/>
      <c r="N511" s="65" t="s">
        <v>31</v>
      </c>
    </row>
    <row r="512" spans="1:14" ht="15" customHeight="1">
      <c r="A512" s="52"/>
      <c r="B512" s="146" t="s">
        <v>2017</v>
      </c>
      <c r="C512" s="67" t="s">
        <v>2010</v>
      </c>
      <c r="D512" s="34"/>
      <c r="E512" s="24">
        <v>4.4632999999999999E-2</v>
      </c>
      <c r="F512" s="69" t="s">
        <v>31</v>
      </c>
      <c r="G512" s="388"/>
      <c r="H512" s="388"/>
      <c r="I512" s="25" t="s">
        <v>1831</v>
      </c>
      <c r="J512" s="45"/>
      <c r="K512" s="66"/>
      <c r="L512" s="89"/>
      <c r="M512" s="24"/>
      <c r="N512" s="65" t="s">
        <v>31</v>
      </c>
    </row>
    <row r="513" spans="1:14" ht="15" customHeight="1">
      <c r="A513" s="52"/>
      <c r="B513" s="146" t="s">
        <v>2018</v>
      </c>
      <c r="C513" s="67" t="s">
        <v>2010</v>
      </c>
      <c r="D513" s="34"/>
      <c r="E513" s="24">
        <v>4.4643000000000002E-2</v>
      </c>
      <c r="F513" s="69" t="s">
        <v>31</v>
      </c>
      <c r="G513" s="388"/>
      <c r="H513" s="388"/>
      <c r="I513" s="25" t="s">
        <v>1831</v>
      </c>
      <c r="J513" s="45"/>
      <c r="K513" s="66"/>
      <c r="L513" s="89"/>
      <c r="M513" s="24"/>
      <c r="N513" s="65" t="s">
        <v>31</v>
      </c>
    </row>
    <row r="514" spans="1:14" ht="15" customHeight="1">
      <c r="A514" s="52"/>
      <c r="B514" s="146" t="s">
        <v>2019</v>
      </c>
      <c r="C514" s="67" t="s">
        <v>2010</v>
      </c>
      <c r="D514" s="34"/>
      <c r="E514" s="24">
        <v>4.4561000000000003E-2</v>
      </c>
      <c r="F514" s="69" t="s">
        <v>31</v>
      </c>
      <c r="G514" s="388"/>
      <c r="H514" s="388"/>
      <c r="I514" s="25" t="s">
        <v>1831</v>
      </c>
      <c r="J514" s="45"/>
      <c r="K514" s="66"/>
      <c r="L514" s="89"/>
      <c r="M514" s="24"/>
      <c r="N514" s="65" t="s">
        <v>31</v>
      </c>
    </row>
    <row r="515" spans="1:14" ht="15" customHeight="1">
      <c r="A515" s="52"/>
      <c r="B515" s="146" t="s">
        <v>2020</v>
      </c>
      <c r="C515" s="67" t="s">
        <v>2010</v>
      </c>
      <c r="D515" s="34"/>
      <c r="E515" s="24">
        <v>4.4517000000000001E-2</v>
      </c>
      <c r="F515" s="69" t="s">
        <v>31</v>
      </c>
      <c r="G515" s="388"/>
      <c r="H515" s="388"/>
      <c r="I515" s="25" t="s">
        <v>1831</v>
      </c>
      <c r="J515" s="45"/>
      <c r="K515" s="66"/>
      <c r="L515" s="89"/>
      <c r="M515" s="24"/>
      <c r="N515" s="65" t="s">
        <v>31</v>
      </c>
    </row>
    <row r="516" spans="1:14" ht="15" customHeight="1">
      <c r="A516" s="52"/>
      <c r="B516" s="146" t="s">
        <v>2021</v>
      </c>
      <c r="C516" s="67" t="s">
        <v>2010</v>
      </c>
      <c r="D516" s="34"/>
      <c r="E516" s="24">
        <v>4.4611000000000005E-2</v>
      </c>
      <c r="F516" s="69" t="s">
        <v>31</v>
      </c>
      <c r="G516" s="388"/>
      <c r="H516" s="388"/>
      <c r="I516" s="25" t="s">
        <v>1831</v>
      </c>
      <c r="J516" s="45"/>
      <c r="K516" s="66"/>
      <c r="L516" s="89"/>
      <c r="M516" s="24"/>
      <c r="N516" s="65" t="s">
        <v>31</v>
      </c>
    </row>
    <row r="517" spans="1:14" ht="15" customHeight="1">
      <c r="A517" s="52"/>
      <c r="B517" s="146" t="s">
        <v>2022</v>
      </c>
      <c r="C517" s="67" t="s">
        <v>2010</v>
      </c>
      <c r="D517" s="34"/>
      <c r="E517" s="24">
        <v>4.4563999999999999E-2</v>
      </c>
      <c r="F517" s="69" t="s">
        <v>31</v>
      </c>
      <c r="G517" s="388"/>
      <c r="H517" s="388"/>
      <c r="I517" s="25" t="s">
        <v>1831</v>
      </c>
      <c r="J517" s="45"/>
      <c r="K517" s="66"/>
      <c r="L517" s="89"/>
      <c r="M517" s="24"/>
      <c r="N517" s="65" t="s">
        <v>31</v>
      </c>
    </row>
    <row r="518" spans="1:14" ht="15" customHeight="1">
      <c r="A518" s="52"/>
      <c r="B518" s="146" t="s">
        <v>2023</v>
      </c>
      <c r="C518" s="67" t="s">
        <v>2010</v>
      </c>
      <c r="D518" s="34"/>
      <c r="E518" s="24">
        <v>4.4689E-2</v>
      </c>
      <c r="F518" s="69" t="s">
        <v>31</v>
      </c>
      <c r="G518" s="388"/>
      <c r="H518" s="388"/>
      <c r="I518" s="25" t="s">
        <v>1831</v>
      </c>
      <c r="J518" s="45"/>
      <c r="K518" s="66"/>
      <c r="L518" s="89"/>
      <c r="M518" s="24"/>
      <c r="N518" s="65" t="s">
        <v>31</v>
      </c>
    </row>
    <row r="519" spans="1:14" ht="15" customHeight="1">
      <c r="A519" s="52"/>
      <c r="B519" s="146" t="s">
        <v>2024</v>
      </c>
      <c r="C519" s="67" t="s">
        <v>2010</v>
      </c>
      <c r="D519" s="34"/>
      <c r="E519" s="24">
        <v>4.4990000000000002E-2</v>
      </c>
      <c r="F519" s="69" t="s">
        <v>31</v>
      </c>
      <c r="G519" s="388"/>
      <c r="H519" s="388"/>
      <c r="I519" s="25" t="s">
        <v>1831</v>
      </c>
      <c r="J519" s="45"/>
      <c r="K519" s="66"/>
      <c r="L519" s="89"/>
      <c r="M519" s="24"/>
      <c r="N519" s="65" t="s">
        <v>31</v>
      </c>
    </row>
    <row r="520" spans="1:14" ht="15" customHeight="1">
      <c r="A520" s="52"/>
      <c r="B520" s="146" t="s">
        <v>2025</v>
      </c>
      <c r="C520" s="67" t="s">
        <v>2010</v>
      </c>
      <c r="D520" s="34"/>
      <c r="E520" s="24">
        <v>4.5115000000000002E-2</v>
      </c>
      <c r="F520" s="69" t="s">
        <v>31</v>
      </c>
      <c r="G520" s="388"/>
      <c r="H520" s="388"/>
      <c r="I520" s="25" t="s">
        <v>1831</v>
      </c>
      <c r="J520" s="45"/>
      <c r="K520" s="66"/>
      <c r="L520" s="89"/>
      <c r="M520" s="24"/>
      <c r="N520" s="65" t="s">
        <v>31</v>
      </c>
    </row>
    <row r="521" spans="1:14" ht="15" customHeight="1">
      <c r="A521" s="52"/>
      <c r="B521" s="146" t="s">
        <v>2026</v>
      </c>
      <c r="C521" s="67" t="s">
        <v>2010</v>
      </c>
      <c r="D521" s="34"/>
      <c r="E521" s="24">
        <v>4.5228000000000004E-2</v>
      </c>
      <c r="F521" s="69" t="s">
        <v>31</v>
      </c>
      <c r="G521" s="388"/>
      <c r="H521" s="388"/>
      <c r="I521" s="25" t="s">
        <v>1831</v>
      </c>
      <c r="J521" s="45"/>
      <c r="K521" s="66"/>
      <c r="L521" s="89"/>
      <c r="M521" s="24"/>
      <c r="N521" s="65" t="s">
        <v>31</v>
      </c>
    </row>
    <row r="522" spans="1:14" ht="15" customHeight="1">
      <c r="A522" s="52"/>
      <c r="B522" s="146" t="s">
        <v>2027</v>
      </c>
      <c r="C522" s="67" t="s">
        <v>2010</v>
      </c>
      <c r="D522" s="34"/>
      <c r="E522" s="24">
        <v>4.5229999999999999E-2</v>
      </c>
      <c r="F522" s="69" t="s">
        <v>31</v>
      </c>
      <c r="G522" s="388"/>
      <c r="H522" s="388"/>
      <c r="I522" s="25" t="s">
        <v>1831</v>
      </c>
      <c r="J522" s="45"/>
      <c r="K522" s="66"/>
      <c r="L522" s="89"/>
      <c r="M522" s="24"/>
      <c r="N522" s="65" t="s">
        <v>31</v>
      </c>
    </row>
    <row r="523" spans="1:14" ht="15" customHeight="1">
      <c r="A523" s="52"/>
      <c r="B523" s="146" t="s">
        <v>2028</v>
      </c>
      <c r="C523" s="67" t="s">
        <v>2010</v>
      </c>
      <c r="D523" s="34"/>
      <c r="E523" s="24">
        <v>4.4569999999999999E-2</v>
      </c>
      <c r="F523" s="69" t="s">
        <v>31</v>
      </c>
      <c r="G523" s="388"/>
      <c r="H523" s="388"/>
      <c r="I523" s="25" t="s">
        <v>1831</v>
      </c>
      <c r="J523" s="45"/>
      <c r="K523" s="66"/>
      <c r="L523" s="89"/>
      <c r="M523" s="24"/>
      <c r="N523" s="65" t="s">
        <v>31</v>
      </c>
    </row>
    <row r="524" spans="1:14" ht="15" customHeight="1">
      <c r="A524" s="52"/>
      <c r="B524" s="146" t="s">
        <v>2029</v>
      </c>
      <c r="C524" s="67" t="s">
        <v>2010</v>
      </c>
      <c r="D524" s="34"/>
      <c r="E524" s="24">
        <v>4.4673000000000004E-2</v>
      </c>
      <c r="F524" s="69" t="s">
        <v>31</v>
      </c>
      <c r="G524" s="388"/>
      <c r="H524" s="388"/>
      <c r="I524" s="25" t="s">
        <v>1831</v>
      </c>
      <c r="J524" s="45"/>
      <c r="K524" s="66"/>
      <c r="L524" s="89"/>
      <c r="M524" s="24"/>
      <c r="N524" s="65" t="s">
        <v>31</v>
      </c>
    </row>
    <row r="525" spans="1:14" ht="15" customHeight="1">
      <c r="A525" s="52"/>
      <c r="B525" s="146" t="s">
        <v>2030</v>
      </c>
      <c r="C525" s="67" t="s">
        <v>2010</v>
      </c>
      <c r="D525" s="34"/>
      <c r="E525" s="24">
        <v>4.4610000000000004E-2</v>
      </c>
      <c r="F525" s="69" t="s">
        <v>31</v>
      </c>
      <c r="G525" s="388"/>
      <c r="H525" s="388"/>
      <c r="I525" s="25" t="s">
        <v>1831</v>
      </c>
      <c r="J525" s="45"/>
      <c r="K525" s="66"/>
      <c r="L525" s="89"/>
      <c r="M525" s="24"/>
      <c r="N525" s="65" t="s">
        <v>31</v>
      </c>
    </row>
    <row r="526" spans="1:14" ht="15" customHeight="1">
      <c r="A526" s="52"/>
      <c r="B526" s="146" t="s">
        <v>2031</v>
      </c>
      <c r="C526" s="67" t="s">
        <v>2010</v>
      </c>
      <c r="D526" s="34"/>
      <c r="E526" s="24">
        <v>4.5411E-2</v>
      </c>
      <c r="F526" s="69" t="s">
        <v>31</v>
      </c>
      <c r="G526" s="388"/>
      <c r="H526" s="388"/>
      <c r="I526" s="25" t="s">
        <v>1831</v>
      </c>
      <c r="J526" s="45"/>
      <c r="K526" s="66"/>
      <c r="L526" s="89"/>
      <c r="M526" s="24"/>
      <c r="N526" s="65" t="s">
        <v>31</v>
      </c>
    </row>
    <row r="527" spans="1:14" ht="15" customHeight="1">
      <c r="A527" s="52"/>
      <c r="B527" s="146" t="s">
        <v>2032</v>
      </c>
      <c r="C527" s="67" t="s">
        <v>2010</v>
      </c>
      <c r="D527" s="34"/>
      <c r="E527" s="24">
        <v>4.5485999999999999E-2</v>
      </c>
      <c r="F527" s="69" t="s">
        <v>31</v>
      </c>
      <c r="G527" s="388"/>
      <c r="H527" s="388"/>
      <c r="I527" s="25" t="s">
        <v>1831</v>
      </c>
      <c r="J527" s="45"/>
      <c r="K527" s="66"/>
      <c r="L527" s="89"/>
      <c r="M527" s="24"/>
      <c r="N527" s="65" t="s">
        <v>31</v>
      </c>
    </row>
    <row r="528" spans="1:14" ht="15" customHeight="1">
      <c r="A528" s="52"/>
      <c r="B528" s="146" t="s">
        <v>2033</v>
      </c>
      <c r="C528" s="67" t="s">
        <v>2010</v>
      </c>
      <c r="D528" s="34"/>
      <c r="E528" s="24">
        <v>4.5498000000000004E-2</v>
      </c>
      <c r="F528" s="69" t="s">
        <v>31</v>
      </c>
      <c r="G528" s="388"/>
      <c r="H528" s="388"/>
      <c r="I528" s="25" t="s">
        <v>1831</v>
      </c>
      <c r="J528" s="45"/>
      <c r="K528" s="66"/>
      <c r="L528" s="89"/>
      <c r="M528" s="24"/>
      <c r="N528" s="65" t="s">
        <v>31</v>
      </c>
    </row>
    <row r="529" spans="1:14" ht="15" customHeight="1">
      <c r="A529" s="52"/>
      <c r="B529" s="146" t="s">
        <v>2034</v>
      </c>
      <c r="C529" s="67" t="s">
        <v>2035</v>
      </c>
      <c r="D529" s="34"/>
      <c r="E529" s="24">
        <v>4.6977999999999999E-2</v>
      </c>
      <c r="F529" s="69" t="s">
        <v>31</v>
      </c>
      <c r="G529" s="388"/>
      <c r="H529" s="388"/>
      <c r="I529" s="25" t="s">
        <v>1831</v>
      </c>
      <c r="J529" s="45"/>
      <c r="K529" s="66"/>
      <c r="L529" s="89"/>
      <c r="M529" s="24"/>
      <c r="N529" s="65" t="s">
        <v>31</v>
      </c>
    </row>
    <row r="530" spans="1:14" ht="15" customHeight="1">
      <c r="A530" s="52"/>
      <c r="B530" s="146" t="s">
        <v>2036</v>
      </c>
      <c r="C530" s="67" t="s">
        <v>2035</v>
      </c>
      <c r="D530" s="42"/>
      <c r="E530" s="24">
        <v>4.6186000000000005E-2</v>
      </c>
      <c r="F530" s="69" t="s">
        <v>31</v>
      </c>
      <c r="G530" s="388"/>
      <c r="H530" s="388"/>
      <c r="I530" s="25" t="s">
        <v>1831</v>
      </c>
      <c r="J530" s="45"/>
      <c r="K530" s="66"/>
      <c r="L530" s="89"/>
      <c r="M530" s="24"/>
      <c r="N530" s="65" t="s">
        <v>31</v>
      </c>
    </row>
    <row r="531" spans="1:14" ht="15" hidden="1" customHeight="1">
      <c r="A531" s="52" t="s">
        <v>2037</v>
      </c>
      <c r="B531" s="553" t="s">
        <v>2038</v>
      </c>
      <c r="C531" s="526" t="s">
        <v>2039</v>
      </c>
      <c r="D531" s="43"/>
      <c r="E531" s="132"/>
      <c r="F531" s="69" t="s">
        <v>1200</v>
      </c>
      <c r="G531" s="388"/>
      <c r="H531" s="476"/>
      <c r="I531" s="260" t="s">
        <v>194</v>
      </c>
      <c r="J531" s="392" t="s">
        <v>1198</v>
      </c>
      <c r="K531" s="66"/>
      <c r="L531" s="89"/>
      <c r="M531" s="24"/>
      <c r="N531" s="390" t="s">
        <v>2040</v>
      </c>
    </row>
    <row r="532" spans="1:14" ht="15" hidden="1" customHeight="1">
      <c r="A532" s="52"/>
      <c r="B532" s="553"/>
      <c r="C532" s="526" t="s">
        <v>2039</v>
      </c>
      <c r="D532" s="43"/>
      <c r="E532" s="132"/>
      <c r="F532" s="69" t="s">
        <v>2041</v>
      </c>
      <c r="G532" s="388"/>
      <c r="H532" s="479"/>
      <c r="I532" s="421"/>
      <c r="J532" s="392" t="s">
        <v>1198</v>
      </c>
      <c r="K532" s="66"/>
      <c r="L532" s="89"/>
      <c r="M532" s="24"/>
      <c r="N532" s="390" t="s">
        <v>2042</v>
      </c>
    </row>
    <row r="533" spans="1:14" ht="15" hidden="1" customHeight="1">
      <c r="A533" s="52"/>
      <c r="B533" s="553"/>
      <c r="C533" s="526" t="s">
        <v>2039</v>
      </c>
      <c r="D533" s="43"/>
      <c r="E533" s="132"/>
      <c r="F533" s="69" t="s">
        <v>2043</v>
      </c>
      <c r="G533" s="388"/>
      <c r="H533" s="414"/>
      <c r="I533" s="378"/>
      <c r="J533" s="392" t="s">
        <v>1198</v>
      </c>
      <c r="K533" s="66"/>
      <c r="L533" s="89"/>
      <c r="M533" s="74"/>
      <c r="N533" s="390" t="s">
        <v>2044</v>
      </c>
    </row>
    <row r="534" spans="1:14" ht="15" hidden="1" customHeight="1">
      <c r="A534" s="52"/>
      <c r="B534" s="391" t="s">
        <v>2045</v>
      </c>
      <c r="C534" s="67" t="s">
        <v>2039</v>
      </c>
      <c r="D534" s="43"/>
      <c r="E534" s="24"/>
      <c r="F534" s="69" t="s">
        <v>31</v>
      </c>
      <c r="G534" s="481"/>
      <c r="H534" s="481"/>
      <c r="I534" s="25" t="s">
        <v>1831</v>
      </c>
      <c r="J534" s="392" t="s">
        <v>1198</v>
      </c>
      <c r="K534" s="66"/>
      <c r="L534" s="89"/>
      <c r="M534" s="24"/>
      <c r="N534" s="390" t="s">
        <v>31</v>
      </c>
    </row>
    <row r="535" spans="1:14" ht="15" hidden="1" customHeight="1">
      <c r="A535" s="52"/>
      <c r="B535" s="391" t="s">
        <v>2046</v>
      </c>
      <c r="C535" s="67" t="s">
        <v>2047</v>
      </c>
      <c r="D535" s="43"/>
      <c r="E535" s="24"/>
      <c r="F535" s="69" t="s">
        <v>31</v>
      </c>
      <c r="G535" s="481"/>
      <c r="H535" s="481"/>
      <c r="I535" s="25" t="s">
        <v>1831</v>
      </c>
      <c r="J535" s="392" t="s">
        <v>1198</v>
      </c>
      <c r="K535" s="66"/>
      <c r="L535" s="89"/>
      <c r="M535" s="24"/>
      <c r="N535" s="390" t="s">
        <v>31</v>
      </c>
    </row>
    <row r="536" spans="1:14" ht="15" hidden="1" customHeight="1">
      <c r="A536" s="52"/>
      <c r="B536" s="391" t="s">
        <v>2048</v>
      </c>
      <c r="C536" s="67" t="s">
        <v>2047</v>
      </c>
      <c r="D536" s="43"/>
      <c r="E536" s="24"/>
      <c r="F536" s="69" t="s">
        <v>31</v>
      </c>
      <c r="G536" s="481"/>
      <c r="H536" s="481"/>
      <c r="I536" s="25" t="s">
        <v>1831</v>
      </c>
      <c r="J536" s="392" t="s">
        <v>1198</v>
      </c>
      <c r="K536" s="66"/>
      <c r="L536" s="89"/>
      <c r="M536" s="24"/>
      <c r="N536" s="390" t="s">
        <v>31</v>
      </c>
    </row>
    <row r="537" spans="1:14" ht="15" hidden="1" customHeight="1">
      <c r="A537" s="52"/>
      <c r="B537" s="391" t="s">
        <v>2049</v>
      </c>
      <c r="C537" s="67" t="s">
        <v>2047</v>
      </c>
      <c r="D537" s="43"/>
      <c r="E537" s="24"/>
      <c r="F537" s="69" t="s">
        <v>31</v>
      </c>
      <c r="G537" s="481"/>
      <c r="H537" s="481"/>
      <c r="I537" s="25" t="s">
        <v>1831</v>
      </c>
      <c r="J537" s="392" t="s">
        <v>1198</v>
      </c>
      <c r="K537" s="66"/>
      <c r="L537" s="89"/>
      <c r="M537" s="24"/>
      <c r="N537" s="390" t="s">
        <v>31</v>
      </c>
    </row>
    <row r="538" spans="1:14" ht="15" hidden="1" customHeight="1">
      <c r="A538" s="52"/>
      <c r="B538" s="391" t="s">
        <v>2050</v>
      </c>
      <c r="C538" s="67" t="s">
        <v>2047</v>
      </c>
      <c r="D538" s="43"/>
      <c r="E538" s="24"/>
      <c r="F538" s="69" t="s">
        <v>31</v>
      </c>
      <c r="G538" s="481"/>
      <c r="H538" s="481"/>
      <c r="I538" s="25" t="s">
        <v>1831</v>
      </c>
      <c r="J538" s="392" t="s">
        <v>1198</v>
      </c>
      <c r="K538" s="66"/>
      <c r="L538" s="89"/>
      <c r="M538" s="24"/>
      <c r="N538" s="390" t="s">
        <v>31</v>
      </c>
    </row>
    <row r="539" spans="1:14" ht="15" hidden="1" customHeight="1">
      <c r="A539" s="52"/>
      <c r="B539" s="391" t="s">
        <v>2051</v>
      </c>
      <c r="C539" s="67" t="s">
        <v>2047</v>
      </c>
      <c r="D539" s="43"/>
      <c r="E539" s="24"/>
      <c r="F539" s="69" t="s">
        <v>31</v>
      </c>
      <c r="G539" s="481"/>
      <c r="H539" s="481"/>
      <c r="I539" s="25" t="s">
        <v>1831</v>
      </c>
      <c r="J539" s="45"/>
      <c r="K539" s="66"/>
      <c r="L539" s="89"/>
      <c r="M539" s="24"/>
      <c r="N539" s="390" t="s">
        <v>31</v>
      </c>
    </row>
    <row r="540" spans="1:14" ht="15" hidden="1" customHeight="1">
      <c r="A540" s="52"/>
      <c r="B540" s="391" t="s">
        <v>2052</v>
      </c>
      <c r="C540" s="67" t="s">
        <v>2047</v>
      </c>
      <c r="D540" s="43"/>
      <c r="E540" s="24"/>
      <c r="F540" s="69" t="s">
        <v>31</v>
      </c>
      <c r="G540" s="481"/>
      <c r="H540" s="481"/>
      <c r="I540" s="25" t="s">
        <v>1831</v>
      </c>
      <c r="J540" s="45"/>
      <c r="K540" s="66"/>
      <c r="L540" s="89"/>
      <c r="M540" s="24"/>
      <c r="N540" s="390" t="s">
        <v>31</v>
      </c>
    </row>
    <row r="541" spans="1:14" ht="15" hidden="1" customHeight="1">
      <c r="A541" s="52"/>
      <c r="B541" s="391" t="s">
        <v>2053</v>
      </c>
      <c r="C541" s="67" t="s">
        <v>2047</v>
      </c>
      <c r="D541" s="43"/>
      <c r="E541" s="24"/>
      <c r="F541" s="69" t="s">
        <v>31</v>
      </c>
      <c r="G541" s="481"/>
      <c r="H541" s="481"/>
      <c r="I541" s="25" t="s">
        <v>1831</v>
      </c>
      <c r="J541" s="45"/>
      <c r="K541" s="66"/>
      <c r="L541" s="89"/>
      <c r="M541" s="24"/>
      <c r="N541" s="390" t="s">
        <v>31</v>
      </c>
    </row>
    <row r="542" spans="1:14" ht="15" hidden="1" customHeight="1">
      <c r="A542" s="52"/>
      <c r="B542" s="391" t="s">
        <v>2054</v>
      </c>
      <c r="C542" s="67" t="s">
        <v>2047</v>
      </c>
      <c r="D542" s="43"/>
      <c r="E542" s="24"/>
      <c r="F542" s="69" t="s">
        <v>31</v>
      </c>
      <c r="G542" s="481"/>
      <c r="H542" s="481"/>
      <c r="I542" s="25" t="s">
        <v>1831</v>
      </c>
      <c r="J542" s="45"/>
      <c r="K542" s="66"/>
      <c r="L542" s="89"/>
      <c r="M542" s="24"/>
      <c r="N542" s="390" t="s">
        <v>31</v>
      </c>
    </row>
    <row r="543" spans="1:14" ht="15" hidden="1" customHeight="1">
      <c r="A543" s="52"/>
      <c r="B543" s="391" t="s">
        <v>2055</v>
      </c>
      <c r="C543" s="67" t="s">
        <v>2047</v>
      </c>
      <c r="D543" s="43"/>
      <c r="E543" s="24"/>
      <c r="F543" s="69" t="s">
        <v>31</v>
      </c>
      <c r="G543" s="481"/>
      <c r="H543" s="481"/>
      <c r="I543" s="25" t="s">
        <v>1831</v>
      </c>
      <c r="J543" s="392" t="s">
        <v>1198</v>
      </c>
      <c r="K543" s="66"/>
      <c r="L543" s="89"/>
      <c r="M543" s="24"/>
      <c r="N543" s="390" t="s">
        <v>31</v>
      </c>
    </row>
    <row r="544" spans="1:14" ht="15" hidden="1" customHeight="1">
      <c r="A544" s="52"/>
      <c r="B544" s="391" t="s">
        <v>2056</v>
      </c>
      <c r="C544" s="67" t="s">
        <v>2035</v>
      </c>
      <c r="D544" s="43"/>
      <c r="E544" s="24"/>
      <c r="F544" s="69" t="s">
        <v>31</v>
      </c>
      <c r="G544" s="481"/>
      <c r="H544" s="481"/>
      <c r="I544" s="25" t="s">
        <v>1831</v>
      </c>
      <c r="J544" s="392" t="s">
        <v>1198</v>
      </c>
      <c r="K544" s="66"/>
      <c r="L544" s="89"/>
      <c r="M544" s="24"/>
      <c r="N544" s="390" t="s">
        <v>31</v>
      </c>
    </row>
    <row r="545" spans="1:14" ht="15" hidden="1" customHeight="1">
      <c r="A545" s="52"/>
      <c r="B545" s="391" t="s">
        <v>2057</v>
      </c>
      <c r="C545" s="67" t="s">
        <v>2035</v>
      </c>
      <c r="D545" s="43"/>
      <c r="E545" s="24"/>
      <c r="F545" s="69" t="s">
        <v>31</v>
      </c>
      <c r="G545" s="481"/>
      <c r="H545" s="481"/>
      <c r="I545" s="25" t="s">
        <v>1831</v>
      </c>
      <c r="J545" s="392" t="s">
        <v>1198</v>
      </c>
      <c r="K545" s="66"/>
      <c r="L545" s="89"/>
      <c r="M545" s="24"/>
      <c r="N545" s="390" t="s">
        <v>31</v>
      </c>
    </row>
    <row r="546" spans="1:14" ht="15" customHeight="1">
      <c r="A546" s="52" t="s">
        <v>2058</v>
      </c>
      <c r="B546" s="477" t="s">
        <v>2059</v>
      </c>
      <c r="C546" s="526" t="s">
        <v>2060</v>
      </c>
      <c r="D546" s="28" t="s">
        <v>2061</v>
      </c>
      <c r="E546" s="132">
        <v>0.49736600000000003</v>
      </c>
      <c r="F546" s="69" t="s">
        <v>2062</v>
      </c>
      <c r="G546" s="481"/>
      <c r="H546" s="482"/>
      <c r="I546" s="260" t="s">
        <v>194</v>
      </c>
      <c r="J546" s="45" t="s">
        <v>2063</v>
      </c>
      <c r="K546" s="66"/>
      <c r="L546" s="89"/>
      <c r="M546" s="24"/>
      <c r="N546" s="511" t="s">
        <v>1803</v>
      </c>
    </row>
    <row r="547" spans="1:14" ht="15" customHeight="1">
      <c r="A547" s="52"/>
      <c r="B547" s="477"/>
      <c r="C547" s="526"/>
      <c r="D547" s="34"/>
      <c r="E547" s="132"/>
      <c r="F547" s="69" t="s">
        <v>2064</v>
      </c>
      <c r="G547" s="481"/>
      <c r="H547" s="128"/>
      <c r="I547" s="421"/>
      <c r="J547" s="45"/>
      <c r="K547" s="66"/>
      <c r="L547" s="89"/>
      <c r="M547" s="24"/>
      <c r="N547" s="65" t="s">
        <v>2065</v>
      </c>
    </row>
    <row r="548" spans="1:14" ht="15" customHeight="1">
      <c r="A548" s="52"/>
      <c r="B548" s="477"/>
      <c r="C548" s="526" t="s">
        <v>2060</v>
      </c>
      <c r="D548" s="34"/>
      <c r="E548" s="132"/>
      <c r="F548" s="69" t="s">
        <v>2066</v>
      </c>
      <c r="G548" s="481"/>
      <c r="H548" s="128"/>
      <c r="I548" s="421"/>
      <c r="J548" s="45"/>
      <c r="K548" s="66"/>
      <c r="L548" s="89"/>
      <c r="M548" s="24"/>
      <c r="N548" s="65" t="s">
        <v>1964</v>
      </c>
    </row>
    <row r="549" spans="1:14" ht="15" customHeight="1">
      <c r="A549" s="52"/>
      <c r="B549" s="477"/>
      <c r="C549" s="526" t="s">
        <v>2060</v>
      </c>
      <c r="D549" s="34"/>
      <c r="E549" s="132"/>
      <c r="F549" s="69" t="s">
        <v>2067</v>
      </c>
      <c r="G549" s="481"/>
      <c r="H549" s="128"/>
      <c r="I549" s="421"/>
      <c r="J549" s="45"/>
      <c r="K549" s="66"/>
      <c r="L549" s="89"/>
      <c r="M549" s="24"/>
      <c r="N549" s="65" t="s">
        <v>2068</v>
      </c>
    </row>
    <row r="550" spans="1:14" ht="15" customHeight="1">
      <c r="A550" s="52"/>
      <c r="B550" s="477"/>
      <c r="C550" s="526" t="s">
        <v>2060</v>
      </c>
      <c r="D550" s="34"/>
      <c r="E550" s="132"/>
      <c r="F550" s="69" t="s">
        <v>2069</v>
      </c>
      <c r="G550" s="481"/>
      <c r="H550" s="128"/>
      <c r="I550" s="421"/>
      <c r="J550" s="45"/>
      <c r="K550" s="66"/>
      <c r="L550" s="89"/>
      <c r="M550" s="24"/>
      <c r="N550" s="65" t="s">
        <v>2070</v>
      </c>
    </row>
    <row r="551" spans="1:14" ht="15" customHeight="1">
      <c r="A551" s="52"/>
      <c r="B551" s="477"/>
      <c r="C551" s="526" t="s">
        <v>2060</v>
      </c>
      <c r="D551" s="34"/>
      <c r="E551" s="132"/>
      <c r="F551" s="69" t="s">
        <v>2071</v>
      </c>
      <c r="G551" s="481"/>
      <c r="H551" s="128"/>
      <c r="I551" s="421"/>
      <c r="J551" s="45"/>
      <c r="K551" s="66"/>
      <c r="L551" s="89"/>
      <c r="M551" s="24"/>
      <c r="N551" s="65" t="s">
        <v>2072</v>
      </c>
    </row>
    <row r="552" spans="1:14" ht="15" customHeight="1">
      <c r="A552" s="52"/>
      <c r="B552" s="477"/>
      <c r="C552" s="526" t="s">
        <v>2060</v>
      </c>
      <c r="D552" s="42"/>
      <c r="E552" s="132"/>
      <c r="F552" s="69" t="s">
        <v>2073</v>
      </c>
      <c r="G552" s="481"/>
      <c r="H552" s="484"/>
      <c r="I552" s="378"/>
      <c r="J552" s="45"/>
      <c r="K552" s="66"/>
      <c r="L552" s="89"/>
      <c r="M552" s="24"/>
      <c r="N552" s="65" t="s">
        <v>1806</v>
      </c>
    </row>
    <row r="553" spans="1:14" ht="15" hidden="1" customHeight="1">
      <c r="A553" s="554" t="s">
        <v>2074</v>
      </c>
      <c r="B553" s="555" t="s">
        <v>301</v>
      </c>
      <c r="C553" s="556" t="s">
        <v>15</v>
      </c>
      <c r="D553" s="48"/>
      <c r="E553" s="132">
        <v>0.75438399999999994</v>
      </c>
      <c r="F553" s="557" t="s">
        <v>302</v>
      </c>
      <c r="G553" s="558"/>
      <c r="H553" s="558"/>
      <c r="I553" s="25"/>
      <c r="J553" s="170"/>
      <c r="K553" s="66"/>
      <c r="L553" s="24"/>
      <c r="M553" s="24"/>
      <c r="N553" s="396" t="s">
        <v>2075</v>
      </c>
    </row>
    <row r="554" spans="1:14" ht="15" hidden="1" customHeight="1">
      <c r="A554" s="79"/>
      <c r="B554" s="559"/>
      <c r="C554" s="556"/>
      <c r="D554" s="48"/>
      <c r="E554" s="132"/>
      <c r="F554" s="557" t="s">
        <v>304</v>
      </c>
      <c r="G554" s="558"/>
      <c r="H554" s="558"/>
      <c r="I554" s="25"/>
      <c r="J554" s="170"/>
      <c r="K554" s="66"/>
      <c r="L554" s="24"/>
      <c r="M554" s="24"/>
      <c r="N554" s="396" t="s">
        <v>2076</v>
      </c>
    </row>
    <row r="555" spans="1:14" ht="15" hidden="1" customHeight="1">
      <c r="A555" s="79"/>
      <c r="B555" s="559"/>
      <c r="C555" s="556"/>
      <c r="D555" s="48"/>
      <c r="E555" s="132"/>
      <c r="F555" s="557" t="s">
        <v>2077</v>
      </c>
      <c r="G555" s="558"/>
      <c r="H555" s="558"/>
      <c r="I555" s="25"/>
      <c r="J555" s="170"/>
      <c r="K555" s="66"/>
      <c r="L555" s="24"/>
      <c r="M555" s="24"/>
      <c r="N555" s="396" t="s">
        <v>2078</v>
      </c>
    </row>
    <row r="556" spans="1:14" ht="15" hidden="1" customHeight="1">
      <c r="A556" s="79"/>
      <c r="B556" s="560"/>
      <c r="C556" s="556"/>
      <c r="D556" s="48"/>
      <c r="E556" s="132"/>
      <c r="F556" s="557" t="s">
        <v>308</v>
      </c>
      <c r="G556" s="558"/>
      <c r="H556" s="558"/>
      <c r="I556" s="25"/>
      <c r="J556" s="170"/>
      <c r="K556" s="66"/>
      <c r="L556" s="24"/>
      <c r="M556" s="24"/>
      <c r="N556" s="396" t="s">
        <v>2079</v>
      </c>
    </row>
    <row r="557" spans="1:14" ht="15" hidden="1" customHeight="1">
      <c r="A557" s="79"/>
      <c r="B557" s="391" t="s">
        <v>310</v>
      </c>
      <c r="C557" s="329" t="s">
        <v>15</v>
      </c>
      <c r="D557" s="48"/>
      <c r="E557" s="132">
        <v>9.1385999999999995E-2</v>
      </c>
      <c r="F557" s="557" t="s">
        <v>311</v>
      </c>
      <c r="G557" s="558"/>
      <c r="H557" s="558"/>
      <c r="I557" s="25"/>
      <c r="J557" s="170"/>
      <c r="K557" s="66"/>
      <c r="L557" s="24"/>
      <c r="M557" s="24"/>
      <c r="N557" s="396" t="s">
        <v>2080</v>
      </c>
    </row>
    <row r="558" spans="1:14" ht="15" customHeight="1">
      <c r="A558" s="79" t="s">
        <v>2081</v>
      </c>
      <c r="B558" s="561" t="s">
        <v>2082</v>
      </c>
      <c r="C558" s="556" t="s">
        <v>15</v>
      </c>
      <c r="D558" s="127" t="s">
        <v>2083</v>
      </c>
      <c r="E558" s="132">
        <v>0.54675499999999999</v>
      </c>
      <c r="F558" s="562" t="s">
        <v>2084</v>
      </c>
      <c r="G558" s="558"/>
      <c r="H558" s="563"/>
      <c r="I558" s="463" t="s">
        <v>1831</v>
      </c>
      <c r="J558" s="170" t="s">
        <v>2085</v>
      </c>
      <c r="K558" s="66"/>
      <c r="L558" s="24"/>
      <c r="M558" s="24"/>
      <c r="N558" s="396" t="s">
        <v>2086</v>
      </c>
    </row>
    <row r="559" spans="1:14" ht="15" customHeight="1">
      <c r="A559" s="79"/>
      <c r="B559" s="561"/>
      <c r="C559" s="556"/>
      <c r="D559" s="76"/>
      <c r="E559" s="132"/>
      <c r="F559" s="562" t="s">
        <v>2087</v>
      </c>
      <c r="G559" s="558"/>
      <c r="H559" s="564"/>
      <c r="I559" s="465"/>
      <c r="J559" s="170"/>
      <c r="K559" s="66"/>
      <c r="L559" s="24"/>
      <c r="M559" s="24"/>
      <c r="N559" s="396" t="s">
        <v>2088</v>
      </c>
    </row>
    <row r="560" spans="1:14" ht="15" customHeight="1">
      <c r="A560" s="79"/>
      <c r="B560" s="561"/>
      <c r="C560" s="556"/>
      <c r="D560" s="76"/>
      <c r="E560" s="132"/>
      <c r="F560" s="562" t="s">
        <v>2089</v>
      </c>
      <c r="G560" s="558"/>
      <c r="H560" s="564"/>
      <c r="I560" s="465"/>
      <c r="J560" s="170"/>
      <c r="K560" s="66"/>
      <c r="L560" s="24"/>
      <c r="M560" s="24"/>
      <c r="N560" s="396" t="s">
        <v>2090</v>
      </c>
    </row>
    <row r="561" spans="1:44" ht="15" customHeight="1">
      <c r="A561" s="79"/>
      <c r="B561" s="561"/>
      <c r="C561" s="556"/>
      <c r="D561" s="76"/>
      <c r="E561" s="132"/>
      <c r="F561" s="562" t="s">
        <v>2087</v>
      </c>
      <c r="G561" s="558"/>
      <c r="H561" s="565"/>
      <c r="I561" s="467"/>
      <c r="J561" s="170"/>
      <c r="K561" s="66"/>
      <c r="L561" s="24"/>
      <c r="M561" s="24"/>
      <c r="N561" s="396" t="s">
        <v>2091</v>
      </c>
    </row>
    <row r="562" spans="1:44" ht="15" customHeight="1">
      <c r="A562" s="79"/>
      <c r="B562" s="566" t="s">
        <v>2092</v>
      </c>
      <c r="C562" s="558" t="s">
        <v>2093</v>
      </c>
      <c r="D562" s="76"/>
      <c r="E562" s="24">
        <v>5.2575000000000004E-2</v>
      </c>
      <c r="F562" s="69"/>
      <c r="G562" s="388"/>
      <c r="H562" s="388"/>
      <c r="I562" s="396" t="s">
        <v>1831</v>
      </c>
      <c r="J562" s="170"/>
      <c r="K562" s="66"/>
      <c r="L562" s="24"/>
      <c r="M562" s="24"/>
      <c r="N562" s="396"/>
    </row>
    <row r="563" spans="1:44" ht="15" customHeight="1">
      <c r="A563" s="79"/>
      <c r="B563" s="561" t="s">
        <v>2094</v>
      </c>
      <c r="C563" s="556" t="s">
        <v>15</v>
      </c>
      <c r="D563" s="76"/>
      <c r="E563" s="132">
        <v>2.3561190000000001</v>
      </c>
      <c r="F563" s="557" t="s">
        <v>2095</v>
      </c>
      <c r="G563" s="558"/>
      <c r="H563" s="563"/>
      <c r="I563" s="463" t="s">
        <v>1564</v>
      </c>
      <c r="J563" s="170"/>
      <c r="K563" s="66"/>
      <c r="L563" s="24"/>
      <c r="M563" s="24"/>
      <c r="N563" s="396" t="s">
        <v>2096</v>
      </c>
    </row>
    <row r="564" spans="1:44" ht="15" customHeight="1">
      <c r="A564" s="79"/>
      <c r="B564" s="561"/>
      <c r="C564" s="556"/>
      <c r="D564" s="76"/>
      <c r="E564" s="132"/>
      <c r="F564" s="557" t="s">
        <v>2097</v>
      </c>
      <c r="G564" s="558"/>
      <c r="H564" s="565"/>
      <c r="I564" s="467"/>
      <c r="J564" s="170"/>
      <c r="K564" s="66"/>
      <c r="L564" s="24"/>
      <c r="M564" s="24"/>
      <c r="N564" s="396" t="s">
        <v>2098</v>
      </c>
    </row>
    <row r="565" spans="1:44" ht="15" customHeight="1">
      <c r="A565" s="84"/>
      <c r="B565" s="566" t="s">
        <v>2099</v>
      </c>
      <c r="C565" s="329" t="s">
        <v>15</v>
      </c>
      <c r="D565" s="133"/>
      <c r="E565" s="24">
        <v>5.4254000000000004E-2</v>
      </c>
      <c r="F565" s="557"/>
      <c r="G565" s="558"/>
      <c r="H565" s="558"/>
      <c r="I565" s="396" t="s">
        <v>1831</v>
      </c>
      <c r="J565" s="170"/>
      <c r="K565" s="66"/>
      <c r="L565" s="24"/>
      <c r="M565" s="24"/>
      <c r="N565" s="396"/>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row>
    <row r="566" spans="1:44" ht="15" customHeight="1">
      <c r="A566" s="24" t="s">
        <v>191</v>
      </c>
      <c r="B566" s="126" t="s">
        <v>103</v>
      </c>
      <c r="C566" s="46" t="s">
        <v>15</v>
      </c>
      <c r="D566" s="28" t="s">
        <v>2100</v>
      </c>
      <c r="E566" s="24">
        <v>6.9756039999999997</v>
      </c>
      <c r="F566" s="128" t="s">
        <v>193</v>
      </c>
      <c r="G566" s="128"/>
      <c r="H566" s="128" t="s">
        <v>2101</v>
      </c>
      <c r="I566" s="25" t="s">
        <v>194</v>
      </c>
      <c r="J566" s="45"/>
      <c r="K566" s="66"/>
      <c r="L566" s="89">
        <v>25308762</v>
      </c>
      <c r="M566" s="24"/>
      <c r="N566" s="65" t="s">
        <v>196</v>
      </c>
    </row>
    <row r="567" spans="1:44" s="4" customFormat="1" ht="15" customHeight="1">
      <c r="A567" s="129"/>
      <c r="B567" s="126" t="s">
        <v>197</v>
      </c>
      <c r="C567" s="46" t="s">
        <v>15</v>
      </c>
      <c r="D567" s="34"/>
      <c r="E567" s="24">
        <v>9.9749999999999995E-3</v>
      </c>
      <c r="F567" s="44"/>
      <c r="G567" s="500"/>
      <c r="H567" s="501"/>
      <c r="I567" s="25" t="s">
        <v>198</v>
      </c>
      <c r="J567" s="114"/>
      <c r="K567" s="66"/>
      <c r="L567" s="502"/>
      <c r="M567" s="131"/>
      <c r="N567" s="24"/>
    </row>
    <row r="568" spans="1:44" s="4" customFormat="1" ht="15" customHeight="1">
      <c r="A568" s="129"/>
      <c r="B568" s="126" t="s">
        <v>199</v>
      </c>
      <c r="C568" s="46" t="s">
        <v>15</v>
      </c>
      <c r="D568" s="34"/>
      <c r="E568" s="24">
        <v>1.0533000000000001E-2</v>
      </c>
      <c r="F568" s="44"/>
      <c r="G568" s="500"/>
      <c r="H568" s="501"/>
      <c r="I568" s="25" t="s">
        <v>198</v>
      </c>
      <c r="J568" s="114"/>
      <c r="K568" s="66"/>
      <c r="L568" s="132"/>
      <c r="M568" s="131"/>
      <c r="N568" s="24"/>
    </row>
    <row r="569" spans="1:44" s="4" customFormat="1" ht="15" customHeight="1">
      <c r="A569" s="129"/>
      <c r="B569" s="126" t="s">
        <v>200</v>
      </c>
      <c r="C569" s="46" t="s">
        <v>15</v>
      </c>
      <c r="D569" s="34"/>
      <c r="E569" s="24">
        <v>1.0606000000000001E-2</v>
      </c>
      <c r="F569" s="44"/>
      <c r="G569" s="500"/>
      <c r="H569" s="501"/>
      <c r="I569" s="25" t="s">
        <v>198</v>
      </c>
      <c r="J569" s="114"/>
      <c r="K569" s="66"/>
      <c r="L569" s="132"/>
      <c r="M569" s="131"/>
      <c r="N569" s="24"/>
    </row>
    <row r="570" spans="1:44" s="4" customFormat="1" ht="15" customHeight="1">
      <c r="A570" s="129"/>
      <c r="B570" s="126" t="s">
        <v>201</v>
      </c>
      <c r="C570" s="46" t="s">
        <v>15</v>
      </c>
      <c r="D570" s="34"/>
      <c r="E570" s="24">
        <v>9.9509999999999998E-3</v>
      </c>
      <c r="F570" s="44"/>
      <c r="G570" s="500"/>
      <c r="H570" s="501"/>
      <c r="I570" s="25" t="s">
        <v>198</v>
      </c>
      <c r="J570" s="114"/>
      <c r="K570" s="66"/>
      <c r="L570" s="132"/>
      <c r="M570" s="131"/>
      <c r="N570" s="24"/>
    </row>
    <row r="571" spans="1:44" s="4" customFormat="1" ht="15" customHeight="1">
      <c r="A571" s="129"/>
      <c r="B571" s="126" t="s">
        <v>202</v>
      </c>
      <c r="C571" s="46" t="s">
        <v>15</v>
      </c>
      <c r="D571" s="34"/>
      <c r="E571" s="24">
        <v>1.0133E-2</v>
      </c>
      <c r="F571" s="44"/>
      <c r="G571" s="500"/>
      <c r="H571" s="501"/>
      <c r="I571" s="25" t="s">
        <v>198</v>
      </c>
      <c r="J571" s="114"/>
      <c r="K571" s="66"/>
      <c r="L571" s="132"/>
      <c r="M571" s="131"/>
      <c r="N571" s="24"/>
    </row>
    <row r="572" spans="1:44" s="4" customFormat="1" ht="15" customHeight="1">
      <c r="A572" s="129"/>
      <c r="B572" s="126" t="s">
        <v>203</v>
      </c>
      <c r="C572" s="46" t="s">
        <v>15</v>
      </c>
      <c r="D572" s="34"/>
      <c r="E572" s="24">
        <v>1.0631E-2</v>
      </c>
      <c r="F572" s="44"/>
      <c r="G572" s="500"/>
      <c r="H572" s="501"/>
      <c r="I572" s="25" t="s">
        <v>198</v>
      </c>
      <c r="J572" s="114"/>
      <c r="K572" s="66"/>
      <c r="L572" s="132"/>
      <c r="M572" s="131"/>
      <c r="N572" s="24"/>
    </row>
    <row r="573" spans="1:44" s="4" customFormat="1" ht="15" customHeight="1">
      <c r="A573" s="129"/>
      <c r="B573" s="126" t="s">
        <v>204</v>
      </c>
      <c r="C573" s="46" t="s">
        <v>15</v>
      </c>
      <c r="D573" s="34"/>
      <c r="E573" s="24">
        <v>1.0503999999999999E-2</v>
      </c>
      <c r="F573" s="44"/>
      <c r="G573" s="500"/>
      <c r="H573" s="501"/>
      <c r="I573" s="25" t="s">
        <v>198</v>
      </c>
      <c r="J573" s="114"/>
      <c r="K573" s="66"/>
      <c r="L573" s="132"/>
      <c r="M573" s="131"/>
      <c r="N573" s="24"/>
    </row>
    <row r="574" spans="1:44" s="4" customFormat="1" ht="15" customHeight="1">
      <c r="A574" s="129"/>
      <c r="B574" s="126" t="s">
        <v>205</v>
      </c>
      <c r="C574" s="46" t="s">
        <v>15</v>
      </c>
      <c r="D574" s="34"/>
      <c r="E574" s="24">
        <v>1.0460000000000001E-2</v>
      </c>
      <c r="F574" s="44"/>
      <c r="G574" s="500"/>
      <c r="H574" s="501"/>
      <c r="I574" s="25" t="s">
        <v>198</v>
      </c>
      <c r="J574" s="114"/>
      <c r="K574" s="66"/>
      <c r="L574" s="132"/>
      <c r="M574" s="131"/>
      <c r="N574" s="24"/>
    </row>
    <row r="575" spans="1:44" s="4" customFormat="1" ht="15" customHeight="1">
      <c r="A575" s="129"/>
      <c r="B575" s="126" t="s">
        <v>206</v>
      </c>
      <c r="C575" s="46" t="s">
        <v>15</v>
      </c>
      <c r="D575" s="34"/>
      <c r="E575" s="24">
        <v>1.0204E-2</v>
      </c>
      <c r="F575" s="44"/>
      <c r="G575" s="500"/>
      <c r="H575" s="501"/>
      <c r="I575" s="25" t="s">
        <v>198</v>
      </c>
      <c r="J575" s="114"/>
      <c r="K575" s="66"/>
      <c r="L575" s="132"/>
      <c r="M575" s="131"/>
      <c r="N575" s="24"/>
    </row>
    <row r="576" spans="1:44" s="4" customFormat="1" ht="15" customHeight="1">
      <c r="A576" s="129"/>
      <c r="B576" s="126" t="s">
        <v>207</v>
      </c>
      <c r="C576" s="46" t="s">
        <v>15</v>
      </c>
      <c r="D576" s="34"/>
      <c r="E576" s="24">
        <v>1.0337000000000001E-2</v>
      </c>
      <c r="F576" s="44"/>
      <c r="G576" s="500"/>
      <c r="H576" s="501"/>
      <c r="I576" s="25" t="s">
        <v>198</v>
      </c>
      <c r="J576" s="114"/>
      <c r="K576" s="66"/>
      <c r="L576" s="132"/>
      <c r="M576" s="131"/>
      <c r="N576" s="24"/>
    </row>
    <row r="577" spans="1:14" s="4" customFormat="1" ht="15" customHeight="1">
      <c r="A577" s="129"/>
      <c r="B577" s="126" t="s">
        <v>208</v>
      </c>
      <c r="C577" s="46" t="s">
        <v>15</v>
      </c>
      <c r="D577" s="34"/>
      <c r="E577" s="24">
        <v>1.0205000000000001E-2</v>
      </c>
      <c r="F577" s="44"/>
      <c r="G577" s="500"/>
      <c r="H577" s="501"/>
      <c r="I577" s="25" t="s">
        <v>198</v>
      </c>
      <c r="J577" s="114"/>
      <c r="K577" s="66"/>
      <c r="L577" s="132"/>
      <c r="M577" s="131"/>
      <c r="N577" s="24"/>
    </row>
    <row r="578" spans="1:14" s="4" customFormat="1" ht="15" customHeight="1">
      <c r="A578" s="129"/>
      <c r="B578" s="126" t="s">
        <v>209</v>
      </c>
      <c r="C578" s="46" t="s">
        <v>15</v>
      </c>
      <c r="D578" s="42"/>
      <c r="E578" s="24">
        <v>1.0696000000000001E-2</v>
      </c>
      <c r="F578" s="44"/>
      <c r="G578" s="500"/>
      <c r="H578" s="501"/>
      <c r="I578" s="25" t="s">
        <v>198</v>
      </c>
      <c r="J578" s="114"/>
      <c r="K578" s="66"/>
      <c r="L578" s="132"/>
      <c r="M578" s="131"/>
      <c r="N578" s="24"/>
    </row>
    <row r="579" spans="1:14" s="4" customFormat="1" ht="15" customHeight="1">
      <c r="A579" s="372" t="s">
        <v>2102</v>
      </c>
      <c r="B579" s="567" t="s">
        <v>2103</v>
      </c>
      <c r="C579" s="199" t="s">
        <v>2104</v>
      </c>
      <c r="D579" s="568" t="s">
        <v>2763</v>
      </c>
      <c r="E579" s="24">
        <v>0.384737</v>
      </c>
      <c r="F579" s="69" t="s">
        <v>214</v>
      </c>
      <c r="G579" s="569"/>
      <c r="H579" s="569"/>
      <c r="I579" s="260" t="s">
        <v>194</v>
      </c>
      <c r="J579" s="570" t="s">
        <v>2105</v>
      </c>
      <c r="K579" s="66"/>
      <c r="L579" s="24"/>
      <c r="M579" s="65" t="s">
        <v>2106</v>
      </c>
      <c r="N579" s="25" t="s">
        <v>1804</v>
      </c>
    </row>
    <row r="580" spans="1:14" s="4" customFormat="1" ht="15" customHeight="1">
      <c r="A580" s="487"/>
      <c r="B580" s="571"/>
      <c r="C580" s="205"/>
      <c r="D580" s="572"/>
      <c r="E580" s="43"/>
      <c r="F580" s="69" t="s">
        <v>299</v>
      </c>
      <c r="G580" s="206"/>
      <c r="H580" s="206"/>
      <c r="I580" s="378"/>
      <c r="J580" s="570"/>
      <c r="K580" s="66"/>
      <c r="L580" s="24"/>
      <c r="M580" s="65"/>
      <c r="N580" s="25" t="s">
        <v>2107</v>
      </c>
    </row>
    <row r="581" spans="1:14" s="4" customFormat="1" ht="15" hidden="1" customHeight="1">
      <c r="A581" s="487"/>
      <c r="B581" s="573" t="s">
        <v>2108</v>
      </c>
      <c r="C581" s="574" t="s">
        <v>15</v>
      </c>
      <c r="D581" s="572"/>
      <c r="E581" s="24"/>
      <c r="F581" s="69" t="s">
        <v>214</v>
      </c>
      <c r="G581" s="466"/>
      <c r="H581" s="466"/>
      <c r="I581" s="25"/>
      <c r="J581" s="570" t="s">
        <v>2109</v>
      </c>
      <c r="K581" s="66"/>
      <c r="L581" s="52">
        <v>24785421</v>
      </c>
      <c r="M581" s="65" t="s">
        <v>2110</v>
      </c>
      <c r="N581" s="25" t="s">
        <v>2111</v>
      </c>
    </row>
    <row r="582" spans="1:14" s="4" customFormat="1" ht="15" hidden="1" customHeight="1">
      <c r="A582" s="487"/>
      <c r="B582" s="241"/>
      <c r="C582" s="29"/>
      <c r="D582" s="572"/>
      <c r="E582" s="43"/>
      <c r="F582" s="69" t="s">
        <v>217</v>
      </c>
      <c r="G582" s="466"/>
      <c r="H582" s="466"/>
      <c r="I582" s="25"/>
      <c r="J582" s="570"/>
      <c r="K582" s="66"/>
      <c r="L582" s="52"/>
      <c r="M582" s="65" t="s">
        <v>2112</v>
      </c>
      <c r="N582" s="25" t="s">
        <v>2113</v>
      </c>
    </row>
    <row r="583" spans="1:14" s="4" customFormat="1" ht="15" hidden="1" customHeight="1">
      <c r="A583" s="487"/>
      <c r="B583" s="241"/>
      <c r="C583" s="35"/>
      <c r="D583" s="572"/>
      <c r="E583" s="43"/>
      <c r="F583" s="69" t="s">
        <v>220</v>
      </c>
      <c r="G583" s="466"/>
      <c r="H583" s="466"/>
      <c r="I583" s="25"/>
      <c r="J583" s="570"/>
      <c r="K583" s="66"/>
      <c r="L583" s="52"/>
      <c r="M583" s="65" t="s">
        <v>2114</v>
      </c>
      <c r="N583" s="25" t="s">
        <v>2115</v>
      </c>
    </row>
    <row r="584" spans="1:14" s="4" customFormat="1" ht="15" hidden="1" customHeight="1">
      <c r="A584" s="487"/>
      <c r="B584" s="241"/>
      <c r="C584" s="35"/>
      <c r="D584" s="572"/>
      <c r="E584" s="43"/>
      <c r="F584" s="69" t="s">
        <v>315</v>
      </c>
      <c r="G584" s="466"/>
      <c r="H584" s="466"/>
      <c r="I584" s="25"/>
      <c r="J584" s="570"/>
      <c r="K584" s="66"/>
      <c r="L584" s="52"/>
      <c r="M584" s="65" t="s">
        <v>2116</v>
      </c>
      <c r="N584" s="25" t="s">
        <v>2117</v>
      </c>
    </row>
    <row r="585" spans="1:14" s="4" customFormat="1" ht="15" hidden="1" customHeight="1">
      <c r="A585" s="487"/>
      <c r="B585" s="241"/>
      <c r="C585" s="35"/>
      <c r="D585" s="572"/>
      <c r="E585" s="43"/>
      <c r="F585" s="69" t="s">
        <v>226</v>
      </c>
      <c r="G585" s="466"/>
      <c r="H585" s="466"/>
      <c r="I585" s="25"/>
      <c r="J585" s="570"/>
      <c r="K585" s="66"/>
      <c r="L585" s="52"/>
      <c r="M585" s="65" t="s">
        <v>2118</v>
      </c>
      <c r="N585" s="25" t="s">
        <v>2119</v>
      </c>
    </row>
    <row r="586" spans="1:14" s="4" customFormat="1" ht="15" hidden="1" customHeight="1">
      <c r="A586" s="487"/>
      <c r="B586" s="241"/>
      <c r="C586" s="35"/>
      <c r="D586" s="572"/>
      <c r="E586" s="43"/>
      <c r="F586" s="69" t="s">
        <v>316</v>
      </c>
      <c r="G586" s="466"/>
      <c r="H586" s="466"/>
      <c r="I586" s="25"/>
      <c r="J586" s="570"/>
      <c r="K586" s="66"/>
      <c r="L586" s="52"/>
      <c r="M586" s="65" t="s">
        <v>2120</v>
      </c>
      <c r="N586" s="25" t="s">
        <v>2121</v>
      </c>
    </row>
    <row r="587" spans="1:14" s="4" customFormat="1" ht="15" hidden="1" customHeight="1">
      <c r="A587" s="487"/>
      <c r="B587" s="241"/>
      <c r="C587" s="35"/>
      <c r="D587" s="572"/>
      <c r="E587" s="43"/>
      <c r="F587" s="69" t="s">
        <v>249</v>
      </c>
      <c r="G587" s="466"/>
      <c r="H587" s="466"/>
      <c r="I587" s="25"/>
      <c r="J587" s="570"/>
      <c r="K587" s="66"/>
      <c r="L587" s="52"/>
      <c r="M587" s="65" t="s">
        <v>2122</v>
      </c>
      <c r="N587" s="25" t="s">
        <v>2123</v>
      </c>
    </row>
    <row r="588" spans="1:14" s="4" customFormat="1" ht="15" hidden="1" customHeight="1">
      <c r="A588" s="487"/>
      <c r="B588" s="241"/>
      <c r="C588" s="35"/>
      <c r="D588" s="572"/>
      <c r="E588" s="43"/>
      <c r="F588" s="69" t="s">
        <v>250</v>
      </c>
      <c r="G588" s="466"/>
      <c r="H588" s="466"/>
      <c r="I588" s="25"/>
      <c r="J588" s="570"/>
      <c r="K588" s="66"/>
      <c r="L588" s="52"/>
      <c r="M588" s="65" t="s">
        <v>2124</v>
      </c>
      <c r="N588" s="25" t="s">
        <v>2125</v>
      </c>
    </row>
    <row r="589" spans="1:14" s="4" customFormat="1" ht="15" hidden="1" customHeight="1">
      <c r="A589" s="487"/>
      <c r="B589" s="241"/>
      <c r="C589" s="35"/>
      <c r="D589" s="572"/>
      <c r="E589" s="43"/>
      <c r="F589" s="69" t="s">
        <v>317</v>
      </c>
      <c r="G589" s="466"/>
      <c r="H589" s="466"/>
      <c r="I589" s="25"/>
      <c r="J589" s="570"/>
      <c r="K589" s="66"/>
      <c r="L589" s="52"/>
      <c r="M589" s="65" t="s">
        <v>2126</v>
      </c>
      <c r="N589" s="25" t="s">
        <v>2127</v>
      </c>
    </row>
    <row r="590" spans="1:14" s="4" customFormat="1" ht="15" hidden="1" customHeight="1">
      <c r="A590" s="487"/>
      <c r="B590" s="241"/>
      <c r="C590" s="35"/>
      <c r="D590" s="572"/>
      <c r="E590" s="43"/>
      <c r="F590" s="69" t="s">
        <v>318</v>
      </c>
      <c r="G590" s="466"/>
      <c r="H590" s="466"/>
      <c r="I590" s="25"/>
      <c r="J590" s="570"/>
      <c r="K590" s="66"/>
      <c r="L590" s="52"/>
      <c r="M590" s="65" t="s">
        <v>2128</v>
      </c>
      <c r="N590" s="25" t="s">
        <v>2129</v>
      </c>
    </row>
    <row r="591" spans="1:14" s="4" customFormat="1" ht="15" hidden="1" customHeight="1">
      <c r="A591" s="487"/>
      <c r="B591" s="241"/>
      <c r="C591" s="35"/>
      <c r="D591" s="572"/>
      <c r="E591" s="43"/>
      <c r="F591" s="69" t="s">
        <v>251</v>
      </c>
      <c r="G591" s="466"/>
      <c r="H591" s="466"/>
      <c r="I591" s="25"/>
      <c r="J591" s="570"/>
      <c r="K591" s="66"/>
      <c r="L591" s="52"/>
      <c r="M591" s="65" t="s">
        <v>2130</v>
      </c>
      <c r="N591" s="25" t="s">
        <v>2131</v>
      </c>
    </row>
    <row r="592" spans="1:14" s="4" customFormat="1" ht="15" hidden="1" customHeight="1">
      <c r="A592" s="487"/>
      <c r="B592" s="241"/>
      <c r="C592" s="35"/>
      <c r="D592" s="572"/>
      <c r="E592" s="43"/>
      <c r="F592" s="69" t="s">
        <v>233</v>
      </c>
      <c r="G592" s="466"/>
      <c r="H592" s="466"/>
      <c r="I592" s="25"/>
      <c r="J592" s="570"/>
      <c r="K592" s="66"/>
      <c r="L592" s="52"/>
      <c r="M592" s="65" t="s">
        <v>2132</v>
      </c>
      <c r="N592" s="25"/>
    </row>
    <row r="593" spans="1:14" s="4" customFormat="1" ht="15" hidden="1" customHeight="1">
      <c r="A593" s="487"/>
      <c r="B593" s="241"/>
      <c r="C593" s="35"/>
      <c r="D593" s="572"/>
      <c r="E593" s="43"/>
      <c r="F593" s="50" t="s">
        <v>319</v>
      </c>
      <c r="G593" s="466"/>
      <c r="H593" s="466"/>
      <c r="I593" s="25"/>
      <c r="J593" s="570"/>
      <c r="K593" s="66"/>
      <c r="L593" s="52"/>
      <c r="M593" s="65" t="s">
        <v>2133</v>
      </c>
      <c r="N593" s="25"/>
    </row>
    <row r="594" spans="1:14" s="4" customFormat="1" ht="15" hidden="1" customHeight="1">
      <c r="A594" s="487"/>
      <c r="B594" s="241"/>
      <c r="C594" s="38"/>
      <c r="D594" s="572"/>
      <c r="E594" s="43"/>
      <c r="F594" s="50" t="s">
        <v>360</v>
      </c>
      <c r="G594" s="466"/>
      <c r="H594" s="466"/>
      <c r="I594" s="25"/>
      <c r="J594" s="570"/>
      <c r="K594" s="66"/>
      <c r="L594" s="52"/>
      <c r="M594" s="65" t="s">
        <v>2134</v>
      </c>
      <c r="N594" s="25"/>
    </row>
    <row r="595" spans="1:14" s="4" customFormat="1" ht="15" hidden="1" customHeight="1">
      <c r="A595" s="487"/>
      <c r="B595" s="573"/>
      <c r="C595" s="124"/>
      <c r="D595" s="572"/>
      <c r="E595" s="43"/>
      <c r="F595" s="69" t="s">
        <v>321</v>
      </c>
      <c r="G595" s="466"/>
      <c r="H595" s="466"/>
      <c r="I595" s="25"/>
      <c r="J595" s="570"/>
      <c r="K595" s="66"/>
      <c r="L595" s="52"/>
      <c r="M595" s="65" t="s">
        <v>2135</v>
      </c>
      <c r="N595" s="25"/>
    </row>
    <row r="596" spans="1:14" s="4" customFormat="1" ht="15" hidden="1" customHeight="1">
      <c r="A596" s="487"/>
      <c r="B596" s="573" t="s">
        <v>314</v>
      </c>
      <c r="C596" s="574" t="s">
        <v>15</v>
      </c>
      <c r="D596" s="572"/>
      <c r="E596" s="24"/>
      <c r="F596" s="69"/>
      <c r="G596" s="466"/>
      <c r="H596" s="466"/>
      <c r="I596" s="25"/>
      <c r="J596" s="570"/>
      <c r="K596" s="66"/>
      <c r="L596" s="52"/>
      <c r="M596" s="65"/>
      <c r="N596" s="25"/>
    </row>
    <row r="597" spans="1:14" s="4" customFormat="1" ht="15" hidden="1" customHeight="1">
      <c r="A597" s="487"/>
      <c r="B597" s="573" t="s">
        <v>322</v>
      </c>
      <c r="C597" s="46" t="s">
        <v>323</v>
      </c>
      <c r="D597" s="572"/>
      <c r="E597" s="24"/>
      <c r="F597" s="69" t="s">
        <v>214</v>
      </c>
      <c r="G597" s="466"/>
      <c r="H597" s="466"/>
      <c r="I597" s="25"/>
      <c r="J597" s="570"/>
      <c r="K597" s="66"/>
      <c r="L597" s="52"/>
      <c r="M597" s="65" t="s">
        <v>2136</v>
      </c>
      <c r="N597" s="25"/>
    </row>
    <row r="598" spans="1:14" s="4" customFormat="1" ht="15" hidden="1" customHeight="1">
      <c r="A598" s="487"/>
      <c r="B598" s="241" t="s">
        <v>324</v>
      </c>
      <c r="C598" s="46" t="s">
        <v>325</v>
      </c>
      <c r="D598" s="572"/>
      <c r="E598" s="24"/>
      <c r="F598" s="69" t="s">
        <v>217</v>
      </c>
      <c r="G598" s="466"/>
      <c r="H598" s="466"/>
      <c r="I598" s="25"/>
      <c r="J598" s="570"/>
      <c r="K598" s="66"/>
      <c r="L598" s="52"/>
      <c r="M598" s="65" t="s">
        <v>2112</v>
      </c>
      <c r="N598" s="25"/>
    </row>
    <row r="599" spans="1:14" s="4" customFormat="1" ht="15" hidden="1" customHeight="1">
      <c r="A599" s="487"/>
      <c r="B599" s="241" t="s">
        <v>326</v>
      </c>
      <c r="C599" s="46" t="s">
        <v>327</v>
      </c>
      <c r="D599" s="572"/>
      <c r="E599" s="24"/>
      <c r="F599" s="69" t="s">
        <v>220</v>
      </c>
      <c r="G599" s="466"/>
      <c r="H599" s="466"/>
      <c r="I599" s="25"/>
      <c r="J599" s="570"/>
      <c r="K599" s="66"/>
      <c r="L599" s="52"/>
      <c r="M599" s="65" t="s">
        <v>2114</v>
      </c>
      <c r="N599" s="25"/>
    </row>
    <row r="600" spans="1:14" s="4" customFormat="1" ht="15" hidden="1" customHeight="1">
      <c r="A600" s="487"/>
      <c r="B600" s="241"/>
      <c r="C600" s="112"/>
      <c r="D600" s="572"/>
      <c r="E600" s="47"/>
      <c r="F600" s="69" t="s">
        <v>315</v>
      </c>
      <c r="G600" s="466"/>
      <c r="H600" s="466"/>
      <c r="I600" s="25"/>
      <c r="J600" s="570"/>
      <c r="K600" s="66"/>
      <c r="L600" s="52"/>
      <c r="M600" s="65" t="s">
        <v>2116</v>
      </c>
      <c r="N600" s="25"/>
    </row>
    <row r="601" spans="1:14" s="4" customFormat="1" ht="15" hidden="1" customHeight="1">
      <c r="A601" s="487"/>
      <c r="B601" s="241"/>
      <c r="C601" s="119"/>
      <c r="D601" s="572"/>
      <c r="E601" s="47"/>
      <c r="F601" s="69" t="s">
        <v>226</v>
      </c>
      <c r="G601" s="466"/>
      <c r="H601" s="466"/>
      <c r="I601" s="25"/>
      <c r="J601" s="570"/>
      <c r="K601" s="66"/>
      <c r="L601" s="52"/>
      <c r="M601" s="65" t="s">
        <v>2118</v>
      </c>
      <c r="N601" s="25"/>
    </row>
    <row r="602" spans="1:14" s="4" customFormat="1" ht="15" hidden="1" customHeight="1">
      <c r="A602" s="487"/>
      <c r="B602" s="241"/>
      <c r="C602" s="119"/>
      <c r="D602" s="572"/>
      <c r="E602" s="47"/>
      <c r="F602" s="69" t="s">
        <v>328</v>
      </c>
      <c r="G602" s="466"/>
      <c r="H602" s="466"/>
      <c r="I602" s="25"/>
      <c r="J602" s="570"/>
      <c r="K602" s="66"/>
      <c r="L602" s="52"/>
      <c r="M602" s="65" t="s">
        <v>2137</v>
      </c>
      <c r="N602" s="25"/>
    </row>
    <row r="603" spans="1:14" s="4" customFormat="1" ht="15" hidden="1" customHeight="1">
      <c r="A603" s="487"/>
      <c r="B603" s="241"/>
      <c r="C603" s="119"/>
      <c r="D603" s="572"/>
      <c r="E603" s="47"/>
      <c r="F603" s="69" t="s">
        <v>249</v>
      </c>
      <c r="G603" s="466"/>
      <c r="H603" s="466"/>
      <c r="I603" s="25"/>
      <c r="J603" s="570"/>
      <c r="K603" s="66"/>
      <c r="L603" s="52"/>
      <c r="M603" s="65" t="s">
        <v>2122</v>
      </c>
      <c r="N603" s="25"/>
    </row>
    <row r="604" spans="1:14" s="4" customFormat="1" ht="15" hidden="1" customHeight="1">
      <c r="A604" s="487"/>
      <c r="B604" s="241"/>
      <c r="C604" s="119"/>
      <c r="D604" s="572"/>
      <c r="E604" s="47"/>
      <c r="F604" s="69" t="s">
        <v>250</v>
      </c>
      <c r="G604" s="466"/>
      <c r="H604" s="466"/>
      <c r="I604" s="25"/>
      <c r="J604" s="570"/>
      <c r="K604" s="66"/>
      <c r="L604" s="52"/>
      <c r="M604" s="65" t="s">
        <v>2124</v>
      </c>
      <c r="N604" s="25"/>
    </row>
    <row r="605" spans="1:14" s="4" customFormat="1" ht="15" hidden="1" customHeight="1">
      <c r="A605" s="487"/>
      <c r="B605" s="241"/>
      <c r="C605" s="119"/>
      <c r="D605" s="572"/>
      <c r="E605" s="47"/>
      <c r="F605" s="69" t="s">
        <v>251</v>
      </c>
      <c r="G605" s="466"/>
      <c r="H605" s="466"/>
      <c r="I605" s="25"/>
      <c r="J605" s="570"/>
      <c r="K605" s="66"/>
      <c r="L605" s="52"/>
      <c r="M605" s="65" t="s">
        <v>2130</v>
      </c>
      <c r="N605" s="25"/>
    </row>
    <row r="606" spans="1:14" s="4" customFormat="1" ht="15" hidden="1" customHeight="1">
      <c r="A606" s="487"/>
      <c r="B606" s="241"/>
      <c r="C606" s="119"/>
      <c r="D606" s="572"/>
      <c r="E606" s="47"/>
      <c r="F606" s="69" t="s">
        <v>233</v>
      </c>
      <c r="G606" s="466"/>
      <c r="H606" s="466"/>
      <c r="I606" s="25"/>
      <c r="J606" s="570"/>
      <c r="K606" s="66"/>
      <c r="L606" s="52"/>
      <c r="M606" s="65" t="s">
        <v>2132</v>
      </c>
      <c r="N606" s="25"/>
    </row>
    <row r="607" spans="1:14" s="4" customFormat="1" ht="15" hidden="1" customHeight="1">
      <c r="A607" s="487"/>
      <c r="B607" s="241"/>
      <c r="C607" s="119"/>
      <c r="D607" s="572"/>
      <c r="E607" s="47"/>
      <c r="F607" s="50" t="s">
        <v>2138</v>
      </c>
      <c r="G607" s="466"/>
      <c r="H607" s="466"/>
      <c r="I607" s="25"/>
      <c r="J607" s="570"/>
      <c r="K607" s="66"/>
      <c r="L607" s="52"/>
      <c r="M607" s="65" t="s">
        <v>2139</v>
      </c>
      <c r="N607" s="25"/>
    </row>
    <row r="608" spans="1:14" s="4" customFormat="1" ht="15" hidden="1" customHeight="1">
      <c r="A608" s="487"/>
      <c r="B608" s="241"/>
      <c r="C608" s="119"/>
      <c r="D608" s="572"/>
      <c r="E608" s="47"/>
      <c r="F608" s="50" t="s">
        <v>360</v>
      </c>
      <c r="G608" s="466"/>
      <c r="H608" s="466"/>
      <c r="I608" s="25"/>
      <c r="J608" s="570"/>
      <c r="K608" s="66"/>
      <c r="L608" s="52"/>
      <c r="M608" s="65" t="s">
        <v>2134</v>
      </c>
      <c r="N608" s="25"/>
    </row>
    <row r="609" spans="1:14" s="4" customFormat="1" ht="15" hidden="1" customHeight="1">
      <c r="A609" s="487"/>
      <c r="B609" s="243"/>
      <c r="C609" s="121"/>
      <c r="D609" s="572"/>
      <c r="E609" s="47"/>
      <c r="F609" s="69" t="s">
        <v>330</v>
      </c>
      <c r="G609" s="466"/>
      <c r="H609" s="466"/>
      <c r="I609" s="25"/>
      <c r="J609" s="570"/>
      <c r="K609" s="66"/>
      <c r="L609" s="52"/>
      <c r="M609" s="65" t="s">
        <v>2140</v>
      </c>
      <c r="N609" s="25"/>
    </row>
    <row r="610" spans="1:14" s="4" customFormat="1" ht="15" customHeight="1">
      <c r="A610" s="487"/>
      <c r="B610" s="194" t="s">
        <v>331</v>
      </c>
      <c r="C610" s="46" t="s">
        <v>332</v>
      </c>
      <c r="D610" s="572"/>
      <c r="E610" s="24">
        <v>1.0805579999999999</v>
      </c>
      <c r="F610" s="69" t="s">
        <v>217</v>
      </c>
      <c r="G610" s="466"/>
      <c r="H610" s="169"/>
      <c r="I610" s="260" t="s">
        <v>194</v>
      </c>
      <c r="J610" s="114"/>
      <c r="K610" s="66"/>
      <c r="L610" s="24"/>
      <c r="M610" s="65" t="s">
        <v>2136</v>
      </c>
      <c r="N610" s="25" t="s">
        <v>2111</v>
      </c>
    </row>
    <row r="611" spans="1:14" s="4" customFormat="1" ht="15" customHeight="1">
      <c r="A611" s="487"/>
      <c r="B611" s="223" t="s">
        <v>334</v>
      </c>
      <c r="C611" s="46" t="s">
        <v>335</v>
      </c>
      <c r="D611" s="572"/>
      <c r="E611" s="24">
        <v>1.6299000000000001E-2</v>
      </c>
      <c r="F611" s="69" t="s">
        <v>220</v>
      </c>
      <c r="G611" s="466"/>
      <c r="H611" s="173"/>
      <c r="I611" s="421"/>
      <c r="J611" s="114"/>
      <c r="K611" s="66"/>
      <c r="L611" s="24"/>
      <c r="M611" s="65" t="s">
        <v>2112</v>
      </c>
      <c r="N611" s="25" t="s">
        <v>2113</v>
      </c>
    </row>
    <row r="612" spans="1:14" s="4" customFormat="1" ht="15" customHeight="1">
      <c r="A612" s="487"/>
      <c r="B612" s="223" t="s">
        <v>337</v>
      </c>
      <c r="C612" s="46" t="s">
        <v>338</v>
      </c>
      <c r="D612" s="572"/>
      <c r="E612" s="24">
        <v>1.6441000000000001E-2</v>
      </c>
      <c r="F612" s="69" t="s">
        <v>315</v>
      </c>
      <c r="G612" s="466"/>
      <c r="H612" s="173"/>
      <c r="I612" s="421"/>
      <c r="J612" s="114"/>
      <c r="K612" s="66"/>
      <c r="L612" s="24"/>
      <c r="M612" s="65" t="s">
        <v>2114</v>
      </c>
      <c r="N612" s="25" t="s">
        <v>2115</v>
      </c>
    </row>
    <row r="613" spans="1:14" s="4" customFormat="1" ht="15" customHeight="1">
      <c r="A613" s="487"/>
      <c r="B613" s="223"/>
      <c r="C613" s="112"/>
      <c r="D613" s="572"/>
      <c r="E613" s="47"/>
      <c r="F613" s="69" t="s">
        <v>226</v>
      </c>
      <c r="G613" s="466"/>
      <c r="H613" s="173"/>
      <c r="I613" s="421"/>
      <c r="J613" s="114"/>
      <c r="K613" s="66"/>
      <c r="L613" s="25"/>
      <c r="M613" s="65" t="s">
        <v>2116</v>
      </c>
      <c r="N613" s="25" t="s">
        <v>2117</v>
      </c>
    </row>
    <row r="614" spans="1:14" s="4" customFormat="1" ht="15" customHeight="1">
      <c r="A614" s="487"/>
      <c r="B614" s="223"/>
      <c r="C614" s="119"/>
      <c r="D614" s="572"/>
      <c r="E614" s="47"/>
      <c r="F614" s="69" t="s">
        <v>341</v>
      </c>
      <c r="G614" s="466"/>
      <c r="H614" s="173"/>
      <c r="I614" s="421"/>
      <c r="J614" s="114"/>
      <c r="K614" s="66"/>
      <c r="L614" s="25"/>
      <c r="M614" s="65" t="s">
        <v>2118</v>
      </c>
      <c r="N614" s="25" t="s">
        <v>2119</v>
      </c>
    </row>
    <row r="615" spans="1:14" s="4" customFormat="1" ht="15" customHeight="1">
      <c r="A615" s="487"/>
      <c r="B615" s="223"/>
      <c r="C615" s="119"/>
      <c r="D615" s="572"/>
      <c r="E615" s="47"/>
      <c r="F615" s="69" t="s">
        <v>249</v>
      </c>
      <c r="G615" s="466"/>
      <c r="H615" s="173"/>
      <c r="I615" s="421"/>
      <c r="J615" s="114"/>
      <c r="K615" s="66"/>
      <c r="L615" s="24"/>
      <c r="M615" s="65" t="s">
        <v>2141</v>
      </c>
      <c r="N615" s="25" t="s">
        <v>2121</v>
      </c>
    </row>
    <row r="616" spans="1:14" s="4" customFormat="1" ht="15" customHeight="1">
      <c r="A616" s="487"/>
      <c r="B616" s="223"/>
      <c r="C616" s="119"/>
      <c r="D616" s="572"/>
      <c r="E616" s="47"/>
      <c r="F616" s="69" t="s">
        <v>250</v>
      </c>
      <c r="G616" s="466"/>
      <c r="H616" s="173"/>
      <c r="I616" s="421"/>
      <c r="J616" s="114"/>
      <c r="K616" s="66"/>
      <c r="L616" s="24"/>
      <c r="M616" s="65" t="s">
        <v>2122</v>
      </c>
      <c r="N616" s="25" t="s">
        <v>2123</v>
      </c>
    </row>
    <row r="617" spans="1:14" s="4" customFormat="1" ht="15" customHeight="1">
      <c r="A617" s="487"/>
      <c r="B617" s="223"/>
      <c r="C617" s="119"/>
      <c r="D617" s="572"/>
      <c r="E617" s="47"/>
      <c r="F617" s="69" t="s">
        <v>233</v>
      </c>
      <c r="G617" s="466"/>
      <c r="H617" s="173"/>
      <c r="I617" s="421"/>
      <c r="J617" s="114"/>
      <c r="K617" s="66"/>
      <c r="L617" s="216"/>
      <c r="M617" s="65" t="s">
        <v>2124</v>
      </c>
      <c r="N617" s="25" t="s">
        <v>2125</v>
      </c>
    </row>
    <row r="618" spans="1:14" s="4" customFormat="1" ht="15" customHeight="1">
      <c r="A618" s="487"/>
      <c r="B618" s="223"/>
      <c r="C618" s="119"/>
      <c r="D618" s="572"/>
      <c r="E618" s="47"/>
      <c r="F618" s="50" t="s">
        <v>2138</v>
      </c>
      <c r="G618" s="466"/>
      <c r="H618" s="173"/>
      <c r="I618" s="421"/>
      <c r="J618" s="114"/>
      <c r="K618" s="66"/>
      <c r="L618" s="24"/>
      <c r="M618" s="65" t="s">
        <v>2130</v>
      </c>
      <c r="N618" s="25" t="s">
        <v>2127</v>
      </c>
    </row>
    <row r="619" spans="1:14" s="4" customFormat="1" ht="15" customHeight="1">
      <c r="A619" s="487"/>
      <c r="B619" s="223"/>
      <c r="C619" s="119"/>
      <c r="D619" s="572"/>
      <c r="E619" s="47"/>
      <c r="F619" s="50" t="s">
        <v>320</v>
      </c>
      <c r="G619" s="466"/>
      <c r="H619" s="173"/>
      <c r="I619" s="421"/>
      <c r="J619" s="114"/>
      <c r="K619" s="66"/>
      <c r="L619" s="24"/>
      <c r="M619" s="65" t="s">
        <v>2132</v>
      </c>
      <c r="N619" s="25" t="s">
        <v>2129</v>
      </c>
    </row>
    <row r="620" spans="1:14" s="4" customFormat="1" ht="15" customHeight="1">
      <c r="A620" s="487"/>
      <c r="B620" s="223"/>
      <c r="C620" s="119"/>
      <c r="D620" s="572"/>
      <c r="E620" s="47"/>
      <c r="F620" s="69" t="s">
        <v>330</v>
      </c>
      <c r="G620" s="466"/>
      <c r="H620" s="575"/>
      <c r="I620" s="378"/>
      <c r="J620" s="114"/>
      <c r="K620" s="66"/>
      <c r="L620" s="24"/>
      <c r="M620" s="65" t="s">
        <v>2139</v>
      </c>
      <c r="N620" s="25" t="s">
        <v>2131</v>
      </c>
    </row>
    <row r="621" spans="1:14" s="4" customFormat="1" ht="15" customHeight="1">
      <c r="A621" s="487"/>
      <c r="B621" s="194" t="s">
        <v>2142</v>
      </c>
      <c r="C621" s="46" t="s">
        <v>347</v>
      </c>
      <c r="D621" s="572"/>
      <c r="E621" s="24">
        <v>1.106228</v>
      </c>
      <c r="F621" s="69" t="s">
        <v>348</v>
      </c>
      <c r="G621" s="466"/>
      <c r="H621" s="169"/>
      <c r="I621" s="260" t="s">
        <v>194</v>
      </c>
      <c r="J621" s="114"/>
      <c r="K621" s="66"/>
      <c r="L621" s="24"/>
      <c r="M621" s="65" t="s">
        <v>2136</v>
      </c>
      <c r="N621" s="25" t="s">
        <v>2143</v>
      </c>
    </row>
    <row r="622" spans="1:14" s="4" customFormat="1" ht="15" customHeight="1">
      <c r="A622" s="487"/>
      <c r="B622" s="223" t="s">
        <v>350</v>
      </c>
      <c r="C622" s="46" t="s">
        <v>351</v>
      </c>
      <c r="D622" s="572"/>
      <c r="E622" s="24">
        <v>1.6188000000000001E-2</v>
      </c>
      <c r="F622" s="69" t="s">
        <v>233</v>
      </c>
      <c r="G622" s="466"/>
      <c r="H622" s="173"/>
      <c r="I622" s="421"/>
      <c r="J622" s="114"/>
      <c r="K622" s="66"/>
      <c r="L622" s="24"/>
      <c r="M622" s="65" t="s">
        <v>2112</v>
      </c>
      <c r="N622" s="25" t="s">
        <v>2125</v>
      </c>
    </row>
    <row r="623" spans="1:14" s="4" customFormat="1" ht="15" customHeight="1">
      <c r="A623" s="487"/>
      <c r="B623" s="223" t="s">
        <v>352</v>
      </c>
      <c r="C623" s="46" t="s">
        <v>353</v>
      </c>
      <c r="D623" s="572"/>
      <c r="E623" s="24">
        <v>1.6209000000000001E-2</v>
      </c>
      <c r="F623" s="50" t="s">
        <v>2138</v>
      </c>
      <c r="G623" s="466"/>
      <c r="H623" s="173"/>
      <c r="I623" s="421"/>
      <c r="J623" s="114"/>
      <c r="K623" s="66"/>
      <c r="L623" s="24"/>
      <c r="M623" s="65" t="s">
        <v>2114</v>
      </c>
      <c r="N623" s="25" t="s">
        <v>2127</v>
      </c>
    </row>
    <row r="624" spans="1:14" s="4" customFormat="1" ht="15" customHeight="1">
      <c r="A624" s="487"/>
      <c r="B624" s="223"/>
      <c r="C624" s="29"/>
      <c r="D624" s="572"/>
      <c r="E624" s="43"/>
      <c r="F624" s="50" t="s">
        <v>320</v>
      </c>
      <c r="G624" s="466"/>
      <c r="H624" s="173"/>
      <c r="I624" s="421"/>
      <c r="J624" s="114"/>
      <c r="K624" s="66"/>
      <c r="L624" s="25"/>
      <c r="M624" s="65" t="s">
        <v>2116</v>
      </c>
      <c r="N624" s="25" t="s">
        <v>2129</v>
      </c>
    </row>
    <row r="625" spans="1:14" s="4" customFormat="1" ht="15" customHeight="1">
      <c r="A625" s="487"/>
      <c r="B625" s="223"/>
      <c r="C625" s="35"/>
      <c r="D625" s="572"/>
      <c r="E625" s="43"/>
      <c r="F625" s="69" t="s">
        <v>330</v>
      </c>
      <c r="G625" s="466"/>
      <c r="H625" s="575"/>
      <c r="I625" s="378"/>
      <c r="J625" s="114"/>
      <c r="K625" s="66"/>
      <c r="L625" s="25"/>
      <c r="M625" s="65" t="s">
        <v>2118</v>
      </c>
      <c r="N625" s="25" t="s">
        <v>2144</v>
      </c>
    </row>
    <row r="626" spans="1:14" s="4" customFormat="1" ht="15" customHeight="1">
      <c r="A626" s="487"/>
      <c r="B626" s="576" t="s">
        <v>355</v>
      </c>
      <c r="C626" s="574" t="s">
        <v>15</v>
      </c>
      <c r="D626" s="572"/>
      <c r="E626" s="24">
        <v>1.148862</v>
      </c>
      <c r="F626" s="69" t="s">
        <v>356</v>
      </c>
      <c r="G626" s="466"/>
      <c r="H626" s="169"/>
      <c r="I626" s="260" t="s">
        <v>194</v>
      </c>
      <c r="J626" s="114"/>
      <c r="K626" s="66"/>
      <c r="L626" s="24"/>
      <c r="M626" s="65" t="s">
        <v>2136</v>
      </c>
      <c r="N626" s="25" t="s">
        <v>2145</v>
      </c>
    </row>
    <row r="627" spans="1:14" s="4" customFormat="1" ht="15" customHeight="1">
      <c r="A627" s="487"/>
      <c r="B627" s="577" t="s">
        <v>358</v>
      </c>
      <c r="C627" s="46" t="s">
        <v>359</v>
      </c>
      <c r="D627" s="572"/>
      <c r="E627" s="24">
        <v>1.6379999999999999E-2</v>
      </c>
      <c r="F627" s="69" t="s">
        <v>233</v>
      </c>
      <c r="G627" s="466"/>
      <c r="H627" s="173"/>
      <c r="I627" s="421"/>
      <c r="J627" s="114"/>
      <c r="K627" s="66"/>
      <c r="L627" s="24"/>
      <c r="M627" s="65" t="s">
        <v>2112</v>
      </c>
      <c r="N627" s="25" t="s">
        <v>2125</v>
      </c>
    </row>
    <row r="628" spans="1:14" s="4" customFormat="1" ht="15" customHeight="1">
      <c r="A628" s="487"/>
      <c r="B628" s="577"/>
      <c r="C628" s="29"/>
      <c r="D628" s="572"/>
      <c r="E628" s="43"/>
      <c r="F628" s="50" t="s">
        <v>2138</v>
      </c>
      <c r="G628" s="466"/>
      <c r="H628" s="173"/>
      <c r="I628" s="421"/>
      <c r="J628" s="114"/>
      <c r="K628" s="66"/>
      <c r="L628" s="24"/>
      <c r="M628" s="65" t="s">
        <v>2114</v>
      </c>
      <c r="N628" s="25" t="s">
        <v>2127</v>
      </c>
    </row>
    <row r="629" spans="1:14" s="4" customFormat="1" ht="15" customHeight="1">
      <c r="A629" s="487"/>
      <c r="B629" s="577"/>
      <c r="C629" s="35"/>
      <c r="D629" s="572"/>
      <c r="E629" s="43"/>
      <c r="F629" s="50" t="s">
        <v>360</v>
      </c>
      <c r="G629" s="466"/>
      <c r="H629" s="173"/>
      <c r="I629" s="421"/>
      <c r="J629" s="114"/>
      <c r="K629" s="66"/>
      <c r="L629" s="25"/>
      <c r="M629" s="65" t="s">
        <v>2116</v>
      </c>
      <c r="N629" s="25" t="s">
        <v>2129</v>
      </c>
    </row>
    <row r="630" spans="1:14" s="4" customFormat="1" ht="15" customHeight="1">
      <c r="A630" s="487"/>
      <c r="B630" s="577"/>
      <c r="C630" s="35"/>
      <c r="D630" s="572"/>
      <c r="E630" s="43"/>
      <c r="F630" s="69" t="s">
        <v>330</v>
      </c>
      <c r="G630" s="466"/>
      <c r="H630" s="575"/>
      <c r="I630" s="378"/>
      <c r="J630" s="114"/>
      <c r="K630" s="66"/>
      <c r="L630" s="25"/>
      <c r="M630" s="65" t="s">
        <v>2118</v>
      </c>
      <c r="N630" s="25" t="s">
        <v>2146</v>
      </c>
    </row>
    <row r="631" spans="1:14" s="4" customFormat="1" ht="15" customHeight="1">
      <c r="A631" s="578"/>
      <c r="B631" s="80" t="s">
        <v>362</v>
      </c>
      <c r="C631" s="47" t="s">
        <v>438</v>
      </c>
      <c r="D631" s="572"/>
      <c r="E631" s="24">
        <v>2.2057690000000001</v>
      </c>
      <c r="F631" s="69" t="s">
        <v>316</v>
      </c>
      <c r="G631" s="466"/>
      <c r="H631" s="169"/>
      <c r="I631" s="260" t="s">
        <v>194</v>
      </c>
      <c r="J631" s="114"/>
      <c r="K631" s="66"/>
      <c r="L631" s="24"/>
      <c r="M631" s="65" t="s">
        <v>2136</v>
      </c>
      <c r="N631" s="65" t="s">
        <v>2147</v>
      </c>
    </row>
    <row r="632" spans="1:14" s="4" customFormat="1" ht="15" customHeight="1">
      <c r="A632" s="578"/>
      <c r="B632" s="331" t="s">
        <v>2148</v>
      </c>
      <c r="C632" s="579" t="s">
        <v>366</v>
      </c>
      <c r="D632" s="572"/>
      <c r="E632" s="24">
        <v>1.3649E-2</v>
      </c>
      <c r="F632" s="69" t="s">
        <v>367</v>
      </c>
      <c r="G632" s="466"/>
      <c r="H632" s="173"/>
      <c r="I632" s="421"/>
      <c r="J632" s="114"/>
      <c r="K632" s="66"/>
      <c r="L632" s="24"/>
      <c r="M632" s="65" t="s">
        <v>2112</v>
      </c>
      <c r="N632" s="65" t="s">
        <v>2149</v>
      </c>
    </row>
    <row r="633" spans="1:14" s="4" customFormat="1" ht="15" customHeight="1">
      <c r="A633" s="578"/>
      <c r="B633" s="331"/>
      <c r="C633" s="580"/>
      <c r="D633" s="572"/>
      <c r="E633" s="581"/>
      <c r="F633" s="69" t="s">
        <v>250</v>
      </c>
      <c r="G633" s="466"/>
      <c r="H633" s="173"/>
      <c r="I633" s="421"/>
      <c r="J633" s="114"/>
      <c r="K633" s="66"/>
      <c r="L633" s="24"/>
      <c r="M633" s="65" t="s">
        <v>2114</v>
      </c>
      <c r="N633" s="65" t="s">
        <v>2123</v>
      </c>
    </row>
    <row r="634" spans="1:14" s="4" customFormat="1" ht="15" customHeight="1">
      <c r="A634" s="578"/>
      <c r="B634" s="227"/>
      <c r="C634" s="582"/>
      <c r="D634" s="572"/>
      <c r="E634" s="581"/>
      <c r="F634" s="69" t="s">
        <v>369</v>
      </c>
      <c r="G634" s="466"/>
      <c r="H634" s="173"/>
      <c r="I634" s="421"/>
      <c r="J634" s="114"/>
      <c r="K634" s="66"/>
      <c r="L634" s="24"/>
      <c r="M634" s="65" t="s">
        <v>2116</v>
      </c>
      <c r="N634" s="65" t="s">
        <v>2150</v>
      </c>
    </row>
    <row r="635" spans="1:14" s="4" customFormat="1" ht="15" customHeight="1">
      <c r="A635" s="578"/>
      <c r="B635" s="227"/>
      <c r="C635" s="582"/>
      <c r="D635" s="572"/>
      <c r="E635" s="581"/>
      <c r="F635" s="69" t="s">
        <v>233</v>
      </c>
      <c r="G635" s="466"/>
      <c r="H635" s="173"/>
      <c r="I635" s="421"/>
      <c r="J635" s="114"/>
      <c r="K635" s="66"/>
      <c r="L635" s="24"/>
      <c r="M635" s="65" t="s">
        <v>2118</v>
      </c>
      <c r="N635" s="65" t="s">
        <v>2125</v>
      </c>
    </row>
    <row r="636" spans="1:14" s="4" customFormat="1" ht="15" customHeight="1">
      <c r="A636" s="578"/>
      <c r="B636" s="227"/>
      <c r="C636" s="582"/>
      <c r="D636" s="572"/>
      <c r="E636" s="581"/>
      <c r="F636" s="50" t="s">
        <v>2151</v>
      </c>
      <c r="G636" s="466"/>
      <c r="H636" s="173"/>
      <c r="I636" s="421"/>
      <c r="J636" s="114"/>
      <c r="K636" s="66"/>
      <c r="L636" s="24"/>
      <c r="M636" s="65" t="s">
        <v>2120</v>
      </c>
      <c r="N636" s="65" t="s">
        <v>2152</v>
      </c>
    </row>
    <row r="637" spans="1:14" s="4" customFormat="1" ht="15" customHeight="1">
      <c r="A637" s="578"/>
      <c r="B637" s="227"/>
      <c r="C637" s="582"/>
      <c r="D637" s="572"/>
      <c r="E637" s="581"/>
      <c r="F637" s="50" t="s">
        <v>360</v>
      </c>
      <c r="G637" s="466"/>
      <c r="H637" s="173"/>
      <c r="I637" s="421"/>
      <c r="J637" s="114"/>
      <c r="K637" s="66"/>
      <c r="L637" s="24"/>
      <c r="M637" s="65" t="s">
        <v>2153</v>
      </c>
      <c r="N637" s="65" t="s">
        <v>2129</v>
      </c>
    </row>
    <row r="638" spans="1:14" s="4" customFormat="1" ht="15" customHeight="1">
      <c r="A638" s="578"/>
      <c r="B638" s="227"/>
      <c r="C638" s="582"/>
      <c r="D638" s="572"/>
      <c r="E638" s="581"/>
      <c r="F638" s="69" t="s">
        <v>373</v>
      </c>
      <c r="G638" s="466"/>
      <c r="H638" s="575"/>
      <c r="I638" s="378"/>
      <c r="J638" s="114"/>
      <c r="K638" s="66"/>
      <c r="L638" s="24"/>
      <c r="M638" s="65" t="s">
        <v>2124</v>
      </c>
      <c r="N638" s="65" t="s">
        <v>2154</v>
      </c>
    </row>
    <row r="639" spans="1:14" s="4" customFormat="1" ht="15" customHeight="1">
      <c r="A639" s="487"/>
      <c r="B639" s="231" t="s">
        <v>2155</v>
      </c>
      <c r="C639" s="422" t="s">
        <v>297</v>
      </c>
      <c r="D639" s="572"/>
      <c r="E639" s="24">
        <v>0.226191</v>
      </c>
      <c r="F639" s="69" t="s">
        <v>214</v>
      </c>
      <c r="G639" s="206"/>
      <c r="H639" s="159"/>
      <c r="I639" s="260" t="s">
        <v>194</v>
      </c>
      <c r="J639" s="114"/>
      <c r="K639" s="66"/>
      <c r="L639" s="24"/>
      <c r="M639" s="65" t="s">
        <v>2136</v>
      </c>
      <c r="N639" s="65" t="s">
        <v>2156</v>
      </c>
    </row>
    <row r="640" spans="1:14" s="4" customFormat="1" ht="15" customHeight="1">
      <c r="A640" s="578"/>
      <c r="B640" s="231"/>
      <c r="C640" s="422" t="s">
        <v>379</v>
      </c>
      <c r="D640" s="572"/>
      <c r="E640" s="47"/>
      <c r="F640" s="69" t="s">
        <v>380</v>
      </c>
      <c r="G640" s="466"/>
      <c r="H640" s="575"/>
      <c r="I640" s="378"/>
      <c r="J640" s="114"/>
      <c r="K640" s="66"/>
      <c r="L640" s="24"/>
      <c r="M640" s="65" t="s">
        <v>2157</v>
      </c>
      <c r="N640" s="65" t="s">
        <v>2158</v>
      </c>
    </row>
    <row r="641" spans="1:14" s="4" customFormat="1" ht="15" hidden="1" customHeight="1">
      <c r="A641" s="578"/>
      <c r="B641" s="573" t="s">
        <v>2159</v>
      </c>
      <c r="C641" s="583" t="s">
        <v>15</v>
      </c>
      <c r="D641" s="572"/>
      <c r="E641" s="24"/>
      <c r="F641" s="69" t="s">
        <v>214</v>
      </c>
      <c r="G641" s="466"/>
      <c r="H641" s="466"/>
      <c r="I641" s="25"/>
      <c r="J641" s="570" t="s">
        <v>2109</v>
      </c>
      <c r="K641" s="66"/>
      <c r="L641" s="52">
        <v>24785421</v>
      </c>
      <c r="M641" s="65" t="s">
        <v>2160</v>
      </c>
      <c r="N641" s="65" t="s">
        <v>2161</v>
      </c>
    </row>
    <row r="642" spans="1:14" s="4" customFormat="1" ht="15" hidden="1" customHeight="1">
      <c r="A642" s="578"/>
      <c r="B642" s="241" t="s">
        <v>2162</v>
      </c>
      <c r="C642" s="583" t="s">
        <v>15</v>
      </c>
      <c r="D642" s="572"/>
      <c r="E642" s="24"/>
      <c r="F642" s="69" t="s">
        <v>256</v>
      </c>
      <c r="G642" s="466"/>
      <c r="H642" s="466"/>
      <c r="I642" s="25"/>
      <c r="J642" s="570"/>
      <c r="K642" s="66"/>
      <c r="L642" s="52"/>
      <c r="M642" s="65" t="s">
        <v>2163</v>
      </c>
      <c r="N642" s="65" t="s">
        <v>2113</v>
      </c>
    </row>
    <row r="643" spans="1:14" s="4" customFormat="1" ht="15" hidden="1" customHeight="1">
      <c r="A643" s="578"/>
      <c r="B643" s="241"/>
      <c r="C643" s="580"/>
      <c r="D643" s="572"/>
      <c r="E643" s="581"/>
      <c r="F643" s="69" t="s">
        <v>220</v>
      </c>
      <c r="G643" s="466"/>
      <c r="H643" s="466"/>
      <c r="I643" s="25"/>
      <c r="J643" s="570"/>
      <c r="K643" s="66"/>
      <c r="L643" s="52"/>
      <c r="M643" s="65" t="s">
        <v>2114</v>
      </c>
      <c r="N643" s="65" t="s">
        <v>2115</v>
      </c>
    </row>
    <row r="644" spans="1:14" s="4" customFormat="1" ht="15" hidden="1" customHeight="1">
      <c r="A644" s="578"/>
      <c r="B644" s="241"/>
      <c r="C644" s="582"/>
      <c r="D644" s="572"/>
      <c r="E644" s="581"/>
      <c r="F644" s="69" t="s">
        <v>315</v>
      </c>
      <c r="G644" s="466"/>
      <c r="H644" s="466"/>
      <c r="I644" s="25"/>
      <c r="J644" s="570"/>
      <c r="K644" s="66"/>
      <c r="L644" s="52"/>
      <c r="M644" s="65" t="s">
        <v>2116</v>
      </c>
      <c r="N644" s="65" t="s">
        <v>2164</v>
      </c>
    </row>
    <row r="645" spans="1:14" s="4" customFormat="1" ht="15" hidden="1" customHeight="1">
      <c r="A645" s="578"/>
      <c r="B645" s="241"/>
      <c r="C645" s="582"/>
      <c r="D645" s="572"/>
      <c r="E645" s="581"/>
      <c r="F645" s="69" t="s">
        <v>2165</v>
      </c>
      <c r="G645" s="466"/>
      <c r="H645" s="466"/>
      <c r="I645" s="25"/>
      <c r="J645" s="570"/>
      <c r="K645" s="66"/>
      <c r="L645" s="52"/>
      <c r="M645" s="65" t="s">
        <v>2166</v>
      </c>
      <c r="N645" s="65" t="s">
        <v>2167</v>
      </c>
    </row>
    <row r="646" spans="1:14" s="4" customFormat="1" ht="15" hidden="1" customHeight="1">
      <c r="A646" s="578"/>
      <c r="B646" s="241"/>
      <c r="C646" s="582"/>
      <c r="D646" s="572"/>
      <c r="E646" s="581"/>
      <c r="F646" s="69" t="s">
        <v>2168</v>
      </c>
      <c r="G646" s="466"/>
      <c r="H646" s="466"/>
      <c r="I646" s="25"/>
      <c r="J646" s="570"/>
      <c r="K646" s="66"/>
      <c r="L646" s="52"/>
      <c r="M646" s="65" t="s">
        <v>2169</v>
      </c>
      <c r="N646" s="65" t="s">
        <v>2170</v>
      </c>
    </row>
    <row r="647" spans="1:14" s="4" customFormat="1" ht="15" hidden="1" customHeight="1">
      <c r="A647" s="578"/>
      <c r="B647" s="241"/>
      <c r="C647" s="582"/>
      <c r="D647" s="572"/>
      <c r="E647" s="581"/>
      <c r="F647" s="69" t="s">
        <v>2171</v>
      </c>
      <c r="G647" s="466"/>
      <c r="H647" s="466"/>
      <c r="I647" s="25"/>
      <c r="J647" s="570"/>
      <c r="K647" s="66"/>
      <c r="L647" s="52"/>
      <c r="M647" s="65" t="s">
        <v>2172</v>
      </c>
      <c r="N647" s="65" t="s">
        <v>2173</v>
      </c>
    </row>
    <row r="648" spans="1:14" s="4" customFormat="1" ht="15" hidden="1" customHeight="1">
      <c r="A648" s="578"/>
      <c r="B648" s="241"/>
      <c r="C648" s="582"/>
      <c r="D648" s="572"/>
      <c r="E648" s="581"/>
      <c r="F648" s="69" t="s">
        <v>2174</v>
      </c>
      <c r="G648" s="466"/>
      <c r="H648" s="466"/>
      <c r="I648" s="25"/>
      <c r="J648" s="570"/>
      <c r="K648" s="66"/>
      <c r="L648" s="52"/>
      <c r="M648" s="65" t="s">
        <v>2175</v>
      </c>
      <c r="N648" s="65" t="s">
        <v>2125</v>
      </c>
    </row>
    <row r="649" spans="1:14" s="4" customFormat="1" ht="15" hidden="1" customHeight="1">
      <c r="A649" s="578"/>
      <c r="B649" s="241"/>
      <c r="C649" s="582"/>
      <c r="D649" s="572"/>
      <c r="E649" s="581"/>
      <c r="F649" s="69" t="s">
        <v>2176</v>
      </c>
      <c r="G649" s="466"/>
      <c r="H649" s="466"/>
      <c r="I649" s="25"/>
      <c r="J649" s="570"/>
      <c r="K649" s="66"/>
      <c r="L649" s="52"/>
      <c r="M649" s="65" t="s">
        <v>2177</v>
      </c>
      <c r="N649" s="65" t="s">
        <v>2127</v>
      </c>
    </row>
    <row r="650" spans="1:14" s="4" customFormat="1" ht="15" hidden="1" customHeight="1">
      <c r="A650" s="578"/>
      <c r="B650" s="241"/>
      <c r="C650" s="582"/>
      <c r="D650" s="572"/>
      <c r="E650" s="581"/>
      <c r="F650" s="69" t="s">
        <v>2178</v>
      </c>
      <c r="G650" s="466"/>
      <c r="H650" s="466"/>
      <c r="I650" s="25"/>
      <c r="J650" s="570"/>
      <c r="K650" s="66"/>
      <c r="L650" s="52"/>
      <c r="M650" s="65" t="s">
        <v>2179</v>
      </c>
      <c r="N650" s="65" t="s">
        <v>2129</v>
      </c>
    </row>
    <row r="651" spans="1:14" s="4" customFormat="1" ht="15" hidden="1" customHeight="1">
      <c r="A651" s="578"/>
      <c r="B651" s="241"/>
      <c r="C651" s="582"/>
      <c r="D651" s="572"/>
      <c r="E651" s="581"/>
      <c r="F651" s="69" t="s">
        <v>2180</v>
      </c>
      <c r="G651" s="466"/>
      <c r="H651" s="466"/>
      <c r="I651" s="25"/>
      <c r="J651" s="570"/>
      <c r="K651" s="66"/>
      <c r="L651" s="52"/>
      <c r="M651" s="65" t="s">
        <v>2181</v>
      </c>
      <c r="N651" s="65" t="s">
        <v>2182</v>
      </c>
    </row>
    <row r="652" spans="1:14" s="4" customFormat="1" ht="15" hidden="1" customHeight="1">
      <c r="A652" s="578"/>
      <c r="B652" s="241"/>
      <c r="C652" s="582"/>
      <c r="D652" s="572"/>
      <c r="E652" s="581"/>
      <c r="F652" s="69" t="s">
        <v>233</v>
      </c>
      <c r="G652" s="466"/>
      <c r="H652" s="466"/>
      <c r="I652" s="25"/>
      <c r="J652" s="570"/>
      <c r="K652" s="66"/>
      <c r="L652" s="52"/>
      <c r="M652" s="65" t="s">
        <v>2132</v>
      </c>
      <c r="N652" s="25"/>
    </row>
    <row r="653" spans="1:14" s="4" customFormat="1" ht="15" hidden="1" customHeight="1">
      <c r="A653" s="578"/>
      <c r="B653" s="241"/>
      <c r="C653" s="582"/>
      <c r="D653" s="572"/>
      <c r="E653" s="581"/>
      <c r="F653" s="50" t="s">
        <v>319</v>
      </c>
      <c r="G653" s="466"/>
      <c r="H653" s="466"/>
      <c r="I653" s="25"/>
      <c r="J653" s="570"/>
      <c r="K653" s="66"/>
      <c r="L653" s="52"/>
      <c r="M653" s="65" t="s">
        <v>2133</v>
      </c>
      <c r="N653" s="25"/>
    </row>
    <row r="654" spans="1:14" s="4" customFormat="1" ht="15" hidden="1" customHeight="1">
      <c r="A654" s="578"/>
      <c r="B654" s="241"/>
      <c r="C654" s="582"/>
      <c r="D654" s="572"/>
      <c r="E654" s="581"/>
      <c r="F654" s="50" t="s">
        <v>360</v>
      </c>
      <c r="G654" s="466"/>
      <c r="H654" s="466"/>
      <c r="I654" s="25"/>
      <c r="J654" s="570"/>
      <c r="K654" s="66"/>
      <c r="L654" s="52"/>
      <c r="M654" s="65" t="s">
        <v>2134</v>
      </c>
      <c r="N654" s="25"/>
    </row>
    <row r="655" spans="1:14" s="4" customFormat="1" ht="15" hidden="1" customHeight="1">
      <c r="A655" s="578"/>
      <c r="B655" s="241"/>
      <c r="C655" s="584"/>
      <c r="D655" s="572"/>
      <c r="E655" s="581"/>
      <c r="F655" s="69" t="s">
        <v>321</v>
      </c>
      <c r="G655" s="466"/>
      <c r="H655" s="466"/>
      <c r="I655" s="25"/>
      <c r="J655" s="570"/>
      <c r="K655" s="66"/>
      <c r="L655" s="52"/>
      <c r="M655" s="65" t="s">
        <v>2183</v>
      </c>
      <c r="N655" s="25"/>
    </row>
    <row r="656" spans="1:14" s="4" customFormat="1" ht="15" hidden="1" customHeight="1">
      <c r="A656" s="578"/>
      <c r="B656" s="573" t="s">
        <v>2184</v>
      </c>
      <c r="C656" s="46" t="s">
        <v>323</v>
      </c>
      <c r="D656" s="572"/>
      <c r="E656" s="24"/>
      <c r="F656" s="69" t="s">
        <v>214</v>
      </c>
      <c r="G656" s="466"/>
      <c r="H656" s="466"/>
      <c r="I656" s="25"/>
      <c r="J656" s="570"/>
      <c r="K656" s="66"/>
      <c r="L656" s="52"/>
      <c r="M656" s="65" t="s">
        <v>2185</v>
      </c>
      <c r="N656" s="25"/>
    </row>
    <row r="657" spans="1:14" s="4" customFormat="1" ht="15" hidden="1" customHeight="1">
      <c r="A657" s="578"/>
      <c r="B657" s="241" t="s">
        <v>2186</v>
      </c>
      <c r="C657" s="46" t="s">
        <v>325</v>
      </c>
      <c r="D657" s="572"/>
      <c r="E657" s="24"/>
      <c r="F657" s="69" t="s">
        <v>256</v>
      </c>
      <c r="G657" s="466"/>
      <c r="H657" s="466"/>
      <c r="I657" s="25"/>
      <c r="J657" s="570"/>
      <c r="K657" s="66"/>
      <c r="L657" s="52"/>
      <c r="M657" s="65" t="s">
        <v>2163</v>
      </c>
      <c r="N657" s="25"/>
    </row>
    <row r="658" spans="1:14" s="4" customFormat="1" ht="15" hidden="1" customHeight="1">
      <c r="A658" s="578"/>
      <c r="B658" s="241" t="s">
        <v>2187</v>
      </c>
      <c r="C658" s="46" t="s">
        <v>327</v>
      </c>
      <c r="D658" s="572"/>
      <c r="E658" s="24"/>
      <c r="F658" s="69" t="s">
        <v>220</v>
      </c>
      <c r="G658" s="466"/>
      <c r="H658" s="466"/>
      <c r="I658" s="25"/>
      <c r="J658" s="570"/>
      <c r="K658" s="66"/>
      <c r="L658" s="52"/>
      <c r="M658" s="65" t="s">
        <v>2114</v>
      </c>
      <c r="N658" s="25"/>
    </row>
    <row r="659" spans="1:14" s="4" customFormat="1" ht="15" hidden="1" customHeight="1">
      <c r="A659" s="578"/>
      <c r="B659" s="241"/>
      <c r="C659" s="335"/>
      <c r="D659" s="572"/>
      <c r="E659" s="47"/>
      <c r="F659" s="69" t="s">
        <v>315</v>
      </c>
      <c r="G659" s="466"/>
      <c r="H659" s="466"/>
      <c r="I659" s="25"/>
      <c r="J659" s="570"/>
      <c r="K659" s="66"/>
      <c r="L659" s="52"/>
      <c r="M659" s="65" t="s">
        <v>2116</v>
      </c>
      <c r="N659" s="25"/>
    </row>
    <row r="660" spans="1:14" s="4" customFormat="1" ht="15" hidden="1" customHeight="1">
      <c r="A660" s="578"/>
      <c r="B660" s="241"/>
      <c r="C660" s="335"/>
      <c r="D660" s="572"/>
      <c r="E660" s="47"/>
      <c r="F660" s="69" t="s">
        <v>2165</v>
      </c>
      <c r="G660" s="466"/>
      <c r="H660" s="466"/>
      <c r="I660" s="25"/>
      <c r="J660" s="570"/>
      <c r="K660" s="66"/>
      <c r="L660" s="52"/>
      <c r="M660" s="65" t="s">
        <v>2166</v>
      </c>
      <c r="N660" s="25"/>
    </row>
    <row r="661" spans="1:14" s="4" customFormat="1" ht="15" hidden="1" customHeight="1">
      <c r="A661" s="578"/>
      <c r="B661" s="241"/>
      <c r="C661" s="335"/>
      <c r="D661" s="572"/>
      <c r="E661" s="47"/>
      <c r="F661" s="69" t="s">
        <v>2188</v>
      </c>
      <c r="G661" s="466"/>
      <c r="H661" s="466"/>
      <c r="I661" s="25"/>
      <c r="J661" s="570"/>
      <c r="K661" s="66"/>
      <c r="L661" s="52"/>
      <c r="M661" s="65" t="s">
        <v>2189</v>
      </c>
      <c r="N661" s="25"/>
    </row>
    <row r="662" spans="1:14" s="4" customFormat="1" ht="15" hidden="1" customHeight="1">
      <c r="A662" s="578"/>
      <c r="B662" s="241"/>
      <c r="C662" s="335"/>
      <c r="D662" s="572"/>
      <c r="E662" s="47"/>
      <c r="F662" s="69" t="s">
        <v>2171</v>
      </c>
      <c r="G662" s="466"/>
      <c r="H662" s="466"/>
      <c r="I662" s="25"/>
      <c r="J662" s="570"/>
      <c r="K662" s="66"/>
      <c r="L662" s="52"/>
      <c r="M662" s="65" t="s">
        <v>2172</v>
      </c>
      <c r="N662" s="25"/>
    </row>
    <row r="663" spans="1:14" s="4" customFormat="1" ht="15" hidden="1" customHeight="1">
      <c r="A663" s="578"/>
      <c r="B663" s="241"/>
      <c r="C663" s="335"/>
      <c r="D663" s="572"/>
      <c r="E663" s="47"/>
      <c r="F663" s="69" t="s">
        <v>2174</v>
      </c>
      <c r="G663" s="466"/>
      <c r="H663" s="466"/>
      <c r="I663" s="25"/>
      <c r="J663" s="570"/>
      <c r="K663" s="66"/>
      <c r="L663" s="52"/>
      <c r="M663" s="65" t="s">
        <v>2175</v>
      </c>
      <c r="N663" s="25"/>
    </row>
    <row r="664" spans="1:14" s="4" customFormat="1" ht="15" hidden="1" customHeight="1">
      <c r="A664" s="578"/>
      <c r="B664" s="241"/>
      <c r="C664" s="335"/>
      <c r="D664" s="572"/>
      <c r="E664" s="47"/>
      <c r="F664" s="69" t="s">
        <v>2180</v>
      </c>
      <c r="G664" s="466"/>
      <c r="H664" s="466"/>
      <c r="I664" s="25"/>
      <c r="J664" s="570"/>
      <c r="K664" s="66"/>
      <c r="L664" s="52"/>
      <c r="M664" s="65" t="s">
        <v>2181</v>
      </c>
      <c r="N664" s="25"/>
    </row>
    <row r="665" spans="1:14" s="4" customFormat="1" ht="15" hidden="1" customHeight="1">
      <c r="A665" s="578"/>
      <c r="B665" s="241"/>
      <c r="C665" s="335"/>
      <c r="D665" s="572"/>
      <c r="E665" s="47"/>
      <c r="F665" s="69" t="s">
        <v>233</v>
      </c>
      <c r="G665" s="466"/>
      <c r="H665" s="466"/>
      <c r="I665" s="25"/>
      <c r="J665" s="570"/>
      <c r="K665" s="66"/>
      <c r="L665" s="52"/>
      <c r="M665" s="65" t="s">
        <v>2132</v>
      </c>
      <c r="N665" s="25"/>
    </row>
    <row r="666" spans="1:14" s="4" customFormat="1" ht="15" hidden="1" customHeight="1">
      <c r="A666" s="578"/>
      <c r="B666" s="241"/>
      <c r="C666" s="335"/>
      <c r="D666" s="572"/>
      <c r="E666" s="47"/>
      <c r="F666" s="50" t="s">
        <v>2138</v>
      </c>
      <c r="G666" s="466"/>
      <c r="H666" s="466"/>
      <c r="I666" s="25"/>
      <c r="J666" s="570"/>
      <c r="K666" s="66"/>
      <c r="L666" s="52"/>
      <c r="M666" s="65" t="s">
        <v>2139</v>
      </c>
      <c r="N666" s="25"/>
    </row>
    <row r="667" spans="1:14" s="4" customFormat="1" ht="15" hidden="1" customHeight="1">
      <c r="A667" s="578"/>
      <c r="B667" s="241"/>
      <c r="C667" s="335"/>
      <c r="D667" s="572"/>
      <c r="E667" s="47"/>
      <c r="F667" s="238" t="s">
        <v>360</v>
      </c>
      <c r="G667" s="466"/>
      <c r="H667" s="466"/>
      <c r="I667" s="25"/>
      <c r="J667" s="570"/>
      <c r="K667" s="66"/>
      <c r="L667" s="52"/>
      <c r="M667" s="65" t="s">
        <v>2134</v>
      </c>
      <c r="N667" s="25"/>
    </row>
    <row r="668" spans="1:14" s="4" customFormat="1" ht="15" hidden="1" customHeight="1">
      <c r="A668" s="578"/>
      <c r="B668" s="241"/>
      <c r="C668" s="335"/>
      <c r="D668" s="572"/>
      <c r="E668" s="47"/>
      <c r="F668" s="69" t="s">
        <v>330</v>
      </c>
      <c r="G668" s="466"/>
      <c r="H668" s="466"/>
      <c r="I668" s="25"/>
      <c r="J668" s="570"/>
      <c r="K668" s="66"/>
      <c r="L668" s="52"/>
      <c r="M668" s="65" t="s">
        <v>2190</v>
      </c>
      <c r="N668" s="25"/>
    </row>
    <row r="669" spans="1:14" s="4" customFormat="1" ht="15" customHeight="1">
      <c r="A669" s="578"/>
      <c r="B669" s="576" t="s">
        <v>2191</v>
      </c>
      <c r="C669" s="81" t="s">
        <v>332</v>
      </c>
      <c r="D669" s="572"/>
      <c r="E669" s="24">
        <v>1.0672759999999999</v>
      </c>
      <c r="F669" s="69" t="s">
        <v>256</v>
      </c>
      <c r="G669" s="466"/>
      <c r="H669" s="169"/>
      <c r="I669" s="260" t="s">
        <v>194</v>
      </c>
      <c r="J669" s="114"/>
      <c r="K669" s="66"/>
      <c r="L669" s="24"/>
      <c r="M669" s="65" t="s">
        <v>2185</v>
      </c>
      <c r="N669" s="25" t="s">
        <v>2161</v>
      </c>
    </row>
    <row r="670" spans="1:14" s="4" customFormat="1" ht="15" customHeight="1">
      <c r="A670" s="578"/>
      <c r="B670" s="577" t="s">
        <v>2192</v>
      </c>
      <c r="C670" s="219" t="s">
        <v>335</v>
      </c>
      <c r="D670" s="572"/>
      <c r="E670" s="24">
        <v>1.6177E-2</v>
      </c>
      <c r="F670" s="69" t="s">
        <v>220</v>
      </c>
      <c r="G670" s="466"/>
      <c r="H670" s="173"/>
      <c r="I670" s="421"/>
      <c r="J670" s="114"/>
      <c r="K670" s="66"/>
      <c r="L670" s="24"/>
      <c r="M670" s="65" t="s">
        <v>2163</v>
      </c>
      <c r="N670" s="25" t="s">
        <v>2113</v>
      </c>
    </row>
    <row r="671" spans="1:14" s="4" customFormat="1" ht="15" customHeight="1">
      <c r="A671" s="578"/>
      <c r="B671" s="577" t="s">
        <v>2193</v>
      </c>
      <c r="C671" s="219" t="s">
        <v>338</v>
      </c>
      <c r="D671" s="572"/>
      <c r="E671" s="24">
        <v>1.6552000000000001E-2</v>
      </c>
      <c r="F671" s="69" t="s">
        <v>315</v>
      </c>
      <c r="G671" s="466"/>
      <c r="H671" s="173"/>
      <c r="I671" s="421"/>
      <c r="J671" s="114"/>
      <c r="K671" s="66"/>
      <c r="L671" s="24"/>
      <c r="M671" s="65" t="s">
        <v>2114</v>
      </c>
      <c r="N671" s="25" t="s">
        <v>2115</v>
      </c>
    </row>
    <row r="672" spans="1:14" s="4" customFormat="1" ht="15" customHeight="1">
      <c r="A672" s="578"/>
      <c r="B672" s="577"/>
      <c r="C672" s="219"/>
      <c r="D672" s="572"/>
      <c r="E672" s="47"/>
      <c r="F672" s="69" t="s">
        <v>2165</v>
      </c>
      <c r="G672" s="466"/>
      <c r="H672" s="173"/>
      <c r="I672" s="421"/>
      <c r="J672" s="114"/>
      <c r="K672" s="66"/>
      <c r="L672" s="25"/>
      <c r="M672" s="65" t="s">
        <v>2116</v>
      </c>
      <c r="N672" s="25" t="s">
        <v>2164</v>
      </c>
    </row>
    <row r="673" spans="1:14" s="4" customFormat="1" ht="15" customHeight="1">
      <c r="A673" s="578"/>
      <c r="B673" s="577"/>
      <c r="C673" s="219"/>
      <c r="D673" s="572"/>
      <c r="E673" s="47"/>
      <c r="F673" s="69" t="s">
        <v>2194</v>
      </c>
      <c r="G673" s="466"/>
      <c r="H673" s="173"/>
      <c r="I673" s="421"/>
      <c r="J673" s="114"/>
      <c r="K673" s="66"/>
      <c r="L673" s="25"/>
      <c r="M673" s="65" t="s">
        <v>2166</v>
      </c>
      <c r="N673" s="25" t="s">
        <v>2167</v>
      </c>
    </row>
    <row r="674" spans="1:14" s="4" customFormat="1" ht="15" customHeight="1">
      <c r="A674" s="578"/>
      <c r="B674" s="577"/>
      <c r="C674" s="219"/>
      <c r="D674" s="572"/>
      <c r="E674" s="47"/>
      <c r="F674" s="69" t="s">
        <v>2171</v>
      </c>
      <c r="G674" s="466"/>
      <c r="H674" s="173"/>
      <c r="I674" s="421"/>
      <c r="J674" s="114"/>
      <c r="K674" s="66"/>
      <c r="L674" s="24"/>
      <c r="M674" s="65" t="s">
        <v>2195</v>
      </c>
      <c r="N674" s="25" t="s">
        <v>2170</v>
      </c>
    </row>
    <row r="675" spans="1:14" s="4" customFormat="1" ht="15" customHeight="1">
      <c r="A675" s="578"/>
      <c r="B675" s="577"/>
      <c r="C675" s="219"/>
      <c r="D675" s="572"/>
      <c r="E675" s="47"/>
      <c r="F675" s="69" t="s">
        <v>2174</v>
      </c>
      <c r="G675" s="466"/>
      <c r="H675" s="173"/>
      <c r="I675" s="421"/>
      <c r="J675" s="114"/>
      <c r="K675" s="66"/>
      <c r="L675" s="24"/>
      <c r="M675" s="65" t="s">
        <v>2172</v>
      </c>
      <c r="N675" s="25" t="s">
        <v>2173</v>
      </c>
    </row>
    <row r="676" spans="1:14" s="4" customFormat="1" ht="15" customHeight="1">
      <c r="A676" s="578"/>
      <c r="B676" s="577"/>
      <c r="C676" s="219"/>
      <c r="D676" s="572"/>
      <c r="E676" s="47"/>
      <c r="F676" s="69" t="s">
        <v>233</v>
      </c>
      <c r="G676" s="466"/>
      <c r="H676" s="173"/>
      <c r="I676" s="421"/>
      <c r="J676" s="114"/>
      <c r="K676" s="66"/>
      <c r="L676" s="216"/>
      <c r="M676" s="65" t="s">
        <v>2175</v>
      </c>
      <c r="N676" s="25" t="s">
        <v>2125</v>
      </c>
    </row>
    <row r="677" spans="1:14" s="4" customFormat="1" ht="15" customHeight="1">
      <c r="A677" s="578"/>
      <c r="B677" s="577"/>
      <c r="C677" s="219"/>
      <c r="D677" s="572"/>
      <c r="E677" s="47"/>
      <c r="F677" s="50" t="s">
        <v>2138</v>
      </c>
      <c r="G677" s="466"/>
      <c r="H677" s="173"/>
      <c r="I677" s="421"/>
      <c r="J677" s="114"/>
      <c r="K677" s="66"/>
      <c r="L677" s="24"/>
      <c r="M677" s="65" t="s">
        <v>2181</v>
      </c>
      <c r="N677" s="25" t="s">
        <v>2127</v>
      </c>
    </row>
    <row r="678" spans="1:14" s="4" customFormat="1" ht="15" customHeight="1">
      <c r="A678" s="578"/>
      <c r="B678" s="577"/>
      <c r="C678" s="219"/>
      <c r="D678" s="572"/>
      <c r="E678" s="47"/>
      <c r="F678" s="238" t="s">
        <v>360</v>
      </c>
      <c r="G678" s="466"/>
      <c r="H678" s="173"/>
      <c r="I678" s="421"/>
      <c r="J678" s="114"/>
      <c r="K678" s="66"/>
      <c r="L678" s="24"/>
      <c r="M678" s="65" t="s">
        <v>2132</v>
      </c>
      <c r="N678" s="25" t="s">
        <v>2129</v>
      </c>
    </row>
    <row r="679" spans="1:14" s="4" customFormat="1" ht="15" customHeight="1">
      <c r="A679" s="578"/>
      <c r="B679" s="577"/>
      <c r="C679" s="219"/>
      <c r="D679" s="572"/>
      <c r="E679" s="47"/>
      <c r="F679" s="69" t="s">
        <v>330</v>
      </c>
      <c r="G679" s="466"/>
      <c r="H679" s="575"/>
      <c r="I679" s="378"/>
      <c r="J679" s="114"/>
      <c r="K679" s="66"/>
      <c r="L679" s="24"/>
      <c r="M679" s="65" t="s">
        <v>2139</v>
      </c>
      <c r="N679" s="25" t="s">
        <v>2182</v>
      </c>
    </row>
    <row r="680" spans="1:14" s="4" customFormat="1" ht="15" customHeight="1">
      <c r="A680" s="578"/>
      <c r="B680" s="576" t="s">
        <v>2196</v>
      </c>
      <c r="C680" s="46" t="s">
        <v>2197</v>
      </c>
      <c r="D680" s="572"/>
      <c r="E680" s="24">
        <v>1.0619829999999999</v>
      </c>
      <c r="F680" s="69" t="s">
        <v>2198</v>
      </c>
      <c r="G680" s="466"/>
      <c r="H680" s="169"/>
      <c r="I680" s="260" t="s">
        <v>194</v>
      </c>
      <c r="J680" s="114"/>
      <c r="K680" s="66"/>
      <c r="L680" s="24"/>
      <c r="M680" s="65" t="s">
        <v>2185</v>
      </c>
      <c r="N680" s="65" t="s">
        <v>2199</v>
      </c>
    </row>
    <row r="681" spans="1:14" s="4" customFormat="1" ht="15" customHeight="1">
      <c r="A681" s="578"/>
      <c r="B681" s="577" t="s">
        <v>2200</v>
      </c>
      <c r="C681" s="46" t="s">
        <v>2201</v>
      </c>
      <c r="D681" s="572"/>
      <c r="E681" s="24">
        <v>1.6473000000000002E-2</v>
      </c>
      <c r="F681" s="69" t="s">
        <v>233</v>
      </c>
      <c r="G681" s="466"/>
      <c r="H681" s="173"/>
      <c r="I681" s="421"/>
      <c r="J681" s="114"/>
      <c r="K681" s="66"/>
      <c r="L681" s="24"/>
      <c r="M681" s="65" t="s">
        <v>2163</v>
      </c>
      <c r="N681" s="65" t="s">
        <v>2125</v>
      </c>
    </row>
    <row r="682" spans="1:14" s="4" customFormat="1" ht="15" customHeight="1">
      <c r="A682" s="578"/>
      <c r="B682" s="577" t="s">
        <v>2202</v>
      </c>
      <c r="C682" s="46" t="s">
        <v>2203</v>
      </c>
      <c r="D682" s="572"/>
      <c r="E682" s="24">
        <v>1.6327999999999999E-2</v>
      </c>
      <c r="F682" s="50" t="s">
        <v>2138</v>
      </c>
      <c r="G682" s="466"/>
      <c r="H682" s="173"/>
      <c r="I682" s="421"/>
      <c r="J682" s="114"/>
      <c r="K682" s="66"/>
      <c r="L682" s="24"/>
      <c r="M682" s="65" t="s">
        <v>2114</v>
      </c>
      <c r="N682" s="65" t="s">
        <v>2127</v>
      </c>
    </row>
    <row r="683" spans="1:14" s="4" customFormat="1" ht="15" customHeight="1">
      <c r="A683" s="578"/>
      <c r="B683" s="577"/>
      <c r="C683" s="119"/>
      <c r="D683" s="572"/>
      <c r="E683" s="47"/>
      <c r="F683" s="238" t="s">
        <v>360</v>
      </c>
      <c r="G683" s="466"/>
      <c r="H683" s="173"/>
      <c r="I683" s="421"/>
      <c r="J683" s="114"/>
      <c r="K683" s="66"/>
      <c r="L683" s="25"/>
      <c r="M683" s="65" t="s">
        <v>2116</v>
      </c>
      <c r="N683" s="65" t="s">
        <v>2129</v>
      </c>
    </row>
    <row r="684" spans="1:14" s="4" customFormat="1" ht="15" customHeight="1">
      <c r="A684" s="578"/>
      <c r="B684" s="577"/>
      <c r="C684" s="119"/>
      <c r="D684" s="572"/>
      <c r="E684" s="47"/>
      <c r="F684" s="69" t="s">
        <v>330</v>
      </c>
      <c r="G684" s="466"/>
      <c r="H684" s="575"/>
      <c r="I684" s="378"/>
      <c r="J684" s="114"/>
      <c r="K684" s="66"/>
      <c r="L684" s="25"/>
      <c r="M684" s="65" t="s">
        <v>2166</v>
      </c>
      <c r="N684" s="65" t="s">
        <v>2204</v>
      </c>
    </row>
    <row r="685" spans="1:14" s="4" customFormat="1" ht="15" customHeight="1">
      <c r="A685" s="487"/>
      <c r="B685" s="194" t="s">
        <v>2205</v>
      </c>
      <c r="C685" s="574" t="s">
        <v>15</v>
      </c>
      <c r="D685" s="572"/>
      <c r="E685" s="24">
        <v>1.1165559999999999</v>
      </c>
      <c r="F685" s="69" t="s">
        <v>2206</v>
      </c>
      <c r="G685" s="466"/>
      <c r="H685" s="169"/>
      <c r="I685" s="260" t="s">
        <v>194</v>
      </c>
      <c r="J685" s="114"/>
      <c r="K685" s="66"/>
      <c r="L685" s="24"/>
      <c r="M685" s="65" t="s">
        <v>2136</v>
      </c>
      <c r="N685" s="65" t="s">
        <v>2207</v>
      </c>
    </row>
    <row r="686" spans="1:14" s="4" customFormat="1" ht="15" customHeight="1">
      <c r="A686" s="487"/>
      <c r="B686" s="223"/>
      <c r="C686" s="490"/>
      <c r="D686" s="572"/>
      <c r="E686" s="47"/>
      <c r="F686" s="69" t="s">
        <v>233</v>
      </c>
      <c r="G686" s="466"/>
      <c r="H686" s="173"/>
      <c r="I686" s="421"/>
      <c r="J686" s="114"/>
      <c r="K686" s="66"/>
      <c r="L686" s="24"/>
      <c r="M686" s="65" t="s">
        <v>2112</v>
      </c>
      <c r="N686" s="65" t="s">
        <v>2125</v>
      </c>
    </row>
    <row r="687" spans="1:14" s="4" customFormat="1" ht="15" customHeight="1">
      <c r="A687" s="487"/>
      <c r="B687" s="223"/>
      <c r="C687" s="492"/>
      <c r="D687" s="572"/>
      <c r="E687" s="47"/>
      <c r="F687" s="50" t="s">
        <v>2138</v>
      </c>
      <c r="G687" s="466"/>
      <c r="H687" s="173"/>
      <c r="I687" s="421"/>
      <c r="J687" s="114"/>
      <c r="K687" s="66"/>
      <c r="L687" s="24"/>
      <c r="M687" s="65" t="s">
        <v>2114</v>
      </c>
      <c r="N687" s="65" t="s">
        <v>2127</v>
      </c>
    </row>
    <row r="688" spans="1:14" s="4" customFormat="1" ht="15" customHeight="1">
      <c r="A688" s="487"/>
      <c r="B688" s="223"/>
      <c r="C688" s="492"/>
      <c r="D688" s="572"/>
      <c r="E688" s="47"/>
      <c r="F688" s="238" t="s">
        <v>360</v>
      </c>
      <c r="G688" s="466"/>
      <c r="H688" s="173"/>
      <c r="I688" s="421"/>
      <c r="J688" s="114"/>
      <c r="K688" s="66"/>
      <c r="L688" s="25"/>
      <c r="M688" s="65" t="s">
        <v>2116</v>
      </c>
      <c r="N688" s="65" t="s">
        <v>2129</v>
      </c>
    </row>
    <row r="689" spans="1:14" s="4" customFormat="1" ht="15" customHeight="1">
      <c r="A689" s="487"/>
      <c r="B689" s="223"/>
      <c r="C689" s="492"/>
      <c r="D689" s="572"/>
      <c r="E689" s="47"/>
      <c r="F689" s="69" t="s">
        <v>330</v>
      </c>
      <c r="G689" s="466"/>
      <c r="H689" s="575"/>
      <c r="I689" s="378"/>
      <c r="J689" s="114"/>
      <c r="K689" s="66"/>
      <c r="L689" s="25"/>
      <c r="M689" s="65" t="s">
        <v>2118</v>
      </c>
      <c r="N689" s="65" t="s">
        <v>2208</v>
      </c>
    </row>
    <row r="690" spans="1:14" s="4" customFormat="1" ht="15" customHeight="1">
      <c r="A690" s="487"/>
      <c r="B690" s="194" t="s">
        <v>2209</v>
      </c>
      <c r="C690" s="46" t="s">
        <v>435</v>
      </c>
      <c r="D690" s="572"/>
      <c r="E690" s="24">
        <v>1.6198000000000001E-2</v>
      </c>
      <c r="F690" s="69"/>
      <c r="G690" s="466"/>
      <c r="H690" s="466"/>
      <c r="I690" s="396" t="s">
        <v>1831</v>
      </c>
      <c r="J690" s="114"/>
      <c r="K690" s="66"/>
      <c r="L690" s="24"/>
      <c r="M690" s="24"/>
      <c r="N690" s="25"/>
    </row>
    <row r="691" spans="1:14" s="4" customFormat="1" ht="15" customHeight="1">
      <c r="A691" s="487"/>
      <c r="B691" s="468" t="s">
        <v>2210</v>
      </c>
      <c r="C691" s="585" t="s">
        <v>2211</v>
      </c>
      <c r="D691" s="572"/>
      <c r="E691" s="24">
        <v>3.227068</v>
      </c>
      <c r="F691" s="69" t="s">
        <v>2212</v>
      </c>
      <c r="G691" s="466"/>
      <c r="H691" s="169"/>
      <c r="I691" s="260" t="s">
        <v>194</v>
      </c>
      <c r="J691" s="114"/>
      <c r="K691" s="66"/>
      <c r="L691" s="24"/>
      <c r="M691" s="25" t="s">
        <v>2213</v>
      </c>
      <c r="N691" s="65" t="s">
        <v>2214</v>
      </c>
    </row>
    <row r="692" spans="1:14" s="4" customFormat="1" ht="15" customHeight="1">
      <c r="A692" s="487"/>
      <c r="B692" s="468"/>
      <c r="C692" s="585"/>
      <c r="D692" s="572"/>
      <c r="E692" s="281"/>
      <c r="F692" s="69" t="s">
        <v>2215</v>
      </c>
      <c r="G692" s="466"/>
      <c r="H692" s="173"/>
      <c r="I692" s="421"/>
      <c r="J692" s="114"/>
      <c r="K692" s="66"/>
      <c r="L692" s="24"/>
      <c r="M692" s="65" t="s">
        <v>2136</v>
      </c>
      <c r="N692" s="65" t="s">
        <v>2216</v>
      </c>
    </row>
    <row r="693" spans="1:14" s="4" customFormat="1" ht="15" customHeight="1">
      <c r="A693" s="487"/>
      <c r="B693" s="331"/>
      <c r="C693" s="219"/>
      <c r="D693" s="572"/>
      <c r="E693" s="47"/>
      <c r="F693" s="69" t="s">
        <v>2217</v>
      </c>
      <c r="G693" s="466"/>
      <c r="H693" s="173"/>
      <c r="I693" s="421"/>
      <c r="J693" s="114"/>
      <c r="K693" s="66"/>
      <c r="L693" s="24"/>
      <c r="M693" s="65" t="s">
        <v>2112</v>
      </c>
      <c r="N693" s="65" t="s">
        <v>2218</v>
      </c>
    </row>
    <row r="694" spans="1:14" s="4" customFormat="1" ht="15" customHeight="1">
      <c r="A694" s="487"/>
      <c r="B694" s="331"/>
      <c r="C694" s="219"/>
      <c r="D694" s="572"/>
      <c r="E694" s="47"/>
      <c r="F694" s="69" t="s">
        <v>2174</v>
      </c>
      <c r="G694" s="466"/>
      <c r="H694" s="173"/>
      <c r="I694" s="421"/>
      <c r="J694" s="114"/>
      <c r="K694" s="66"/>
      <c r="L694" s="24"/>
      <c r="M694" s="65" t="s">
        <v>2114</v>
      </c>
      <c r="N694" s="65" t="s">
        <v>2173</v>
      </c>
    </row>
    <row r="695" spans="1:14" s="4" customFormat="1" ht="15" customHeight="1">
      <c r="A695" s="487"/>
      <c r="B695" s="331"/>
      <c r="C695" s="219"/>
      <c r="D695" s="572"/>
      <c r="E695" s="47"/>
      <c r="F695" s="69" t="s">
        <v>2219</v>
      </c>
      <c r="G695" s="466"/>
      <c r="H695" s="173"/>
      <c r="I695" s="421"/>
      <c r="J695" s="114"/>
      <c r="K695" s="66"/>
      <c r="L695" s="24"/>
      <c r="M695" s="65" t="s">
        <v>2116</v>
      </c>
      <c r="N695" s="65" t="s">
        <v>2220</v>
      </c>
    </row>
    <row r="696" spans="1:14" s="4" customFormat="1" ht="15" customHeight="1">
      <c r="A696" s="487"/>
      <c r="B696" s="331"/>
      <c r="C696" s="219"/>
      <c r="D696" s="572"/>
      <c r="E696" s="47"/>
      <c r="F696" s="69" t="s">
        <v>233</v>
      </c>
      <c r="G696" s="466"/>
      <c r="H696" s="173"/>
      <c r="I696" s="421"/>
      <c r="J696" s="114"/>
      <c r="K696" s="66"/>
      <c r="L696" s="24"/>
      <c r="M696" s="65" t="s">
        <v>2118</v>
      </c>
      <c r="N696" s="65" t="s">
        <v>2125</v>
      </c>
    </row>
    <row r="697" spans="1:14" s="4" customFormat="1" ht="15" customHeight="1">
      <c r="A697" s="487"/>
      <c r="B697" s="331"/>
      <c r="C697" s="219"/>
      <c r="D697" s="572"/>
      <c r="E697" s="47"/>
      <c r="F697" s="50" t="s">
        <v>2221</v>
      </c>
      <c r="G697" s="466"/>
      <c r="H697" s="173"/>
      <c r="I697" s="421"/>
      <c r="J697" s="114"/>
      <c r="K697" s="66"/>
      <c r="L697" s="24"/>
      <c r="M697" s="65" t="s">
        <v>2222</v>
      </c>
      <c r="N697" s="65" t="s">
        <v>2223</v>
      </c>
    </row>
    <row r="698" spans="1:14" s="4" customFormat="1" ht="15" customHeight="1">
      <c r="A698" s="487"/>
      <c r="B698" s="331"/>
      <c r="C698" s="219"/>
      <c r="D698" s="572"/>
      <c r="E698" s="47"/>
      <c r="F698" s="50" t="s">
        <v>360</v>
      </c>
      <c r="G698" s="466"/>
      <c r="H698" s="173"/>
      <c r="I698" s="421"/>
      <c r="J698" s="114"/>
      <c r="K698" s="66"/>
      <c r="L698" s="24"/>
      <c r="M698" s="65" t="s">
        <v>2153</v>
      </c>
      <c r="N698" s="65" t="s">
        <v>2129</v>
      </c>
    </row>
    <row r="699" spans="1:14" s="4" customFormat="1" ht="15" customHeight="1">
      <c r="A699" s="487"/>
      <c r="B699" s="331"/>
      <c r="C699" s="219"/>
      <c r="D699" s="572"/>
      <c r="E699" s="47"/>
      <c r="F699" s="69" t="s">
        <v>2224</v>
      </c>
      <c r="G699" s="466"/>
      <c r="H699" s="575"/>
      <c r="I699" s="378"/>
      <c r="J699" s="114"/>
      <c r="K699" s="66"/>
      <c r="L699" s="24"/>
      <c r="M699" s="65" t="s">
        <v>2124</v>
      </c>
      <c r="N699" s="65" t="s">
        <v>2225</v>
      </c>
    </row>
    <row r="700" spans="1:14" s="4" customFormat="1" ht="15" customHeight="1">
      <c r="A700" s="487"/>
      <c r="B700" s="64" t="s">
        <v>2226</v>
      </c>
      <c r="C700" s="586" t="s">
        <v>2227</v>
      </c>
      <c r="D700" s="572"/>
      <c r="E700" s="24">
        <v>1.3231E-2</v>
      </c>
      <c r="F700" s="69"/>
      <c r="G700" s="169"/>
      <c r="H700" s="169"/>
      <c r="I700" s="396" t="s">
        <v>1831</v>
      </c>
      <c r="J700" s="114"/>
      <c r="K700" s="66"/>
      <c r="L700" s="24"/>
      <c r="M700" s="65"/>
      <c r="N700" s="25"/>
    </row>
    <row r="701" spans="1:14" s="4" customFormat="1" ht="15" customHeight="1">
      <c r="A701" s="487"/>
      <c r="B701" s="332" t="s">
        <v>2228</v>
      </c>
      <c r="C701" s="81" t="s">
        <v>2211</v>
      </c>
      <c r="D701" s="572"/>
      <c r="E701" s="24">
        <v>1.5754999999999998E-2</v>
      </c>
      <c r="F701" s="69"/>
      <c r="G701" s="169"/>
      <c r="H701" s="169"/>
      <c r="I701" s="396" t="s">
        <v>1831</v>
      </c>
      <c r="J701" s="114"/>
      <c r="K701" s="66"/>
      <c r="L701" s="24"/>
      <c r="M701" s="65"/>
      <c r="N701" s="25"/>
    </row>
    <row r="702" spans="1:14" s="4" customFormat="1" ht="15" customHeight="1">
      <c r="A702" s="487"/>
      <c r="B702" s="332" t="s">
        <v>2229</v>
      </c>
      <c r="C702" s="574" t="s">
        <v>15</v>
      </c>
      <c r="D702" s="587"/>
      <c r="E702" s="24">
        <v>1.3062000000000001E-2</v>
      </c>
      <c r="F702" s="69"/>
      <c r="G702" s="466"/>
      <c r="H702" s="466"/>
      <c r="I702" s="396" t="s">
        <v>1831</v>
      </c>
      <c r="J702" s="114"/>
      <c r="K702" s="66"/>
      <c r="L702" s="24"/>
      <c r="M702" s="65"/>
      <c r="N702" s="25"/>
    </row>
    <row r="703" spans="1:14" s="4" customFormat="1" ht="15" customHeight="1">
      <c r="A703" s="487"/>
      <c r="B703" s="233" t="s">
        <v>383</v>
      </c>
      <c r="C703" s="234" t="s">
        <v>297</v>
      </c>
      <c r="D703" s="28" t="s">
        <v>2230</v>
      </c>
      <c r="E703" s="24">
        <v>0.21390599999999999</v>
      </c>
      <c r="F703" s="69" t="s">
        <v>240</v>
      </c>
      <c r="G703" s="206"/>
      <c r="H703" s="159"/>
      <c r="I703" s="260" t="s">
        <v>194</v>
      </c>
      <c r="J703" s="114"/>
      <c r="K703" s="66"/>
      <c r="L703" s="24"/>
      <c r="M703" s="65" t="s">
        <v>2185</v>
      </c>
      <c r="N703" s="65" t="s">
        <v>2231</v>
      </c>
    </row>
    <row r="704" spans="1:14" s="4" customFormat="1" ht="15" customHeight="1">
      <c r="A704" s="578"/>
      <c r="B704" s="267"/>
      <c r="C704" s="235" t="s">
        <v>379</v>
      </c>
      <c r="D704" s="34"/>
      <c r="E704" s="47"/>
      <c r="F704" s="69" t="s">
        <v>385</v>
      </c>
      <c r="G704" s="466"/>
      <c r="H704" s="575"/>
      <c r="I704" s="378"/>
      <c r="J704" s="114"/>
      <c r="K704" s="66"/>
      <c r="L704" s="24"/>
      <c r="M704" s="65" t="s">
        <v>2232</v>
      </c>
      <c r="N704" s="65" t="s">
        <v>2233</v>
      </c>
    </row>
    <row r="705" spans="1:14" s="4" customFormat="1" ht="15" hidden="1" customHeight="1">
      <c r="A705" s="578"/>
      <c r="B705" s="588" t="s">
        <v>387</v>
      </c>
      <c r="C705" s="574" t="s">
        <v>15</v>
      </c>
      <c r="D705" s="34"/>
      <c r="E705" s="24"/>
      <c r="F705" s="69" t="s">
        <v>214</v>
      </c>
      <c r="G705" s="466" t="s">
        <v>2234</v>
      </c>
      <c r="H705" s="466"/>
      <c r="I705" s="25"/>
      <c r="J705" s="570" t="s">
        <v>150</v>
      </c>
      <c r="K705" s="66"/>
      <c r="L705" s="52">
        <v>24785421</v>
      </c>
      <c r="M705" s="65" t="s">
        <v>2160</v>
      </c>
      <c r="N705" s="65" t="s">
        <v>2111</v>
      </c>
    </row>
    <row r="706" spans="1:14" s="4" customFormat="1" ht="15" hidden="1" customHeight="1">
      <c r="A706" s="578"/>
      <c r="B706" s="236" t="s">
        <v>388</v>
      </c>
      <c r="C706" s="574" t="s">
        <v>15</v>
      </c>
      <c r="D706" s="34"/>
      <c r="E706" s="24"/>
      <c r="F706" s="69" t="s">
        <v>217</v>
      </c>
      <c r="G706" s="466" t="s">
        <v>2234</v>
      </c>
      <c r="H706" s="466"/>
      <c r="I706" s="25"/>
      <c r="J706" s="570"/>
      <c r="K706" s="66"/>
      <c r="L706" s="52"/>
      <c r="M706" s="65" t="s">
        <v>2112</v>
      </c>
      <c r="N706" s="65" t="s">
        <v>2161</v>
      </c>
    </row>
    <row r="707" spans="1:14" s="4" customFormat="1" ht="15" hidden="1" customHeight="1">
      <c r="A707" s="578"/>
      <c r="B707" s="236"/>
      <c r="C707" s="112"/>
      <c r="D707" s="34"/>
      <c r="E707" s="47"/>
      <c r="F707" s="69" t="s">
        <v>256</v>
      </c>
      <c r="G707" s="466" t="s">
        <v>2234</v>
      </c>
      <c r="H707" s="466"/>
      <c r="I707" s="25"/>
      <c r="J707" s="570"/>
      <c r="K707" s="66"/>
      <c r="L707" s="52"/>
      <c r="M707" s="65" t="s">
        <v>2163</v>
      </c>
      <c r="N707" s="65" t="s">
        <v>2115</v>
      </c>
    </row>
    <row r="708" spans="1:14" s="4" customFormat="1" ht="15" hidden="1" customHeight="1">
      <c r="A708" s="578"/>
      <c r="B708" s="236"/>
      <c r="C708" s="119"/>
      <c r="D708" s="34"/>
      <c r="E708" s="47"/>
      <c r="F708" s="69" t="s">
        <v>315</v>
      </c>
      <c r="G708" s="466" t="s">
        <v>2234</v>
      </c>
      <c r="H708" s="466"/>
      <c r="I708" s="25"/>
      <c r="J708" s="570"/>
      <c r="K708" s="66"/>
      <c r="L708" s="52"/>
      <c r="M708" s="65" t="s">
        <v>2116</v>
      </c>
      <c r="N708" s="65" t="s">
        <v>2235</v>
      </c>
    </row>
    <row r="709" spans="1:14" s="4" customFormat="1" ht="15" hidden="1" customHeight="1">
      <c r="A709" s="578"/>
      <c r="B709" s="236"/>
      <c r="C709" s="119"/>
      <c r="D709" s="34"/>
      <c r="E709" s="47"/>
      <c r="F709" s="69" t="s">
        <v>389</v>
      </c>
      <c r="G709" s="466" t="s">
        <v>2234</v>
      </c>
      <c r="H709" s="466"/>
      <c r="I709" s="25"/>
      <c r="J709" s="570"/>
      <c r="K709" s="66"/>
      <c r="L709" s="52"/>
      <c r="M709" s="65" t="s">
        <v>2236</v>
      </c>
      <c r="N709" s="65" t="s">
        <v>2237</v>
      </c>
    </row>
    <row r="710" spans="1:14" s="4" customFormat="1" ht="15" hidden="1" customHeight="1">
      <c r="A710" s="578"/>
      <c r="B710" s="236"/>
      <c r="C710" s="119"/>
      <c r="D710" s="34"/>
      <c r="E710" s="47"/>
      <c r="F710" s="69" t="s">
        <v>390</v>
      </c>
      <c r="G710" s="466" t="s">
        <v>2234</v>
      </c>
      <c r="H710" s="466"/>
      <c r="I710" s="25"/>
      <c r="J710" s="570"/>
      <c r="K710" s="66"/>
      <c r="L710" s="52"/>
      <c r="M710" s="65" t="s">
        <v>2238</v>
      </c>
      <c r="N710" s="65" t="s">
        <v>2239</v>
      </c>
    </row>
    <row r="711" spans="1:14" s="4" customFormat="1" ht="15" hidden="1" customHeight="1">
      <c r="A711" s="578"/>
      <c r="B711" s="236"/>
      <c r="C711" s="119"/>
      <c r="D711" s="34"/>
      <c r="E711" s="47"/>
      <c r="F711" s="69" t="s">
        <v>391</v>
      </c>
      <c r="G711" s="466" t="s">
        <v>2234</v>
      </c>
      <c r="H711" s="466"/>
      <c r="I711" s="25"/>
      <c r="J711" s="570"/>
      <c r="K711" s="66"/>
      <c r="L711" s="52"/>
      <c r="M711" s="65" t="s">
        <v>2240</v>
      </c>
      <c r="N711" s="65" t="s">
        <v>2241</v>
      </c>
    </row>
    <row r="712" spans="1:14" s="4" customFormat="1" ht="15" hidden="1" customHeight="1">
      <c r="A712" s="578"/>
      <c r="B712" s="236"/>
      <c r="C712" s="119"/>
      <c r="D712" s="34"/>
      <c r="E712" s="47"/>
      <c r="F712" s="69" t="s">
        <v>392</v>
      </c>
      <c r="G712" s="466" t="s">
        <v>2234</v>
      </c>
      <c r="H712" s="466"/>
      <c r="I712" s="25"/>
      <c r="J712" s="570"/>
      <c r="K712" s="66"/>
      <c r="L712" s="52"/>
      <c r="M712" s="65" t="s">
        <v>2242</v>
      </c>
      <c r="N712" s="65" t="s">
        <v>2243</v>
      </c>
    </row>
    <row r="713" spans="1:14" s="4" customFormat="1" ht="15" hidden="1" customHeight="1">
      <c r="A713" s="578"/>
      <c r="B713" s="236"/>
      <c r="C713" s="119"/>
      <c r="D713" s="34"/>
      <c r="E713" s="47"/>
      <c r="F713" s="69" t="s">
        <v>393</v>
      </c>
      <c r="G713" s="466" t="s">
        <v>2234</v>
      </c>
      <c r="H713" s="466"/>
      <c r="I713" s="25"/>
      <c r="J713" s="570"/>
      <c r="K713" s="66"/>
      <c r="L713" s="52"/>
      <c r="M713" s="65" t="s">
        <v>2244</v>
      </c>
      <c r="N713" s="65" t="s">
        <v>2125</v>
      </c>
    </row>
    <row r="714" spans="1:14" s="4" customFormat="1" ht="15" hidden="1" customHeight="1">
      <c r="A714" s="578"/>
      <c r="B714" s="236"/>
      <c r="C714" s="119"/>
      <c r="D714" s="34"/>
      <c r="E714" s="47"/>
      <c r="F714" s="69" t="s">
        <v>394</v>
      </c>
      <c r="G714" s="466" t="s">
        <v>2234</v>
      </c>
      <c r="H714" s="466"/>
      <c r="I714" s="25"/>
      <c r="J714" s="570"/>
      <c r="K714" s="66"/>
      <c r="L714" s="52"/>
      <c r="M714" s="65" t="s">
        <v>2245</v>
      </c>
      <c r="N714" s="65" t="s">
        <v>2246</v>
      </c>
    </row>
    <row r="715" spans="1:14" s="4" customFormat="1" ht="15" hidden="1" customHeight="1">
      <c r="A715" s="578"/>
      <c r="B715" s="236"/>
      <c r="C715" s="119"/>
      <c r="D715" s="34"/>
      <c r="E715" s="47"/>
      <c r="F715" s="69" t="s">
        <v>395</v>
      </c>
      <c r="G715" s="466" t="s">
        <v>2234</v>
      </c>
      <c r="H715" s="466"/>
      <c r="I715" s="25"/>
      <c r="J715" s="570"/>
      <c r="K715" s="66"/>
      <c r="L715" s="52"/>
      <c r="M715" s="65" t="s">
        <v>2247</v>
      </c>
      <c r="N715" s="65" t="s">
        <v>2129</v>
      </c>
    </row>
    <row r="716" spans="1:14" s="4" customFormat="1" ht="15" hidden="1" customHeight="1">
      <c r="A716" s="578"/>
      <c r="B716" s="236"/>
      <c r="C716" s="119"/>
      <c r="D716" s="34"/>
      <c r="E716" s="47"/>
      <c r="F716" s="69" t="s">
        <v>233</v>
      </c>
      <c r="G716" s="466" t="s">
        <v>2234</v>
      </c>
      <c r="H716" s="466"/>
      <c r="I716" s="25"/>
      <c r="J716" s="570"/>
      <c r="K716" s="66"/>
      <c r="L716" s="52"/>
      <c r="M716" s="65" t="s">
        <v>2132</v>
      </c>
      <c r="N716" s="65" t="s">
        <v>2248</v>
      </c>
    </row>
    <row r="717" spans="1:14" s="4" customFormat="1" ht="15" hidden="1" customHeight="1">
      <c r="A717" s="578"/>
      <c r="B717" s="236"/>
      <c r="C717" s="119"/>
      <c r="D717" s="34"/>
      <c r="E717" s="47"/>
      <c r="F717" s="50" t="s">
        <v>319</v>
      </c>
      <c r="G717" s="466" t="s">
        <v>2234</v>
      </c>
      <c r="H717" s="466"/>
      <c r="I717" s="25"/>
      <c r="J717" s="570"/>
      <c r="K717" s="66"/>
      <c r="L717" s="52"/>
      <c r="M717" s="65" t="s">
        <v>2133</v>
      </c>
      <c r="N717" s="25"/>
    </row>
    <row r="718" spans="1:14" s="4" customFormat="1" ht="15" hidden="1" customHeight="1">
      <c r="A718" s="578"/>
      <c r="B718" s="236"/>
      <c r="C718" s="119"/>
      <c r="D718" s="34"/>
      <c r="E718" s="47"/>
      <c r="F718" s="238" t="s">
        <v>360</v>
      </c>
      <c r="G718" s="466" t="s">
        <v>2234</v>
      </c>
      <c r="H718" s="466"/>
      <c r="I718" s="25"/>
      <c r="J718" s="570"/>
      <c r="K718" s="66"/>
      <c r="L718" s="52"/>
      <c r="M718" s="65" t="s">
        <v>2134</v>
      </c>
      <c r="N718" s="25"/>
    </row>
    <row r="719" spans="1:14" s="4" customFormat="1" ht="15" hidden="1" customHeight="1">
      <c r="A719" s="487"/>
      <c r="B719" s="589"/>
      <c r="C719" s="121"/>
      <c r="D719" s="34"/>
      <c r="E719" s="47"/>
      <c r="F719" s="69" t="s">
        <v>321</v>
      </c>
      <c r="G719" s="466" t="s">
        <v>2234</v>
      </c>
      <c r="H719" s="466"/>
      <c r="I719" s="25"/>
      <c r="J719" s="570"/>
      <c r="K719" s="66"/>
      <c r="L719" s="52"/>
      <c r="M719" s="65" t="s">
        <v>2249</v>
      </c>
      <c r="N719" s="25"/>
    </row>
    <row r="720" spans="1:14" s="4" customFormat="1" ht="15" hidden="1" customHeight="1">
      <c r="A720" s="487"/>
      <c r="B720" s="590" t="s">
        <v>2250</v>
      </c>
      <c r="C720" s="220" t="s">
        <v>323</v>
      </c>
      <c r="D720" s="34"/>
      <c r="E720" s="24"/>
      <c r="F720" s="69" t="s">
        <v>214</v>
      </c>
      <c r="G720" s="466" t="s">
        <v>2234</v>
      </c>
      <c r="H720" s="466"/>
      <c r="I720" s="25"/>
      <c r="J720" s="570"/>
      <c r="K720" s="66"/>
      <c r="L720" s="52"/>
      <c r="M720" s="65" t="s">
        <v>2251</v>
      </c>
      <c r="N720" s="25"/>
    </row>
    <row r="721" spans="1:14" s="4" customFormat="1" ht="15" hidden="1" customHeight="1">
      <c r="A721" s="487"/>
      <c r="B721" s="591"/>
      <c r="C721" s="46" t="s">
        <v>325</v>
      </c>
      <c r="D721" s="34"/>
      <c r="E721" s="24"/>
      <c r="F721" s="69" t="s">
        <v>217</v>
      </c>
      <c r="G721" s="466" t="s">
        <v>2234</v>
      </c>
      <c r="H721" s="466"/>
      <c r="I721" s="25"/>
      <c r="J721" s="570"/>
      <c r="K721" s="66"/>
      <c r="L721" s="52"/>
      <c r="M721" s="65" t="s">
        <v>2112</v>
      </c>
      <c r="N721" s="25"/>
    </row>
    <row r="722" spans="1:14" s="4" customFormat="1" ht="15" hidden="1" customHeight="1">
      <c r="A722" s="487"/>
      <c r="B722" s="591"/>
      <c r="C722" s="592" t="s">
        <v>15</v>
      </c>
      <c r="D722" s="34"/>
      <c r="E722" s="409"/>
      <c r="F722" s="69" t="s">
        <v>256</v>
      </c>
      <c r="G722" s="466" t="s">
        <v>2234</v>
      </c>
      <c r="H722" s="466"/>
      <c r="I722" s="25"/>
      <c r="J722" s="570"/>
      <c r="K722" s="66"/>
      <c r="L722" s="52"/>
      <c r="M722" s="65" t="s">
        <v>2163</v>
      </c>
      <c r="N722" s="25"/>
    </row>
    <row r="723" spans="1:14" s="4" customFormat="1" ht="15" hidden="1" customHeight="1">
      <c r="A723" s="487"/>
      <c r="B723" s="591"/>
      <c r="C723" s="232"/>
      <c r="D723" s="34"/>
      <c r="E723" s="89"/>
      <c r="F723" s="69" t="s">
        <v>315</v>
      </c>
      <c r="G723" s="466" t="s">
        <v>2234</v>
      </c>
      <c r="H723" s="466"/>
      <c r="I723" s="25"/>
      <c r="J723" s="570"/>
      <c r="K723" s="66"/>
      <c r="L723" s="52"/>
      <c r="M723" s="65" t="s">
        <v>2116</v>
      </c>
      <c r="N723" s="25"/>
    </row>
    <row r="724" spans="1:14" s="4" customFormat="1" ht="15" hidden="1" customHeight="1">
      <c r="A724" s="487"/>
      <c r="B724" s="591"/>
      <c r="C724" s="232"/>
      <c r="D724" s="34"/>
      <c r="E724" s="47"/>
      <c r="F724" s="69" t="s">
        <v>389</v>
      </c>
      <c r="G724" s="466" t="s">
        <v>2234</v>
      </c>
      <c r="H724" s="466"/>
      <c r="I724" s="25"/>
      <c r="J724" s="570"/>
      <c r="K724" s="66"/>
      <c r="L724" s="52"/>
      <c r="M724" s="65" t="s">
        <v>2236</v>
      </c>
      <c r="N724" s="25"/>
    </row>
    <row r="725" spans="1:14" s="4" customFormat="1" ht="15" hidden="1" customHeight="1">
      <c r="A725" s="487"/>
      <c r="B725" s="591"/>
      <c r="C725" s="232"/>
      <c r="D725" s="34"/>
      <c r="E725" s="47"/>
      <c r="F725" s="69" t="s">
        <v>399</v>
      </c>
      <c r="G725" s="466" t="s">
        <v>2234</v>
      </c>
      <c r="H725" s="466"/>
      <c r="I725" s="25"/>
      <c r="J725" s="570"/>
      <c r="K725" s="66"/>
      <c r="L725" s="52"/>
      <c r="M725" s="65" t="s">
        <v>2252</v>
      </c>
      <c r="N725" s="25"/>
    </row>
    <row r="726" spans="1:14" s="4" customFormat="1" ht="15" hidden="1" customHeight="1">
      <c r="A726" s="487"/>
      <c r="B726" s="591"/>
      <c r="C726" s="232"/>
      <c r="D726" s="34"/>
      <c r="E726" s="47"/>
      <c r="F726" s="69" t="s">
        <v>391</v>
      </c>
      <c r="G726" s="466" t="s">
        <v>2234</v>
      </c>
      <c r="H726" s="466"/>
      <c r="I726" s="25"/>
      <c r="J726" s="570"/>
      <c r="K726" s="66"/>
      <c r="L726" s="52"/>
      <c r="M726" s="65" t="s">
        <v>2240</v>
      </c>
      <c r="N726" s="25"/>
    </row>
    <row r="727" spans="1:14" s="4" customFormat="1" ht="15" hidden="1" customHeight="1">
      <c r="A727" s="487"/>
      <c r="B727" s="591"/>
      <c r="C727" s="232"/>
      <c r="D727" s="34"/>
      <c r="E727" s="47"/>
      <c r="F727" s="69" t="s">
        <v>392</v>
      </c>
      <c r="G727" s="466" t="s">
        <v>2234</v>
      </c>
      <c r="H727" s="466"/>
      <c r="I727" s="25"/>
      <c r="J727" s="570"/>
      <c r="K727" s="66"/>
      <c r="L727" s="52"/>
      <c r="M727" s="65" t="s">
        <v>2242</v>
      </c>
      <c r="N727" s="25"/>
    </row>
    <row r="728" spans="1:14" s="4" customFormat="1" ht="15" hidden="1" customHeight="1">
      <c r="A728" s="487"/>
      <c r="B728" s="591"/>
      <c r="C728" s="232"/>
      <c r="D728" s="34"/>
      <c r="E728" s="47"/>
      <c r="F728" s="69" t="s">
        <v>395</v>
      </c>
      <c r="G728" s="466" t="s">
        <v>2234</v>
      </c>
      <c r="H728" s="466"/>
      <c r="I728" s="25"/>
      <c r="J728" s="570"/>
      <c r="K728" s="66"/>
      <c r="L728" s="52"/>
      <c r="M728" s="65" t="s">
        <v>2247</v>
      </c>
      <c r="N728" s="25"/>
    </row>
    <row r="729" spans="1:14" s="4" customFormat="1" ht="15" hidden="1" customHeight="1">
      <c r="A729" s="487"/>
      <c r="B729" s="591"/>
      <c r="C729" s="232"/>
      <c r="D729" s="34"/>
      <c r="E729" s="47"/>
      <c r="F729" s="69" t="s">
        <v>233</v>
      </c>
      <c r="G729" s="466" t="s">
        <v>2234</v>
      </c>
      <c r="H729" s="466"/>
      <c r="I729" s="25"/>
      <c r="J729" s="570"/>
      <c r="K729" s="66"/>
      <c r="L729" s="52"/>
      <c r="M729" s="65" t="s">
        <v>2132</v>
      </c>
      <c r="N729" s="25"/>
    </row>
    <row r="730" spans="1:14" s="4" customFormat="1" ht="15" hidden="1" customHeight="1">
      <c r="A730" s="487"/>
      <c r="B730" s="591"/>
      <c r="C730" s="232"/>
      <c r="D730" s="34"/>
      <c r="E730" s="47"/>
      <c r="F730" s="50" t="s">
        <v>400</v>
      </c>
      <c r="G730" s="466" t="s">
        <v>2234</v>
      </c>
      <c r="H730" s="466"/>
      <c r="I730" s="25"/>
      <c r="J730" s="570"/>
      <c r="K730" s="66"/>
      <c r="L730" s="52"/>
      <c r="M730" s="65" t="s">
        <v>2253</v>
      </c>
      <c r="N730" s="25"/>
    </row>
    <row r="731" spans="1:14" s="4" customFormat="1" ht="15" hidden="1" customHeight="1">
      <c r="A731" s="487"/>
      <c r="B731" s="591"/>
      <c r="C731" s="232"/>
      <c r="D731" s="34"/>
      <c r="E731" s="47"/>
      <c r="F731" s="238" t="s">
        <v>360</v>
      </c>
      <c r="G731" s="466" t="s">
        <v>2234</v>
      </c>
      <c r="H731" s="466"/>
      <c r="I731" s="25"/>
      <c r="J731" s="570"/>
      <c r="K731" s="66"/>
      <c r="L731" s="52"/>
      <c r="M731" s="65" t="s">
        <v>2134</v>
      </c>
      <c r="N731" s="25"/>
    </row>
    <row r="732" spans="1:14" s="4" customFormat="1" ht="15" hidden="1" customHeight="1">
      <c r="A732" s="129"/>
      <c r="B732" s="591"/>
      <c r="C732" s="232"/>
      <c r="D732" s="34"/>
      <c r="E732" s="47"/>
      <c r="F732" s="69" t="s">
        <v>330</v>
      </c>
      <c r="G732" s="466" t="s">
        <v>2234</v>
      </c>
      <c r="H732" s="466"/>
      <c r="I732" s="25"/>
      <c r="J732" s="570"/>
      <c r="K732" s="66"/>
      <c r="L732" s="52"/>
      <c r="M732" s="65" t="s">
        <v>2254</v>
      </c>
      <c r="N732" s="25"/>
    </row>
    <row r="733" spans="1:14" s="4" customFormat="1" ht="15" hidden="1" customHeight="1">
      <c r="A733" s="132"/>
      <c r="B733" s="240" t="s">
        <v>401</v>
      </c>
      <c r="C733" s="18" t="s">
        <v>402</v>
      </c>
      <c r="D733" s="34"/>
      <c r="E733" s="24"/>
      <c r="F733" s="69"/>
      <c r="G733" s="466" t="s">
        <v>2234</v>
      </c>
      <c r="H733" s="466"/>
      <c r="I733" s="396" t="s">
        <v>1831</v>
      </c>
      <c r="J733" s="114"/>
      <c r="K733" s="66"/>
      <c r="L733" s="24"/>
      <c r="M733" s="24"/>
      <c r="N733" s="25"/>
    </row>
    <row r="734" spans="1:14" s="4" customFormat="1" ht="15" customHeight="1">
      <c r="A734" s="196"/>
      <c r="B734" s="231" t="s">
        <v>2255</v>
      </c>
      <c r="C734" s="46" t="s">
        <v>332</v>
      </c>
      <c r="D734" s="34"/>
      <c r="E734" s="24">
        <v>1.004375</v>
      </c>
      <c r="F734" s="69" t="s">
        <v>217</v>
      </c>
      <c r="G734" s="466"/>
      <c r="H734" s="169"/>
      <c r="I734" s="593" t="s">
        <v>194</v>
      </c>
      <c r="J734" s="114"/>
      <c r="K734" s="66"/>
      <c r="L734" s="24"/>
      <c r="M734" s="65" t="s">
        <v>2251</v>
      </c>
      <c r="N734" s="65" t="s">
        <v>2111</v>
      </c>
    </row>
    <row r="735" spans="1:14" s="4" customFormat="1" ht="15" customHeight="1">
      <c r="A735" s="295"/>
      <c r="B735" s="233"/>
      <c r="C735" s="46" t="s">
        <v>335</v>
      </c>
      <c r="D735" s="34"/>
      <c r="E735" s="24">
        <v>1.6437E-2</v>
      </c>
      <c r="F735" s="69" t="s">
        <v>256</v>
      </c>
      <c r="G735" s="466"/>
      <c r="H735" s="173"/>
      <c r="I735" s="594"/>
      <c r="J735" s="114"/>
      <c r="K735" s="66"/>
      <c r="L735" s="24"/>
      <c r="M735" s="65" t="s">
        <v>2112</v>
      </c>
      <c r="N735" s="65" t="s">
        <v>2161</v>
      </c>
    </row>
    <row r="736" spans="1:14" s="4" customFormat="1" ht="15" customHeight="1">
      <c r="A736" s="295"/>
      <c r="B736" s="233"/>
      <c r="C736" s="574" t="s">
        <v>15</v>
      </c>
      <c r="D736" s="34"/>
      <c r="E736" s="24"/>
      <c r="F736" s="69" t="s">
        <v>315</v>
      </c>
      <c r="G736" s="466"/>
      <c r="H736" s="173"/>
      <c r="I736" s="594"/>
      <c r="J736" s="114"/>
      <c r="K736" s="66"/>
      <c r="L736" s="24"/>
      <c r="M736" s="65" t="s">
        <v>2163</v>
      </c>
      <c r="N736" s="65" t="s">
        <v>2115</v>
      </c>
    </row>
    <row r="737" spans="1:14" s="4" customFormat="1" ht="15" customHeight="1">
      <c r="A737" s="295"/>
      <c r="B737" s="233"/>
      <c r="C737" s="232"/>
      <c r="D737" s="34"/>
      <c r="E737" s="47"/>
      <c r="F737" s="69" t="s">
        <v>389</v>
      </c>
      <c r="G737" s="466"/>
      <c r="H737" s="173"/>
      <c r="I737" s="594"/>
      <c r="J737" s="114"/>
      <c r="K737" s="66"/>
      <c r="L737" s="25"/>
      <c r="M737" s="65" t="s">
        <v>2116</v>
      </c>
      <c r="N737" s="65" t="s">
        <v>2235</v>
      </c>
    </row>
    <row r="738" spans="1:14" s="4" customFormat="1" ht="15" customHeight="1">
      <c r="A738" s="295"/>
      <c r="B738" s="233"/>
      <c r="C738" s="232"/>
      <c r="D738" s="34"/>
      <c r="E738" s="47"/>
      <c r="F738" s="69" t="s">
        <v>407</v>
      </c>
      <c r="G738" s="466"/>
      <c r="H738" s="173"/>
      <c r="I738" s="594"/>
      <c r="J738" s="114"/>
      <c r="K738" s="66"/>
      <c r="L738" s="25"/>
      <c r="M738" s="65" t="s">
        <v>2236</v>
      </c>
      <c r="N738" s="65" t="s">
        <v>2237</v>
      </c>
    </row>
    <row r="739" spans="1:14" s="4" customFormat="1" ht="15" customHeight="1">
      <c r="A739" s="295"/>
      <c r="B739" s="233"/>
      <c r="C739" s="232"/>
      <c r="D739" s="34"/>
      <c r="E739" s="47"/>
      <c r="F739" s="69" t="s">
        <v>391</v>
      </c>
      <c r="G739" s="466"/>
      <c r="H739" s="173"/>
      <c r="I739" s="594"/>
      <c r="J739" s="114"/>
      <c r="K739" s="66"/>
      <c r="L739" s="25"/>
      <c r="M739" s="65" t="s">
        <v>2256</v>
      </c>
      <c r="N739" s="65" t="s">
        <v>2239</v>
      </c>
    </row>
    <row r="740" spans="1:14" s="4" customFormat="1" ht="15" customHeight="1">
      <c r="A740" s="295"/>
      <c r="B740" s="233"/>
      <c r="C740" s="232"/>
      <c r="D740" s="34"/>
      <c r="E740" s="47"/>
      <c r="F740" s="69" t="s">
        <v>392</v>
      </c>
      <c r="G740" s="466"/>
      <c r="H740" s="173"/>
      <c r="I740" s="594"/>
      <c r="J740" s="114"/>
      <c r="K740" s="66"/>
      <c r="L740" s="24"/>
      <c r="M740" s="65" t="s">
        <v>2240</v>
      </c>
      <c r="N740" s="65" t="s">
        <v>2241</v>
      </c>
    </row>
    <row r="741" spans="1:14" s="4" customFormat="1" ht="15" customHeight="1">
      <c r="A741" s="295"/>
      <c r="B741" s="233"/>
      <c r="C741" s="232"/>
      <c r="D741" s="34"/>
      <c r="E741" s="47"/>
      <c r="F741" s="69" t="s">
        <v>395</v>
      </c>
      <c r="G741" s="466"/>
      <c r="H741" s="173"/>
      <c r="I741" s="594"/>
      <c r="J741" s="114"/>
      <c r="K741" s="66"/>
      <c r="L741" s="24"/>
      <c r="M741" s="65" t="s">
        <v>2242</v>
      </c>
      <c r="N741" s="65" t="s">
        <v>2243</v>
      </c>
    </row>
    <row r="742" spans="1:14" s="4" customFormat="1" ht="15" customHeight="1">
      <c r="A742" s="295"/>
      <c r="B742" s="233"/>
      <c r="C742" s="232"/>
      <c r="D742" s="34"/>
      <c r="E742" s="47"/>
      <c r="F742" s="69" t="s">
        <v>233</v>
      </c>
      <c r="G742" s="466"/>
      <c r="H742" s="173"/>
      <c r="I742" s="594"/>
      <c r="J742" s="114"/>
      <c r="K742" s="66"/>
      <c r="L742" s="24"/>
      <c r="M742" s="65" t="s">
        <v>2247</v>
      </c>
      <c r="N742" s="65" t="s">
        <v>2125</v>
      </c>
    </row>
    <row r="743" spans="1:14" s="4" customFormat="1" ht="15" customHeight="1">
      <c r="A743" s="295"/>
      <c r="B743" s="233"/>
      <c r="C743" s="232"/>
      <c r="D743" s="34"/>
      <c r="E743" s="47"/>
      <c r="F743" s="69" t="s">
        <v>412</v>
      </c>
      <c r="G743" s="466" t="s">
        <v>1281</v>
      </c>
      <c r="H743" s="173"/>
      <c r="I743" s="594"/>
      <c r="J743" s="114"/>
      <c r="K743" s="66"/>
      <c r="L743" s="216"/>
      <c r="M743" s="65" t="s">
        <v>2132</v>
      </c>
      <c r="N743" s="65" t="s">
        <v>2246</v>
      </c>
    </row>
    <row r="744" spans="1:14" s="4" customFormat="1" ht="15" customHeight="1">
      <c r="A744" s="295"/>
      <c r="B744" s="233"/>
      <c r="C744" s="232"/>
      <c r="D744" s="34"/>
      <c r="E744" s="47"/>
      <c r="F744" s="50" t="s">
        <v>360</v>
      </c>
      <c r="G744" s="595"/>
      <c r="H744" s="595"/>
      <c r="I744" s="594"/>
      <c r="J744" s="114"/>
      <c r="K744" s="66"/>
      <c r="L744" s="24"/>
      <c r="M744" s="65" t="s">
        <v>2257</v>
      </c>
      <c r="N744" s="65" t="s">
        <v>2129</v>
      </c>
    </row>
    <row r="745" spans="1:14" s="4" customFormat="1" ht="15" customHeight="1">
      <c r="A745" s="295"/>
      <c r="B745" s="233"/>
      <c r="C745" s="232"/>
      <c r="D745" s="34"/>
      <c r="E745" s="47"/>
      <c r="F745" s="69" t="s">
        <v>330</v>
      </c>
      <c r="G745" s="466"/>
      <c r="H745" s="575"/>
      <c r="I745" s="596"/>
      <c r="J745" s="114"/>
      <c r="K745" s="66"/>
      <c r="L745" s="24"/>
      <c r="M745" s="65" t="s">
        <v>2134</v>
      </c>
      <c r="N745" s="65" t="s">
        <v>2248</v>
      </c>
    </row>
    <row r="746" spans="1:14" s="4" customFormat="1" ht="15" customHeight="1">
      <c r="A746" s="597"/>
      <c r="B746" s="80" t="s">
        <v>415</v>
      </c>
      <c r="C746" s="248" t="s">
        <v>416</v>
      </c>
      <c r="D746" s="34"/>
      <c r="E746" s="24">
        <v>1.004375</v>
      </c>
      <c r="F746" s="69"/>
      <c r="G746" s="466"/>
      <c r="H746" s="466"/>
      <c r="I746" s="396" t="s">
        <v>1831</v>
      </c>
      <c r="J746" s="114"/>
      <c r="K746" s="66"/>
      <c r="L746" s="24"/>
      <c r="M746" s="24"/>
      <c r="N746" s="25"/>
    </row>
    <row r="747" spans="1:14" s="4" customFormat="1" ht="15" customHeight="1">
      <c r="A747" s="295"/>
      <c r="B747" s="598" t="s">
        <v>2258</v>
      </c>
      <c r="C747" s="248" t="s">
        <v>2197</v>
      </c>
      <c r="D747" s="34"/>
      <c r="E747" s="24">
        <v>1.6437E-2</v>
      </c>
      <c r="F747" s="69" t="s">
        <v>418</v>
      </c>
      <c r="G747" s="466"/>
      <c r="H747" s="169"/>
      <c r="I747" s="260" t="s">
        <v>194</v>
      </c>
      <c r="J747" s="114"/>
      <c r="K747" s="66"/>
      <c r="L747" s="24"/>
      <c r="M747" s="65" t="s">
        <v>2251</v>
      </c>
      <c r="N747" s="65" t="s">
        <v>2259</v>
      </c>
    </row>
    <row r="748" spans="1:14" s="4" customFormat="1" ht="15" customHeight="1">
      <c r="A748" s="295"/>
      <c r="B748" s="255" t="s">
        <v>420</v>
      </c>
      <c r="C748" s="248" t="s">
        <v>2201</v>
      </c>
      <c r="D748" s="34"/>
      <c r="E748" s="24">
        <v>1.6168000000000002E-2</v>
      </c>
      <c r="F748" s="69" t="s">
        <v>233</v>
      </c>
      <c r="G748" s="466"/>
      <c r="H748" s="173"/>
      <c r="I748" s="421"/>
      <c r="J748" s="114"/>
      <c r="K748" s="66"/>
      <c r="L748" s="24"/>
      <c r="M748" s="65" t="s">
        <v>2112</v>
      </c>
      <c r="N748" s="65" t="s">
        <v>2125</v>
      </c>
    </row>
    <row r="749" spans="1:14" s="4" customFormat="1" ht="15" customHeight="1">
      <c r="A749" s="295"/>
      <c r="B749" s="255" t="s">
        <v>421</v>
      </c>
      <c r="C749" s="574" t="s">
        <v>15</v>
      </c>
      <c r="D749" s="34"/>
      <c r="E749" s="581"/>
      <c r="F749" s="69" t="s">
        <v>422</v>
      </c>
      <c r="G749" s="466"/>
      <c r="H749" s="173"/>
      <c r="I749" s="421"/>
      <c r="J749" s="114"/>
      <c r="K749" s="66"/>
      <c r="L749" s="24"/>
      <c r="M749" s="65" t="s">
        <v>2163</v>
      </c>
      <c r="N749" s="65" t="s">
        <v>2260</v>
      </c>
    </row>
    <row r="750" spans="1:14" s="4" customFormat="1" ht="15" customHeight="1">
      <c r="A750" s="295"/>
      <c r="B750" s="255"/>
      <c r="C750" s="599"/>
      <c r="D750" s="34"/>
      <c r="E750" s="518"/>
      <c r="F750" s="238" t="s">
        <v>360</v>
      </c>
      <c r="G750" s="466"/>
      <c r="H750" s="173"/>
      <c r="I750" s="421"/>
      <c r="J750" s="114"/>
      <c r="K750" s="66"/>
      <c r="L750" s="24"/>
      <c r="M750" s="65" t="s">
        <v>2116</v>
      </c>
      <c r="N750" s="65" t="s">
        <v>2129</v>
      </c>
    </row>
    <row r="751" spans="1:14" s="4" customFormat="1" ht="15" customHeight="1">
      <c r="A751" s="295"/>
      <c r="B751" s="255"/>
      <c r="C751" s="599"/>
      <c r="D751" s="34"/>
      <c r="E751" s="518"/>
      <c r="F751" s="69" t="s">
        <v>330</v>
      </c>
      <c r="G751" s="466"/>
      <c r="H751" s="575"/>
      <c r="I751" s="378"/>
      <c r="J751" s="114"/>
      <c r="K751" s="66"/>
      <c r="L751" s="24"/>
      <c r="M751" s="65" t="s">
        <v>2236</v>
      </c>
      <c r="N751" s="65" t="s">
        <v>2261</v>
      </c>
    </row>
    <row r="752" spans="1:14" s="4" customFormat="1" ht="15" customHeight="1">
      <c r="A752" s="295"/>
      <c r="B752" s="256" t="s">
        <v>425</v>
      </c>
      <c r="C752" s="248" t="s">
        <v>2262</v>
      </c>
      <c r="D752" s="34"/>
      <c r="E752" s="24">
        <v>1.6330000000000001E-2</v>
      </c>
      <c r="F752" s="69"/>
      <c r="G752" s="466"/>
      <c r="H752" s="466"/>
      <c r="I752" s="396" t="s">
        <v>1831</v>
      </c>
      <c r="J752" s="114"/>
      <c r="K752" s="66"/>
      <c r="L752" s="24"/>
      <c r="M752" s="24"/>
      <c r="N752" s="25"/>
    </row>
    <row r="753" spans="1:14" s="4" customFormat="1" ht="15" customHeight="1">
      <c r="A753" s="597"/>
      <c r="B753" s="258" t="s">
        <v>427</v>
      </c>
      <c r="C753" s="574" t="s">
        <v>15</v>
      </c>
      <c r="D753" s="34"/>
      <c r="E753" s="581"/>
      <c r="F753" s="69" t="s">
        <v>428</v>
      </c>
      <c r="G753" s="466"/>
      <c r="H753" s="169"/>
      <c r="I753" s="260" t="s">
        <v>194</v>
      </c>
      <c r="J753" s="114"/>
      <c r="K753" s="66"/>
      <c r="L753" s="24"/>
      <c r="M753" s="65" t="s">
        <v>2251</v>
      </c>
      <c r="N753" s="65" t="s">
        <v>2263</v>
      </c>
    </row>
    <row r="754" spans="1:14" s="4" customFormat="1" ht="15" customHeight="1">
      <c r="A754" s="597"/>
      <c r="B754" s="600" t="s">
        <v>430</v>
      </c>
      <c r="C754" s="574" t="s">
        <v>15</v>
      </c>
      <c r="D754" s="34"/>
      <c r="E754" s="581"/>
      <c r="F754" s="69" t="s">
        <v>233</v>
      </c>
      <c r="G754" s="466"/>
      <c r="H754" s="173"/>
      <c r="I754" s="421"/>
      <c r="J754" s="114"/>
      <c r="K754" s="66"/>
      <c r="L754" s="24"/>
      <c r="M754" s="65" t="s">
        <v>2112</v>
      </c>
      <c r="N754" s="65" t="s">
        <v>2125</v>
      </c>
    </row>
    <row r="755" spans="1:14" s="4" customFormat="1" ht="15" customHeight="1">
      <c r="A755" s="295"/>
      <c r="B755" s="600"/>
      <c r="C755" s="335"/>
      <c r="D755" s="34"/>
      <c r="E755" s="47"/>
      <c r="F755" s="50" t="s">
        <v>2264</v>
      </c>
      <c r="G755" s="466"/>
      <c r="H755" s="173"/>
      <c r="I755" s="421"/>
      <c r="J755" s="114"/>
      <c r="K755" s="66"/>
      <c r="L755" s="24"/>
      <c r="M755" s="65" t="s">
        <v>2163</v>
      </c>
      <c r="N755" s="65" t="s">
        <v>2265</v>
      </c>
    </row>
    <row r="756" spans="1:14" s="4" customFormat="1" ht="15" customHeight="1">
      <c r="A756" s="295"/>
      <c r="B756" s="255"/>
      <c r="C756" s="601"/>
      <c r="D756" s="34"/>
      <c r="E756" s="47"/>
      <c r="F756" s="238" t="s">
        <v>360</v>
      </c>
      <c r="G756" s="466"/>
      <c r="H756" s="173"/>
      <c r="I756" s="421"/>
      <c r="J756" s="114"/>
      <c r="K756" s="66"/>
      <c r="L756" s="24"/>
      <c r="M756" s="65" t="s">
        <v>2116</v>
      </c>
      <c r="N756" s="65" t="s">
        <v>2129</v>
      </c>
    </row>
    <row r="757" spans="1:14" s="4" customFormat="1" ht="15" customHeight="1">
      <c r="A757" s="295"/>
      <c r="B757" s="255"/>
      <c r="C757" s="601"/>
      <c r="D757" s="34"/>
      <c r="E757" s="47"/>
      <c r="F757" s="69" t="s">
        <v>330</v>
      </c>
      <c r="G757" s="466"/>
      <c r="H757" s="575"/>
      <c r="I757" s="378"/>
      <c r="J757" s="114"/>
      <c r="K757" s="66"/>
      <c r="L757" s="24"/>
      <c r="M757" s="65" t="s">
        <v>2236</v>
      </c>
      <c r="N757" s="65" t="s">
        <v>2266</v>
      </c>
    </row>
    <row r="758" spans="1:14" s="4" customFormat="1" ht="15" customHeight="1">
      <c r="A758" s="295"/>
      <c r="B758" s="602" t="s">
        <v>2267</v>
      </c>
      <c r="C758" s="603" t="s">
        <v>15</v>
      </c>
      <c r="D758" s="34"/>
      <c r="E758" s="24">
        <v>1.1933149999999999</v>
      </c>
      <c r="F758" s="69"/>
      <c r="G758" s="466"/>
      <c r="H758" s="466"/>
      <c r="I758" s="396" t="s">
        <v>1831</v>
      </c>
      <c r="J758" s="114"/>
      <c r="K758" s="66"/>
      <c r="L758" s="24"/>
      <c r="M758" s="65" t="s">
        <v>2251</v>
      </c>
      <c r="N758" s="25"/>
    </row>
    <row r="759" spans="1:14" s="4" customFormat="1" ht="15" customHeight="1">
      <c r="A759" s="295"/>
      <c r="B759" s="604"/>
      <c r="C759" s="67" t="s">
        <v>435</v>
      </c>
      <c r="D759" s="34"/>
      <c r="E759" s="24">
        <v>1.6439000000000002E-2</v>
      </c>
      <c r="F759" s="69"/>
      <c r="G759" s="466"/>
      <c r="H759" s="466"/>
      <c r="I759" s="396" t="s">
        <v>1831</v>
      </c>
      <c r="J759" s="114"/>
      <c r="K759" s="66"/>
      <c r="L759" s="24"/>
      <c r="M759" s="65" t="s">
        <v>2112</v>
      </c>
      <c r="N759" s="25"/>
    </row>
    <row r="760" spans="1:14" s="4" customFormat="1" ht="15" customHeight="1">
      <c r="A760" s="381"/>
      <c r="B760" s="605" t="s">
        <v>436</v>
      </c>
      <c r="C760" s="606" t="s">
        <v>15</v>
      </c>
      <c r="D760" s="34"/>
      <c r="E760" s="179"/>
      <c r="F760" s="142"/>
      <c r="G760" s="53" t="s">
        <v>2268</v>
      </c>
      <c r="H760" s="53"/>
      <c r="I760" s="396" t="s">
        <v>1831</v>
      </c>
      <c r="J760" s="114" t="s">
        <v>150</v>
      </c>
      <c r="K760" s="66"/>
      <c r="L760" s="24">
        <v>24785241</v>
      </c>
      <c r="M760" s="25"/>
      <c r="N760" s="25"/>
    </row>
    <row r="761" spans="1:14" s="4" customFormat="1" ht="15" customHeight="1">
      <c r="A761" s="381"/>
      <c r="B761" s="258" t="s">
        <v>2269</v>
      </c>
      <c r="C761" s="334" t="s">
        <v>438</v>
      </c>
      <c r="D761" s="34"/>
      <c r="E761" s="381"/>
      <c r="F761" s="607" t="s">
        <v>439</v>
      </c>
      <c r="G761" s="53"/>
      <c r="H761" s="109"/>
      <c r="I761" s="260" t="s">
        <v>194</v>
      </c>
      <c r="J761" s="114"/>
      <c r="K761" s="66"/>
      <c r="L761" s="24"/>
      <c r="M761" s="65" t="s">
        <v>2251</v>
      </c>
      <c r="N761" s="65" t="s">
        <v>2270</v>
      </c>
    </row>
    <row r="762" spans="1:14" s="4" customFormat="1" ht="15" customHeight="1">
      <c r="A762" s="381"/>
      <c r="B762" s="255" t="s">
        <v>2271</v>
      </c>
      <c r="C762" s="579" t="s">
        <v>366</v>
      </c>
      <c r="D762" s="34"/>
      <c r="E762" s="262"/>
      <c r="F762" s="69" t="s">
        <v>390</v>
      </c>
      <c r="G762" s="53"/>
      <c r="H762" s="159"/>
      <c r="I762" s="421"/>
      <c r="J762" s="114"/>
      <c r="K762" s="66"/>
      <c r="L762" s="24"/>
      <c r="M762" s="65" t="s">
        <v>2112</v>
      </c>
      <c r="N762" s="65" t="s">
        <v>2272</v>
      </c>
    </row>
    <row r="763" spans="1:14" s="4" customFormat="1" ht="15" customHeight="1">
      <c r="A763" s="381"/>
      <c r="B763" s="255" t="s">
        <v>444</v>
      </c>
      <c r="C763" s="606" t="s">
        <v>15</v>
      </c>
      <c r="D763" s="34"/>
      <c r="E763" s="262"/>
      <c r="F763" s="69" t="s">
        <v>445</v>
      </c>
      <c r="G763" s="53"/>
      <c r="H763" s="159"/>
      <c r="I763" s="421"/>
      <c r="J763" s="114"/>
      <c r="K763" s="66"/>
      <c r="L763" s="24"/>
      <c r="M763" s="65" t="s">
        <v>2163</v>
      </c>
      <c r="N763" s="65" t="s">
        <v>2273</v>
      </c>
    </row>
    <row r="764" spans="1:14" s="4" customFormat="1" ht="15" customHeight="1">
      <c r="A764" s="381"/>
      <c r="B764" s="255" t="s">
        <v>448</v>
      </c>
      <c r="C764" s="606" t="s">
        <v>15</v>
      </c>
      <c r="D764" s="34"/>
      <c r="E764" s="262"/>
      <c r="F764" s="69" t="s">
        <v>449</v>
      </c>
      <c r="G764" s="53"/>
      <c r="H764" s="159"/>
      <c r="I764" s="421"/>
      <c r="J764" s="114"/>
      <c r="K764" s="66"/>
      <c r="L764" s="24"/>
      <c r="M764" s="65" t="s">
        <v>2116</v>
      </c>
      <c r="N764" s="65" t="s">
        <v>2274</v>
      </c>
    </row>
    <row r="765" spans="1:14" s="4" customFormat="1" ht="15" customHeight="1">
      <c r="A765" s="381"/>
      <c r="B765" s="255" t="s">
        <v>451</v>
      </c>
      <c r="C765" s="606" t="s">
        <v>15</v>
      </c>
      <c r="D765" s="34"/>
      <c r="E765" s="262"/>
      <c r="F765" s="50" t="s">
        <v>233</v>
      </c>
      <c r="G765" s="53"/>
      <c r="H765" s="159"/>
      <c r="I765" s="421"/>
      <c r="J765" s="114"/>
      <c r="K765" s="66"/>
      <c r="L765" s="24"/>
      <c r="M765" s="65" t="s">
        <v>2236</v>
      </c>
      <c r="N765" s="65" t="s">
        <v>2125</v>
      </c>
    </row>
    <row r="766" spans="1:14" s="4" customFormat="1" ht="15" customHeight="1">
      <c r="A766" s="381"/>
      <c r="B766" s="255" t="s">
        <v>452</v>
      </c>
      <c r="C766" s="606" t="s">
        <v>15</v>
      </c>
      <c r="D766" s="34"/>
      <c r="E766" s="262"/>
      <c r="F766" s="69" t="s">
        <v>453</v>
      </c>
      <c r="G766" s="53"/>
      <c r="H766" s="159"/>
      <c r="I766" s="421"/>
      <c r="J766" s="114"/>
      <c r="K766" s="66"/>
      <c r="L766" s="24"/>
      <c r="M766" s="65" t="s">
        <v>2238</v>
      </c>
      <c r="N766" s="65" t="s">
        <v>2275</v>
      </c>
    </row>
    <row r="767" spans="1:14" s="4" customFormat="1" ht="15" customHeight="1">
      <c r="A767" s="381"/>
      <c r="B767" s="255" t="s">
        <v>455</v>
      </c>
      <c r="C767" s="606" t="s">
        <v>15</v>
      </c>
      <c r="D767" s="34"/>
      <c r="E767" s="262"/>
      <c r="F767" s="50" t="s">
        <v>456</v>
      </c>
      <c r="G767" s="53"/>
      <c r="H767" s="159"/>
      <c r="I767" s="421"/>
      <c r="J767" s="114"/>
      <c r="K767" s="66"/>
      <c r="L767" s="24"/>
      <c r="M767" s="65" t="s">
        <v>2276</v>
      </c>
      <c r="N767" s="65" t="s">
        <v>2277</v>
      </c>
    </row>
    <row r="768" spans="1:14" s="4" customFormat="1" ht="15" customHeight="1">
      <c r="A768" s="381"/>
      <c r="B768" s="255" t="s">
        <v>458</v>
      </c>
      <c r="C768" s="606" t="s">
        <v>15</v>
      </c>
      <c r="D768" s="34"/>
      <c r="E768" s="262"/>
      <c r="F768" s="238" t="s">
        <v>459</v>
      </c>
      <c r="G768" s="53"/>
      <c r="H768" s="159"/>
      <c r="I768" s="421"/>
      <c r="J768" s="114"/>
      <c r="K768" s="66"/>
      <c r="L768" s="24"/>
      <c r="M768" s="65" t="s">
        <v>2242</v>
      </c>
      <c r="N768" s="65" t="s">
        <v>2278</v>
      </c>
    </row>
    <row r="769" spans="1:30" s="4" customFormat="1" ht="15" customHeight="1">
      <c r="A769" s="381"/>
      <c r="B769" s="344"/>
      <c r="C769" s="608"/>
      <c r="D769" s="34"/>
      <c r="E769" s="262"/>
      <c r="F769" s="6" t="s">
        <v>360</v>
      </c>
      <c r="G769" s="53"/>
      <c r="H769" s="159"/>
      <c r="I769" s="421"/>
      <c r="J769" s="114"/>
      <c r="K769" s="66"/>
      <c r="L769" s="24"/>
      <c r="M769" s="65"/>
      <c r="N769" s="65" t="s">
        <v>2129</v>
      </c>
    </row>
    <row r="770" spans="1:30" s="4" customFormat="1" ht="15" customHeight="1">
      <c r="A770" s="381"/>
      <c r="B770" s="347"/>
      <c r="C770" s="264"/>
      <c r="D770" s="42"/>
      <c r="E770" s="262"/>
      <c r="F770" s="238" t="s">
        <v>373</v>
      </c>
      <c r="G770" s="53"/>
      <c r="H770" s="206"/>
      <c r="I770" s="378"/>
      <c r="J770" s="114"/>
      <c r="K770" s="66"/>
      <c r="L770" s="24"/>
      <c r="M770" s="65" t="s">
        <v>2132</v>
      </c>
      <c r="N770" s="65" t="s">
        <v>2279</v>
      </c>
    </row>
    <row r="771" spans="1:30" s="4" customFormat="1" ht="15" customHeight="1">
      <c r="A771" s="295"/>
      <c r="B771" s="604" t="s">
        <v>2280</v>
      </c>
      <c r="C771" s="586" t="s">
        <v>2281</v>
      </c>
      <c r="D771" s="609" t="s">
        <v>2282</v>
      </c>
      <c r="E771" s="24">
        <v>2.1419779999999999</v>
      </c>
      <c r="F771" s="69" t="s">
        <v>214</v>
      </c>
      <c r="G771" s="206"/>
      <c r="H771" s="159"/>
      <c r="I771" s="260" t="s">
        <v>194</v>
      </c>
      <c r="J771" s="114"/>
      <c r="K771" s="66"/>
      <c r="L771" s="24"/>
      <c r="M771" s="65" t="s">
        <v>2251</v>
      </c>
      <c r="N771" s="25" t="s">
        <v>2283</v>
      </c>
    </row>
    <row r="772" spans="1:30" s="4" customFormat="1" ht="15" customHeight="1">
      <c r="A772" s="597"/>
      <c r="B772" s="610"/>
      <c r="C772" s="586" t="s">
        <v>2284</v>
      </c>
      <c r="D772" s="611"/>
      <c r="E772" s="24">
        <v>1.4858E-2</v>
      </c>
      <c r="F772" s="69" t="s">
        <v>256</v>
      </c>
      <c r="G772" s="466"/>
      <c r="H772" s="173"/>
      <c r="I772" s="421"/>
      <c r="J772" s="114"/>
      <c r="K772" s="66"/>
      <c r="L772" s="24"/>
      <c r="M772" s="65" t="s">
        <v>2163</v>
      </c>
      <c r="N772" s="25" t="s">
        <v>2161</v>
      </c>
    </row>
    <row r="773" spans="1:30" s="4" customFormat="1" ht="15" customHeight="1">
      <c r="A773" s="295"/>
      <c r="B773" s="612"/>
      <c r="C773" s="574" t="s">
        <v>15</v>
      </c>
      <c r="D773" s="611"/>
      <c r="E773" s="24">
        <v>1.6811E-2</v>
      </c>
      <c r="F773" s="69" t="s">
        <v>220</v>
      </c>
      <c r="G773" s="466"/>
      <c r="H773" s="173"/>
      <c r="I773" s="421"/>
      <c r="J773" s="114"/>
      <c r="K773" s="66"/>
      <c r="L773" s="24"/>
      <c r="M773" s="65" t="s">
        <v>2114</v>
      </c>
      <c r="N773" s="25" t="s">
        <v>2113</v>
      </c>
      <c r="AB773" s="269"/>
      <c r="AC773" s="269"/>
      <c r="AD773" s="269"/>
    </row>
    <row r="774" spans="1:30" s="4" customFormat="1" ht="15" customHeight="1">
      <c r="A774" s="295"/>
      <c r="B774" s="610"/>
      <c r="C774" s="580"/>
      <c r="D774" s="611"/>
      <c r="E774" s="581"/>
      <c r="F774" s="69" t="s">
        <v>233</v>
      </c>
      <c r="G774" s="466"/>
      <c r="H774" s="173"/>
      <c r="I774" s="421"/>
      <c r="J774" s="114"/>
      <c r="K774" s="66"/>
      <c r="L774" s="24"/>
      <c r="M774" s="65" t="s">
        <v>2132</v>
      </c>
      <c r="N774" s="25" t="s">
        <v>2125</v>
      </c>
      <c r="AB774" s="269"/>
      <c r="AC774" s="269"/>
      <c r="AD774" s="269"/>
    </row>
    <row r="775" spans="1:30" s="4" customFormat="1" ht="15" customHeight="1">
      <c r="A775" s="295"/>
      <c r="B775" s="610"/>
      <c r="C775" s="582"/>
      <c r="D775" s="611"/>
      <c r="E775" s="581"/>
      <c r="F775" s="69" t="s">
        <v>2285</v>
      </c>
      <c r="G775" s="466"/>
      <c r="H775" s="173"/>
      <c r="I775" s="421"/>
      <c r="J775" s="114"/>
      <c r="K775" s="66"/>
      <c r="L775" s="24"/>
      <c r="M775" s="65" t="s">
        <v>2286</v>
      </c>
      <c r="N775" s="25" t="s">
        <v>2287</v>
      </c>
      <c r="AB775" s="269"/>
      <c r="AC775" s="269"/>
      <c r="AD775" s="269"/>
    </row>
    <row r="776" spans="1:30" s="4" customFormat="1" ht="15" customHeight="1">
      <c r="A776" s="295"/>
      <c r="B776" s="610"/>
      <c r="C776" s="582"/>
      <c r="D776" s="611"/>
      <c r="E776" s="581"/>
      <c r="F776" s="69" t="s">
        <v>2288</v>
      </c>
      <c r="G776" s="466"/>
      <c r="H776" s="173"/>
      <c r="I776" s="421"/>
      <c r="J776" s="114"/>
      <c r="K776" s="66"/>
      <c r="L776" s="24"/>
      <c r="M776" s="65" t="s">
        <v>2289</v>
      </c>
      <c r="N776" s="25" t="s">
        <v>2290</v>
      </c>
      <c r="AB776" s="269"/>
      <c r="AC776" s="269"/>
      <c r="AD776" s="269"/>
    </row>
    <row r="777" spans="1:30" s="4" customFormat="1" ht="15" customHeight="1">
      <c r="A777" s="295"/>
      <c r="B777" s="610"/>
      <c r="C777" s="582"/>
      <c r="D777" s="611"/>
      <c r="E777" s="581"/>
      <c r="F777" s="69" t="s">
        <v>2291</v>
      </c>
      <c r="G777" s="466"/>
      <c r="H777" s="173"/>
      <c r="I777" s="421"/>
      <c r="J777" s="114"/>
      <c r="K777" s="66"/>
      <c r="L777" s="24"/>
      <c r="M777" s="65" t="s">
        <v>2292</v>
      </c>
      <c r="N777" s="25" t="s">
        <v>2293</v>
      </c>
      <c r="AB777" s="269"/>
      <c r="AC777" s="269"/>
      <c r="AD777" s="269"/>
    </row>
    <row r="778" spans="1:30" s="4" customFormat="1" ht="15" customHeight="1">
      <c r="A778" s="295"/>
      <c r="B778" s="610"/>
      <c r="C778" s="582"/>
      <c r="D778" s="611"/>
      <c r="E778" s="581"/>
      <c r="F778" s="69" t="s">
        <v>2294</v>
      </c>
      <c r="G778" s="466"/>
      <c r="H778" s="173"/>
      <c r="I778" s="421"/>
      <c r="J778" s="114"/>
      <c r="K778" s="66"/>
      <c r="L778" s="24"/>
      <c r="M778" s="65" t="s">
        <v>2295</v>
      </c>
      <c r="N778" s="25" t="s">
        <v>2296</v>
      </c>
      <c r="AB778" s="269"/>
      <c r="AC778" s="269"/>
      <c r="AD778" s="269"/>
    </row>
    <row r="779" spans="1:30" s="4" customFormat="1" ht="15" customHeight="1">
      <c r="A779" s="295"/>
      <c r="B779" s="610"/>
      <c r="C779" s="582"/>
      <c r="D779" s="611"/>
      <c r="E779" s="581"/>
      <c r="F779" s="69" t="s">
        <v>2174</v>
      </c>
      <c r="G779" s="466"/>
      <c r="H779" s="173"/>
      <c r="I779" s="421"/>
      <c r="J779" s="114"/>
      <c r="K779" s="66"/>
      <c r="L779" s="24"/>
      <c r="M779" s="65" t="s">
        <v>2175</v>
      </c>
      <c r="N779" s="25" t="s">
        <v>2173</v>
      </c>
      <c r="AB779" s="269"/>
      <c r="AC779" s="269"/>
      <c r="AD779" s="269"/>
    </row>
    <row r="780" spans="1:30" s="4" customFormat="1" ht="15" customHeight="1">
      <c r="A780" s="295"/>
      <c r="B780" s="610"/>
      <c r="C780" s="582"/>
      <c r="D780" s="611"/>
      <c r="E780" s="581"/>
      <c r="F780" s="69" t="s">
        <v>2297</v>
      </c>
      <c r="G780" s="466"/>
      <c r="H780" s="173"/>
      <c r="I780" s="421"/>
      <c r="J780" s="114"/>
      <c r="K780" s="66"/>
      <c r="L780" s="24"/>
      <c r="M780" s="65" t="s">
        <v>2298</v>
      </c>
      <c r="N780" s="25" t="s">
        <v>2299</v>
      </c>
      <c r="AB780" s="269"/>
      <c r="AC780" s="269"/>
      <c r="AD780" s="269"/>
    </row>
    <row r="781" spans="1:30" s="4" customFormat="1" ht="15" customHeight="1">
      <c r="A781" s="295"/>
      <c r="B781" s="610"/>
      <c r="C781" s="582"/>
      <c r="D781" s="611"/>
      <c r="E781" s="581"/>
      <c r="F781" s="69" t="s">
        <v>2300</v>
      </c>
      <c r="G781" s="466"/>
      <c r="H781" s="173"/>
      <c r="I781" s="421"/>
      <c r="J781" s="114"/>
      <c r="K781" s="66"/>
      <c r="L781" s="24"/>
      <c r="M781" s="65" t="s">
        <v>2301</v>
      </c>
      <c r="N781" s="25" t="s">
        <v>2302</v>
      </c>
      <c r="AB781" s="269"/>
      <c r="AC781" s="269"/>
      <c r="AD781" s="269"/>
    </row>
    <row r="782" spans="1:30" s="4" customFormat="1" ht="15" customHeight="1">
      <c r="A782" s="295"/>
      <c r="B782" s="610"/>
      <c r="C782" s="582"/>
      <c r="D782" s="611"/>
      <c r="E782" s="581"/>
      <c r="F782" s="69" t="s">
        <v>233</v>
      </c>
      <c r="G782" s="466"/>
      <c r="H782" s="173"/>
      <c r="I782" s="421"/>
      <c r="J782" s="114"/>
      <c r="K782" s="66"/>
      <c r="L782" s="24"/>
      <c r="M782" s="65" t="s">
        <v>2132</v>
      </c>
      <c r="N782" s="25" t="s">
        <v>2125</v>
      </c>
      <c r="AB782" s="269"/>
      <c r="AC782" s="269"/>
      <c r="AD782" s="269"/>
    </row>
    <row r="783" spans="1:30" s="4" customFormat="1" ht="15" customHeight="1">
      <c r="A783" s="295"/>
      <c r="B783" s="610"/>
      <c r="C783" s="582"/>
      <c r="D783" s="611"/>
      <c r="E783" s="581"/>
      <c r="F783" s="50" t="s">
        <v>2303</v>
      </c>
      <c r="G783" s="466"/>
      <c r="H783" s="173"/>
      <c r="I783" s="421"/>
      <c r="J783" s="114"/>
      <c r="K783" s="66"/>
      <c r="L783" s="24"/>
      <c r="M783" s="65" t="s">
        <v>2304</v>
      </c>
      <c r="N783" s="25" t="s">
        <v>2305</v>
      </c>
      <c r="AB783" s="269"/>
      <c r="AC783" s="269"/>
      <c r="AD783" s="269"/>
    </row>
    <row r="784" spans="1:30" s="4" customFormat="1" ht="15" customHeight="1">
      <c r="A784" s="295"/>
      <c r="B784" s="610"/>
      <c r="C784" s="582"/>
      <c r="D784" s="611"/>
      <c r="E784" s="581"/>
      <c r="F784" s="238" t="s">
        <v>360</v>
      </c>
      <c r="G784" s="466"/>
      <c r="H784" s="173"/>
      <c r="I784" s="421"/>
      <c r="J784" s="114"/>
      <c r="K784" s="66"/>
      <c r="L784" s="24"/>
      <c r="M784" s="65" t="s">
        <v>2134</v>
      </c>
      <c r="N784" s="25" t="s">
        <v>2129</v>
      </c>
      <c r="AB784" s="269"/>
      <c r="AC784" s="269"/>
      <c r="AD784" s="269"/>
    </row>
    <row r="785" spans="1:44" s="4" customFormat="1" ht="15" customHeight="1">
      <c r="A785" s="295"/>
      <c r="B785" s="610"/>
      <c r="C785" s="584"/>
      <c r="D785" s="611"/>
      <c r="E785" s="581"/>
      <c r="F785" s="69" t="s">
        <v>330</v>
      </c>
      <c r="G785" s="199"/>
      <c r="H785" s="159"/>
      <c r="I785" s="378"/>
      <c r="J785" s="114"/>
      <c r="K785" s="66"/>
      <c r="L785" s="24"/>
      <c r="M785" s="65" t="s">
        <v>2306</v>
      </c>
      <c r="N785" s="25" t="s">
        <v>2307</v>
      </c>
      <c r="AB785" s="269"/>
      <c r="AC785" s="269"/>
      <c r="AD785" s="269"/>
    </row>
    <row r="786" spans="1:44" s="4" customFormat="1" ht="15" customHeight="1">
      <c r="A786" s="597"/>
      <c r="B786" s="602" t="s">
        <v>2308</v>
      </c>
      <c r="C786" s="586" t="s">
        <v>2309</v>
      </c>
      <c r="D786" s="611"/>
      <c r="E786" s="24">
        <v>2.2685339999999998</v>
      </c>
      <c r="F786" s="69" t="s">
        <v>373</v>
      </c>
      <c r="G786" s="205"/>
      <c r="H786" s="206"/>
      <c r="I786" s="25" t="s">
        <v>194</v>
      </c>
      <c r="J786" s="114"/>
      <c r="K786" s="66"/>
      <c r="L786" s="24"/>
      <c r="M786" s="65" t="s">
        <v>2185</v>
      </c>
      <c r="N786" s="65" t="s">
        <v>2310</v>
      </c>
      <c r="AB786" s="269"/>
      <c r="AC786" s="269"/>
      <c r="AD786" s="269"/>
      <c r="AE786" s="269"/>
      <c r="AF786" s="269"/>
      <c r="AG786" s="269"/>
      <c r="AH786" s="269"/>
      <c r="AI786" s="269"/>
      <c r="AJ786" s="269"/>
      <c r="AK786" s="269"/>
      <c r="AL786" s="269"/>
      <c r="AM786" s="269"/>
      <c r="AN786" s="269"/>
      <c r="AO786" s="269"/>
      <c r="AP786" s="269"/>
      <c r="AQ786" s="269"/>
      <c r="AR786" s="269"/>
    </row>
    <row r="787" spans="1:44" s="269" customFormat="1" ht="15" customHeight="1">
      <c r="A787" s="295"/>
      <c r="B787" s="612"/>
      <c r="C787" s="586" t="s">
        <v>2227</v>
      </c>
      <c r="D787" s="613"/>
      <c r="E787" s="24">
        <v>1.2364E-2</v>
      </c>
      <c r="F787" s="69"/>
      <c r="G787" s="466"/>
      <c r="H787" s="466"/>
      <c r="I787" s="396" t="s">
        <v>1831</v>
      </c>
      <c r="J787" s="114"/>
      <c r="K787" s="66"/>
      <c r="L787" s="24"/>
      <c r="M787" s="65" t="s">
        <v>2163</v>
      </c>
      <c r="N787" s="25"/>
    </row>
    <row r="788" spans="1:44" s="269" customFormat="1" ht="15" customHeight="1">
      <c r="A788" s="295"/>
      <c r="B788" s="267" t="s">
        <v>2311</v>
      </c>
      <c r="C788" s="614"/>
      <c r="D788" s="609" t="s">
        <v>2312</v>
      </c>
      <c r="E788" s="24">
        <v>2.8753090000000001</v>
      </c>
      <c r="F788" s="69" t="s">
        <v>214</v>
      </c>
      <c r="G788" s="466"/>
      <c r="H788" s="169"/>
      <c r="I788" s="260" t="s">
        <v>194</v>
      </c>
      <c r="J788" s="114"/>
      <c r="K788" s="66"/>
      <c r="L788" s="24"/>
      <c r="M788" s="65" t="s">
        <v>2185</v>
      </c>
      <c r="N788" s="25" t="s">
        <v>2231</v>
      </c>
    </row>
    <row r="789" spans="1:44" s="269" customFormat="1" ht="15" customHeight="1">
      <c r="A789" s="295"/>
      <c r="B789" s="270"/>
      <c r="C789" s="614"/>
      <c r="D789" s="611"/>
      <c r="E789" s="24"/>
      <c r="F789" s="69" t="s">
        <v>220</v>
      </c>
      <c r="G789" s="466"/>
      <c r="H789" s="173"/>
      <c r="I789" s="421"/>
      <c r="J789" s="114"/>
      <c r="K789" s="66"/>
      <c r="L789" s="24"/>
      <c r="M789" s="65" t="s">
        <v>2313</v>
      </c>
      <c r="N789" s="25" t="s">
        <v>2113</v>
      </c>
    </row>
    <row r="790" spans="1:44" s="269" customFormat="1" ht="15" customHeight="1">
      <c r="A790" s="295"/>
      <c r="B790" s="270"/>
      <c r="C790" s="614"/>
      <c r="D790" s="611"/>
      <c r="E790" s="581"/>
      <c r="F790" s="69" t="s">
        <v>2165</v>
      </c>
      <c r="G790" s="466"/>
      <c r="H790" s="173"/>
      <c r="I790" s="421"/>
      <c r="J790" s="114"/>
      <c r="K790" s="66"/>
      <c r="L790" s="24"/>
      <c r="M790" s="65" t="s">
        <v>2166</v>
      </c>
      <c r="N790" s="25" t="s">
        <v>2164</v>
      </c>
      <c r="AB790" s="4"/>
      <c r="AC790" s="4"/>
      <c r="AD790" s="4"/>
    </row>
    <row r="791" spans="1:44" s="269" customFormat="1" ht="15" customHeight="1">
      <c r="A791" s="295"/>
      <c r="B791" s="270"/>
      <c r="C791" s="614"/>
      <c r="D791" s="611"/>
      <c r="E791" s="581"/>
      <c r="F791" s="69" t="s">
        <v>2314</v>
      </c>
      <c r="G791" s="466"/>
      <c r="H791" s="173"/>
      <c r="I791" s="421"/>
      <c r="J791" s="114"/>
      <c r="K791" s="66"/>
      <c r="L791" s="24"/>
      <c r="M791" s="65" t="s">
        <v>2315</v>
      </c>
      <c r="N791" s="25" t="s">
        <v>2316</v>
      </c>
      <c r="AB791" s="4"/>
      <c r="AC791" s="4"/>
      <c r="AD791" s="4"/>
    </row>
    <row r="792" spans="1:44" s="269" customFormat="1" ht="15" customHeight="1">
      <c r="A792" s="295"/>
      <c r="B792" s="270"/>
      <c r="C792" s="614"/>
      <c r="D792" s="611"/>
      <c r="E792" s="581"/>
      <c r="F792" s="69" t="s">
        <v>2317</v>
      </c>
      <c r="G792" s="466"/>
      <c r="H792" s="173"/>
      <c r="I792" s="421"/>
      <c r="J792" s="114"/>
      <c r="K792" s="66"/>
      <c r="L792" s="24"/>
      <c r="M792" s="65" t="s">
        <v>2318</v>
      </c>
      <c r="N792" s="25" t="s">
        <v>2319</v>
      </c>
      <c r="AB792" s="4"/>
      <c r="AC792" s="4"/>
      <c r="AD792" s="4"/>
    </row>
    <row r="793" spans="1:44" s="269" customFormat="1" ht="15" customHeight="1">
      <c r="A793" s="295"/>
      <c r="B793" s="270"/>
      <c r="C793" s="614"/>
      <c r="D793" s="611"/>
      <c r="E793" s="581"/>
      <c r="F793" s="69" t="s">
        <v>2320</v>
      </c>
      <c r="G793" s="466"/>
      <c r="H793" s="173"/>
      <c r="I793" s="421"/>
      <c r="J793" s="114"/>
      <c r="K793" s="66"/>
      <c r="L793" s="24"/>
      <c r="M793" s="65" t="s">
        <v>2321</v>
      </c>
      <c r="N793" s="25" t="s">
        <v>2322</v>
      </c>
      <c r="AB793" s="4"/>
      <c r="AC793" s="4"/>
      <c r="AD793" s="4"/>
    </row>
    <row r="794" spans="1:44" s="269" customFormat="1" ht="15" customHeight="1">
      <c r="A794" s="295"/>
      <c r="B794" s="270"/>
      <c r="C794" s="614"/>
      <c r="D794" s="611"/>
      <c r="E794" s="581"/>
      <c r="F794" s="69" t="s">
        <v>2180</v>
      </c>
      <c r="G794" s="466"/>
      <c r="H794" s="173"/>
      <c r="I794" s="421"/>
      <c r="J794" s="114"/>
      <c r="K794" s="66"/>
      <c r="L794" s="24"/>
      <c r="M794" s="65" t="s">
        <v>2181</v>
      </c>
      <c r="N794" s="25" t="s">
        <v>2323</v>
      </c>
      <c r="AB794" s="4"/>
      <c r="AC794" s="4"/>
      <c r="AD794" s="4"/>
    </row>
    <row r="795" spans="1:44" s="269" customFormat="1" ht="15" customHeight="1">
      <c r="A795" s="295"/>
      <c r="B795" s="270"/>
      <c r="C795" s="614"/>
      <c r="D795" s="611"/>
      <c r="E795" s="581"/>
      <c r="F795" s="69" t="s">
        <v>233</v>
      </c>
      <c r="G795" s="466"/>
      <c r="H795" s="173"/>
      <c r="I795" s="421"/>
      <c r="J795" s="114"/>
      <c r="K795" s="66"/>
      <c r="L795" s="24"/>
      <c r="M795" s="65" t="s">
        <v>2132</v>
      </c>
      <c r="N795" s="25" t="s">
        <v>2125</v>
      </c>
      <c r="AB795" s="4"/>
      <c r="AC795" s="4"/>
      <c r="AD795" s="4"/>
    </row>
    <row r="796" spans="1:44" s="269" customFormat="1" ht="15" customHeight="1">
      <c r="A796" s="295"/>
      <c r="B796" s="270"/>
      <c r="C796" s="614"/>
      <c r="D796" s="611"/>
      <c r="E796" s="581"/>
      <c r="F796" s="69" t="s">
        <v>475</v>
      </c>
      <c r="G796" s="466"/>
      <c r="H796" s="173"/>
      <c r="I796" s="421"/>
      <c r="J796" s="114"/>
      <c r="K796" s="66"/>
      <c r="L796" s="24"/>
      <c r="M796" s="65" t="s">
        <v>2324</v>
      </c>
      <c r="N796" s="25" t="s">
        <v>2325</v>
      </c>
      <c r="AB796" s="4"/>
      <c r="AC796" s="4"/>
      <c r="AD796" s="4"/>
    </row>
    <row r="797" spans="1:44" s="269" customFormat="1" ht="15" customHeight="1">
      <c r="A797" s="295"/>
      <c r="B797" s="270"/>
      <c r="C797" s="614"/>
      <c r="D797" s="611"/>
      <c r="E797" s="581"/>
      <c r="F797" s="238" t="s">
        <v>360</v>
      </c>
      <c r="G797" s="466"/>
      <c r="H797" s="173"/>
      <c r="I797" s="421"/>
      <c r="J797" s="114"/>
      <c r="K797" s="66"/>
      <c r="L797" s="24"/>
      <c r="M797" s="65" t="s">
        <v>2134</v>
      </c>
      <c r="N797" s="25" t="s">
        <v>2129</v>
      </c>
      <c r="AB797" s="4"/>
      <c r="AC797" s="4"/>
      <c r="AD797" s="4"/>
    </row>
    <row r="798" spans="1:44" s="269" customFormat="1" ht="15" customHeight="1">
      <c r="A798" s="295"/>
      <c r="B798" s="270"/>
      <c r="C798" s="614"/>
      <c r="D798" s="611"/>
      <c r="E798" s="581"/>
      <c r="F798" s="69" t="s">
        <v>477</v>
      </c>
      <c r="G798" s="466"/>
      <c r="H798" s="173"/>
      <c r="I798" s="421"/>
      <c r="J798" s="114"/>
      <c r="K798" s="66"/>
      <c r="L798" s="24"/>
      <c r="M798" s="65" t="s">
        <v>2326</v>
      </c>
      <c r="N798" s="25" t="s">
        <v>2327</v>
      </c>
      <c r="AB798" s="4"/>
      <c r="AC798" s="4"/>
      <c r="AD798" s="4"/>
    </row>
    <row r="799" spans="1:44" s="269" customFormat="1" ht="15" customHeight="1">
      <c r="A799" s="295"/>
      <c r="B799" s="360"/>
      <c r="C799" s="614"/>
      <c r="D799" s="611"/>
      <c r="E799" s="581"/>
      <c r="F799" s="69" t="s">
        <v>479</v>
      </c>
      <c r="G799" s="466"/>
      <c r="H799" s="173"/>
      <c r="I799" s="421"/>
      <c r="J799" s="114"/>
      <c r="K799" s="66"/>
      <c r="L799" s="24"/>
      <c r="M799" s="65" t="s">
        <v>2328</v>
      </c>
      <c r="N799" s="25" t="s">
        <v>2329</v>
      </c>
      <c r="AB799" s="4"/>
      <c r="AC799" s="4"/>
      <c r="AD799" s="4"/>
    </row>
    <row r="800" spans="1:44" s="269" customFormat="1" ht="15" customHeight="1">
      <c r="A800" s="295"/>
      <c r="B800" s="64" t="s">
        <v>2330</v>
      </c>
      <c r="C800" s="574" t="s">
        <v>15</v>
      </c>
      <c r="D800" s="611"/>
      <c r="E800" s="24">
        <v>0.154394</v>
      </c>
      <c r="F800" s="69" t="s">
        <v>482</v>
      </c>
      <c r="G800" s="466"/>
      <c r="H800" s="575"/>
      <c r="I800" s="378"/>
      <c r="J800" s="114"/>
      <c r="K800" s="66"/>
      <c r="L800" s="24"/>
      <c r="M800" s="65" t="s">
        <v>2331</v>
      </c>
      <c r="N800" s="25" t="s">
        <v>2332</v>
      </c>
      <c r="AB800" s="4"/>
      <c r="AC800" s="4"/>
      <c r="AD800" s="4"/>
    </row>
    <row r="801" spans="1:44" s="269" customFormat="1" ht="15" customHeight="1">
      <c r="A801" s="295"/>
      <c r="B801" s="64" t="s">
        <v>2333</v>
      </c>
      <c r="C801" s="615" t="s">
        <v>2334</v>
      </c>
      <c r="D801" s="611"/>
      <c r="E801" s="24">
        <v>1.3117E-2</v>
      </c>
      <c r="F801" s="69"/>
      <c r="G801" s="466"/>
      <c r="H801" s="466"/>
      <c r="I801" s="396" t="s">
        <v>1831</v>
      </c>
      <c r="J801" s="114"/>
      <c r="K801" s="66"/>
      <c r="L801" s="24"/>
      <c r="M801" s="132" t="s">
        <v>31</v>
      </c>
      <c r="N801" s="25"/>
      <c r="AB801" s="4"/>
      <c r="AC801" s="4"/>
      <c r="AD801" s="4"/>
    </row>
    <row r="802" spans="1:44" s="269" customFormat="1" ht="15" customHeight="1">
      <c r="A802" s="295"/>
      <c r="B802" s="233" t="s">
        <v>465</v>
      </c>
      <c r="C802" s="478" t="s">
        <v>15</v>
      </c>
      <c r="D802" s="611"/>
      <c r="E802" s="24">
        <v>2.6347809999999998</v>
      </c>
      <c r="F802" s="69" t="s">
        <v>214</v>
      </c>
      <c r="G802" s="466"/>
      <c r="H802" s="169"/>
      <c r="I802" s="260" t="s">
        <v>194</v>
      </c>
      <c r="J802" s="114"/>
      <c r="K802" s="66"/>
      <c r="L802" s="24"/>
      <c r="M802" s="65" t="s">
        <v>2185</v>
      </c>
      <c r="N802" s="25" t="s">
        <v>2335</v>
      </c>
      <c r="AB802" s="4"/>
      <c r="AC802" s="4"/>
      <c r="AD802" s="4"/>
    </row>
    <row r="803" spans="1:44" s="269" customFormat="1" ht="15" customHeight="1">
      <c r="A803" s="597"/>
      <c r="B803" s="233" t="s">
        <v>465</v>
      </c>
      <c r="C803" s="494" t="s">
        <v>148</v>
      </c>
      <c r="D803" s="611"/>
      <c r="E803" s="47"/>
      <c r="F803" s="69" t="s">
        <v>315</v>
      </c>
      <c r="G803" s="466"/>
      <c r="H803" s="173"/>
      <c r="I803" s="421"/>
      <c r="J803" s="114"/>
      <c r="K803" s="66"/>
      <c r="L803" s="24"/>
      <c r="M803" s="65" t="s">
        <v>2116</v>
      </c>
      <c r="N803" s="25" t="s">
        <v>2115</v>
      </c>
      <c r="AB803" s="4"/>
      <c r="AC803" s="4"/>
      <c r="AD803" s="4"/>
      <c r="AE803" s="4"/>
      <c r="AF803" s="4"/>
      <c r="AG803" s="4"/>
      <c r="AH803" s="4"/>
      <c r="AI803" s="4"/>
      <c r="AJ803" s="4"/>
      <c r="AK803" s="4"/>
      <c r="AL803" s="4"/>
      <c r="AM803" s="4"/>
      <c r="AN803" s="4"/>
      <c r="AO803" s="4"/>
      <c r="AP803" s="4"/>
      <c r="AQ803" s="4"/>
      <c r="AR803" s="4"/>
    </row>
    <row r="804" spans="1:44" s="4" customFormat="1" ht="15" customHeight="1">
      <c r="A804" s="277"/>
      <c r="B804" s="462" t="s">
        <v>465</v>
      </c>
      <c r="C804" s="494" t="s">
        <v>148</v>
      </c>
      <c r="D804" s="611"/>
      <c r="E804" s="47"/>
      <c r="F804" s="69" t="s">
        <v>217</v>
      </c>
      <c r="G804" s="466"/>
      <c r="H804" s="173"/>
      <c r="I804" s="421"/>
      <c r="J804" s="114"/>
      <c r="K804" s="66"/>
      <c r="L804" s="24"/>
      <c r="M804" s="65" t="s">
        <v>2112</v>
      </c>
      <c r="N804" s="25" t="s">
        <v>2111</v>
      </c>
      <c r="O804" s="269"/>
      <c r="P804" s="269"/>
      <c r="Q804" s="269"/>
    </row>
    <row r="805" spans="1:44" s="4" customFormat="1" ht="15" customHeight="1">
      <c r="A805" s="277"/>
      <c r="B805" s="233" t="s">
        <v>465</v>
      </c>
      <c r="C805" s="494" t="s">
        <v>148</v>
      </c>
      <c r="D805" s="611"/>
      <c r="E805" s="47"/>
      <c r="F805" s="69" t="s">
        <v>220</v>
      </c>
      <c r="G805" s="466"/>
      <c r="H805" s="173"/>
      <c r="I805" s="421"/>
      <c r="J805" s="114"/>
      <c r="K805" s="66"/>
      <c r="L805" s="24"/>
      <c r="M805" s="65" t="s">
        <v>2114</v>
      </c>
      <c r="N805" s="25" t="s">
        <v>2113</v>
      </c>
      <c r="O805" s="269"/>
      <c r="P805" s="269"/>
      <c r="Q805" s="269"/>
    </row>
    <row r="806" spans="1:44" s="4" customFormat="1" ht="15" customHeight="1">
      <c r="A806" s="277"/>
      <c r="B806" s="233" t="s">
        <v>465</v>
      </c>
      <c r="C806" s="494" t="s">
        <v>148</v>
      </c>
      <c r="D806" s="611"/>
      <c r="E806" s="47"/>
      <c r="F806" s="69" t="s">
        <v>226</v>
      </c>
      <c r="G806" s="466"/>
      <c r="H806" s="173"/>
      <c r="I806" s="421"/>
      <c r="J806" s="114"/>
      <c r="K806" s="66"/>
      <c r="L806" s="24"/>
      <c r="M806" s="65" t="s">
        <v>2118</v>
      </c>
      <c r="N806" s="25" t="s">
        <v>2117</v>
      </c>
      <c r="O806" s="269"/>
      <c r="P806" s="269"/>
      <c r="Q806" s="269"/>
    </row>
    <row r="807" spans="1:44" s="4" customFormat="1" ht="15" customHeight="1">
      <c r="A807" s="277"/>
      <c r="B807" s="233" t="s">
        <v>465</v>
      </c>
      <c r="C807" s="494" t="s">
        <v>148</v>
      </c>
      <c r="D807" s="611"/>
      <c r="E807" s="47"/>
      <c r="F807" s="69" t="s">
        <v>468</v>
      </c>
      <c r="G807" s="466"/>
      <c r="H807" s="173"/>
      <c r="I807" s="421"/>
      <c r="J807" s="114"/>
      <c r="K807" s="66"/>
      <c r="L807" s="24"/>
      <c r="M807" s="65" t="s">
        <v>2336</v>
      </c>
      <c r="N807" s="25" t="s">
        <v>2337</v>
      </c>
      <c r="O807" s="269"/>
      <c r="P807" s="269"/>
      <c r="Q807" s="269"/>
    </row>
    <row r="808" spans="1:44" s="4" customFormat="1" ht="15" customHeight="1">
      <c r="A808" s="277"/>
      <c r="B808" s="233" t="s">
        <v>465</v>
      </c>
      <c r="C808" s="494" t="s">
        <v>148</v>
      </c>
      <c r="D808" s="611"/>
      <c r="E808" s="47"/>
      <c r="F808" s="69" t="s">
        <v>470</v>
      </c>
      <c r="G808" s="466"/>
      <c r="H808" s="173"/>
      <c r="I808" s="421"/>
      <c r="J808" s="114"/>
      <c r="K808" s="66"/>
      <c r="L808" s="24"/>
      <c r="M808" s="65" t="s">
        <v>2338</v>
      </c>
      <c r="N808" s="25" t="s">
        <v>2339</v>
      </c>
      <c r="O808" s="269"/>
      <c r="P808" s="269"/>
      <c r="Q808" s="269"/>
    </row>
    <row r="809" spans="1:44" s="4" customFormat="1" ht="15" customHeight="1">
      <c r="A809" s="277"/>
      <c r="B809" s="233" t="s">
        <v>465</v>
      </c>
      <c r="C809" s="494" t="s">
        <v>148</v>
      </c>
      <c r="D809" s="611"/>
      <c r="E809" s="47"/>
      <c r="F809" s="69" t="s">
        <v>472</v>
      </c>
      <c r="G809" s="466"/>
      <c r="H809" s="173"/>
      <c r="I809" s="421"/>
      <c r="J809" s="114"/>
      <c r="K809" s="66"/>
      <c r="L809" s="24"/>
      <c r="M809" s="65" t="s">
        <v>2340</v>
      </c>
      <c r="N809" s="25" t="s">
        <v>2341</v>
      </c>
      <c r="O809" s="269"/>
      <c r="P809" s="269"/>
      <c r="Q809" s="269"/>
    </row>
    <row r="810" spans="1:44" s="4" customFormat="1" ht="15" customHeight="1">
      <c r="A810" s="277"/>
      <c r="B810" s="233" t="s">
        <v>465</v>
      </c>
      <c r="C810" s="494" t="s">
        <v>148</v>
      </c>
      <c r="D810" s="611"/>
      <c r="E810" s="47"/>
      <c r="F810" s="69" t="s">
        <v>251</v>
      </c>
      <c r="G810" s="466"/>
      <c r="H810" s="173"/>
      <c r="I810" s="421"/>
      <c r="J810" s="114"/>
      <c r="K810" s="66"/>
      <c r="L810" s="24"/>
      <c r="M810" s="65" t="s">
        <v>2130</v>
      </c>
      <c r="N810" s="25" t="s">
        <v>2342</v>
      </c>
      <c r="O810" s="269"/>
      <c r="P810" s="269"/>
      <c r="Q810" s="269"/>
    </row>
    <row r="811" spans="1:44" s="4" customFormat="1" ht="15" customHeight="1">
      <c r="A811" s="277"/>
      <c r="B811" s="233" t="s">
        <v>465</v>
      </c>
      <c r="C811" s="494" t="s">
        <v>148</v>
      </c>
      <c r="D811" s="611"/>
      <c r="E811" s="47"/>
      <c r="F811" s="69" t="s">
        <v>233</v>
      </c>
      <c r="G811" s="466"/>
      <c r="H811" s="173"/>
      <c r="I811" s="421"/>
      <c r="J811" s="114"/>
      <c r="K811" s="66"/>
      <c r="L811" s="24"/>
      <c r="M811" s="65" t="s">
        <v>2132</v>
      </c>
      <c r="N811" s="25" t="s">
        <v>2125</v>
      </c>
      <c r="O811" s="269"/>
      <c r="P811" s="269"/>
      <c r="Q811" s="269"/>
    </row>
    <row r="812" spans="1:44" s="4" customFormat="1" ht="15" customHeight="1">
      <c r="A812" s="277"/>
      <c r="B812" s="233" t="s">
        <v>465</v>
      </c>
      <c r="C812" s="494" t="s">
        <v>148</v>
      </c>
      <c r="D812" s="611"/>
      <c r="E812" s="47"/>
      <c r="F812" s="69" t="s">
        <v>475</v>
      </c>
      <c r="G812" s="466"/>
      <c r="H812" s="173"/>
      <c r="I812" s="421"/>
      <c r="J812" s="114"/>
      <c r="K812" s="66"/>
      <c r="L812" s="24"/>
      <c r="M812" s="65" t="s">
        <v>2324</v>
      </c>
      <c r="N812" s="25" t="s">
        <v>2325</v>
      </c>
      <c r="O812" s="269"/>
      <c r="P812" s="269"/>
      <c r="Q812" s="269"/>
    </row>
    <row r="813" spans="1:44" s="4" customFormat="1" ht="15" customHeight="1">
      <c r="A813" s="277"/>
      <c r="B813" s="233" t="s">
        <v>465</v>
      </c>
      <c r="C813" s="494" t="s">
        <v>148</v>
      </c>
      <c r="D813" s="611"/>
      <c r="E813" s="47"/>
      <c r="F813" s="238" t="s">
        <v>360</v>
      </c>
      <c r="G813" s="466"/>
      <c r="H813" s="173"/>
      <c r="I813" s="421"/>
      <c r="J813" s="114"/>
      <c r="K813" s="66"/>
      <c r="L813" s="24"/>
      <c r="M813" s="65" t="s">
        <v>2134</v>
      </c>
      <c r="N813" s="25" t="s">
        <v>2129</v>
      </c>
      <c r="O813" s="269"/>
      <c r="P813" s="269"/>
      <c r="Q813" s="269"/>
    </row>
    <row r="814" spans="1:44" s="4" customFormat="1" ht="15" customHeight="1">
      <c r="A814" s="277"/>
      <c r="B814" s="233" t="s">
        <v>465</v>
      </c>
      <c r="C814" s="494" t="s">
        <v>148</v>
      </c>
      <c r="D814" s="611"/>
      <c r="E814" s="47"/>
      <c r="F814" s="69" t="s">
        <v>477</v>
      </c>
      <c r="G814" s="466"/>
      <c r="H814" s="173"/>
      <c r="I814" s="421"/>
      <c r="J814" s="114"/>
      <c r="K814" s="66"/>
      <c r="L814" s="24"/>
      <c r="M814" s="65" t="s">
        <v>2326</v>
      </c>
      <c r="N814" s="25" t="s">
        <v>2327</v>
      </c>
      <c r="O814" s="269"/>
      <c r="P814" s="269"/>
      <c r="Q814" s="269"/>
    </row>
    <row r="815" spans="1:44" s="4" customFormat="1" ht="15" customHeight="1">
      <c r="A815" s="277"/>
      <c r="B815" s="233" t="s">
        <v>465</v>
      </c>
      <c r="C815" s="494" t="s">
        <v>148</v>
      </c>
      <c r="D815" s="611"/>
      <c r="E815" s="47"/>
      <c r="F815" s="69" t="s">
        <v>479</v>
      </c>
      <c r="G815" s="466"/>
      <c r="H815" s="173"/>
      <c r="I815" s="421"/>
      <c r="J815" s="114"/>
      <c r="K815" s="66"/>
      <c r="L815" s="24"/>
      <c r="M815" s="65" t="s">
        <v>2343</v>
      </c>
      <c r="N815" s="25" t="s">
        <v>2344</v>
      </c>
      <c r="O815" s="269"/>
      <c r="P815" s="269"/>
      <c r="Q815" s="269"/>
    </row>
    <row r="816" spans="1:44" s="4" customFormat="1" ht="15" customHeight="1">
      <c r="A816" s="312"/>
      <c r="B816" s="64" t="s">
        <v>481</v>
      </c>
      <c r="C816" s="574" t="s">
        <v>148</v>
      </c>
      <c r="D816" s="611"/>
      <c r="E816" s="24">
        <v>0.15417500000000001</v>
      </c>
      <c r="F816" s="69" t="s">
        <v>482</v>
      </c>
      <c r="G816" s="466"/>
      <c r="H816" s="575"/>
      <c r="I816" s="378"/>
      <c r="J816" s="114"/>
      <c r="K816" s="66"/>
      <c r="L816" s="24"/>
      <c r="M816" s="65" t="s">
        <v>2345</v>
      </c>
      <c r="N816" s="25" t="s">
        <v>2346</v>
      </c>
      <c r="O816" s="269"/>
      <c r="P816" s="269"/>
      <c r="Q816" s="269"/>
    </row>
    <row r="817" spans="1:44" s="4" customFormat="1" ht="15" customHeight="1">
      <c r="A817" s="89"/>
      <c r="B817" s="64" t="s">
        <v>484</v>
      </c>
      <c r="C817" s="615" t="s">
        <v>485</v>
      </c>
      <c r="D817" s="613"/>
      <c r="E817" s="24">
        <v>1.3184000000000001E-2</v>
      </c>
      <c r="F817" s="69"/>
      <c r="G817" s="466"/>
      <c r="H817" s="466"/>
      <c r="I817" s="396" t="s">
        <v>1831</v>
      </c>
      <c r="J817" s="114"/>
      <c r="K817" s="66"/>
      <c r="L817" s="24"/>
      <c r="M817" s="24"/>
      <c r="N817" s="25"/>
      <c r="O817" s="387"/>
      <c r="P817" s="387"/>
      <c r="Q817" s="387"/>
      <c r="R817" s="387"/>
      <c r="S817" s="387"/>
      <c r="T817" s="387"/>
      <c r="U817" s="387"/>
      <c r="V817" s="387"/>
      <c r="W817" s="387"/>
      <c r="X817" s="387"/>
      <c r="Y817" s="387"/>
      <c r="Z817" s="387"/>
      <c r="AA817" s="387"/>
      <c r="AB817" s="387"/>
      <c r="AC817" s="387"/>
      <c r="AD817" s="387"/>
      <c r="AE817" s="387"/>
      <c r="AF817" s="387"/>
      <c r="AG817" s="387"/>
      <c r="AH817" s="387"/>
      <c r="AI817" s="387"/>
      <c r="AJ817" s="387"/>
      <c r="AK817" s="387"/>
      <c r="AL817" s="387"/>
      <c r="AM817" s="387"/>
      <c r="AN817" s="387"/>
      <c r="AO817" s="387"/>
      <c r="AP817" s="387"/>
      <c r="AQ817" s="387"/>
      <c r="AR817" s="387"/>
    </row>
    <row r="818" spans="1:44" ht="15" customHeight="1">
      <c r="A818" s="52" t="s">
        <v>34</v>
      </c>
      <c r="B818" s="477" t="s">
        <v>2347</v>
      </c>
      <c r="C818" s="234" t="s">
        <v>148</v>
      </c>
      <c r="D818" s="28" t="s">
        <v>2764</v>
      </c>
      <c r="E818" s="132">
        <v>3.3249880000000003</v>
      </c>
      <c r="F818" s="69" t="s">
        <v>2348</v>
      </c>
      <c r="G818" s="481"/>
      <c r="H818" s="482"/>
      <c r="I818" s="260" t="s">
        <v>194</v>
      </c>
      <c r="J818" s="45"/>
      <c r="K818" s="66"/>
      <c r="L818" s="89"/>
      <c r="M818" s="24"/>
      <c r="N818" s="65" t="s">
        <v>2349</v>
      </c>
    </row>
    <row r="819" spans="1:44" ht="15" customHeight="1">
      <c r="A819" s="52"/>
      <c r="B819" s="477"/>
      <c r="C819" s="234" t="s">
        <v>148</v>
      </c>
      <c r="D819" s="34"/>
      <c r="E819" s="132"/>
      <c r="F819" s="69" t="s">
        <v>2350</v>
      </c>
      <c r="G819" s="481"/>
      <c r="H819" s="128"/>
      <c r="I819" s="421"/>
      <c r="J819" s="45"/>
      <c r="K819" s="66"/>
      <c r="L819" s="89"/>
      <c r="M819" s="24"/>
      <c r="N819" s="65" t="s">
        <v>2351</v>
      </c>
    </row>
    <row r="820" spans="1:44" ht="15" customHeight="1">
      <c r="A820" s="52"/>
      <c r="B820" s="477"/>
      <c r="C820" s="234" t="s">
        <v>148</v>
      </c>
      <c r="D820" s="34"/>
      <c r="E820" s="132"/>
      <c r="F820" s="69" t="s">
        <v>2350</v>
      </c>
      <c r="G820" s="481"/>
      <c r="H820" s="128"/>
      <c r="I820" s="421"/>
      <c r="J820" s="45"/>
      <c r="K820" s="66"/>
      <c r="L820" s="89"/>
      <c r="M820" s="24"/>
      <c r="N820" s="65" t="s">
        <v>2351</v>
      </c>
    </row>
    <row r="821" spans="1:44" ht="15" customHeight="1">
      <c r="A821" s="52"/>
      <c r="B821" s="477"/>
      <c r="C821" s="234" t="s">
        <v>148</v>
      </c>
      <c r="D821" s="34"/>
      <c r="E821" s="132"/>
      <c r="F821" s="69" t="s">
        <v>2348</v>
      </c>
      <c r="G821" s="481"/>
      <c r="H821" s="484"/>
      <c r="I821" s="378"/>
      <c r="J821" s="45"/>
      <c r="K821" s="66"/>
      <c r="L821" s="89"/>
      <c r="M821" s="24"/>
      <c r="N821" s="65" t="s">
        <v>2349</v>
      </c>
    </row>
    <row r="822" spans="1:44" ht="15" customHeight="1">
      <c r="A822" s="52"/>
      <c r="B822" s="146" t="s">
        <v>2352</v>
      </c>
      <c r="C822" s="88" t="s">
        <v>148</v>
      </c>
      <c r="D822" s="34"/>
      <c r="E822" s="132">
        <v>4.4712000000000002E-2</v>
      </c>
      <c r="F822" s="69" t="s">
        <v>31</v>
      </c>
      <c r="G822" s="481"/>
      <c r="H822" s="481"/>
      <c r="I822" s="396" t="s">
        <v>1831</v>
      </c>
      <c r="J822" s="45"/>
      <c r="K822" s="66"/>
      <c r="L822" s="89"/>
      <c r="M822" s="24"/>
      <c r="N822" s="390" t="s">
        <v>31</v>
      </c>
    </row>
    <row r="823" spans="1:44" ht="15" customHeight="1">
      <c r="A823" s="52"/>
      <c r="B823" s="146" t="s">
        <v>2353</v>
      </c>
      <c r="C823" s="88" t="s">
        <v>148</v>
      </c>
      <c r="D823" s="34"/>
      <c r="E823" s="132">
        <v>0.137542</v>
      </c>
      <c r="F823" s="69" t="s">
        <v>2354</v>
      </c>
      <c r="G823" s="481"/>
      <c r="H823" s="482"/>
      <c r="I823" s="260" t="s">
        <v>194</v>
      </c>
      <c r="J823" s="45"/>
      <c r="K823" s="66"/>
      <c r="L823" s="89"/>
      <c r="M823" s="24"/>
      <c r="N823" s="65" t="s">
        <v>2355</v>
      </c>
    </row>
    <row r="824" spans="1:44" ht="15" customHeight="1">
      <c r="A824" s="52"/>
      <c r="B824" s="146" t="s">
        <v>2356</v>
      </c>
      <c r="C824" s="67" t="s">
        <v>1526</v>
      </c>
      <c r="D824" s="34"/>
      <c r="E824" s="132">
        <v>0.134489</v>
      </c>
      <c r="F824" s="69" t="s">
        <v>2357</v>
      </c>
      <c r="G824" s="481"/>
      <c r="H824" s="128"/>
      <c r="I824" s="421"/>
      <c r="J824" s="45"/>
      <c r="K824" s="66"/>
      <c r="L824" s="89"/>
      <c r="M824" s="24"/>
      <c r="N824" s="65" t="s">
        <v>2358</v>
      </c>
    </row>
    <row r="825" spans="1:44" ht="15" customHeight="1">
      <c r="A825" s="52"/>
      <c r="B825" s="477" t="s">
        <v>2359</v>
      </c>
      <c r="C825" s="520" t="s">
        <v>148</v>
      </c>
      <c r="D825" s="34"/>
      <c r="E825" s="132">
        <v>0.75385999999999997</v>
      </c>
      <c r="F825" s="69" t="s">
        <v>2360</v>
      </c>
      <c r="G825" s="481"/>
      <c r="H825" s="128"/>
      <c r="I825" s="421"/>
      <c r="J825" s="45"/>
      <c r="K825" s="66"/>
      <c r="L825" s="89"/>
      <c r="M825" s="24"/>
      <c r="N825" s="65" t="s">
        <v>2361</v>
      </c>
    </row>
    <row r="826" spans="1:44" ht="15" customHeight="1">
      <c r="A826" s="52"/>
      <c r="B826" s="477"/>
      <c r="C826" s="520" t="s">
        <v>148</v>
      </c>
      <c r="D826" s="34"/>
      <c r="E826" s="132"/>
      <c r="F826" s="69" t="s">
        <v>2362</v>
      </c>
      <c r="G826" s="481"/>
      <c r="H826" s="128"/>
      <c r="I826" s="421"/>
      <c r="J826" s="45"/>
      <c r="K826" s="66"/>
      <c r="L826" s="89"/>
      <c r="M826" s="24"/>
      <c r="N826" s="65" t="s">
        <v>2363</v>
      </c>
    </row>
    <row r="827" spans="1:44" ht="15" customHeight="1">
      <c r="A827" s="52"/>
      <c r="B827" s="477"/>
      <c r="C827" s="520" t="s">
        <v>148</v>
      </c>
      <c r="D827" s="34"/>
      <c r="E827" s="132"/>
      <c r="F827" s="69" t="s">
        <v>2364</v>
      </c>
      <c r="G827" s="481"/>
      <c r="H827" s="128"/>
      <c r="I827" s="421"/>
      <c r="J827" s="45"/>
      <c r="K827" s="66"/>
      <c r="L827" s="89"/>
      <c r="M827" s="24"/>
      <c r="N827" s="65" t="s">
        <v>2365</v>
      </c>
    </row>
    <row r="828" spans="1:44" ht="15" customHeight="1">
      <c r="A828" s="52"/>
      <c r="B828" s="146" t="s">
        <v>35</v>
      </c>
      <c r="C828" s="67" t="s">
        <v>1790</v>
      </c>
      <c r="D828" s="34"/>
      <c r="E828" s="132">
        <v>2.4467349999999999</v>
      </c>
      <c r="F828" s="69" t="s">
        <v>2366</v>
      </c>
      <c r="G828" s="481"/>
      <c r="H828" s="484"/>
      <c r="I828" s="378"/>
      <c r="J828" s="45"/>
      <c r="K828" s="66"/>
      <c r="L828" s="89"/>
      <c r="M828" s="24"/>
      <c r="N828" s="65" t="s">
        <v>2367</v>
      </c>
    </row>
    <row r="829" spans="1:44" ht="15" customHeight="1">
      <c r="A829" s="52"/>
      <c r="B829" s="146" t="s">
        <v>40</v>
      </c>
      <c r="C829" s="523" t="s">
        <v>148</v>
      </c>
      <c r="D829" s="34"/>
      <c r="E829" s="132">
        <v>4.6258000000000001E-2</v>
      </c>
      <c r="F829" s="69" t="s">
        <v>31</v>
      </c>
      <c r="G829" s="481"/>
      <c r="H829" s="481"/>
      <c r="I829" s="396" t="s">
        <v>1831</v>
      </c>
      <c r="J829" s="45"/>
      <c r="K829" s="66"/>
      <c r="L829" s="89"/>
      <c r="M829" s="24"/>
      <c r="N829" s="390" t="s">
        <v>31</v>
      </c>
    </row>
    <row r="830" spans="1:44" ht="15" customHeight="1">
      <c r="A830" s="52"/>
      <c r="B830" s="146" t="s">
        <v>42</v>
      </c>
      <c r="C830" s="523" t="s">
        <v>148</v>
      </c>
      <c r="D830" s="34"/>
      <c r="E830" s="132">
        <v>4.6619000000000001E-2</v>
      </c>
      <c r="F830" s="69" t="s">
        <v>31</v>
      </c>
      <c r="G830" s="481"/>
      <c r="H830" s="481"/>
      <c r="I830" s="396" t="s">
        <v>1831</v>
      </c>
      <c r="J830" s="45"/>
      <c r="K830" s="66"/>
      <c r="L830" s="89"/>
      <c r="M830" s="24"/>
      <c r="N830" s="390" t="s">
        <v>31</v>
      </c>
    </row>
    <row r="831" spans="1:44" ht="15" customHeight="1">
      <c r="A831" s="52"/>
      <c r="B831" s="146" t="s">
        <v>43</v>
      </c>
      <c r="C831" s="523" t="s">
        <v>148</v>
      </c>
      <c r="D831" s="34"/>
      <c r="E831" s="132">
        <v>4.7241999999999999E-2</v>
      </c>
      <c r="F831" s="69" t="s">
        <v>31</v>
      </c>
      <c r="G831" s="481"/>
      <c r="H831" s="481"/>
      <c r="I831" s="396" t="s">
        <v>1831</v>
      </c>
      <c r="J831" s="45"/>
      <c r="K831" s="66"/>
      <c r="L831" s="89"/>
      <c r="M831" s="24"/>
      <c r="N831" s="390" t="s">
        <v>31</v>
      </c>
    </row>
    <row r="832" spans="1:44" ht="15" customHeight="1">
      <c r="A832" s="52"/>
      <c r="B832" s="146" t="s">
        <v>2368</v>
      </c>
      <c r="C832" s="67" t="s">
        <v>2369</v>
      </c>
      <c r="D832" s="42"/>
      <c r="E832" s="132">
        <v>4.7107000000000003E-2</v>
      </c>
      <c r="F832" s="69" t="s">
        <v>31</v>
      </c>
      <c r="G832" s="481"/>
      <c r="H832" s="481"/>
      <c r="I832" s="396" t="s">
        <v>1831</v>
      </c>
      <c r="J832" s="45"/>
      <c r="K832" s="66"/>
      <c r="L832" s="89"/>
      <c r="M832" s="24"/>
      <c r="N832" s="390" t="s">
        <v>31</v>
      </c>
    </row>
    <row r="833" spans="1:14" ht="15" customHeight="1">
      <c r="A833" s="52" t="s">
        <v>2370</v>
      </c>
      <c r="B833" s="477" t="s">
        <v>2371</v>
      </c>
      <c r="C833" s="526" t="s">
        <v>2372</v>
      </c>
      <c r="D833" s="28" t="s">
        <v>2373</v>
      </c>
      <c r="E833" s="132">
        <v>0.22591700000000001</v>
      </c>
      <c r="F833" s="69" t="s">
        <v>439</v>
      </c>
      <c r="G833" s="481"/>
      <c r="H833" s="482"/>
      <c r="I833" s="260" t="s">
        <v>194</v>
      </c>
      <c r="J833" s="45"/>
      <c r="K833" s="66"/>
      <c r="L833" s="89"/>
      <c r="M833" s="24"/>
      <c r="N833" s="65" t="s">
        <v>2374</v>
      </c>
    </row>
    <row r="834" spans="1:14" ht="15" customHeight="1">
      <c r="A834" s="52"/>
      <c r="B834" s="477"/>
      <c r="C834" s="526" t="s">
        <v>2372</v>
      </c>
      <c r="D834" s="34"/>
      <c r="E834" s="132"/>
      <c r="F834" s="69" t="s">
        <v>2375</v>
      </c>
      <c r="G834" s="481"/>
      <c r="H834" s="128"/>
      <c r="I834" s="421"/>
      <c r="J834" s="45"/>
      <c r="K834" s="66"/>
      <c r="L834" s="89"/>
      <c r="M834" s="24"/>
      <c r="N834" s="65" t="s">
        <v>2376</v>
      </c>
    </row>
    <row r="835" spans="1:14" ht="15" customHeight="1">
      <c r="A835" s="52"/>
      <c r="B835" s="477" t="s">
        <v>2377</v>
      </c>
      <c r="C835" s="526" t="s">
        <v>2372</v>
      </c>
      <c r="D835" s="34"/>
      <c r="E835" s="132">
        <v>0.28912500000000002</v>
      </c>
      <c r="F835" s="69" t="s">
        <v>2378</v>
      </c>
      <c r="G835" s="481"/>
      <c r="H835" s="128"/>
      <c r="I835" s="421"/>
      <c r="J835" s="45"/>
      <c r="K835" s="66"/>
      <c r="L835" s="89"/>
      <c r="M835" s="24"/>
      <c r="N835" s="65" t="s">
        <v>2379</v>
      </c>
    </row>
    <row r="836" spans="1:14" ht="15" customHeight="1">
      <c r="A836" s="52"/>
      <c r="B836" s="477"/>
      <c r="C836" s="526" t="s">
        <v>2372</v>
      </c>
      <c r="D836" s="34"/>
      <c r="E836" s="132"/>
      <c r="F836" s="69" t="s">
        <v>2380</v>
      </c>
      <c r="G836" s="481"/>
      <c r="H836" s="128"/>
      <c r="I836" s="421"/>
      <c r="J836" s="45"/>
      <c r="K836" s="66"/>
      <c r="L836" s="89"/>
      <c r="M836" s="24"/>
      <c r="N836" s="65" t="s">
        <v>2381</v>
      </c>
    </row>
    <row r="837" spans="1:14" ht="15" customHeight="1">
      <c r="A837" s="52"/>
      <c r="B837" s="477" t="s">
        <v>2382</v>
      </c>
      <c r="C837" s="526" t="s">
        <v>2372</v>
      </c>
      <c r="D837" s="34"/>
      <c r="E837" s="132">
        <v>0.22975300000000001</v>
      </c>
      <c r="F837" s="69" t="s">
        <v>2383</v>
      </c>
      <c r="G837" s="481"/>
      <c r="H837" s="128"/>
      <c r="I837" s="421"/>
      <c r="J837" s="45"/>
      <c r="K837" s="66"/>
      <c r="L837" s="89"/>
      <c r="M837" s="24"/>
      <c r="N837" s="65" t="s">
        <v>2384</v>
      </c>
    </row>
    <row r="838" spans="1:14" ht="15" customHeight="1">
      <c r="A838" s="52"/>
      <c r="B838" s="477"/>
      <c r="C838" s="526" t="s">
        <v>2372</v>
      </c>
      <c r="D838" s="34"/>
      <c r="E838" s="132"/>
      <c r="F838" s="69" t="s">
        <v>2385</v>
      </c>
      <c r="G838" s="481"/>
      <c r="H838" s="128"/>
      <c r="I838" s="421"/>
      <c r="J838" s="45"/>
      <c r="K838" s="66"/>
      <c r="L838" s="89"/>
      <c r="M838" s="24"/>
      <c r="N838" s="65" t="s">
        <v>2386</v>
      </c>
    </row>
    <row r="839" spans="1:14" ht="15" customHeight="1">
      <c r="A839" s="52"/>
      <c r="B839" s="477" t="s">
        <v>2387</v>
      </c>
      <c r="C839" s="526" t="s">
        <v>2372</v>
      </c>
      <c r="D839" s="34"/>
      <c r="E839" s="132">
        <v>0.15907199999999999</v>
      </c>
      <c r="F839" s="69" t="s">
        <v>2388</v>
      </c>
      <c r="G839" s="481"/>
      <c r="H839" s="128"/>
      <c r="I839" s="421"/>
      <c r="J839" s="45"/>
      <c r="K839" s="66"/>
      <c r="L839" s="89"/>
      <c r="M839" s="24"/>
      <c r="N839" s="65" t="s">
        <v>2389</v>
      </c>
    </row>
    <row r="840" spans="1:14" ht="15" customHeight="1">
      <c r="A840" s="52"/>
      <c r="B840" s="477"/>
      <c r="C840" s="526" t="s">
        <v>2372</v>
      </c>
      <c r="D840" s="42"/>
      <c r="E840" s="132"/>
      <c r="F840" s="69" t="s">
        <v>2390</v>
      </c>
      <c r="G840" s="481"/>
      <c r="H840" s="128"/>
      <c r="I840" s="421"/>
      <c r="J840" s="45"/>
      <c r="K840" s="66"/>
      <c r="L840" s="89"/>
      <c r="M840" s="24"/>
      <c r="N840" s="65" t="s">
        <v>2391</v>
      </c>
    </row>
    <row r="841" spans="1:14" ht="15" customHeight="1">
      <c r="A841" s="52" t="s">
        <v>2392</v>
      </c>
      <c r="B841" s="616" t="s">
        <v>2393</v>
      </c>
      <c r="C841" s="617" t="s">
        <v>2394</v>
      </c>
      <c r="D841" s="127" t="s">
        <v>2395</v>
      </c>
      <c r="E841" s="132">
        <v>6.8125650000000002</v>
      </c>
      <c r="F841" s="68" t="s">
        <v>822</v>
      </c>
      <c r="G841" s="108"/>
      <c r="H841" s="618"/>
      <c r="I841" s="378"/>
      <c r="J841" s="45"/>
      <c r="K841" s="66"/>
      <c r="L841" s="619"/>
      <c r="M841" s="24"/>
      <c r="N841" s="65" t="s">
        <v>2396</v>
      </c>
    </row>
    <row r="842" spans="1:14" ht="15" customHeight="1">
      <c r="A842" s="52"/>
      <c r="B842" s="616"/>
      <c r="C842" s="617"/>
      <c r="D842" s="76"/>
      <c r="E842" s="132"/>
      <c r="F842" s="68" t="s">
        <v>824</v>
      </c>
      <c r="G842" s="108"/>
      <c r="H842" s="110"/>
      <c r="I842" s="260" t="s">
        <v>194</v>
      </c>
      <c r="J842" s="45"/>
      <c r="K842" s="66"/>
      <c r="L842" s="538"/>
      <c r="M842" s="24"/>
      <c r="N842" s="65" t="s">
        <v>2397</v>
      </c>
    </row>
    <row r="843" spans="1:14" ht="15" customHeight="1">
      <c r="A843" s="52"/>
      <c r="B843" s="616"/>
      <c r="C843" s="617"/>
      <c r="D843" s="76"/>
      <c r="E843" s="132"/>
      <c r="F843" s="68" t="s">
        <v>826</v>
      </c>
      <c r="G843" s="108"/>
      <c r="H843" s="620"/>
      <c r="I843" s="421"/>
      <c r="J843" s="45"/>
      <c r="K843" s="66"/>
      <c r="L843" s="538"/>
      <c r="M843" s="24"/>
      <c r="N843" s="65" t="s">
        <v>2398</v>
      </c>
    </row>
    <row r="844" spans="1:14" ht="15" customHeight="1">
      <c r="A844" s="52"/>
      <c r="B844" s="616"/>
      <c r="C844" s="617"/>
      <c r="D844" s="76"/>
      <c r="E844" s="132"/>
      <c r="F844" s="68" t="s">
        <v>828</v>
      </c>
      <c r="G844" s="108"/>
      <c r="H844" s="620"/>
      <c r="I844" s="421"/>
      <c r="J844" s="45"/>
      <c r="K844" s="66"/>
      <c r="L844" s="538"/>
      <c r="M844" s="24"/>
      <c r="N844" s="65" t="s">
        <v>2399</v>
      </c>
    </row>
    <row r="845" spans="1:14" ht="15" customHeight="1">
      <c r="A845" s="52"/>
      <c r="B845" s="616"/>
      <c r="C845" s="617"/>
      <c r="D845" s="76"/>
      <c r="E845" s="132"/>
      <c r="F845" s="68" t="s">
        <v>830</v>
      </c>
      <c r="G845" s="108"/>
      <c r="H845" s="620"/>
      <c r="I845" s="421"/>
      <c r="J845" s="45"/>
      <c r="K845" s="66"/>
      <c r="L845" s="538"/>
      <c r="M845" s="24"/>
      <c r="N845" s="65" t="s">
        <v>2400</v>
      </c>
    </row>
    <row r="846" spans="1:14" ht="15" customHeight="1">
      <c r="A846" s="52"/>
      <c r="B846" s="616"/>
      <c r="C846" s="617"/>
      <c r="D846" s="76"/>
      <c r="E846" s="132"/>
      <c r="F846" s="68" t="s">
        <v>2401</v>
      </c>
      <c r="G846" s="108"/>
      <c r="H846" s="620"/>
      <c r="I846" s="421"/>
      <c r="J846" s="45"/>
      <c r="K846" s="66"/>
      <c r="L846" s="538"/>
      <c r="M846" s="24"/>
      <c r="N846" s="65" t="s">
        <v>2402</v>
      </c>
    </row>
    <row r="847" spans="1:14" ht="15" customHeight="1">
      <c r="A847" s="52"/>
      <c r="B847" s="616"/>
      <c r="C847" s="617"/>
      <c r="D847" s="76"/>
      <c r="E847" s="132"/>
      <c r="F847" s="68" t="s">
        <v>2403</v>
      </c>
      <c r="G847" s="108"/>
      <c r="H847" s="618"/>
      <c r="I847" s="378"/>
      <c r="J847" s="45"/>
      <c r="K847" s="66"/>
      <c r="L847" s="538"/>
      <c r="M847" s="24"/>
      <c r="N847" s="65" t="s">
        <v>2404</v>
      </c>
    </row>
    <row r="848" spans="1:14" ht="15" customHeight="1">
      <c r="A848" s="52"/>
      <c r="B848" s="536" t="s">
        <v>2405</v>
      </c>
      <c r="C848" s="108" t="s">
        <v>2394</v>
      </c>
      <c r="D848" s="76"/>
      <c r="E848" s="132">
        <v>4.8107999999999998E-2</v>
      </c>
      <c r="F848" s="69"/>
      <c r="G848" s="388"/>
      <c r="H848" s="388"/>
      <c r="I848" s="396" t="s">
        <v>1831</v>
      </c>
      <c r="J848" s="45"/>
      <c r="K848" s="66"/>
      <c r="L848" s="538"/>
      <c r="M848" s="24"/>
      <c r="N848" s="390"/>
    </row>
    <row r="849" spans="1:14" ht="15" customHeight="1">
      <c r="A849" s="52"/>
      <c r="B849" s="621" t="s">
        <v>837</v>
      </c>
      <c r="C849" s="622" t="s">
        <v>130</v>
      </c>
      <c r="D849" s="76"/>
      <c r="E849" s="132">
        <v>6.9194779999999998</v>
      </c>
      <c r="F849" s="68" t="s">
        <v>2406</v>
      </c>
      <c r="G849" s="108"/>
      <c r="H849" s="110"/>
      <c r="I849" s="260" t="s">
        <v>194</v>
      </c>
      <c r="J849" s="45"/>
      <c r="K849" s="66"/>
      <c r="L849" s="538"/>
      <c r="M849" s="24"/>
      <c r="N849" s="65" t="s">
        <v>2407</v>
      </c>
    </row>
    <row r="850" spans="1:14" ht="15" customHeight="1">
      <c r="A850" s="52"/>
      <c r="B850" s="623"/>
      <c r="C850" s="624"/>
      <c r="D850" s="76"/>
      <c r="E850" s="132"/>
      <c r="F850" s="68" t="s">
        <v>2408</v>
      </c>
      <c r="G850" s="108"/>
      <c r="H850" s="620"/>
      <c r="I850" s="421"/>
      <c r="J850" s="45"/>
      <c r="K850" s="66"/>
      <c r="L850" s="538"/>
      <c r="M850" s="24"/>
      <c r="N850" s="65" t="s">
        <v>2409</v>
      </c>
    </row>
    <row r="851" spans="1:14" ht="15" customHeight="1">
      <c r="A851" s="52"/>
      <c r="B851" s="623"/>
      <c r="C851" s="624"/>
      <c r="D851" s="76"/>
      <c r="E851" s="132"/>
      <c r="F851" s="68" t="s">
        <v>2410</v>
      </c>
      <c r="G851" s="108"/>
      <c r="H851" s="620"/>
      <c r="I851" s="421"/>
      <c r="J851" s="45"/>
      <c r="K851" s="66"/>
      <c r="L851" s="538"/>
      <c r="M851" s="24"/>
      <c r="N851" s="65" t="s">
        <v>2411</v>
      </c>
    </row>
    <row r="852" spans="1:14" ht="15" customHeight="1">
      <c r="A852" s="52"/>
      <c r="B852" s="623"/>
      <c r="C852" s="624"/>
      <c r="D852" s="76"/>
      <c r="E852" s="132"/>
      <c r="F852" s="68" t="s">
        <v>2412</v>
      </c>
      <c r="G852" s="108"/>
      <c r="H852" s="620"/>
      <c r="I852" s="421"/>
      <c r="J852" s="45"/>
      <c r="K852" s="66"/>
      <c r="L852" s="538"/>
      <c r="M852" s="24"/>
      <c r="N852" s="65" t="s">
        <v>2413</v>
      </c>
    </row>
    <row r="853" spans="1:14" ht="15" customHeight="1">
      <c r="A853" s="52"/>
      <c r="B853" s="623"/>
      <c r="C853" s="624"/>
      <c r="D853" s="76"/>
      <c r="E853" s="132"/>
      <c r="F853" s="68" t="s">
        <v>2414</v>
      </c>
      <c r="G853" s="108"/>
      <c r="H853" s="620"/>
      <c r="I853" s="421"/>
      <c r="J853" s="45"/>
      <c r="K853" s="66"/>
      <c r="L853" s="538"/>
      <c r="M853" s="24"/>
      <c r="N853" s="65" t="s">
        <v>2415</v>
      </c>
    </row>
    <row r="854" spans="1:14" ht="15" customHeight="1">
      <c r="A854" s="52"/>
      <c r="B854" s="623"/>
      <c r="C854" s="624"/>
      <c r="D854" s="76"/>
      <c r="E854" s="132"/>
      <c r="F854" s="68" t="s">
        <v>2416</v>
      </c>
      <c r="G854" s="108"/>
      <c r="H854" s="620"/>
      <c r="I854" s="421"/>
      <c r="J854" s="45"/>
      <c r="K854" s="66"/>
      <c r="L854" s="538"/>
      <c r="M854" s="24"/>
      <c r="N854" s="65" t="s">
        <v>2417</v>
      </c>
    </row>
    <row r="855" spans="1:14" ht="15" customHeight="1">
      <c r="A855" s="52"/>
      <c r="B855" s="623"/>
      <c r="C855" s="624"/>
      <c r="D855" s="76"/>
      <c r="E855" s="132"/>
      <c r="F855" s="68" t="s">
        <v>850</v>
      </c>
      <c r="G855" s="108"/>
      <c r="H855" s="620"/>
      <c r="I855" s="421"/>
      <c r="J855" s="45"/>
      <c r="K855" s="66"/>
      <c r="L855" s="538"/>
      <c r="M855" s="24"/>
      <c r="N855" s="65" t="s">
        <v>2418</v>
      </c>
    </row>
    <row r="856" spans="1:14" ht="15" customHeight="1">
      <c r="A856" s="52"/>
      <c r="B856" s="623"/>
      <c r="C856" s="624"/>
      <c r="D856" s="76"/>
      <c r="E856" s="132"/>
      <c r="F856" s="68" t="s">
        <v>852</v>
      </c>
      <c r="G856" s="108"/>
      <c r="H856" s="620"/>
      <c r="I856" s="421"/>
      <c r="J856" s="45"/>
      <c r="K856" s="66"/>
      <c r="L856" s="538"/>
      <c r="M856" s="24"/>
      <c r="N856" s="65" t="s">
        <v>2419</v>
      </c>
    </row>
    <row r="857" spans="1:14" ht="15" customHeight="1">
      <c r="A857" s="52"/>
      <c r="B857" s="623"/>
      <c r="C857" s="624"/>
      <c r="D857" s="76"/>
      <c r="E857" s="132"/>
      <c r="F857" s="68" t="s">
        <v>854</v>
      </c>
      <c r="G857" s="108"/>
      <c r="H857" s="620"/>
      <c r="I857" s="421"/>
      <c r="J857" s="45"/>
      <c r="K857" s="66"/>
      <c r="L857" s="538"/>
      <c r="M857" s="24"/>
      <c r="N857" s="65" t="s">
        <v>2420</v>
      </c>
    </row>
    <row r="858" spans="1:14" ht="15" customHeight="1">
      <c r="A858" s="52"/>
      <c r="B858" s="623"/>
      <c r="C858" s="624"/>
      <c r="D858" s="76"/>
      <c r="E858" s="132"/>
      <c r="F858" s="68" t="s">
        <v>856</v>
      </c>
      <c r="G858" s="108"/>
      <c r="H858" s="620"/>
      <c r="I858" s="421"/>
      <c r="J858" s="45"/>
      <c r="K858" s="66"/>
      <c r="L858" s="538"/>
      <c r="M858" s="24"/>
      <c r="N858" s="65" t="s">
        <v>2421</v>
      </c>
    </row>
    <row r="859" spans="1:14" ht="15" customHeight="1">
      <c r="A859" s="52"/>
      <c r="B859" s="623"/>
      <c r="C859" s="624"/>
      <c r="D859" s="76"/>
      <c r="E859" s="132"/>
      <c r="F859" s="68" t="s">
        <v>2422</v>
      </c>
      <c r="G859" s="108"/>
      <c r="H859" s="620"/>
      <c r="I859" s="421"/>
      <c r="J859" s="45"/>
      <c r="K859" s="66"/>
      <c r="L859" s="538"/>
      <c r="M859" s="24"/>
      <c r="N859" s="65" t="s">
        <v>2423</v>
      </c>
    </row>
    <row r="860" spans="1:14" ht="15" customHeight="1">
      <c r="A860" s="52"/>
      <c r="B860" s="623"/>
      <c r="C860" s="624"/>
      <c r="D860" s="76"/>
      <c r="E860" s="132"/>
      <c r="F860" s="68" t="s">
        <v>2424</v>
      </c>
      <c r="G860" s="108"/>
      <c r="H860" s="620"/>
      <c r="I860" s="421"/>
      <c r="J860" s="45"/>
      <c r="K860" s="66"/>
      <c r="L860" s="538"/>
      <c r="M860" s="24"/>
      <c r="N860" s="65" t="s">
        <v>2425</v>
      </c>
    </row>
    <row r="861" spans="1:14" ht="15" customHeight="1">
      <c r="A861" s="52"/>
      <c r="B861" s="623"/>
      <c r="C861" s="624"/>
      <c r="D861" s="76"/>
      <c r="E861" s="132"/>
      <c r="F861" s="68" t="s">
        <v>2426</v>
      </c>
      <c r="G861" s="108"/>
      <c r="H861" s="620"/>
      <c r="I861" s="421"/>
      <c r="J861" s="45"/>
      <c r="K861" s="66"/>
      <c r="L861" s="538"/>
      <c r="M861" s="24"/>
      <c r="N861" s="65" t="s">
        <v>2427</v>
      </c>
    </row>
    <row r="862" spans="1:14" ht="15" customHeight="1">
      <c r="A862" s="52"/>
      <c r="B862" s="623"/>
      <c r="C862" s="624"/>
      <c r="D862" s="76"/>
      <c r="E862" s="132"/>
      <c r="F862" s="68" t="s">
        <v>2428</v>
      </c>
      <c r="G862" s="108"/>
      <c r="H862" s="620"/>
      <c r="I862" s="421"/>
      <c r="J862" s="45"/>
      <c r="K862" s="66"/>
      <c r="L862" s="538"/>
      <c r="M862" s="24"/>
      <c r="N862" s="65" t="s">
        <v>2429</v>
      </c>
    </row>
    <row r="863" spans="1:14" ht="15" customHeight="1">
      <c r="A863" s="52"/>
      <c r="B863" s="623"/>
      <c r="C863" s="624"/>
      <c r="D863" s="76"/>
      <c r="E863" s="132"/>
      <c r="F863" s="68" t="s">
        <v>2430</v>
      </c>
      <c r="G863" s="108"/>
      <c r="H863" s="620"/>
      <c r="I863" s="421"/>
      <c r="J863" s="45"/>
      <c r="K863" s="66"/>
      <c r="L863" s="538"/>
      <c r="M863" s="24"/>
      <c r="N863" s="65" t="s">
        <v>2431</v>
      </c>
    </row>
    <row r="864" spans="1:14" ht="15" customHeight="1">
      <c r="A864" s="52"/>
      <c r="B864" s="623"/>
      <c r="C864" s="624"/>
      <c r="D864" s="76"/>
      <c r="E864" s="132"/>
      <c r="F864" s="68" t="s">
        <v>2432</v>
      </c>
      <c r="G864" s="108"/>
      <c r="H864" s="620"/>
      <c r="I864" s="421"/>
      <c r="J864" s="45"/>
      <c r="K864" s="66"/>
      <c r="L864" s="538"/>
      <c r="M864" s="24"/>
      <c r="N864" s="65" t="s">
        <v>2433</v>
      </c>
    </row>
    <row r="865" spans="1:44" ht="15" customHeight="1">
      <c r="A865" s="52"/>
      <c r="B865" s="623"/>
      <c r="C865" s="624"/>
      <c r="D865" s="76"/>
      <c r="E865" s="132"/>
      <c r="F865" s="68" t="s">
        <v>2434</v>
      </c>
      <c r="G865" s="108"/>
      <c r="H865" s="620"/>
      <c r="I865" s="421"/>
      <c r="J865" s="45"/>
      <c r="K865" s="66"/>
      <c r="L865" s="538"/>
      <c r="M865" s="24"/>
      <c r="N865" s="65" t="s">
        <v>2435</v>
      </c>
    </row>
    <row r="866" spans="1:44" ht="15" customHeight="1">
      <c r="A866" s="52"/>
      <c r="B866" s="623"/>
      <c r="C866" s="624"/>
      <c r="D866" s="76"/>
      <c r="E866" s="132"/>
      <c r="F866" s="68" t="s">
        <v>2436</v>
      </c>
      <c r="G866" s="108"/>
      <c r="H866" s="620"/>
      <c r="I866" s="421"/>
      <c r="J866" s="45"/>
      <c r="K866" s="66"/>
      <c r="L866" s="538"/>
      <c r="M866" s="24"/>
      <c r="N866" s="65" t="s">
        <v>2437</v>
      </c>
    </row>
    <row r="867" spans="1:44" ht="15" customHeight="1">
      <c r="A867" s="52"/>
      <c r="B867" s="623"/>
      <c r="C867" s="624"/>
      <c r="D867" s="76"/>
      <c r="E867" s="132"/>
      <c r="F867" s="68" t="s">
        <v>2438</v>
      </c>
      <c r="G867" s="108"/>
      <c r="H867" s="620"/>
      <c r="I867" s="421"/>
      <c r="J867" s="45"/>
      <c r="K867" s="66"/>
      <c r="L867" s="538"/>
      <c r="M867" s="24"/>
      <c r="N867" s="65" t="s">
        <v>2439</v>
      </c>
    </row>
    <row r="868" spans="1:44" ht="15" customHeight="1">
      <c r="A868" s="52"/>
      <c r="B868" s="623"/>
      <c r="C868" s="624"/>
      <c r="D868" s="76"/>
      <c r="E868" s="132"/>
      <c r="F868" s="68" t="s">
        <v>2440</v>
      </c>
      <c r="G868" s="108"/>
      <c r="H868" s="620"/>
      <c r="I868" s="421"/>
      <c r="J868" s="45"/>
      <c r="K868" s="66"/>
      <c r="L868" s="538"/>
      <c r="M868" s="24"/>
      <c r="N868" s="65" t="s">
        <v>2441</v>
      </c>
    </row>
    <row r="869" spans="1:44" ht="15" customHeight="1">
      <c r="A869" s="52"/>
      <c r="B869" s="625"/>
      <c r="C869" s="626"/>
      <c r="D869" s="76"/>
      <c r="E869" s="132"/>
      <c r="F869" s="68" t="s">
        <v>2442</v>
      </c>
      <c r="G869" s="108"/>
      <c r="H869" s="618"/>
      <c r="I869" s="378"/>
      <c r="J869" s="45"/>
      <c r="K869" s="66"/>
      <c r="L869" s="538"/>
      <c r="M869" s="24"/>
      <c r="N869" s="65" t="s">
        <v>2443</v>
      </c>
      <c r="O869" s="269"/>
      <c r="P869" s="269"/>
      <c r="Q869" s="269"/>
      <c r="R869" s="269"/>
      <c r="S869" s="269"/>
      <c r="T869" s="269"/>
      <c r="U869" s="269"/>
      <c r="V869" s="269"/>
      <c r="W869" s="269"/>
      <c r="X869" s="269"/>
      <c r="Y869" s="269"/>
      <c r="Z869" s="269"/>
      <c r="AA869" s="269"/>
      <c r="AB869" s="269"/>
      <c r="AC869" s="269"/>
      <c r="AD869" s="269"/>
      <c r="AE869" s="269"/>
      <c r="AF869" s="269"/>
      <c r="AG869" s="269"/>
      <c r="AH869" s="269"/>
      <c r="AI869" s="269"/>
      <c r="AJ869" s="269"/>
      <c r="AK869" s="269"/>
      <c r="AL869" s="269"/>
      <c r="AM869" s="269"/>
      <c r="AN869" s="269"/>
      <c r="AO869" s="269"/>
      <c r="AP869" s="269"/>
      <c r="AQ869" s="269"/>
      <c r="AR869" s="269"/>
    </row>
    <row r="870" spans="1:44" s="269" customFormat="1" ht="15" customHeight="1">
      <c r="A870" s="52"/>
      <c r="B870" s="336" t="s">
        <v>882</v>
      </c>
      <c r="C870" s="81" t="s">
        <v>883</v>
      </c>
      <c r="D870" s="76"/>
      <c r="E870" s="132">
        <v>0.10389500000000002</v>
      </c>
      <c r="F870" s="44" t="s">
        <v>884</v>
      </c>
      <c r="G870" s="18"/>
      <c r="H870" s="18"/>
      <c r="I870" s="25" t="s">
        <v>194</v>
      </c>
      <c r="J870" s="45"/>
      <c r="K870" s="66"/>
      <c r="L870" s="538"/>
      <c r="M870" s="89"/>
      <c r="N870" s="65" t="s">
        <v>2444</v>
      </c>
    </row>
    <row r="871" spans="1:44" s="269" customFormat="1" ht="15" customHeight="1">
      <c r="A871" s="52"/>
      <c r="B871" s="419" t="s">
        <v>886</v>
      </c>
      <c r="C871" s="46" t="s">
        <v>887</v>
      </c>
      <c r="D871" s="76"/>
      <c r="E871" s="132">
        <v>0.10575899999999999</v>
      </c>
      <c r="F871" s="44" t="s">
        <v>888</v>
      </c>
      <c r="G871" s="18"/>
      <c r="H871" s="18"/>
      <c r="I871" s="25" t="s">
        <v>194</v>
      </c>
      <c r="J871" s="45"/>
      <c r="K871" s="66"/>
      <c r="L871" s="538"/>
      <c r="M871" s="89"/>
      <c r="N871" s="65" t="s">
        <v>2445</v>
      </c>
    </row>
    <row r="872" spans="1:44" s="269" customFormat="1" ht="15" customHeight="1">
      <c r="A872" s="52"/>
      <c r="B872" s="419" t="s">
        <v>890</v>
      </c>
      <c r="C872" s="81" t="s">
        <v>883</v>
      </c>
      <c r="D872" s="76"/>
      <c r="E872" s="132">
        <v>0.106546</v>
      </c>
      <c r="F872" s="44" t="s">
        <v>891</v>
      </c>
      <c r="G872" s="18"/>
      <c r="H872" s="18"/>
      <c r="I872" s="25" t="s">
        <v>194</v>
      </c>
      <c r="J872" s="45"/>
      <c r="K872" s="66"/>
      <c r="L872" s="538"/>
      <c r="M872" s="89"/>
      <c r="N872" s="65" t="s">
        <v>2446</v>
      </c>
    </row>
    <row r="873" spans="1:44" s="269" customFormat="1" ht="15" customHeight="1">
      <c r="A873" s="52"/>
      <c r="B873" s="419" t="s">
        <v>893</v>
      </c>
      <c r="C873" s="46" t="s">
        <v>887</v>
      </c>
      <c r="D873" s="76"/>
      <c r="E873" s="132">
        <v>0.10416500000000001</v>
      </c>
      <c r="F873" s="44" t="s">
        <v>894</v>
      </c>
      <c r="G873" s="18"/>
      <c r="H873" s="18"/>
      <c r="I873" s="25" t="s">
        <v>194</v>
      </c>
      <c r="J873" s="45"/>
      <c r="K873" s="66"/>
      <c r="L873" s="538"/>
      <c r="M873" s="89"/>
      <c r="N873" s="65" t="s">
        <v>2447</v>
      </c>
      <c r="O873" s="387"/>
      <c r="P873" s="387"/>
      <c r="Q873" s="387"/>
      <c r="R873" s="387"/>
      <c r="S873" s="387"/>
      <c r="T873" s="387"/>
      <c r="U873" s="387"/>
      <c r="V873" s="387"/>
      <c r="W873" s="387"/>
      <c r="X873" s="387"/>
      <c r="Y873" s="387"/>
      <c r="Z873" s="387"/>
      <c r="AA873" s="387"/>
      <c r="AB873" s="387"/>
      <c r="AC873" s="387"/>
      <c r="AD873" s="387"/>
      <c r="AE873" s="387"/>
      <c r="AF873" s="387"/>
      <c r="AG873" s="387"/>
      <c r="AH873" s="387"/>
      <c r="AI873" s="387"/>
      <c r="AJ873" s="387"/>
      <c r="AK873" s="387"/>
      <c r="AL873" s="387"/>
      <c r="AM873" s="387"/>
      <c r="AN873" s="387"/>
      <c r="AO873" s="387"/>
      <c r="AP873" s="387"/>
      <c r="AQ873" s="387"/>
      <c r="AR873" s="387"/>
    </row>
    <row r="874" spans="1:44" ht="15" customHeight="1">
      <c r="A874" s="52"/>
      <c r="B874" s="627" t="s">
        <v>2448</v>
      </c>
      <c r="C874" s="618" t="s">
        <v>130</v>
      </c>
      <c r="D874" s="76"/>
      <c r="E874" s="132">
        <v>0.59448499999999993</v>
      </c>
      <c r="F874" s="68" t="s">
        <v>982</v>
      </c>
      <c r="G874" s="108"/>
      <c r="H874" s="108"/>
      <c r="I874" s="25" t="s">
        <v>194</v>
      </c>
      <c r="J874" s="45"/>
      <c r="K874" s="66"/>
      <c r="L874" s="538"/>
      <c r="M874" s="24"/>
      <c r="N874" s="65" t="s">
        <v>2449</v>
      </c>
    </row>
    <row r="875" spans="1:44" ht="15" customHeight="1">
      <c r="A875" s="52"/>
      <c r="B875" s="616" t="s">
        <v>2450</v>
      </c>
      <c r="C875" s="617" t="s">
        <v>130</v>
      </c>
      <c r="D875" s="76"/>
      <c r="E875" s="132">
        <v>6.1011899999999999</v>
      </c>
      <c r="F875" s="68" t="s">
        <v>822</v>
      </c>
      <c r="G875" s="108"/>
      <c r="H875" s="110"/>
      <c r="I875" s="260" t="s">
        <v>194</v>
      </c>
      <c r="J875" s="45"/>
      <c r="K875" s="66"/>
      <c r="L875" s="538"/>
      <c r="M875" s="24"/>
      <c r="N875" s="65" t="s">
        <v>2451</v>
      </c>
    </row>
    <row r="876" spans="1:44" ht="15" customHeight="1">
      <c r="A876" s="52"/>
      <c r="B876" s="616"/>
      <c r="C876" s="617"/>
      <c r="D876" s="76"/>
      <c r="E876" s="132"/>
      <c r="F876" s="68" t="s">
        <v>824</v>
      </c>
      <c r="G876" s="108"/>
      <c r="H876" s="620"/>
      <c r="I876" s="421"/>
      <c r="J876" s="45"/>
      <c r="K876" s="66"/>
      <c r="L876" s="538"/>
      <c r="M876" s="24"/>
      <c r="N876" s="65" t="s">
        <v>2452</v>
      </c>
    </row>
    <row r="877" spans="1:44" ht="15" customHeight="1">
      <c r="A877" s="52"/>
      <c r="B877" s="616"/>
      <c r="C877" s="617"/>
      <c r="D877" s="76"/>
      <c r="E877" s="132"/>
      <c r="F877" s="68" t="s">
        <v>2401</v>
      </c>
      <c r="G877" s="108"/>
      <c r="H877" s="620"/>
      <c r="I877" s="421"/>
      <c r="J877" s="45"/>
      <c r="K877" s="66"/>
      <c r="L877" s="538"/>
      <c r="M877" s="24"/>
      <c r="N877" s="65" t="s">
        <v>2453</v>
      </c>
    </row>
    <row r="878" spans="1:44" ht="15" customHeight="1">
      <c r="A878" s="52"/>
      <c r="B878" s="616"/>
      <c r="C878" s="617"/>
      <c r="D878" s="76"/>
      <c r="E878" s="132"/>
      <c r="F878" s="68" t="s">
        <v>2403</v>
      </c>
      <c r="G878" s="108"/>
      <c r="H878" s="620"/>
      <c r="I878" s="421"/>
      <c r="J878" s="45"/>
      <c r="K878" s="66"/>
      <c r="L878" s="538"/>
      <c r="M878" s="24"/>
      <c r="N878" s="65" t="s">
        <v>2454</v>
      </c>
    </row>
    <row r="879" spans="1:44" ht="15" customHeight="1">
      <c r="A879" s="52"/>
      <c r="B879" s="616"/>
      <c r="C879" s="617"/>
      <c r="D879" s="76"/>
      <c r="E879" s="132"/>
      <c r="F879" s="68" t="s">
        <v>2406</v>
      </c>
      <c r="G879" s="108"/>
      <c r="H879" s="620"/>
      <c r="I879" s="421"/>
      <c r="J879" s="45"/>
      <c r="K879" s="66"/>
      <c r="L879" s="538"/>
      <c r="M879" s="24"/>
      <c r="N879" s="65" t="s">
        <v>2455</v>
      </c>
    </row>
    <row r="880" spans="1:44" ht="15" customHeight="1">
      <c r="A880" s="52"/>
      <c r="B880" s="616"/>
      <c r="C880" s="617"/>
      <c r="D880" s="76"/>
      <c r="E880" s="132"/>
      <c r="F880" s="68" t="s">
        <v>2408</v>
      </c>
      <c r="G880" s="108"/>
      <c r="H880" s="620"/>
      <c r="I880" s="421"/>
      <c r="J880" s="45"/>
      <c r="K880" s="66"/>
      <c r="L880" s="538"/>
      <c r="M880" s="24"/>
      <c r="N880" s="65" t="s">
        <v>2456</v>
      </c>
    </row>
    <row r="881" spans="1:45" ht="15" customHeight="1">
      <c r="A881" s="52"/>
      <c r="B881" s="616"/>
      <c r="C881" s="617"/>
      <c r="D881" s="76"/>
      <c r="E881" s="132"/>
      <c r="F881" s="68" t="s">
        <v>2457</v>
      </c>
      <c r="G881" s="108"/>
      <c r="H881" s="620"/>
      <c r="I881" s="421"/>
      <c r="J881" s="45"/>
      <c r="K881" s="66"/>
      <c r="L881" s="538"/>
      <c r="M881" s="24"/>
      <c r="N881" s="65" t="s">
        <v>2458</v>
      </c>
    </row>
    <row r="882" spans="1:45" ht="15" customHeight="1">
      <c r="A882" s="52"/>
      <c r="B882" s="616"/>
      <c r="C882" s="617"/>
      <c r="D882" s="76"/>
      <c r="E882" s="132"/>
      <c r="F882" s="68" t="s">
        <v>2459</v>
      </c>
      <c r="G882" s="108"/>
      <c r="H882" s="620"/>
      <c r="I882" s="421"/>
      <c r="J882" s="45"/>
      <c r="K882" s="66"/>
      <c r="L882" s="538"/>
      <c r="M882" s="24"/>
      <c r="N882" s="65" t="s">
        <v>2460</v>
      </c>
    </row>
    <row r="883" spans="1:45" ht="15" customHeight="1">
      <c r="A883" s="52"/>
      <c r="B883" s="616"/>
      <c r="C883" s="617"/>
      <c r="D883" s="76"/>
      <c r="E883" s="132"/>
      <c r="F883" s="68" t="s">
        <v>2461</v>
      </c>
      <c r="G883" s="108"/>
      <c r="H883" s="620"/>
      <c r="I883" s="421"/>
      <c r="J883" s="45"/>
      <c r="K883" s="66"/>
      <c r="L883" s="538"/>
      <c r="M883" s="24"/>
      <c r="N883" s="65" t="s">
        <v>2462</v>
      </c>
    </row>
    <row r="884" spans="1:45" ht="15" customHeight="1">
      <c r="A884" s="52"/>
      <c r="B884" s="616"/>
      <c r="C884" s="617"/>
      <c r="D884" s="76"/>
      <c r="E884" s="132"/>
      <c r="F884" s="68" t="s">
        <v>2463</v>
      </c>
      <c r="G884" s="108"/>
      <c r="H884" s="620"/>
      <c r="I884" s="421"/>
      <c r="J884" s="45"/>
      <c r="K884" s="66"/>
      <c r="L884" s="538"/>
      <c r="M884" s="24"/>
      <c r="N884" s="65" t="s">
        <v>2464</v>
      </c>
    </row>
    <row r="885" spans="1:45" ht="15" customHeight="1">
      <c r="A885" s="52"/>
      <c r="B885" s="616"/>
      <c r="C885" s="617"/>
      <c r="D885" s="76"/>
      <c r="E885" s="132"/>
      <c r="F885" s="68" t="s">
        <v>2465</v>
      </c>
      <c r="G885" s="108"/>
      <c r="H885" s="620"/>
      <c r="I885" s="421"/>
      <c r="J885" s="45"/>
      <c r="K885" s="66"/>
      <c r="L885" s="538"/>
      <c r="M885" s="24"/>
      <c r="N885" s="65" t="s">
        <v>2466</v>
      </c>
    </row>
    <row r="886" spans="1:45" ht="15" customHeight="1">
      <c r="A886" s="52"/>
      <c r="B886" s="616"/>
      <c r="C886" s="617"/>
      <c r="D886" s="76"/>
      <c r="E886" s="132"/>
      <c r="F886" s="68" t="s">
        <v>2467</v>
      </c>
      <c r="G886" s="108"/>
      <c r="H886" s="620"/>
      <c r="I886" s="421"/>
      <c r="J886" s="45"/>
      <c r="K886" s="66"/>
      <c r="L886" s="538"/>
      <c r="M886" s="24"/>
      <c r="N886" s="65" t="s">
        <v>2468</v>
      </c>
    </row>
    <row r="887" spans="1:45" ht="15" customHeight="1">
      <c r="A887" s="52"/>
      <c r="B887" s="616"/>
      <c r="C887" s="617"/>
      <c r="D887" s="76"/>
      <c r="E887" s="132"/>
      <c r="F887" s="68" t="s">
        <v>2469</v>
      </c>
      <c r="G887" s="108"/>
      <c r="H887" s="618"/>
      <c r="I887" s="378"/>
      <c r="J887" s="45"/>
      <c r="K887" s="66"/>
      <c r="L887" s="538"/>
      <c r="M887" s="24"/>
      <c r="N887" s="65" t="s">
        <v>2470</v>
      </c>
      <c r="O887" s="116"/>
      <c r="P887" s="116"/>
      <c r="Q887" s="116"/>
      <c r="R887" s="116"/>
      <c r="S887" s="116"/>
      <c r="T887" s="116"/>
      <c r="U887" s="116"/>
      <c r="V887" s="116"/>
      <c r="W887" s="116"/>
      <c r="X887" s="116"/>
      <c r="Y887" s="116"/>
      <c r="Z887" s="116"/>
      <c r="AA887" s="116"/>
      <c r="AB887" s="116"/>
      <c r="AC887" s="116"/>
      <c r="AD887" s="338"/>
      <c r="AE887" s="338"/>
      <c r="AF887" s="338"/>
      <c r="AG887" s="338"/>
      <c r="AH887" s="338"/>
      <c r="AI887" s="338"/>
      <c r="AJ887" s="338"/>
      <c r="AK887" s="338"/>
      <c r="AL887" s="338"/>
      <c r="AM887" s="338"/>
      <c r="AN887" s="338"/>
      <c r="AO887" s="338"/>
      <c r="AP887" s="338"/>
      <c r="AQ887" s="338"/>
      <c r="AR887" s="338"/>
    </row>
    <row r="888" spans="1:45" s="339" customFormat="1" ht="15" customHeight="1">
      <c r="A888" s="52"/>
      <c r="B888" s="419" t="s">
        <v>917</v>
      </c>
      <c r="C888" s="81" t="s">
        <v>883</v>
      </c>
      <c r="D888" s="76"/>
      <c r="E888" s="132">
        <v>0.10497300000000001</v>
      </c>
      <c r="F888" s="340" t="s">
        <v>884</v>
      </c>
      <c r="G888" s="628"/>
      <c r="H888" s="628"/>
      <c r="I888" s="25" t="s">
        <v>194</v>
      </c>
      <c r="J888" s="45"/>
      <c r="K888" s="66"/>
      <c r="L888" s="538"/>
      <c r="M888" s="48"/>
      <c r="N888" s="65" t="s">
        <v>2444</v>
      </c>
      <c r="O888" s="269"/>
      <c r="P888" s="269"/>
      <c r="Q888" s="269"/>
      <c r="R888" s="269"/>
      <c r="S888" s="269"/>
      <c r="T888" s="269"/>
      <c r="U888" s="269"/>
      <c r="V888" s="269"/>
      <c r="W888" s="269"/>
      <c r="X888" s="269"/>
      <c r="Y888" s="269"/>
      <c r="Z888" s="269"/>
      <c r="AA888" s="269"/>
      <c r="AB888" s="269"/>
      <c r="AC888" s="269"/>
      <c r="AD888" s="116"/>
      <c r="AE888" s="116"/>
      <c r="AF888" s="116"/>
      <c r="AG888" s="116"/>
      <c r="AH888" s="116"/>
      <c r="AI888" s="116"/>
      <c r="AJ888" s="116"/>
      <c r="AK888" s="116"/>
      <c r="AL888" s="116"/>
      <c r="AM888" s="116"/>
      <c r="AN888" s="116"/>
      <c r="AO888" s="116"/>
      <c r="AP888" s="116"/>
      <c r="AQ888" s="116"/>
      <c r="AR888" s="116"/>
      <c r="AS888" s="338"/>
    </row>
    <row r="889" spans="1:45" s="8" customFormat="1" ht="15" customHeight="1">
      <c r="A889" s="52"/>
      <c r="B889" s="337" t="s">
        <v>918</v>
      </c>
      <c r="C889" s="46" t="s">
        <v>887</v>
      </c>
      <c r="D889" s="76"/>
      <c r="E889" s="132">
        <v>0.104654</v>
      </c>
      <c r="F889" s="340" t="s">
        <v>888</v>
      </c>
      <c r="G889" s="628"/>
      <c r="H889" s="628"/>
      <c r="I889" s="25" t="s">
        <v>194</v>
      </c>
      <c r="J889" s="45"/>
      <c r="K889" s="66"/>
      <c r="L889" s="538"/>
      <c r="M889" s="48"/>
      <c r="N889" s="65" t="s">
        <v>2445</v>
      </c>
      <c r="O889" s="387"/>
      <c r="P889" s="387"/>
      <c r="Q889" s="387"/>
      <c r="R889" s="387"/>
      <c r="S889" s="387"/>
      <c r="T889" s="387"/>
      <c r="U889" s="387"/>
      <c r="V889" s="387"/>
      <c r="W889" s="387"/>
      <c r="X889" s="387"/>
      <c r="Y889" s="387"/>
      <c r="Z889" s="387"/>
      <c r="AA889" s="387"/>
      <c r="AB889" s="387"/>
      <c r="AC889" s="387"/>
      <c r="AD889" s="387"/>
      <c r="AE889" s="387"/>
      <c r="AF889" s="387"/>
      <c r="AG889" s="387"/>
      <c r="AH889" s="387"/>
      <c r="AI889" s="387"/>
      <c r="AJ889" s="387"/>
      <c r="AK889" s="387"/>
      <c r="AL889" s="387"/>
      <c r="AM889" s="387"/>
      <c r="AN889" s="387"/>
      <c r="AO889" s="387"/>
      <c r="AP889" s="387"/>
      <c r="AQ889" s="387"/>
      <c r="AR889" s="387"/>
      <c r="AS889" s="116"/>
    </row>
    <row r="890" spans="1:45" ht="15" customHeight="1">
      <c r="A890" s="52"/>
      <c r="B890" s="536" t="s">
        <v>2471</v>
      </c>
      <c r="C890" s="108" t="s">
        <v>130</v>
      </c>
      <c r="D890" s="76"/>
      <c r="E890" s="132">
        <v>1.9763570000000001</v>
      </c>
      <c r="F890" s="68" t="s">
        <v>2472</v>
      </c>
      <c r="G890" s="108"/>
      <c r="H890" s="108"/>
      <c r="I890" s="25" t="s">
        <v>194</v>
      </c>
      <c r="J890" s="45"/>
      <c r="K890" s="66"/>
      <c r="L890" s="538"/>
      <c r="M890" s="24"/>
      <c r="N890" s="65" t="s">
        <v>2473</v>
      </c>
    </row>
    <row r="891" spans="1:45" ht="15" customHeight="1">
      <c r="A891" s="52"/>
      <c r="B891" s="616" t="s">
        <v>2474</v>
      </c>
      <c r="C891" s="617" t="s">
        <v>130</v>
      </c>
      <c r="D891" s="76"/>
      <c r="E891" s="132">
        <v>4.0692360000000001</v>
      </c>
      <c r="F891" s="68" t="s">
        <v>2475</v>
      </c>
      <c r="G891" s="108"/>
      <c r="H891" s="110"/>
      <c r="I891" s="260" t="s">
        <v>194</v>
      </c>
      <c r="J891" s="45"/>
      <c r="K891" s="66"/>
      <c r="L891" s="538"/>
      <c r="M891" s="24"/>
      <c r="N891" s="65" t="s">
        <v>2476</v>
      </c>
    </row>
    <row r="892" spans="1:45" ht="15" customHeight="1">
      <c r="A892" s="52"/>
      <c r="B892" s="616"/>
      <c r="C892" s="617"/>
      <c r="D892" s="76"/>
      <c r="E892" s="132"/>
      <c r="F892" s="68" t="s">
        <v>2477</v>
      </c>
      <c r="G892" s="108"/>
      <c r="H892" s="620"/>
      <c r="I892" s="421"/>
      <c r="J892" s="45"/>
      <c r="K892" s="66"/>
      <c r="L892" s="538"/>
      <c r="M892" s="24"/>
      <c r="N892" s="65" t="s">
        <v>2478</v>
      </c>
    </row>
    <row r="893" spans="1:45" ht="15" customHeight="1">
      <c r="A893" s="52"/>
      <c r="B893" s="616"/>
      <c r="C893" s="617"/>
      <c r="D893" s="76"/>
      <c r="E893" s="132"/>
      <c r="F893" s="68" t="s">
        <v>2469</v>
      </c>
      <c r="G893" s="108"/>
      <c r="H893" s="618"/>
      <c r="I893" s="378"/>
      <c r="J893" s="45"/>
      <c r="K893" s="66"/>
      <c r="L893" s="538"/>
      <c r="M893" s="24"/>
      <c r="N893" s="65" t="s">
        <v>2470</v>
      </c>
      <c r="O893" s="269"/>
      <c r="P893" s="269"/>
      <c r="Q893" s="269"/>
      <c r="R893" s="269"/>
      <c r="S893" s="269"/>
      <c r="T893" s="269"/>
      <c r="U893" s="269"/>
      <c r="V893" s="269"/>
      <c r="W893" s="269"/>
      <c r="X893" s="269"/>
      <c r="Y893" s="269"/>
      <c r="Z893" s="269"/>
      <c r="AA893" s="269"/>
      <c r="AB893" s="269"/>
      <c r="AC893" s="269"/>
      <c r="AD893" s="269"/>
      <c r="AE893" s="269"/>
      <c r="AF893" s="269"/>
      <c r="AG893" s="269"/>
      <c r="AH893" s="269"/>
      <c r="AI893" s="269"/>
      <c r="AJ893" s="269"/>
      <c r="AK893" s="269"/>
      <c r="AL893" s="269"/>
      <c r="AM893" s="269"/>
      <c r="AN893" s="269"/>
      <c r="AO893" s="269"/>
      <c r="AP893" s="269"/>
      <c r="AQ893" s="269"/>
      <c r="AR893" s="269"/>
    </row>
    <row r="894" spans="1:45" s="4" customFormat="1" ht="15" customHeight="1">
      <c r="A894" s="52"/>
      <c r="B894" s="536" t="s">
        <v>928</v>
      </c>
      <c r="C894" s="81" t="s">
        <v>883</v>
      </c>
      <c r="D894" s="76"/>
      <c r="E894" s="132">
        <v>0.107462</v>
      </c>
      <c r="F894" s="346" t="s">
        <v>884</v>
      </c>
      <c r="G894" s="629"/>
      <c r="H894" s="629"/>
      <c r="I894" s="25" t="s">
        <v>194</v>
      </c>
      <c r="J894" s="45"/>
      <c r="K894" s="66"/>
      <c r="L894" s="538"/>
      <c r="M894" s="48"/>
      <c r="N894" s="65" t="s">
        <v>2444</v>
      </c>
      <c r="O894" s="269"/>
      <c r="P894" s="269"/>
      <c r="Q894" s="269"/>
      <c r="R894" s="269"/>
      <c r="S894" s="269"/>
      <c r="T894" s="269"/>
      <c r="U894" s="269"/>
      <c r="V894" s="269"/>
      <c r="W894" s="269"/>
      <c r="X894" s="269"/>
      <c r="Y894" s="269"/>
      <c r="Z894" s="269"/>
      <c r="AA894" s="269"/>
      <c r="AB894" s="269"/>
      <c r="AC894" s="269"/>
      <c r="AD894" s="269"/>
      <c r="AE894" s="269"/>
      <c r="AF894" s="269"/>
      <c r="AG894" s="269"/>
      <c r="AH894" s="269"/>
      <c r="AI894" s="269"/>
      <c r="AJ894" s="269"/>
      <c r="AK894" s="269"/>
      <c r="AL894" s="269"/>
      <c r="AM894" s="269"/>
      <c r="AN894" s="269"/>
      <c r="AO894" s="269"/>
      <c r="AP894" s="269"/>
      <c r="AQ894" s="269"/>
      <c r="AR894" s="269"/>
      <c r="AS894" s="269"/>
    </row>
    <row r="895" spans="1:45" s="4" customFormat="1" ht="15" customHeight="1">
      <c r="A895" s="52"/>
      <c r="B895" s="627" t="s">
        <v>929</v>
      </c>
      <c r="C895" s="46" t="s">
        <v>887</v>
      </c>
      <c r="D895" s="76"/>
      <c r="E895" s="132">
        <v>0.10451199999999999</v>
      </c>
      <c r="F895" s="346" t="s">
        <v>888</v>
      </c>
      <c r="G895" s="629"/>
      <c r="H895" s="629"/>
      <c r="I895" s="25" t="s">
        <v>194</v>
      </c>
      <c r="J895" s="45"/>
      <c r="K895" s="66"/>
      <c r="L895" s="538"/>
      <c r="M895" s="48"/>
      <c r="N895" s="65" t="s">
        <v>2445</v>
      </c>
      <c r="O895" s="387"/>
      <c r="P895" s="387"/>
      <c r="Q895" s="387"/>
      <c r="R895" s="387"/>
      <c r="S895" s="387"/>
      <c r="T895" s="387"/>
      <c r="U895" s="387"/>
      <c r="V895" s="387"/>
      <c r="W895" s="387"/>
      <c r="X895" s="387"/>
      <c r="Y895" s="387"/>
      <c r="Z895" s="387"/>
      <c r="AA895" s="387"/>
      <c r="AB895" s="387"/>
      <c r="AC895" s="387"/>
      <c r="AD895" s="387"/>
      <c r="AE895" s="387"/>
      <c r="AF895" s="387"/>
      <c r="AG895" s="387"/>
      <c r="AH895" s="387"/>
      <c r="AI895" s="387"/>
      <c r="AJ895" s="387"/>
      <c r="AK895" s="387"/>
      <c r="AL895" s="387"/>
      <c r="AM895" s="387"/>
      <c r="AN895" s="387"/>
      <c r="AO895" s="387"/>
      <c r="AP895" s="387"/>
      <c r="AQ895" s="387"/>
      <c r="AR895" s="387"/>
      <c r="AS895" s="269"/>
    </row>
    <row r="896" spans="1:45" ht="15" customHeight="1">
      <c r="A896" s="52"/>
      <c r="B896" s="536" t="s">
        <v>2479</v>
      </c>
      <c r="C896" s="108" t="s">
        <v>130</v>
      </c>
      <c r="D896" s="76"/>
      <c r="E896" s="132">
        <v>5.3281390000000002</v>
      </c>
      <c r="F896" s="68" t="s">
        <v>2472</v>
      </c>
      <c r="G896" s="108"/>
      <c r="H896" s="108"/>
      <c r="I896" s="25" t="s">
        <v>194</v>
      </c>
      <c r="J896" s="45"/>
      <c r="K896" s="66"/>
      <c r="L896" s="538"/>
      <c r="M896" s="24"/>
      <c r="N896" s="65" t="s">
        <v>2473</v>
      </c>
    </row>
    <row r="897" spans="1:44" ht="15" customHeight="1">
      <c r="A897" s="52"/>
      <c r="B897" s="621" t="s">
        <v>2480</v>
      </c>
      <c r="C897" s="622" t="s">
        <v>130</v>
      </c>
      <c r="D897" s="76"/>
      <c r="E897" s="132">
        <v>5.2481809999999998</v>
      </c>
      <c r="F897" s="68" t="s">
        <v>2481</v>
      </c>
      <c r="G897" s="108"/>
      <c r="H897" s="110"/>
      <c r="I897" s="260" t="s">
        <v>194</v>
      </c>
      <c r="J897" s="45"/>
      <c r="K897" s="66"/>
      <c r="L897" s="538"/>
      <c r="M897" s="24"/>
      <c r="N897" s="65" t="s">
        <v>2482</v>
      </c>
    </row>
    <row r="898" spans="1:44" ht="15" customHeight="1">
      <c r="A898" s="52"/>
      <c r="B898" s="623"/>
      <c r="C898" s="624"/>
      <c r="D898" s="76"/>
      <c r="E898" s="132"/>
      <c r="F898" s="68" t="s">
        <v>2483</v>
      </c>
      <c r="G898" s="108"/>
      <c r="H898" s="620"/>
      <c r="I898" s="421"/>
      <c r="J898" s="45"/>
      <c r="K898" s="66"/>
      <c r="L898" s="538"/>
      <c r="M898" s="24"/>
      <c r="N898" s="65" t="s">
        <v>2484</v>
      </c>
    </row>
    <row r="899" spans="1:44" ht="15" customHeight="1">
      <c r="A899" s="52"/>
      <c r="B899" s="625"/>
      <c r="C899" s="626"/>
      <c r="D899" s="76"/>
      <c r="E899" s="132"/>
      <c r="F899" s="68" t="s">
        <v>2469</v>
      </c>
      <c r="G899" s="108"/>
      <c r="H899" s="618"/>
      <c r="I899" s="378"/>
      <c r="J899" s="45"/>
      <c r="K899" s="66"/>
      <c r="L899" s="538"/>
      <c r="M899" s="24"/>
      <c r="N899" s="65" t="s">
        <v>2470</v>
      </c>
      <c r="O899" s="269"/>
      <c r="P899" s="269"/>
      <c r="Q899" s="269"/>
      <c r="R899" s="269"/>
      <c r="S899" s="269"/>
      <c r="T899" s="269"/>
      <c r="U899" s="269"/>
      <c r="V899" s="269"/>
      <c r="W899" s="269"/>
      <c r="X899" s="269"/>
      <c r="Y899" s="269"/>
      <c r="Z899" s="269"/>
      <c r="AA899" s="269"/>
      <c r="AB899" s="269"/>
      <c r="AC899" s="269"/>
      <c r="AD899" s="269"/>
      <c r="AE899" s="269"/>
      <c r="AF899" s="269"/>
      <c r="AG899" s="269"/>
      <c r="AH899" s="269"/>
      <c r="AI899" s="269"/>
      <c r="AJ899" s="269"/>
      <c r="AK899" s="269"/>
      <c r="AL899" s="269"/>
      <c r="AM899" s="269"/>
      <c r="AN899" s="269"/>
      <c r="AO899" s="269"/>
      <c r="AP899" s="269"/>
      <c r="AQ899" s="269"/>
      <c r="AR899" s="269"/>
    </row>
    <row r="900" spans="1:44" s="269" customFormat="1" ht="15" customHeight="1">
      <c r="A900" s="52"/>
      <c r="B900" s="536" t="s">
        <v>937</v>
      </c>
      <c r="C900" s="81" t="s">
        <v>883</v>
      </c>
      <c r="D900" s="76"/>
      <c r="E900" s="132">
        <v>0.10815</v>
      </c>
      <c r="F900" s="44" t="s">
        <v>891</v>
      </c>
      <c r="G900" s="18"/>
      <c r="H900" s="18"/>
      <c r="I900" s="25" t="s">
        <v>194</v>
      </c>
      <c r="J900" s="45"/>
      <c r="K900" s="66"/>
      <c r="L900" s="538"/>
      <c r="M900" s="48"/>
      <c r="N900" s="65" t="s">
        <v>2446</v>
      </c>
    </row>
    <row r="901" spans="1:44" s="269" customFormat="1" ht="15" customHeight="1">
      <c r="A901" s="52"/>
      <c r="B901" s="627" t="s">
        <v>938</v>
      </c>
      <c r="C901" s="46" t="s">
        <v>887</v>
      </c>
      <c r="D901" s="76"/>
      <c r="E901" s="132">
        <v>0.10450100000000001</v>
      </c>
      <c r="F901" s="44" t="s">
        <v>894</v>
      </c>
      <c r="G901" s="18"/>
      <c r="H901" s="18"/>
      <c r="I901" s="25" t="s">
        <v>194</v>
      </c>
      <c r="J901" s="45"/>
      <c r="K901" s="66"/>
      <c r="L901" s="538"/>
      <c r="M901" s="48"/>
      <c r="N901" s="65" t="s">
        <v>2447</v>
      </c>
      <c r="O901" s="387"/>
      <c r="P901" s="387"/>
      <c r="Q901" s="387"/>
      <c r="R901" s="387"/>
      <c r="S901" s="387"/>
      <c r="T901" s="387"/>
      <c r="U901" s="387"/>
      <c r="V901" s="387"/>
      <c r="W901" s="387"/>
      <c r="X901" s="387"/>
      <c r="Y901" s="387"/>
      <c r="Z901" s="387"/>
      <c r="AA901" s="387"/>
      <c r="AB901" s="387"/>
      <c r="AC901" s="387"/>
      <c r="AD901" s="387"/>
      <c r="AE901" s="387"/>
      <c r="AF901" s="387"/>
      <c r="AG901" s="387"/>
      <c r="AH901" s="387"/>
      <c r="AI901" s="387"/>
      <c r="AJ901" s="387"/>
      <c r="AK901" s="387"/>
      <c r="AL901" s="387"/>
      <c r="AM901" s="387"/>
      <c r="AN901" s="387"/>
      <c r="AO901" s="387"/>
      <c r="AP901" s="387"/>
      <c r="AQ901" s="387"/>
      <c r="AR901" s="387"/>
    </row>
    <row r="902" spans="1:44" ht="15" customHeight="1">
      <c r="A902" s="52"/>
      <c r="B902" s="536" t="s">
        <v>2485</v>
      </c>
      <c r="C902" s="108" t="s">
        <v>130</v>
      </c>
      <c r="D902" s="76"/>
      <c r="E902" s="132">
        <v>4.189203</v>
      </c>
      <c r="F902" s="68" t="s">
        <v>2486</v>
      </c>
      <c r="G902" s="108"/>
      <c r="H902" s="108"/>
      <c r="I902" s="25" t="s">
        <v>194</v>
      </c>
      <c r="J902" s="45"/>
      <c r="K902" s="66"/>
      <c r="L902" s="538"/>
      <c r="M902" s="24"/>
      <c r="N902" s="65" t="s">
        <v>2487</v>
      </c>
    </row>
    <row r="903" spans="1:44" ht="15" customHeight="1">
      <c r="A903" s="52"/>
      <c r="B903" s="621" t="s">
        <v>2488</v>
      </c>
      <c r="C903" s="622" t="s">
        <v>130</v>
      </c>
      <c r="D903" s="76"/>
      <c r="E903" s="132">
        <v>12.71461</v>
      </c>
      <c r="F903" s="68" t="s">
        <v>2489</v>
      </c>
      <c r="G903" s="108"/>
      <c r="H903" s="110"/>
      <c r="I903" s="260" t="s">
        <v>194</v>
      </c>
      <c r="J903" s="45"/>
      <c r="K903" s="66"/>
      <c r="L903" s="538"/>
      <c r="M903" s="24"/>
      <c r="N903" s="65" t="s">
        <v>2490</v>
      </c>
    </row>
    <row r="904" spans="1:44" ht="15" customHeight="1">
      <c r="A904" s="52"/>
      <c r="B904" s="623"/>
      <c r="C904" s="624"/>
      <c r="D904" s="76"/>
      <c r="E904" s="132"/>
      <c r="F904" s="68" t="s">
        <v>2491</v>
      </c>
      <c r="G904" s="108"/>
      <c r="H904" s="620"/>
      <c r="I904" s="421"/>
      <c r="J904" s="45"/>
      <c r="K904" s="66"/>
      <c r="L904" s="538"/>
      <c r="M904" s="24"/>
      <c r="N904" s="65" t="s">
        <v>2492</v>
      </c>
    </row>
    <row r="905" spans="1:44" ht="15" customHeight="1">
      <c r="A905" s="52"/>
      <c r="B905" s="625"/>
      <c r="C905" s="626"/>
      <c r="D905" s="76"/>
      <c r="E905" s="132"/>
      <c r="F905" s="68" t="s">
        <v>2469</v>
      </c>
      <c r="G905" s="108"/>
      <c r="H905" s="618"/>
      <c r="I905" s="378"/>
      <c r="J905" s="45"/>
      <c r="K905" s="66"/>
      <c r="L905" s="538"/>
      <c r="M905" s="24"/>
      <c r="N905" s="65" t="s">
        <v>2470</v>
      </c>
      <c r="O905" s="269"/>
      <c r="P905" s="269"/>
      <c r="Q905" s="269"/>
      <c r="R905" s="269"/>
      <c r="S905" s="269"/>
      <c r="T905" s="269"/>
      <c r="U905" s="269"/>
      <c r="V905" s="269"/>
      <c r="W905" s="269"/>
      <c r="X905" s="269"/>
      <c r="Y905" s="269"/>
      <c r="Z905" s="269"/>
      <c r="AA905" s="269"/>
      <c r="AB905" s="269"/>
      <c r="AC905" s="269"/>
      <c r="AD905" s="269"/>
      <c r="AE905" s="269"/>
      <c r="AF905" s="269"/>
      <c r="AG905" s="269"/>
      <c r="AH905" s="269"/>
      <c r="AI905" s="269"/>
      <c r="AJ905" s="269"/>
      <c r="AK905" s="269"/>
      <c r="AL905" s="269"/>
      <c r="AM905" s="269"/>
      <c r="AN905" s="269"/>
      <c r="AO905" s="269"/>
      <c r="AP905" s="269"/>
      <c r="AQ905" s="269"/>
      <c r="AR905" s="269"/>
    </row>
    <row r="906" spans="1:44" s="269" customFormat="1" ht="15" customHeight="1">
      <c r="A906" s="52"/>
      <c r="B906" s="536" t="s">
        <v>948</v>
      </c>
      <c r="C906" s="81" t="s">
        <v>883</v>
      </c>
      <c r="D906" s="76"/>
      <c r="E906" s="132">
        <v>9.418E-2</v>
      </c>
      <c r="F906" s="44" t="s">
        <v>891</v>
      </c>
      <c r="G906" s="18"/>
      <c r="H906" s="18"/>
      <c r="I906" s="25" t="s">
        <v>194</v>
      </c>
      <c r="J906" s="45"/>
      <c r="K906" s="66"/>
      <c r="L906" s="538"/>
      <c r="M906" s="48"/>
      <c r="N906" s="65" t="s">
        <v>2446</v>
      </c>
    </row>
    <row r="907" spans="1:44" s="269" customFormat="1" ht="15" customHeight="1">
      <c r="A907" s="52"/>
      <c r="B907" s="627" t="s">
        <v>949</v>
      </c>
      <c r="C907" s="46" t="s">
        <v>887</v>
      </c>
      <c r="D907" s="76"/>
      <c r="E907" s="132">
        <v>9.5821000000000003E-2</v>
      </c>
      <c r="F907" s="44" t="s">
        <v>894</v>
      </c>
      <c r="G907" s="18"/>
      <c r="H907" s="18"/>
      <c r="I907" s="25" t="s">
        <v>194</v>
      </c>
      <c r="J907" s="45"/>
      <c r="K907" s="66"/>
      <c r="L907" s="538"/>
      <c r="M907" s="48"/>
      <c r="N907" s="65" t="s">
        <v>2447</v>
      </c>
      <c r="O907" s="387"/>
      <c r="P907" s="387"/>
      <c r="Q907" s="387"/>
      <c r="R907" s="387"/>
      <c r="S907" s="387"/>
      <c r="T907" s="387"/>
      <c r="U907" s="387"/>
      <c r="V907" s="387"/>
      <c r="W907" s="387"/>
      <c r="X907" s="387"/>
      <c r="Y907" s="387"/>
      <c r="Z907" s="387"/>
      <c r="AA907" s="387"/>
      <c r="AB907" s="387"/>
      <c r="AC907" s="387"/>
      <c r="AD907" s="387"/>
      <c r="AE907" s="387"/>
      <c r="AF907" s="387"/>
      <c r="AG907" s="387"/>
      <c r="AH907" s="387"/>
      <c r="AI907" s="387"/>
      <c r="AJ907" s="387"/>
      <c r="AK907" s="387"/>
      <c r="AL907" s="387"/>
      <c r="AM907" s="387"/>
      <c r="AN907" s="387"/>
      <c r="AO907" s="387"/>
      <c r="AP907" s="387"/>
      <c r="AQ907" s="387"/>
      <c r="AR907" s="387"/>
    </row>
    <row r="908" spans="1:44" ht="15" customHeight="1">
      <c r="A908" s="52"/>
      <c r="B908" s="621" t="s">
        <v>2493</v>
      </c>
      <c r="C908" s="622" t="s">
        <v>130</v>
      </c>
      <c r="D908" s="76"/>
      <c r="E908" s="132">
        <v>4.8469680000000004</v>
      </c>
      <c r="F908" s="68" t="s">
        <v>2486</v>
      </c>
      <c r="G908" s="108"/>
      <c r="H908" s="110"/>
      <c r="I908" s="260" t="s">
        <v>194</v>
      </c>
      <c r="J908" s="45"/>
      <c r="K908" s="66"/>
      <c r="L908" s="538"/>
      <c r="M908" s="24"/>
      <c r="N908" s="65" t="s">
        <v>2487</v>
      </c>
    </row>
    <row r="909" spans="1:44" ht="15" customHeight="1">
      <c r="A909" s="52"/>
      <c r="B909" s="625"/>
      <c r="C909" s="626"/>
      <c r="D909" s="133"/>
      <c r="E909" s="132"/>
      <c r="F909" s="68" t="s">
        <v>822</v>
      </c>
      <c r="G909" s="108"/>
      <c r="H909" s="620"/>
      <c r="I909" s="421"/>
      <c r="J909" s="45"/>
      <c r="K909" s="66"/>
      <c r="L909" s="538"/>
      <c r="M909" s="24"/>
      <c r="N909" s="65" t="s">
        <v>2451</v>
      </c>
      <c r="O909" s="630"/>
      <c r="P909" s="630"/>
      <c r="Q909" s="630"/>
      <c r="R909" s="630"/>
      <c r="S909" s="630"/>
      <c r="T909" s="630"/>
      <c r="U909" s="630"/>
      <c r="V909" s="630"/>
      <c r="W909" s="630"/>
      <c r="X909" s="630"/>
      <c r="Y909" s="630"/>
      <c r="Z909" s="630"/>
      <c r="AA909" s="630"/>
      <c r="AB909" s="630"/>
      <c r="AC909" s="630"/>
      <c r="AD909" s="630"/>
      <c r="AE909" s="630"/>
      <c r="AF909" s="630"/>
      <c r="AG909" s="630"/>
      <c r="AH909" s="630"/>
      <c r="AI909" s="630"/>
      <c r="AJ909" s="630"/>
      <c r="AK909" s="630"/>
      <c r="AL909" s="630"/>
      <c r="AM909" s="630"/>
      <c r="AN909" s="630"/>
      <c r="AO909" s="630"/>
      <c r="AP909" s="630"/>
      <c r="AQ909" s="630"/>
      <c r="AR909" s="630"/>
    </row>
    <row r="910" spans="1:44" s="630" customFormat="1" ht="15" customHeight="1">
      <c r="A910" s="52" t="s">
        <v>2494</v>
      </c>
      <c r="B910" s="527" t="s">
        <v>960</v>
      </c>
      <c r="C910" s="235" t="s">
        <v>148</v>
      </c>
      <c r="D910" s="28" t="s">
        <v>2495</v>
      </c>
      <c r="E910" s="132">
        <v>3.9271769999999999</v>
      </c>
      <c r="F910" s="50" t="s">
        <v>822</v>
      </c>
      <c r="G910" s="466"/>
      <c r="H910" s="169"/>
      <c r="I910" s="260" t="s">
        <v>194</v>
      </c>
      <c r="J910" s="45"/>
      <c r="K910" s="66"/>
      <c r="L910" s="114"/>
      <c r="M910" s="114"/>
      <c r="N910" s="65" t="s">
        <v>2451</v>
      </c>
      <c r="O910" s="387"/>
      <c r="P910" s="387"/>
      <c r="Q910" s="387"/>
      <c r="R910" s="387"/>
      <c r="S910" s="387"/>
      <c r="T910" s="387"/>
      <c r="U910" s="387"/>
      <c r="V910" s="387"/>
      <c r="W910" s="387"/>
      <c r="X910" s="387"/>
      <c r="Y910" s="387"/>
      <c r="Z910" s="387"/>
      <c r="AA910" s="387"/>
      <c r="AB910" s="387"/>
      <c r="AC910" s="387"/>
      <c r="AD910" s="387"/>
      <c r="AE910" s="387"/>
      <c r="AF910" s="387"/>
      <c r="AG910" s="387"/>
      <c r="AH910" s="387"/>
      <c r="AI910" s="387"/>
      <c r="AJ910" s="387"/>
      <c r="AK910" s="387"/>
      <c r="AL910" s="387"/>
      <c r="AM910" s="387"/>
      <c r="AN910" s="387"/>
      <c r="AO910" s="387"/>
      <c r="AP910" s="387"/>
      <c r="AQ910" s="387"/>
      <c r="AR910" s="387"/>
    </row>
    <row r="911" spans="1:44" ht="15" customHeight="1">
      <c r="A911" s="52"/>
      <c r="B911" s="527"/>
      <c r="C911" s="631" t="s">
        <v>148</v>
      </c>
      <c r="D911" s="34"/>
      <c r="E911" s="132"/>
      <c r="F911" s="69" t="s">
        <v>826</v>
      </c>
      <c r="G911" s="481"/>
      <c r="H911" s="128"/>
      <c r="I911" s="421"/>
      <c r="J911" s="45"/>
      <c r="K911" s="66"/>
      <c r="L911" s="89"/>
      <c r="M911" s="24"/>
      <c r="N911" s="65" t="s">
        <v>2496</v>
      </c>
    </row>
    <row r="912" spans="1:44" ht="15" customHeight="1">
      <c r="A912" s="52"/>
      <c r="B912" s="527"/>
      <c r="C912" s="632" t="s">
        <v>148</v>
      </c>
      <c r="D912" s="34"/>
      <c r="E912" s="132"/>
      <c r="F912" s="69" t="s">
        <v>961</v>
      </c>
      <c r="G912" s="481"/>
      <c r="H912" s="484"/>
      <c r="I912" s="378"/>
      <c r="J912" s="45"/>
      <c r="K912" s="66"/>
      <c r="L912" s="89"/>
      <c r="M912" s="74"/>
      <c r="N912" s="65" t="s">
        <v>2497</v>
      </c>
    </row>
    <row r="913" spans="1:14" ht="15" customHeight="1">
      <c r="A913" s="52"/>
      <c r="B913" s="462" t="s">
        <v>983</v>
      </c>
      <c r="C913" s="490" t="s">
        <v>984</v>
      </c>
      <c r="D913" s="34"/>
      <c r="E913" s="132">
        <v>8.0400799999999997</v>
      </c>
      <c r="F913" s="69" t="s">
        <v>828</v>
      </c>
      <c r="G913" s="481"/>
      <c r="H913" s="482"/>
      <c r="I913" s="463" t="s">
        <v>194</v>
      </c>
      <c r="J913" s="45"/>
      <c r="K913" s="66"/>
      <c r="L913" s="89"/>
      <c r="M913" s="24"/>
      <c r="N913" s="65" t="s">
        <v>2498</v>
      </c>
    </row>
    <row r="914" spans="1:14" ht="15" customHeight="1">
      <c r="A914" s="52"/>
      <c r="B914" s="462"/>
      <c r="C914" s="492" t="s">
        <v>984</v>
      </c>
      <c r="D914" s="34"/>
      <c r="E914" s="132"/>
      <c r="F914" s="69" t="s">
        <v>985</v>
      </c>
      <c r="G914" s="481"/>
      <c r="H914" s="128"/>
      <c r="I914" s="465"/>
      <c r="J914" s="45"/>
      <c r="K914" s="66"/>
      <c r="L914" s="89"/>
      <c r="M914" s="24"/>
      <c r="N914" s="65" t="s">
        <v>2499</v>
      </c>
    </row>
    <row r="915" spans="1:14" ht="15" customHeight="1">
      <c r="A915" s="52"/>
      <c r="B915" s="462"/>
      <c r="C915" s="492" t="s">
        <v>984</v>
      </c>
      <c r="D915" s="34"/>
      <c r="E915" s="132"/>
      <c r="F915" s="69" t="s">
        <v>830</v>
      </c>
      <c r="G915" s="481"/>
      <c r="H915" s="128"/>
      <c r="I915" s="465"/>
      <c r="J915" s="45"/>
      <c r="K915" s="66"/>
      <c r="L915" s="89"/>
      <c r="M915" s="24"/>
      <c r="N915" s="65" t="s">
        <v>2500</v>
      </c>
    </row>
    <row r="916" spans="1:14" ht="15" customHeight="1">
      <c r="A916" s="52"/>
      <c r="B916" s="462"/>
      <c r="C916" s="492" t="s">
        <v>984</v>
      </c>
      <c r="D916" s="34"/>
      <c r="E916" s="132"/>
      <c r="F916" s="69" t="s">
        <v>987</v>
      </c>
      <c r="G916" s="481"/>
      <c r="H916" s="128"/>
      <c r="I916" s="465"/>
      <c r="J916" s="45"/>
      <c r="K916" s="66"/>
      <c r="L916" s="89"/>
      <c r="M916" s="24"/>
      <c r="N916" s="65" t="s">
        <v>2501</v>
      </c>
    </row>
    <row r="917" spans="1:14" ht="15" customHeight="1">
      <c r="A917" s="52"/>
      <c r="B917" s="462"/>
      <c r="C917" s="492" t="s">
        <v>984</v>
      </c>
      <c r="D917" s="34"/>
      <c r="E917" s="132"/>
      <c r="F917" s="69" t="s">
        <v>982</v>
      </c>
      <c r="G917" s="481"/>
      <c r="H917" s="128"/>
      <c r="I917" s="465"/>
      <c r="J917" s="45"/>
      <c r="K917" s="66"/>
      <c r="L917" s="89"/>
      <c r="M917" s="24"/>
      <c r="N917" s="65" t="s">
        <v>2449</v>
      </c>
    </row>
    <row r="918" spans="1:14" ht="15" customHeight="1">
      <c r="A918" s="52"/>
      <c r="B918" s="462"/>
      <c r="C918" s="493" t="s">
        <v>984</v>
      </c>
      <c r="D918" s="34"/>
      <c r="E918" s="132"/>
      <c r="F918" s="69" t="s">
        <v>822</v>
      </c>
      <c r="G918" s="481"/>
      <c r="H918" s="484"/>
      <c r="I918" s="467"/>
      <c r="J918" s="45"/>
      <c r="K918" s="66"/>
      <c r="L918" s="89"/>
      <c r="M918" s="24"/>
      <c r="N918" s="65" t="s">
        <v>2451</v>
      </c>
    </row>
    <row r="919" spans="1:14" ht="15" customHeight="1">
      <c r="A919" s="52"/>
      <c r="B919" s="64" t="s">
        <v>989</v>
      </c>
      <c r="C919" s="523" t="s">
        <v>148</v>
      </c>
      <c r="D919" s="34"/>
      <c r="E919" s="132">
        <v>4.6212000000000003E-2</v>
      </c>
      <c r="F919" s="69" t="s">
        <v>31</v>
      </c>
      <c r="G919" s="481"/>
      <c r="H919" s="481"/>
      <c r="I919" s="396" t="s">
        <v>1831</v>
      </c>
      <c r="J919" s="45" t="s">
        <v>990</v>
      </c>
      <c r="K919" s="66"/>
      <c r="L919" s="89"/>
      <c r="M919" s="24"/>
      <c r="N919" s="65"/>
    </row>
    <row r="920" spans="1:14" ht="15" customHeight="1">
      <c r="A920" s="52"/>
      <c r="B920" s="64" t="s">
        <v>991</v>
      </c>
      <c r="C920" s="523" t="s">
        <v>148</v>
      </c>
      <c r="D920" s="34"/>
      <c r="E920" s="132">
        <v>4.5082999999999998E-2</v>
      </c>
      <c r="F920" s="69" t="s">
        <v>31</v>
      </c>
      <c r="G920" s="481"/>
      <c r="H920" s="481"/>
      <c r="I920" s="396" t="s">
        <v>1831</v>
      </c>
      <c r="J920" s="45"/>
      <c r="K920" s="66"/>
      <c r="L920" s="89"/>
      <c r="M920" s="24"/>
      <c r="N920" s="65" t="s">
        <v>31</v>
      </c>
    </row>
    <row r="921" spans="1:14" ht="15" customHeight="1">
      <c r="A921" s="52"/>
      <c r="B921" s="64" t="s">
        <v>992</v>
      </c>
      <c r="C921" s="523" t="s">
        <v>148</v>
      </c>
      <c r="D921" s="34"/>
      <c r="E921" s="132">
        <v>4.2301999999999999E-2</v>
      </c>
      <c r="F921" s="69" t="s">
        <v>31</v>
      </c>
      <c r="G921" s="481"/>
      <c r="H921" s="481"/>
      <c r="I921" s="396" t="s">
        <v>1831</v>
      </c>
      <c r="J921" s="45"/>
      <c r="K921" s="66"/>
      <c r="L921" s="89"/>
      <c r="M921" s="24"/>
      <c r="N921" s="65" t="s">
        <v>31</v>
      </c>
    </row>
    <row r="922" spans="1:14" ht="15" customHeight="1">
      <c r="A922" s="52"/>
      <c r="B922" s="64" t="s">
        <v>993</v>
      </c>
      <c r="C922" s="523" t="s">
        <v>148</v>
      </c>
      <c r="D922" s="34"/>
      <c r="E922" s="132">
        <v>4.249E-2</v>
      </c>
      <c r="F922" s="69" t="s">
        <v>31</v>
      </c>
      <c r="G922" s="481"/>
      <c r="H922" s="481"/>
      <c r="I922" s="396" t="s">
        <v>1831</v>
      </c>
      <c r="J922" s="45"/>
      <c r="K922" s="66"/>
      <c r="L922" s="89"/>
      <c r="M922" s="24"/>
      <c r="N922" s="65" t="s">
        <v>31</v>
      </c>
    </row>
    <row r="923" spans="1:14" ht="15" customHeight="1">
      <c r="A923" s="52"/>
      <c r="B923" s="64" t="s">
        <v>994</v>
      </c>
      <c r="C923" s="523" t="s">
        <v>148</v>
      </c>
      <c r="D923" s="34"/>
      <c r="E923" s="132">
        <v>4.2259000000000005E-2</v>
      </c>
      <c r="F923" s="69" t="s">
        <v>31</v>
      </c>
      <c r="G923" s="481"/>
      <c r="H923" s="481"/>
      <c r="I923" s="396" t="s">
        <v>1831</v>
      </c>
      <c r="J923" s="45"/>
      <c r="K923" s="66"/>
      <c r="L923" s="89"/>
      <c r="M923" s="24"/>
      <c r="N923" s="65" t="s">
        <v>31</v>
      </c>
    </row>
    <row r="924" spans="1:14" ht="15" customHeight="1">
      <c r="A924" s="52"/>
      <c r="B924" s="64" t="s">
        <v>995</v>
      </c>
      <c r="C924" s="523" t="s">
        <v>148</v>
      </c>
      <c r="D924" s="34"/>
      <c r="E924" s="132">
        <v>4.2421E-2</v>
      </c>
      <c r="F924" s="69" t="s">
        <v>31</v>
      </c>
      <c r="G924" s="481"/>
      <c r="H924" s="481"/>
      <c r="I924" s="396" t="s">
        <v>1831</v>
      </c>
      <c r="J924" s="45"/>
      <c r="K924" s="66"/>
      <c r="L924" s="89"/>
      <c r="M924" s="24"/>
      <c r="N924" s="65" t="s">
        <v>31</v>
      </c>
    </row>
    <row r="925" spans="1:14" ht="15" customHeight="1">
      <c r="A925" s="52"/>
      <c r="B925" s="64" t="s">
        <v>996</v>
      </c>
      <c r="C925" s="523" t="s">
        <v>148</v>
      </c>
      <c r="D925" s="34"/>
      <c r="E925" s="132">
        <v>4.2487000000000004E-2</v>
      </c>
      <c r="F925" s="69" t="s">
        <v>31</v>
      </c>
      <c r="G925" s="481"/>
      <c r="H925" s="481"/>
      <c r="I925" s="396" t="s">
        <v>1831</v>
      </c>
      <c r="J925" s="45"/>
      <c r="K925" s="66"/>
      <c r="L925" s="89"/>
      <c r="M925" s="24"/>
      <c r="N925" s="65" t="s">
        <v>31</v>
      </c>
    </row>
    <row r="926" spans="1:14" ht="15" customHeight="1">
      <c r="A926" s="52"/>
      <c r="B926" s="64" t="s">
        <v>997</v>
      </c>
      <c r="C926" s="523" t="s">
        <v>148</v>
      </c>
      <c r="D926" s="34"/>
      <c r="E926" s="132">
        <v>4.2206E-2</v>
      </c>
      <c r="F926" s="69" t="s">
        <v>31</v>
      </c>
      <c r="G926" s="481"/>
      <c r="H926" s="481"/>
      <c r="I926" s="396" t="s">
        <v>1831</v>
      </c>
      <c r="J926" s="45"/>
      <c r="K926" s="66"/>
      <c r="L926" s="89"/>
      <c r="M926" s="24"/>
      <c r="N926" s="65" t="s">
        <v>31</v>
      </c>
    </row>
    <row r="927" spans="1:14" ht="15" customHeight="1">
      <c r="A927" s="52"/>
      <c r="B927" s="64" t="s">
        <v>998</v>
      </c>
      <c r="C927" s="523" t="s">
        <v>148</v>
      </c>
      <c r="D927" s="34"/>
      <c r="E927" s="132">
        <v>4.2418000000000004E-2</v>
      </c>
      <c r="F927" s="69" t="s">
        <v>31</v>
      </c>
      <c r="G927" s="481"/>
      <c r="H927" s="481"/>
      <c r="I927" s="396" t="s">
        <v>1831</v>
      </c>
      <c r="J927" s="45"/>
      <c r="K927" s="66"/>
      <c r="L927" s="89"/>
      <c r="M927" s="24"/>
      <c r="N927" s="65" t="s">
        <v>31</v>
      </c>
    </row>
    <row r="928" spans="1:14" ht="15" customHeight="1">
      <c r="A928" s="52"/>
      <c r="B928" s="64" t="s">
        <v>999</v>
      </c>
      <c r="C928" s="523" t="s">
        <v>148</v>
      </c>
      <c r="D928" s="34"/>
      <c r="E928" s="132">
        <v>4.2140000000000004E-2</v>
      </c>
      <c r="F928" s="69" t="s">
        <v>31</v>
      </c>
      <c r="G928" s="481"/>
      <c r="H928" s="481"/>
      <c r="I928" s="396" t="s">
        <v>1831</v>
      </c>
      <c r="J928" s="45"/>
      <c r="K928" s="66"/>
      <c r="L928" s="89"/>
      <c r="M928" s="24"/>
      <c r="N928" s="65" t="s">
        <v>31</v>
      </c>
    </row>
    <row r="929" spans="1:44" ht="15" customHeight="1">
      <c r="A929" s="52"/>
      <c r="B929" s="64" t="s">
        <v>1000</v>
      </c>
      <c r="C929" s="523" t="s">
        <v>148</v>
      </c>
      <c r="D929" s="34"/>
      <c r="E929" s="132">
        <v>4.2488999999999999E-2</v>
      </c>
      <c r="F929" s="69" t="s">
        <v>31</v>
      </c>
      <c r="G929" s="481"/>
      <c r="H929" s="481"/>
      <c r="I929" s="396" t="s">
        <v>1831</v>
      </c>
      <c r="J929" s="45"/>
      <c r="K929" s="66"/>
      <c r="L929" s="89"/>
      <c r="M929" s="24"/>
      <c r="N929" s="65" t="s">
        <v>31</v>
      </c>
    </row>
    <row r="930" spans="1:44" ht="15" customHeight="1">
      <c r="A930" s="52"/>
      <c r="B930" s="64" t="s">
        <v>1001</v>
      </c>
      <c r="C930" s="523" t="s">
        <v>148</v>
      </c>
      <c r="D930" s="34"/>
      <c r="E930" s="132">
        <v>4.2217000000000005E-2</v>
      </c>
      <c r="F930" s="69" t="s">
        <v>31</v>
      </c>
      <c r="G930" s="481"/>
      <c r="H930" s="481"/>
      <c r="I930" s="396" t="s">
        <v>1831</v>
      </c>
      <c r="J930" s="45"/>
      <c r="K930" s="66"/>
      <c r="L930" s="89"/>
      <c r="M930" s="24"/>
      <c r="N930" s="65" t="s">
        <v>31</v>
      </c>
    </row>
    <row r="931" spans="1:44" ht="15" customHeight="1">
      <c r="A931" s="52"/>
      <c r="B931" s="64" t="s">
        <v>1002</v>
      </c>
      <c r="C931" s="523" t="s">
        <v>148</v>
      </c>
      <c r="D931" s="34"/>
      <c r="E931" s="132">
        <v>4.2616000000000001E-2</v>
      </c>
      <c r="F931" s="69" t="s">
        <v>31</v>
      </c>
      <c r="G931" s="481"/>
      <c r="H931" s="481"/>
      <c r="I931" s="396" t="s">
        <v>1831</v>
      </c>
      <c r="J931" s="45"/>
      <c r="K931" s="66"/>
      <c r="L931" s="89"/>
      <c r="M931" s="24"/>
      <c r="N931" s="65" t="s">
        <v>31</v>
      </c>
    </row>
    <row r="932" spans="1:44" ht="15" customHeight="1">
      <c r="A932" s="52"/>
      <c r="B932" s="64" t="s">
        <v>1003</v>
      </c>
      <c r="C932" s="523" t="s">
        <v>148</v>
      </c>
      <c r="D932" s="34"/>
      <c r="E932" s="132">
        <v>4.2048000000000002E-2</v>
      </c>
      <c r="F932" s="69" t="s">
        <v>31</v>
      </c>
      <c r="G932" s="481"/>
      <c r="H932" s="481"/>
      <c r="I932" s="396" t="s">
        <v>1831</v>
      </c>
      <c r="J932" s="45"/>
      <c r="K932" s="66"/>
      <c r="L932" s="89"/>
      <c r="M932" s="24"/>
      <c r="N932" s="65" t="s">
        <v>31</v>
      </c>
    </row>
    <row r="933" spans="1:44" ht="15" customHeight="1">
      <c r="A933" s="52"/>
      <c r="B933" s="64" t="s">
        <v>1004</v>
      </c>
      <c r="C933" s="523" t="s">
        <v>148</v>
      </c>
      <c r="D933" s="34"/>
      <c r="E933" s="132">
        <v>4.2204999999999999E-2</v>
      </c>
      <c r="F933" s="69" t="s">
        <v>31</v>
      </c>
      <c r="G933" s="481"/>
      <c r="H933" s="481"/>
      <c r="I933" s="396" t="s">
        <v>1831</v>
      </c>
      <c r="J933" s="45"/>
      <c r="K933" s="66"/>
      <c r="L933" s="89"/>
      <c r="M933" s="24"/>
      <c r="N933" s="65" t="s">
        <v>31</v>
      </c>
    </row>
    <row r="934" spans="1:44" ht="15" customHeight="1">
      <c r="A934" s="52"/>
      <c r="B934" s="64" t="s">
        <v>1005</v>
      </c>
      <c r="C934" s="523" t="s">
        <v>148</v>
      </c>
      <c r="D934" s="42"/>
      <c r="E934" s="132">
        <v>4.2182000000000004E-2</v>
      </c>
      <c r="F934" s="69" t="s">
        <v>31</v>
      </c>
      <c r="G934" s="481"/>
      <c r="H934" s="481"/>
      <c r="I934" s="396" t="s">
        <v>1831</v>
      </c>
      <c r="J934" s="45"/>
      <c r="K934" s="66"/>
      <c r="L934" s="89"/>
      <c r="M934" s="24"/>
      <c r="N934" s="65" t="s">
        <v>31</v>
      </c>
      <c r="O934" s="630"/>
      <c r="P934" s="630"/>
      <c r="Q934" s="630"/>
      <c r="R934" s="630"/>
      <c r="S934" s="630"/>
      <c r="T934" s="630"/>
      <c r="U934" s="630"/>
      <c r="V934" s="630"/>
      <c r="W934" s="630"/>
      <c r="X934" s="630"/>
      <c r="Y934" s="630"/>
      <c r="Z934" s="630"/>
      <c r="AA934" s="630"/>
      <c r="AB934" s="630"/>
      <c r="AC934" s="630"/>
      <c r="AD934" s="630"/>
      <c r="AE934" s="630"/>
      <c r="AF934" s="630"/>
      <c r="AG934" s="630"/>
      <c r="AH934" s="630"/>
      <c r="AI934" s="630"/>
      <c r="AJ934" s="630"/>
      <c r="AK934" s="630"/>
      <c r="AL934" s="630"/>
      <c r="AM934" s="630"/>
      <c r="AN934" s="630"/>
      <c r="AO934" s="630"/>
      <c r="AP934" s="630"/>
      <c r="AQ934" s="630"/>
      <c r="AR934" s="630"/>
    </row>
    <row r="935" spans="1:44" s="630" customFormat="1" ht="15" customHeight="1">
      <c r="A935" s="52"/>
      <c r="B935" s="527" t="s">
        <v>2502</v>
      </c>
      <c r="C935" s="235" t="s">
        <v>148</v>
      </c>
      <c r="D935" s="28" t="s">
        <v>2503</v>
      </c>
      <c r="E935" s="132">
        <v>3.7860110000000002</v>
      </c>
      <c r="F935" s="50" t="s">
        <v>2504</v>
      </c>
      <c r="G935" s="466"/>
      <c r="H935" s="169"/>
      <c r="I935" s="463" t="s">
        <v>194</v>
      </c>
      <c r="J935" s="45"/>
      <c r="K935" s="66"/>
      <c r="L935" s="114"/>
      <c r="M935" s="114"/>
      <c r="N935" s="65" t="s">
        <v>2505</v>
      </c>
      <c r="O935" s="387"/>
      <c r="P935" s="387"/>
      <c r="Q935" s="387"/>
      <c r="R935" s="387"/>
      <c r="S935" s="387"/>
      <c r="T935" s="387"/>
      <c r="U935" s="387"/>
      <c r="V935" s="387"/>
      <c r="W935" s="387"/>
      <c r="X935" s="387"/>
      <c r="Y935" s="387"/>
      <c r="Z935" s="387"/>
      <c r="AA935" s="387"/>
      <c r="AB935" s="387"/>
      <c r="AC935" s="387"/>
      <c r="AD935" s="387"/>
      <c r="AE935" s="387"/>
      <c r="AF935" s="387"/>
      <c r="AG935" s="387"/>
      <c r="AH935" s="387"/>
      <c r="AI935" s="387"/>
      <c r="AJ935" s="387"/>
      <c r="AK935" s="387"/>
      <c r="AL935" s="387"/>
      <c r="AM935" s="387"/>
      <c r="AN935" s="387"/>
      <c r="AO935" s="387"/>
      <c r="AP935" s="387"/>
      <c r="AQ935" s="387"/>
      <c r="AR935" s="387"/>
    </row>
    <row r="936" spans="1:44" ht="15" customHeight="1">
      <c r="A936" s="52"/>
      <c r="B936" s="527"/>
      <c r="C936" s="631" t="s">
        <v>148</v>
      </c>
      <c r="D936" s="34"/>
      <c r="E936" s="132"/>
      <c r="F936" s="69" t="s">
        <v>961</v>
      </c>
      <c r="G936" s="481"/>
      <c r="H936" s="128"/>
      <c r="I936" s="465"/>
      <c r="J936" s="45"/>
      <c r="K936" s="66"/>
      <c r="L936" s="89"/>
      <c r="M936" s="24"/>
      <c r="N936" s="65" t="s">
        <v>2506</v>
      </c>
    </row>
    <row r="937" spans="1:44" ht="15" customHeight="1">
      <c r="A937" s="52"/>
      <c r="B937" s="527"/>
      <c r="C937" s="632" t="s">
        <v>148</v>
      </c>
      <c r="D937" s="34"/>
      <c r="E937" s="132"/>
      <c r="F937" s="69" t="s">
        <v>822</v>
      </c>
      <c r="G937" s="481"/>
      <c r="H937" s="484"/>
      <c r="I937" s="467"/>
      <c r="J937" s="45"/>
      <c r="K937" s="66"/>
      <c r="L937" s="89"/>
      <c r="M937" s="24"/>
      <c r="N937" s="65" t="s">
        <v>2451</v>
      </c>
    </row>
    <row r="938" spans="1:44" ht="15" customHeight="1">
      <c r="A938" s="52"/>
      <c r="B938" s="477" t="s">
        <v>2507</v>
      </c>
      <c r="C938" s="526" t="s">
        <v>984</v>
      </c>
      <c r="D938" s="34"/>
      <c r="E938" s="132">
        <v>5.5827229999999997</v>
      </c>
      <c r="F938" s="69" t="s">
        <v>826</v>
      </c>
      <c r="G938" s="481"/>
      <c r="H938" s="482"/>
      <c r="I938" s="463" t="s">
        <v>194</v>
      </c>
      <c r="J938" s="45"/>
      <c r="K938" s="66"/>
      <c r="L938" s="89"/>
      <c r="M938" s="24"/>
      <c r="N938" s="65" t="s">
        <v>2496</v>
      </c>
    </row>
    <row r="939" spans="1:44" ht="15" customHeight="1">
      <c r="A939" s="52"/>
      <c r="B939" s="477"/>
      <c r="C939" s="526" t="s">
        <v>984</v>
      </c>
      <c r="D939" s="34"/>
      <c r="E939" s="132"/>
      <c r="F939" s="69" t="s">
        <v>2508</v>
      </c>
      <c r="G939" s="481"/>
      <c r="H939" s="128"/>
      <c r="I939" s="465"/>
      <c r="J939" s="45"/>
      <c r="K939" s="66"/>
      <c r="L939" s="89"/>
      <c r="M939" s="24"/>
      <c r="N939" s="65" t="s">
        <v>2509</v>
      </c>
    </row>
    <row r="940" spans="1:44" ht="15" customHeight="1">
      <c r="A940" s="52"/>
      <c r="B940" s="477"/>
      <c r="C940" s="526" t="s">
        <v>984</v>
      </c>
      <c r="D940" s="34"/>
      <c r="E940" s="132"/>
      <c r="F940" s="69" t="s">
        <v>822</v>
      </c>
      <c r="G940" s="481"/>
      <c r="H940" s="128"/>
      <c r="I940" s="465"/>
      <c r="J940" s="45"/>
      <c r="K940" s="66"/>
      <c r="L940" s="89"/>
      <c r="M940" s="24"/>
      <c r="N940" s="65" t="s">
        <v>2451</v>
      </c>
    </row>
    <row r="941" spans="1:44" ht="15" customHeight="1">
      <c r="A941" s="52"/>
      <c r="B941" s="477"/>
      <c r="C941" s="526" t="s">
        <v>984</v>
      </c>
      <c r="D941" s="34"/>
      <c r="E941" s="132"/>
      <c r="F941" s="69" t="s">
        <v>2504</v>
      </c>
      <c r="G941" s="481"/>
      <c r="H941" s="484"/>
      <c r="I941" s="467"/>
      <c r="J941" s="45"/>
      <c r="K941" s="66"/>
      <c r="L941" s="89"/>
      <c r="M941" s="24"/>
      <c r="N941" s="65" t="s">
        <v>2505</v>
      </c>
    </row>
    <row r="942" spans="1:44" ht="15" customHeight="1">
      <c r="A942" s="52"/>
      <c r="B942" s="477" t="s">
        <v>2510</v>
      </c>
      <c r="C942" s="520" t="s">
        <v>148</v>
      </c>
      <c r="D942" s="34"/>
      <c r="E942" s="132">
        <v>0.26828200000000002</v>
      </c>
      <c r="F942" s="69" t="s">
        <v>828</v>
      </c>
      <c r="G942" s="481"/>
      <c r="H942" s="482"/>
      <c r="I942" s="260" t="s">
        <v>194</v>
      </c>
      <c r="J942" s="45"/>
      <c r="K942" s="66"/>
      <c r="L942" s="89"/>
      <c r="M942" s="24"/>
      <c r="N942" s="65" t="s">
        <v>2511</v>
      </c>
    </row>
    <row r="943" spans="1:44" ht="15" customHeight="1">
      <c r="A943" s="52"/>
      <c r="B943" s="477"/>
      <c r="C943" s="520" t="s">
        <v>148</v>
      </c>
      <c r="D943" s="34"/>
      <c r="E943" s="132"/>
      <c r="F943" s="69" t="s">
        <v>2512</v>
      </c>
      <c r="G943" s="481"/>
      <c r="H943" s="484"/>
      <c r="I943" s="378"/>
      <c r="J943" s="45"/>
      <c r="K943" s="66"/>
      <c r="L943" s="89"/>
      <c r="M943" s="24"/>
      <c r="N943" s="65" t="s">
        <v>2513</v>
      </c>
    </row>
    <row r="944" spans="1:44" ht="15" customHeight="1">
      <c r="A944" s="52"/>
      <c r="B944" s="477" t="s">
        <v>2514</v>
      </c>
      <c r="C944" s="526" t="s">
        <v>984</v>
      </c>
      <c r="D944" s="34"/>
      <c r="E944" s="132">
        <v>0.63425699999999996</v>
      </c>
      <c r="F944" s="69" t="s">
        <v>2515</v>
      </c>
      <c r="G944" s="481"/>
      <c r="H944" s="482"/>
      <c r="I944" s="463" t="s">
        <v>194</v>
      </c>
      <c r="J944" s="45"/>
      <c r="K944" s="66"/>
      <c r="L944" s="89"/>
      <c r="M944" s="24"/>
      <c r="N944" s="65" t="s">
        <v>2516</v>
      </c>
    </row>
    <row r="945" spans="1:44" ht="15" customHeight="1">
      <c r="A945" s="52"/>
      <c r="B945" s="477"/>
      <c r="C945" s="526" t="s">
        <v>984</v>
      </c>
      <c r="D945" s="34"/>
      <c r="E945" s="132"/>
      <c r="F945" s="69" t="s">
        <v>822</v>
      </c>
      <c r="G945" s="481"/>
      <c r="H945" s="484"/>
      <c r="I945" s="467"/>
      <c r="J945" s="45"/>
      <c r="K945" s="66"/>
      <c r="L945" s="89"/>
      <c r="M945" s="24"/>
      <c r="N945" s="65" t="s">
        <v>2451</v>
      </c>
    </row>
    <row r="946" spans="1:44" ht="15" customHeight="1">
      <c r="A946" s="52"/>
      <c r="B946" s="146" t="s">
        <v>2517</v>
      </c>
      <c r="C946" s="67" t="s">
        <v>2518</v>
      </c>
      <c r="D946" s="34"/>
      <c r="E946" s="132">
        <v>5.4193000000000005E-2</v>
      </c>
      <c r="F946" s="69" t="s">
        <v>31</v>
      </c>
      <c r="G946" s="481"/>
      <c r="H946" s="481"/>
      <c r="I946" s="396" t="s">
        <v>1831</v>
      </c>
      <c r="J946" s="45"/>
      <c r="K946" s="66"/>
      <c r="L946" s="89"/>
      <c r="M946" s="24"/>
      <c r="N946" s="65" t="s">
        <v>31</v>
      </c>
    </row>
    <row r="947" spans="1:44" ht="15" customHeight="1">
      <c r="A947" s="52"/>
      <c r="B947" s="146" t="s">
        <v>2519</v>
      </c>
      <c r="C947" s="67" t="s">
        <v>2520</v>
      </c>
      <c r="D947" s="34"/>
      <c r="E947" s="132">
        <v>5.7618000000000003E-2</v>
      </c>
      <c r="F947" s="69" t="s">
        <v>31</v>
      </c>
      <c r="G947" s="481"/>
      <c r="H947" s="481"/>
      <c r="I947" s="396" t="s">
        <v>1831</v>
      </c>
      <c r="J947" s="45"/>
      <c r="K947" s="66"/>
      <c r="L947" s="89"/>
      <c r="M947" s="24"/>
      <c r="N947" s="65" t="s">
        <v>31</v>
      </c>
    </row>
    <row r="948" spans="1:44" ht="15" customHeight="1">
      <c r="A948" s="52"/>
      <c r="B948" s="146" t="s">
        <v>2521</v>
      </c>
      <c r="C948" s="67" t="s">
        <v>2522</v>
      </c>
      <c r="D948" s="34"/>
      <c r="E948" s="132">
        <v>5.0783000000000002E-2</v>
      </c>
      <c r="F948" s="69" t="s">
        <v>31</v>
      </c>
      <c r="G948" s="481"/>
      <c r="H948" s="481"/>
      <c r="I948" s="396" t="s">
        <v>1831</v>
      </c>
      <c r="J948" s="45"/>
      <c r="K948" s="66"/>
      <c r="L948" s="89"/>
      <c r="M948" s="24"/>
      <c r="N948" s="65" t="s">
        <v>31</v>
      </c>
    </row>
    <row r="949" spans="1:44" ht="15" customHeight="1">
      <c r="A949" s="52"/>
      <c r="B949" s="146" t="s">
        <v>2523</v>
      </c>
      <c r="C949" s="67" t="s">
        <v>2524</v>
      </c>
      <c r="D949" s="34"/>
      <c r="E949" s="132">
        <v>5.1598000000000005E-2</v>
      </c>
      <c r="F949" s="69" t="s">
        <v>31</v>
      </c>
      <c r="G949" s="481"/>
      <c r="H949" s="481"/>
      <c r="I949" s="396" t="s">
        <v>1831</v>
      </c>
      <c r="J949" s="45"/>
      <c r="K949" s="66"/>
      <c r="L949" s="89"/>
      <c r="M949" s="24"/>
      <c r="N949" s="65" t="s">
        <v>31</v>
      </c>
    </row>
    <row r="950" spans="1:44" ht="15" customHeight="1">
      <c r="A950" s="52"/>
      <c r="B950" s="146" t="s">
        <v>2525</v>
      </c>
      <c r="C950" s="67" t="s">
        <v>2526</v>
      </c>
      <c r="D950" s="34"/>
      <c r="E950" s="132">
        <v>5.4304000000000005E-2</v>
      </c>
      <c r="F950" s="69" t="s">
        <v>31</v>
      </c>
      <c r="G950" s="481"/>
      <c r="H950" s="481"/>
      <c r="I950" s="396" t="s">
        <v>1831</v>
      </c>
      <c r="J950" s="45" t="s">
        <v>2527</v>
      </c>
      <c r="K950" s="66"/>
      <c r="L950" s="538">
        <v>24729251</v>
      </c>
      <c r="M950" s="24"/>
      <c r="N950" s="65" t="s">
        <v>31</v>
      </c>
    </row>
    <row r="951" spans="1:44" ht="15" customHeight="1">
      <c r="A951" s="52"/>
      <c r="B951" s="146" t="s">
        <v>2528</v>
      </c>
      <c r="C951" s="67" t="s">
        <v>2529</v>
      </c>
      <c r="D951" s="34"/>
      <c r="E951" s="132">
        <v>5.4238000000000001E-2</v>
      </c>
      <c r="F951" s="69" t="s">
        <v>31</v>
      </c>
      <c r="G951" s="481"/>
      <c r="H951" s="481"/>
      <c r="I951" s="396" t="s">
        <v>1831</v>
      </c>
      <c r="J951" s="45"/>
      <c r="K951" s="66"/>
      <c r="L951" s="538"/>
      <c r="M951" s="24"/>
      <c r="N951" s="65" t="s">
        <v>31</v>
      </c>
    </row>
    <row r="952" spans="1:44" ht="15" customHeight="1">
      <c r="A952" s="52"/>
      <c r="B952" s="146" t="s">
        <v>2530</v>
      </c>
      <c r="C952" s="67" t="s">
        <v>2531</v>
      </c>
      <c r="D952" s="34"/>
      <c r="E952" s="132">
        <v>5.4486E-2</v>
      </c>
      <c r="F952" s="69" t="s">
        <v>31</v>
      </c>
      <c r="G952" s="481"/>
      <c r="H952" s="481"/>
      <c r="I952" s="396" t="s">
        <v>1831</v>
      </c>
      <c r="J952" s="45"/>
      <c r="K952" s="66"/>
      <c r="L952" s="89"/>
      <c r="M952" s="24"/>
      <c r="N952" s="65" t="s">
        <v>31</v>
      </c>
    </row>
    <row r="953" spans="1:44" ht="15" customHeight="1">
      <c r="A953" s="52"/>
      <c r="B953" s="149" t="s">
        <v>2532</v>
      </c>
      <c r="C953" s="633" t="s">
        <v>2533</v>
      </c>
      <c r="D953" s="34"/>
      <c r="E953" s="132">
        <v>5.4024000000000003E-2</v>
      </c>
      <c r="F953" s="69"/>
      <c r="G953" s="481"/>
      <c r="H953" s="481"/>
      <c r="I953" s="396" t="s">
        <v>1831</v>
      </c>
      <c r="J953" s="45"/>
      <c r="K953" s="66"/>
      <c r="L953" s="89"/>
      <c r="M953" s="24"/>
      <c r="N953" s="65" t="s">
        <v>31</v>
      </c>
    </row>
    <row r="954" spans="1:44" ht="15" customHeight="1">
      <c r="A954" s="52"/>
      <c r="B954" s="149" t="s">
        <v>2534</v>
      </c>
      <c r="C954" s="633" t="s">
        <v>2535</v>
      </c>
      <c r="D954" s="34"/>
      <c r="E954" s="132">
        <v>5.3113E-2</v>
      </c>
      <c r="F954" s="69"/>
      <c r="G954" s="481"/>
      <c r="H954" s="481"/>
      <c r="I954" s="396" t="s">
        <v>1831</v>
      </c>
      <c r="J954" s="45" t="s">
        <v>156</v>
      </c>
      <c r="K954" s="66"/>
      <c r="L954" s="486">
        <v>24729251</v>
      </c>
      <c r="M954" s="24"/>
      <c r="N954" s="65" t="s">
        <v>31</v>
      </c>
    </row>
    <row r="955" spans="1:44" ht="15" customHeight="1">
      <c r="A955" s="52"/>
      <c r="B955" s="149" t="s">
        <v>2536</v>
      </c>
      <c r="C955" s="633" t="s">
        <v>2537</v>
      </c>
      <c r="D955" s="34"/>
      <c r="E955" s="132">
        <v>5.4269999999999999E-2</v>
      </c>
      <c r="F955" s="69"/>
      <c r="G955" s="481"/>
      <c r="H955" s="481"/>
      <c r="I955" s="396" t="s">
        <v>1831</v>
      </c>
      <c r="J955" s="45"/>
      <c r="K955" s="66"/>
      <c r="L955" s="89"/>
      <c r="M955" s="24"/>
      <c r="N955" s="65" t="s">
        <v>31</v>
      </c>
    </row>
    <row r="956" spans="1:44" ht="15" customHeight="1">
      <c r="A956" s="52"/>
      <c r="B956" s="149" t="s">
        <v>2538</v>
      </c>
      <c r="C956" s="633" t="s">
        <v>883</v>
      </c>
      <c r="D956" s="34"/>
      <c r="E956" s="132">
        <v>5.3319999999999999E-2</v>
      </c>
      <c r="F956" s="69"/>
      <c r="G956" s="481"/>
      <c r="H956" s="481"/>
      <c r="I956" s="396" t="s">
        <v>1831</v>
      </c>
      <c r="J956" s="45"/>
      <c r="K956" s="66"/>
      <c r="L956" s="89"/>
      <c r="M956" s="24"/>
      <c r="N956" s="65" t="s">
        <v>31</v>
      </c>
      <c r="O956" s="634"/>
      <c r="P956" s="634"/>
      <c r="Q956" s="634"/>
      <c r="R956" s="634"/>
      <c r="S956" s="634"/>
      <c r="T956" s="634"/>
      <c r="U956" s="634"/>
      <c r="V956" s="634"/>
      <c r="W956" s="634"/>
      <c r="X956" s="634"/>
      <c r="Y956" s="634"/>
      <c r="Z956" s="634"/>
      <c r="AA956" s="634"/>
      <c r="AB956" s="634"/>
      <c r="AC956" s="634"/>
      <c r="AD956" s="634"/>
      <c r="AE956" s="634"/>
      <c r="AF956" s="634"/>
      <c r="AG956" s="634"/>
      <c r="AH956" s="634"/>
      <c r="AI956" s="634"/>
      <c r="AJ956" s="634"/>
      <c r="AK956" s="634"/>
      <c r="AL956" s="634"/>
      <c r="AM956" s="634"/>
      <c r="AN956" s="634"/>
      <c r="AO956" s="634"/>
      <c r="AP956" s="634"/>
      <c r="AQ956" s="634"/>
      <c r="AR956" s="634"/>
    </row>
    <row r="957" spans="1:44" s="634" customFormat="1" ht="15" customHeight="1">
      <c r="A957" s="52"/>
      <c r="B957" s="149" t="s">
        <v>2539</v>
      </c>
      <c r="C957" s="633" t="s">
        <v>883</v>
      </c>
      <c r="D957" s="34"/>
      <c r="E957" s="132">
        <v>5.3044000000000001E-2</v>
      </c>
      <c r="F957" s="44"/>
      <c r="G957" s="189"/>
      <c r="H957" s="189"/>
      <c r="I957" s="396" t="s">
        <v>1831</v>
      </c>
      <c r="J957" s="45"/>
      <c r="K957" s="66"/>
      <c r="L957" s="89"/>
      <c r="M957" s="24"/>
      <c r="N957" s="65" t="s">
        <v>31</v>
      </c>
    </row>
    <row r="958" spans="1:44" s="634" customFormat="1" ht="15" customHeight="1">
      <c r="A958" s="52"/>
      <c r="B958" s="149" t="s">
        <v>2540</v>
      </c>
      <c r="C958" s="633" t="s">
        <v>2529</v>
      </c>
      <c r="D958" s="34"/>
      <c r="E958" s="132">
        <v>5.3614000000000002E-2</v>
      </c>
      <c r="F958" s="44"/>
      <c r="G958" s="189"/>
      <c r="H958" s="189"/>
      <c r="I958" s="396" t="s">
        <v>1831</v>
      </c>
      <c r="J958" s="45"/>
      <c r="K958" s="66"/>
      <c r="L958" s="89"/>
      <c r="M958" s="24"/>
      <c r="N958" s="65" t="s">
        <v>31</v>
      </c>
      <c r="AC958" s="635"/>
      <c r="AD958" s="635"/>
      <c r="AE958" s="635"/>
    </row>
    <row r="959" spans="1:44" s="634" customFormat="1" ht="15" customHeight="1">
      <c r="A959" s="52"/>
      <c r="B959" s="149" t="s">
        <v>2541</v>
      </c>
      <c r="C959" s="633" t="s">
        <v>2542</v>
      </c>
      <c r="D959" s="34"/>
      <c r="E959" s="132">
        <v>5.3449000000000003E-2</v>
      </c>
      <c r="F959" s="44"/>
      <c r="G959" s="189"/>
      <c r="H959" s="189"/>
      <c r="I959" s="396" t="s">
        <v>1831</v>
      </c>
      <c r="J959" s="45"/>
      <c r="K959" s="66"/>
      <c r="L959" s="89"/>
      <c r="M959" s="24"/>
      <c r="N959" s="65" t="s">
        <v>31</v>
      </c>
    </row>
    <row r="960" spans="1:44" s="634" customFormat="1" ht="15" customHeight="1">
      <c r="A960" s="52"/>
      <c r="B960" s="149" t="s">
        <v>2543</v>
      </c>
      <c r="C960" s="633" t="s">
        <v>2529</v>
      </c>
      <c r="D960" s="34"/>
      <c r="E960" s="132">
        <v>5.4663000000000003E-2</v>
      </c>
      <c r="F960" s="44"/>
      <c r="G960" s="189"/>
      <c r="H960" s="189"/>
      <c r="I960" s="396" t="s">
        <v>1831</v>
      </c>
      <c r="J960" s="45"/>
      <c r="K960" s="66"/>
      <c r="L960" s="89"/>
      <c r="M960" s="24"/>
      <c r="N960" s="65" t="s">
        <v>31</v>
      </c>
    </row>
    <row r="961" spans="1:44" s="634" customFormat="1" ht="15" customHeight="1">
      <c r="A961" s="52"/>
      <c r="B961" s="149" t="s">
        <v>2544</v>
      </c>
      <c r="C961" s="633" t="s">
        <v>883</v>
      </c>
      <c r="D961" s="34"/>
      <c r="E961" s="132">
        <v>5.3529E-2</v>
      </c>
      <c r="F961" s="44"/>
      <c r="G961" s="189"/>
      <c r="H961" s="189"/>
      <c r="I961" s="396" t="s">
        <v>1831</v>
      </c>
      <c r="J961" s="45"/>
      <c r="K961" s="66"/>
      <c r="L961" s="89"/>
      <c r="M961" s="24"/>
      <c r="N961" s="65" t="s">
        <v>31</v>
      </c>
    </row>
    <row r="962" spans="1:44" s="634" customFormat="1" ht="15" customHeight="1">
      <c r="A962" s="52"/>
      <c r="B962" s="149" t="s">
        <v>2545</v>
      </c>
      <c r="C962" s="633" t="s">
        <v>2535</v>
      </c>
      <c r="D962" s="34"/>
      <c r="E962" s="132">
        <v>5.3741999999999998E-2</v>
      </c>
      <c r="F962" s="44"/>
      <c r="G962" s="189"/>
      <c r="H962" s="189"/>
      <c r="I962" s="396" t="s">
        <v>1831</v>
      </c>
      <c r="J962" s="45" t="s">
        <v>156</v>
      </c>
      <c r="K962" s="66"/>
      <c r="L962" s="486">
        <v>24729251</v>
      </c>
      <c r="M962" s="24"/>
      <c r="N962" s="65" t="s">
        <v>31</v>
      </c>
    </row>
    <row r="963" spans="1:44" s="634" customFormat="1" ht="15" customHeight="1">
      <c r="A963" s="52"/>
      <c r="B963" s="149" t="s">
        <v>2546</v>
      </c>
      <c r="C963" s="633" t="s">
        <v>2547</v>
      </c>
      <c r="D963" s="34"/>
      <c r="E963" s="132">
        <v>5.3293E-2</v>
      </c>
      <c r="F963" s="44"/>
      <c r="G963" s="189"/>
      <c r="H963" s="189"/>
      <c r="I963" s="396" t="s">
        <v>1831</v>
      </c>
      <c r="J963" s="45" t="s">
        <v>156</v>
      </c>
      <c r="K963" s="66"/>
      <c r="L963" s="486">
        <v>24729251</v>
      </c>
      <c r="M963" s="24"/>
      <c r="N963" s="65" t="s">
        <v>31</v>
      </c>
    </row>
    <row r="964" spans="1:44" s="634" customFormat="1" ht="15" customHeight="1">
      <c r="A964" s="52"/>
      <c r="B964" s="149" t="s">
        <v>2548</v>
      </c>
      <c r="C964" s="633" t="s">
        <v>2549</v>
      </c>
      <c r="D964" s="34"/>
      <c r="E964" s="132">
        <v>5.3283000000000004E-2</v>
      </c>
      <c r="F964" s="44"/>
      <c r="G964" s="189"/>
      <c r="H964" s="189"/>
      <c r="I964" s="396" t="s">
        <v>1831</v>
      </c>
      <c r="J964" s="45"/>
      <c r="K964" s="66"/>
      <c r="L964" s="89"/>
      <c r="M964" s="24"/>
      <c r="N964" s="65" t="s">
        <v>31</v>
      </c>
    </row>
    <row r="965" spans="1:44" s="634" customFormat="1" ht="15" customHeight="1">
      <c r="A965" s="52"/>
      <c r="B965" s="149" t="s">
        <v>2550</v>
      </c>
      <c r="C965" s="633" t="s">
        <v>2551</v>
      </c>
      <c r="D965" s="34"/>
      <c r="E965" s="132">
        <v>5.4490000000000004E-2</v>
      </c>
      <c r="F965" s="44"/>
      <c r="G965" s="189"/>
      <c r="H965" s="189"/>
      <c r="I965" s="396" t="s">
        <v>1831</v>
      </c>
      <c r="J965" s="45" t="s">
        <v>156</v>
      </c>
      <c r="K965" s="66"/>
      <c r="L965" s="486">
        <v>24729251</v>
      </c>
      <c r="M965" s="24"/>
      <c r="N965" s="65" t="s">
        <v>31</v>
      </c>
    </row>
    <row r="966" spans="1:44" s="634" customFormat="1" ht="15" customHeight="1">
      <c r="A966" s="52"/>
      <c r="B966" s="149" t="s">
        <v>2552</v>
      </c>
      <c r="C966" s="633" t="s">
        <v>2553</v>
      </c>
      <c r="D966" s="34"/>
      <c r="E966" s="132">
        <v>5.4348E-2</v>
      </c>
      <c r="F966" s="44"/>
      <c r="G966" s="189"/>
      <c r="H966" s="189"/>
      <c r="I966" s="396" t="s">
        <v>1831</v>
      </c>
      <c r="J966" s="45"/>
      <c r="K966" s="66"/>
      <c r="L966" s="89"/>
      <c r="M966" s="24"/>
      <c r="N966" s="65" t="s">
        <v>31</v>
      </c>
      <c r="O966" s="387"/>
      <c r="P966" s="387"/>
      <c r="Q966" s="387"/>
      <c r="R966" s="387"/>
      <c r="S966" s="387"/>
      <c r="T966" s="387"/>
      <c r="U966" s="387"/>
      <c r="V966" s="387"/>
      <c r="W966" s="387"/>
      <c r="X966" s="387"/>
      <c r="Y966" s="387"/>
      <c r="Z966" s="387"/>
      <c r="AA966" s="387"/>
      <c r="AB966" s="387"/>
      <c r="AC966" s="387"/>
      <c r="AD966" s="387"/>
      <c r="AE966" s="387"/>
      <c r="AF966" s="387"/>
      <c r="AG966" s="387"/>
      <c r="AH966" s="387"/>
      <c r="AI966" s="387"/>
      <c r="AJ966" s="387"/>
      <c r="AK966" s="387"/>
      <c r="AL966" s="387"/>
      <c r="AM966" s="387"/>
      <c r="AN966" s="387"/>
      <c r="AO966" s="387"/>
      <c r="AP966" s="387"/>
      <c r="AQ966" s="387"/>
      <c r="AR966" s="387"/>
    </row>
    <row r="967" spans="1:44" ht="15" customHeight="1">
      <c r="A967" s="52"/>
      <c r="B967" s="149" t="s">
        <v>2554</v>
      </c>
      <c r="C967" s="67" t="s">
        <v>2555</v>
      </c>
      <c r="D967" s="34"/>
      <c r="E967" s="132">
        <v>5.3824000000000004E-2</v>
      </c>
      <c r="F967" s="69"/>
      <c r="G967" s="481"/>
      <c r="H967" s="481"/>
      <c r="I967" s="396" t="s">
        <v>1831</v>
      </c>
      <c r="J967" s="45" t="s">
        <v>156</v>
      </c>
      <c r="K967" s="66"/>
      <c r="L967" s="486">
        <v>24729251</v>
      </c>
      <c r="M967" s="24"/>
      <c r="N967" s="65" t="s">
        <v>31</v>
      </c>
    </row>
    <row r="968" spans="1:44" ht="15" customHeight="1">
      <c r="A968" s="52"/>
      <c r="B968" s="149" t="s">
        <v>2556</v>
      </c>
      <c r="C968" s="633" t="s">
        <v>2557</v>
      </c>
      <c r="D968" s="34"/>
      <c r="E968" s="132">
        <v>5.1235000000000003E-2</v>
      </c>
      <c r="F968" s="69"/>
      <c r="G968" s="481"/>
      <c r="H968" s="481"/>
      <c r="I968" s="396" t="s">
        <v>1831</v>
      </c>
      <c r="J968" s="45" t="s">
        <v>156</v>
      </c>
      <c r="K968" s="66"/>
      <c r="L968" s="486">
        <v>24729251</v>
      </c>
      <c r="M968" s="24"/>
      <c r="N968" s="65" t="s">
        <v>31</v>
      </c>
    </row>
    <row r="969" spans="1:44" ht="15" customHeight="1">
      <c r="A969" s="52"/>
      <c r="B969" s="149" t="s">
        <v>2558</v>
      </c>
      <c r="C969" s="636" t="s">
        <v>148</v>
      </c>
      <c r="D969" s="34"/>
      <c r="E969" s="132">
        <v>5.1130000000000002E-2</v>
      </c>
      <c r="F969" s="69"/>
      <c r="G969" s="481"/>
      <c r="H969" s="481"/>
      <c r="I969" s="396" t="s">
        <v>1831</v>
      </c>
      <c r="J969" s="45"/>
      <c r="K969" s="66"/>
      <c r="L969" s="89"/>
      <c r="M969" s="24"/>
      <c r="N969" s="65" t="s">
        <v>31</v>
      </c>
    </row>
    <row r="970" spans="1:44" ht="15" customHeight="1">
      <c r="A970" s="52"/>
      <c r="B970" s="149" t="s">
        <v>2559</v>
      </c>
      <c r="C970" s="636" t="s">
        <v>148</v>
      </c>
      <c r="D970" s="34"/>
      <c r="E970" s="132">
        <v>5.1886000000000002E-2</v>
      </c>
      <c r="F970" s="69"/>
      <c r="G970" s="481"/>
      <c r="H970" s="481"/>
      <c r="I970" s="396" t="s">
        <v>1831</v>
      </c>
      <c r="J970" s="45"/>
      <c r="K970" s="66"/>
      <c r="L970" s="89"/>
      <c r="M970" s="24"/>
      <c r="N970" s="65" t="s">
        <v>31</v>
      </c>
    </row>
    <row r="971" spans="1:44" ht="15" customHeight="1">
      <c r="A971" s="52"/>
      <c r="B971" s="149" t="s">
        <v>2560</v>
      </c>
      <c r="C971" s="636" t="s">
        <v>148</v>
      </c>
      <c r="D971" s="34"/>
      <c r="E971" s="132">
        <v>5.0863000000000005E-2</v>
      </c>
      <c r="F971" s="69"/>
      <c r="G971" s="481"/>
      <c r="H971" s="481"/>
      <c r="I971" s="396" t="s">
        <v>1831</v>
      </c>
      <c r="J971" s="45"/>
      <c r="K971" s="66"/>
      <c r="L971" s="89"/>
      <c r="M971" s="24"/>
      <c r="N971" s="65" t="s">
        <v>31</v>
      </c>
      <c r="AF971" s="630"/>
      <c r="AG971" s="630"/>
      <c r="AH971" s="630"/>
      <c r="AI971" s="630"/>
      <c r="AJ971" s="630"/>
      <c r="AK971" s="630"/>
      <c r="AL971" s="630"/>
      <c r="AM971" s="630"/>
      <c r="AN971" s="630"/>
      <c r="AO971" s="630"/>
      <c r="AP971" s="630"/>
      <c r="AQ971" s="630"/>
      <c r="AR971" s="630"/>
    </row>
    <row r="972" spans="1:44" s="630" customFormat="1" ht="15" customHeight="1">
      <c r="A972" s="52"/>
      <c r="B972" s="149" t="s">
        <v>2561</v>
      </c>
      <c r="C972" s="637" t="s">
        <v>2562</v>
      </c>
      <c r="D972" s="34"/>
      <c r="E972" s="132">
        <v>6.5936999999999996E-2</v>
      </c>
      <c r="F972" s="69"/>
      <c r="G972" s="481"/>
      <c r="H972" s="481"/>
      <c r="I972" s="396" t="s">
        <v>1831</v>
      </c>
      <c r="J972" s="45"/>
      <c r="K972" s="66"/>
      <c r="L972" s="89"/>
      <c r="M972" s="24"/>
      <c r="N972" s="65" t="s">
        <v>31</v>
      </c>
      <c r="O972" s="387"/>
      <c r="P972" s="387"/>
      <c r="Q972" s="387"/>
      <c r="R972" s="387"/>
      <c r="AC972" s="387"/>
      <c r="AD972" s="387"/>
      <c r="AE972" s="387"/>
      <c r="AF972" s="638"/>
      <c r="AG972" s="638"/>
      <c r="AH972" s="638"/>
      <c r="AI972" s="638"/>
      <c r="AJ972" s="638"/>
      <c r="AK972" s="638"/>
      <c r="AL972" s="638"/>
      <c r="AM972" s="638"/>
      <c r="AN972" s="638"/>
      <c r="AO972" s="638"/>
      <c r="AP972" s="638"/>
      <c r="AQ972" s="638"/>
      <c r="AR972" s="638"/>
    </row>
    <row r="973" spans="1:44" s="638" customFormat="1" ht="15" customHeight="1">
      <c r="A973" s="52"/>
      <c r="B973" s="149" t="s">
        <v>2563</v>
      </c>
      <c r="C973" s="637" t="s">
        <v>2564</v>
      </c>
      <c r="D973" s="34"/>
      <c r="E973" s="132">
        <v>7.5379000000000002E-2</v>
      </c>
      <c r="F973" s="69"/>
      <c r="G973" s="481"/>
      <c r="H973" s="481"/>
      <c r="I973" s="396" t="s">
        <v>1831</v>
      </c>
      <c r="J973" s="45"/>
      <c r="K973" s="66"/>
      <c r="L973" s="89"/>
      <c r="M973" s="24"/>
      <c r="N973" s="65" t="s">
        <v>31</v>
      </c>
      <c r="O973" s="634"/>
      <c r="P973" s="634"/>
      <c r="Q973" s="634"/>
      <c r="R973" s="634"/>
      <c r="AC973" s="387"/>
      <c r="AD973" s="387"/>
      <c r="AE973" s="387"/>
      <c r="AF973" s="387"/>
      <c r="AG973" s="387"/>
      <c r="AH973" s="387"/>
      <c r="AI973" s="387"/>
      <c r="AJ973" s="387"/>
      <c r="AK973" s="387"/>
      <c r="AL973" s="387"/>
      <c r="AM973" s="387"/>
      <c r="AN973" s="387"/>
      <c r="AO973" s="387"/>
      <c r="AP973" s="387"/>
      <c r="AQ973" s="387"/>
      <c r="AR973" s="387"/>
    </row>
    <row r="974" spans="1:44" ht="15" customHeight="1">
      <c r="A974" s="52"/>
      <c r="B974" s="639" t="s">
        <v>2565</v>
      </c>
      <c r="C974" s="637" t="s">
        <v>2566</v>
      </c>
      <c r="D974" s="34"/>
      <c r="E974" s="132">
        <v>7.8005000000000005E-2</v>
      </c>
      <c r="F974" s="69"/>
      <c r="G974" s="481"/>
      <c r="H974" s="481"/>
      <c r="I974" s="396" t="s">
        <v>1831</v>
      </c>
      <c r="J974" s="45"/>
      <c r="K974" s="66"/>
      <c r="L974" s="89"/>
      <c r="M974" s="24"/>
      <c r="N974" s="65" t="s">
        <v>31</v>
      </c>
      <c r="P974" s="634"/>
      <c r="Q974" s="634"/>
      <c r="R974" s="634"/>
    </row>
    <row r="975" spans="1:44" ht="15" customHeight="1">
      <c r="A975" s="52"/>
      <c r="B975" s="149" t="s">
        <v>2567</v>
      </c>
      <c r="C975" s="637" t="s">
        <v>2568</v>
      </c>
      <c r="D975" s="34"/>
      <c r="E975" s="132">
        <v>6.7066000000000001E-2</v>
      </c>
      <c r="F975" s="69"/>
      <c r="G975" s="481"/>
      <c r="H975" s="481"/>
      <c r="I975" s="396" t="s">
        <v>1831</v>
      </c>
      <c r="J975" s="45"/>
      <c r="K975" s="66"/>
      <c r="L975" s="89"/>
      <c r="M975" s="24"/>
      <c r="N975" s="65" t="s">
        <v>31</v>
      </c>
    </row>
    <row r="976" spans="1:44" ht="15" customHeight="1">
      <c r="A976" s="52"/>
      <c r="B976" s="62" t="s">
        <v>2569</v>
      </c>
      <c r="C976" s="46" t="s">
        <v>15</v>
      </c>
      <c r="D976" s="34"/>
      <c r="E976" s="132">
        <v>5.9356000000000006E-2</v>
      </c>
      <c r="F976" s="69"/>
      <c r="G976" s="481"/>
      <c r="H976" s="481"/>
      <c r="I976" s="396" t="s">
        <v>1831</v>
      </c>
      <c r="J976" s="45"/>
      <c r="K976" s="66"/>
      <c r="L976" s="89"/>
      <c r="M976" s="24"/>
      <c r="N976" s="65" t="s">
        <v>31</v>
      </c>
    </row>
    <row r="977" spans="1:14" ht="15" customHeight="1">
      <c r="A977" s="52"/>
      <c r="B977" s="477" t="s">
        <v>2570</v>
      </c>
      <c r="C977" s="232" t="s">
        <v>148</v>
      </c>
      <c r="D977" s="34"/>
      <c r="E977" s="132">
        <v>0.14086299999999999</v>
      </c>
      <c r="F977" s="69" t="s">
        <v>2571</v>
      </c>
      <c r="G977" s="481"/>
      <c r="H977" s="482"/>
      <c r="I977" s="463" t="s">
        <v>1564</v>
      </c>
      <c r="J977" s="45"/>
      <c r="K977" s="66"/>
      <c r="L977" s="89"/>
      <c r="M977" s="24"/>
      <c r="N977" s="65" t="s">
        <v>2572</v>
      </c>
    </row>
    <row r="978" spans="1:14" ht="15" customHeight="1">
      <c r="A978" s="52"/>
      <c r="B978" s="477"/>
      <c r="C978" s="232" t="s">
        <v>148</v>
      </c>
      <c r="D978" s="34"/>
      <c r="E978" s="132"/>
      <c r="F978" s="69" t="s">
        <v>2573</v>
      </c>
      <c r="G978" s="481"/>
      <c r="H978" s="484"/>
      <c r="I978" s="467"/>
      <c r="J978" s="45"/>
      <c r="K978" s="66"/>
      <c r="L978" s="89"/>
      <c r="M978" s="24"/>
      <c r="N978" s="65" t="s">
        <v>2574</v>
      </c>
    </row>
    <row r="979" spans="1:14" ht="15" customHeight="1">
      <c r="A979" s="52"/>
      <c r="B979" s="477" t="s">
        <v>2575</v>
      </c>
      <c r="C979" s="232" t="s">
        <v>148</v>
      </c>
      <c r="D979" s="34"/>
      <c r="E979" s="132">
        <v>0.445934</v>
      </c>
      <c r="F979" s="69" t="s">
        <v>2576</v>
      </c>
      <c r="G979" s="481"/>
      <c r="H979" s="482"/>
      <c r="I979" s="463" t="s">
        <v>1564</v>
      </c>
      <c r="J979" s="45"/>
      <c r="K979" s="66"/>
      <c r="L979" s="89"/>
      <c r="M979" s="24"/>
      <c r="N979" s="65" t="s">
        <v>2577</v>
      </c>
    </row>
    <row r="980" spans="1:14" ht="15" customHeight="1">
      <c r="A980" s="52"/>
      <c r="B980" s="477"/>
      <c r="C980" s="232" t="s">
        <v>148</v>
      </c>
      <c r="D980" s="34"/>
      <c r="E980" s="132"/>
      <c r="F980" s="69" t="s">
        <v>2578</v>
      </c>
      <c r="G980" s="481"/>
      <c r="H980" s="484"/>
      <c r="I980" s="467"/>
      <c r="J980" s="45"/>
      <c r="K980" s="66"/>
      <c r="L980" s="89"/>
      <c r="M980" s="24"/>
      <c r="N980" s="65" t="s">
        <v>2579</v>
      </c>
    </row>
    <row r="981" spans="1:14" ht="15" customHeight="1">
      <c r="A981" s="52"/>
      <c r="B981" s="146" t="s">
        <v>2580</v>
      </c>
      <c r="C981" s="67" t="s">
        <v>984</v>
      </c>
      <c r="D981" s="34"/>
      <c r="E981" s="132">
        <v>1.179659</v>
      </c>
      <c r="F981" s="69" t="s">
        <v>826</v>
      </c>
      <c r="G981" s="481"/>
      <c r="H981" s="481"/>
      <c r="I981" s="25" t="s">
        <v>194</v>
      </c>
      <c r="J981" s="45"/>
      <c r="K981" s="66"/>
      <c r="L981" s="89"/>
      <c r="M981" s="24"/>
      <c r="N981" s="65" t="s">
        <v>2496</v>
      </c>
    </row>
    <row r="982" spans="1:14" ht="15" customHeight="1">
      <c r="A982" s="52"/>
      <c r="B982" s="477" t="s">
        <v>2581</v>
      </c>
      <c r="C982" s="520" t="s">
        <v>148</v>
      </c>
      <c r="D982" s="34"/>
      <c r="E982" s="132">
        <v>0.26891900000000002</v>
      </c>
      <c r="F982" s="69" t="s">
        <v>828</v>
      </c>
      <c r="G982" s="481"/>
      <c r="H982" s="482"/>
      <c r="I982" s="463" t="s">
        <v>194</v>
      </c>
      <c r="J982" s="45"/>
      <c r="K982" s="66"/>
      <c r="L982" s="89"/>
      <c r="M982" s="24"/>
      <c r="N982" s="65" t="s">
        <v>2498</v>
      </c>
    </row>
    <row r="983" spans="1:14" ht="15" customHeight="1">
      <c r="A983" s="52"/>
      <c r="B983" s="477"/>
      <c r="C983" s="520" t="s">
        <v>148</v>
      </c>
      <c r="D983" s="34"/>
      <c r="E983" s="132"/>
      <c r="F983" s="69" t="s">
        <v>2512</v>
      </c>
      <c r="G983" s="481"/>
      <c r="H983" s="484"/>
      <c r="I983" s="467"/>
      <c r="J983" s="45"/>
      <c r="K983" s="66"/>
      <c r="L983" s="89"/>
      <c r="M983" s="24"/>
      <c r="N983" s="65" t="s">
        <v>2582</v>
      </c>
    </row>
    <row r="984" spans="1:14" ht="15" customHeight="1">
      <c r="A984" s="52"/>
      <c r="B984" s="477" t="s">
        <v>2583</v>
      </c>
      <c r="C984" s="526" t="s">
        <v>984</v>
      </c>
      <c r="D984" s="34"/>
      <c r="E984" s="132">
        <v>0.48178500000000002</v>
      </c>
      <c r="F984" s="69" t="s">
        <v>2584</v>
      </c>
      <c r="G984" s="481"/>
      <c r="H984" s="482"/>
      <c r="I984" s="463" t="s">
        <v>194</v>
      </c>
      <c r="J984" s="45"/>
      <c r="K984" s="66"/>
      <c r="L984" s="89"/>
      <c r="M984" s="24"/>
      <c r="N984" s="65" t="s">
        <v>2516</v>
      </c>
    </row>
    <row r="985" spans="1:14" ht="15" customHeight="1">
      <c r="A985" s="52"/>
      <c r="B985" s="477"/>
      <c r="C985" s="526" t="s">
        <v>984</v>
      </c>
      <c r="D985" s="34"/>
      <c r="E985" s="132"/>
      <c r="F985" s="69" t="s">
        <v>822</v>
      </c>
      <c r="G985" s="481"/>
      <c r="H985" s="484"/>
      <c r="I985" s="467"/>
      <c r="J985" s="45"/>
      <c r="K985" s="66"/>
      <c r="L985" s="89"/>
      <c r="M985" s="24"/>
      <c r="N985" s="65" t="s">
        <v>2451</v>
      </c>
    </row>
    <row r="986" spans="1:14" ht="15" customHeight="1">
      <c r="A986" s="52"/>
      <c r="B986" s="146" t="s">
        <v>2585</v>
      </c>
      <c r="C986" s="67" t="s">
        <v>2586</v>
      </c>
      <c r="D986" s="34"/>
      <c r="E986" s="132">
        <v>5.7459999999999997E-2</v>
      </c>
      <c r="F986" s="69" t="s">
        <v>31</v>
      </c>
      <c r="G986" s="481"/>
      <c r="H986" s="481"/>
      <c r="I986" s="396" t="s">
        <v>1831</v>
      </c>
      <c r="J986" s="45"/>
      <c r="K986" s="66"/>
      <c r="L986" s="89"/>
      <c r="M986" s="24"/>
      <c r="N986" s="65" t="s">
        <v>31</v>
      </c>
    </row>
    <row r="987" spans="1:14" ht="15" customHeight="1">
      <c r="A987" s="52"/>
      <c r="B987" s="114" t="s">
        <v>2587</v>
      </c>
      <c r="C987" s="67" t="s">
        <v>2588</v>
      </c>
      <c r="D987" s="34"/>
      <c r="E987" s="132">
        <v>5.7586999999999999E-2</v>
      </c>
      <c r="F987" s="69" t="s">
        <v>31</v>
      </c>
      <c r="G987" s="481"/>
      <c r="H987" s="481"/>
      <c r="I987" s="396" t="s">
        <v>1831</v>
      </c>
      <c r="J987" s="45"/>
      <c r="K987" s="66"/>
      <c r="L987" s="89"/>
      <c r="M987" s="24"/>
      <c r="N987" s="65" t="s">
        <v>31</v>
      </c>
    </row>
    <row r="988" spans="1:14" ht="15" customHeight="1">
      <c r="A988" s="52"/>
      <c r="B988" s="27" t="s">
        <v>2589</v>
      </c>
      <c r="C988" s="67" t="s">
        <v>2590</v>
      </c>
      <c r="D988" s="34"/>
      <c r="E988" s="132">
        <v>5.6096000000000007E-2</v>
      </c>
      <c r="F988" s="69" t="s">
        <v>31</v>
      </c>
      <c r="G988" s="481"/>
      <c r="H988" s="481"/>
      <c r="I988" s="396" t="s">
        <v>1831</v>
      </c>
      <c r="J988" s="45"/>
      <c r="K988" s="66"/>
      <c r="L988" s="89"/>
      <c r="M988" s="24"/>
      <c r="N988" s="65" t="s">
        <v>31</v>
      </c>
    </row>
    <row r="989" spans="1:14" ht="15" customHeight="1">
      <c r="A989" s="52"/>
      <c r="B989" s="114" t="s">
        <v>2591</v>
      </c>
      <c r="C989" s="67" t="s">
        <v>2592</v>
      </c>
      <c r="D989" s="34"/>
      <c r="E989" s="132">
        <v>5.6608000000000006E-2</v>
      </c>
      <c r="F989" s="69" t="s">
        <v>31</v>
      </c>
      <c r="G989" s="481"/>
      <c r="H989" s="481"/>
      <c r="I989" s="396" t="s">
        <v>1831</v>
      </c>
      <c r="J989" s="45"/>
      <c r="K989" s="66"/>
      <c r="L989" s="89"/>
      <c r="M989" s="24"/>
      <c r="N989" s="65" t="s">
        <v>31</v>
      </c>
    </row>
    <row r="990" spans="1:14" ht="15" customHeight="1">
      <c r="A990" s="52"/>
      <c r="B990" s="114" t="s">
        <v>2593</v>
      </c>
      <c r="C990" s="67" t="s">
        <v>2594</v>
      </c>
      <c r="D990" s="34"/>
      <c r="E990" s="132">
        <v>5.8125999999999997E-2</v>
      </c>
      <c r="F990" s="69" t="s">
        <v>31</v>
      </c>
      <c r="G990" s="481"/>
      <c r="H990" s="481"/>
      <c r="I990" s="396" t="s">
        <v>1831</v>
      </c>
      <c r="J990" s="45"/>
      <c r="K990" s="66"/>
      <c r="L990" s="89"/>
      <c r="M990" s="24"/>
      <c r="N990" s="65" t="s">
        <v>31</v>
      </c>
    </row>
    <row r="991" spans="1:14" ht="15" customHeight="1">
      <c r="A991" s="52"/>
      <c r="B991" s="114" t="s">
        <v>2595</v>
      </c>
      <c r="C991" s="67" t="s">
        <v>113</v>
      </c>
      <c r="D991" s="34"/>
      <c r="E991" s="132">
        <v>5.8737999999999999E-2</v>
      </c>
      <c r="F991" s="69" t="s">
        <v>31</v>
      </c>
      <c r="G991" s="481"/>
      <c r="H991" s="481"/>
      <c r="I991" s="396" t="s">
        <v>1831</v>
      </c>
      <c r="J991" s="45"/>
      <c r="K991" s="66"/>
      <c r="L991" s="89"/>
      <c r="M991" s="24"/>
      <c r="N991" s="65" t="s">
        <v>31</v>
      </c>
    </row>
    <row r="992" spans="1:14" ht="15" customHeight="1">
      <c r="A992" s="52"/>
      <c r="B992" s="114" t="s">
        <v>2596</v>
      </c>
      <c r="C992" s="67" t="s">
        <v>2597</v>
      </c>
      <c r="D992" s="34"/>
      <c r="E992" s="132">
        <v>5.9285000000000004E-2</v>
      </c>
      <c r="F992" s="69" t="s">
        <v>31</v>
      </c>
      <c r="G992" s="640"/>
      <c r="H992" s="640"/>
      <c r="I992" s="396" t="s">
        <v>1831</v>
      </c>
      <c r="J992" s="45"/>
      <c r="K992" s="66"/>
      <c r="L992" s="89"/>
      <c r="M992" s="24"/>
      <c r="N992" s="65" t="s">
        <v>31</v>
      </c>
    </row>
    <row r="993" spans="1:44" ht="15" customHeight="1">
      <c r="A993" s="52"/>
      <c r="B993" s="114" t="s">
        <v>2598</v>
      </c>
      <c r="C993" s="67" t="s">
        <v>2599</v>
      </c>
      <c r="D993" s="34"/>
      <c r="E993" s="132">
        <v>5.5704000000000004E-2</v>
      </c>
      <c r="F993" s="69" t="s">
        <v>31</v>
      </c>
      <c r="G993" s="481"/>
      <c r="H993" s="481"/>
      <c r="I993" s="396" t="s">
        <v>1831</v>
      </c>
      <c r="J993" s="45"/>
      <c r="K993" s="66"/>
      <c r="L993" s="89"/>
      <c r="M993" s="24"/>
      <c r="N993" s="65" t="s">
        <v>31</v>
      </c>
    </row>
    <row r="994" spans="1:44" ht="15" customHeight="1">
      <c r="A994" s="52"/>
      <c r="B994" s="114" t="s">
        <v>2600</v>
      </c>
      <c r="C994" s="67" t="s">
        <v>2601</v>
      </c>
      <c r="D994" s="34"/>
      <c r="E994" s="132">
        <v>5.8104000000000003E-2</v>
      </c>
      <c r="F994" s="69" t="s">
        <v>31</v>
      </c>
      <c r="G994" s="481"/>
      <c r="H994" s="481"/>
      <c r="I994" s="396" t="s">
        <v>1831</v>
      </c>
      <c r="J994" s="45"/>
      <c r="K994" s="66"/>
      <c r="L994" s="89"/>
      <c r="M994" s="24"/>
      <c r="N994" s="65" t="s">
        <v>31</v>
      </c>
    </row>
    <row r="995" spans="1:44" ht="15" customHeight="1">
      <c r="A995" s="52"/>
      <c r="B995" s="114" t="s">
        <v>2602</v>
      </c>
      <c r="C995" s="67" t="s">
        <v>2603</v>
      </c>
      <c r="D995" s="34"/>
      <c r="E995" s="132">
        <v>5.8388000000000002E-2</v>
      </c>
      <c r="F995" s="69" t="s">
        <v>31</v>
      </c>
      <c r="G995" s="481"/>
      <c r="H995" s="481"/>
      <c r="I995" s="396" t="s">
        <v>1831</v>
      </c>
      <c r="J995" s="45" t="s">
        <v>156</v>
      </c>
      <c r="K995" s="66"/>
      <c r="L995" s="281">
        <v>23511579</v>
      </c>
      <c r="M995" s="24"/>
      <c r="N995" s="65" t="s">
        <v>31</v>
      </c>
    </row>
    <row r="996" spans="1:44" ht="15" customHeight="1">
      <c r="A996" s="52"/>
      <c r="B996" s="114" t="s">
        <v>2604</v>
      </c>
      <c r="C996" s="67" t="s">
        <v>113</v>
      </c>
      <c r="D996" s="34"/>
      <c r="E996" s="132">
        <v>5.8172000000000001E-2</v>
      </c>
      <c r="F996" s="69" t="s">
        <v>31</v>
      </c>
      <c r="G996" s="481"/>
      <c r="H996" s="481"/>
      <c r="I996" s="396" t="s">
        <v>1831</v>
      </c>
      <c r="J996" s="45"/>
      <c r="K996" s="66"/>
      <c r="L996" s="89"/>
      <c r="M996" s="24"/>
      <c r="N996" s="65" t="s">
        <v>31</v>
      </c>
    </row>
    <row r="997" spans="1:44" ht="15" customHeight="1">
      <c r="A997" s="52"/>
      <c r="B997" s="114" t="s">
        <v>2605</v>
      </c>
      <c r="C997" s="67" t="s">
        <v>2601</v>
      </c>
      <c r="D997" s="34"/>
      <c r="E997" s="132">
        <v>5.9657000000000002E-2</v>
      </c>
      <c r="F997" s="69" t="s">
        <v>31</v>
      </c>
      <c r="G997" s="481"/>
      <c r="H997" s="481"/>
      <c r="I997" s="396" t="s">
        <v>1831</v>
      </c>
      <c r="J997" s="45"/>
      <c r="K997" s="66"/>
      <c r="L997" s="89"/>
      <c r="M997" s="24"/>
      <c r="N997" s="65" t="s">
        <v>31</v>
      </c>
    </row>
    <row r="998" spans="1:44" ht="15" customHeight="1">
      <c r="A998" s="52"/>
      <c r="B998" s="114" t="s">
        <v>2606</v>
      </c>
      <c r="C998" s="67" t="s">
        <v>2394</v>
      </c>
      <c r="D998" s="34"/>
      <c r="E998" s="132">
        <v>5.8744000000000005E-2</v>
      </c>
      <c r="F998" s="69" t="s">
        <v>31</v>
      </c>
      <c r="G998" s="481"/>
      <c r="H998" s="481"/>
      <c r="I998" s="396" t="s">
        <v>1831</v>
      </c>
      <c r="J998" s="45"/>
      <c r="K998" s="66"/>
      <c r="L998" s="89"/>
      <c r="M998" s="24"/>
      <c r="N998" s="65" t="s">
        <v>31</v>
      </c>
    </row>
    <row r="999" spans="1:44" ht="15" customHeight="1">
      <c r="A999" s="52"/>
      <c r="B999" s="114" t="s">
        <v>2607</v>
      </c>
      <c r="C999" s="67" t="s">
        <v>657</v>
      </c>
      <c r="D999" s="34"/>
      <c r="E999" s="132">
        <v>5.9300000000000005E-2</v>
      </c>
      <c r="F999" s="69" t="s">
        <v>31</v>
      </c>
      <c r="G999" s="481"/>
      <c r="H999" s="481"/>
      <c r="I999" s="396" t="s">
        <v>1831</v>
      </c>
      <c r="J999" s="45"/>
      <c r="K999" s="66"/>
      <c r="L999" s="89"/>
      <c r="M999" s="24"/>
      <c r="N999" s="65" t="s">
        <v>31</v>
      </c>
    </row>
    <row r="1000" spans="1:44" ht="15" customHeight="1">
      <c r="A1000" s="52"/>
      <c r="B1000" s="114" t="s">
        <v>2608</v>
      </c>
      <c r="C1000" s="67" t="s">
        <v>2601</v>
      </c>
      <c r="D1000" s="34"/>
      <c r="E1000" s="132">
        <v>5.8368000000000003E-2</v>
      </c>
      <c r="F1000" s="69" t="s">
        <v>31</v>
      </c>
      <c r="G1000" s="481"/>
      <c r="H1000" s="481"/>
      <c r="I1000" s="396" t="s">
        <v>1831</v>
      </c>
      <c r="J1000" s="45"/>
      <c r="K1000" s="66"/>
      <c r="L1000" s="89"/>
      <c r="M1000" s="24"/>
      <c r="N1000" s="65" t="s">
        <v>31</v>
      </c>
      <c r="O1000" s="522"/>
      <c r="P1000" s="522"/>
      <c r="Q1000" s="522"/>
      <c r="R1000" s="522"/>
      <c r="S1000" s="522"/>
      <c r="T1000" s="522"/>
      <c r="U1000" s="522"/>
      <c r="V1000" s="522"/>
      <c r="W1000" s="522"/>
      <c r="X1000" s="522"/>
      <c r="Y1000" s="522"/>
      <c r="Z1000" s="522"/>
      <c r="AA1000" s="522"/>
      <c r="AB1000" s="522"/>
      <c r="AC1000" s="522"/>
      <c r="AD1000" s="522"/>
      <c r="AE1000" s="522"/>
      <c r="AF1000" s="522"/>
      <c r="AG1000" s="522"/>
      <c r="AH1000" s="522"/>
      <c r="AI1000" s="522"/>
      <c r="AJ1000" s="522"/>
      <c r="AK1000" s="522"/>
      <c r="AL1000" s="522"/>
      <c r="AM1000" s="522"/>
      <c r="AN1000" s="522"/>
      <c r="AO1000" s="522"/>
      <c r="AP1000" s="522"/>
      <c r="AQ1000" s="522"/>
      <c r="AR1000" s="522"/>
    </row>
    <row r="1001" spans="1:44" s="522" customFormat="1" ht="15" customHeight="1">
      <c r="A1001" s="52"/>
      <c r="B1001" s="114" t="s">
        <v>2609</v>
      </c>
      <c r="C1001" s="67" t="s">
        <v>117</v>
      </c>
      <c r="D1001" s="34"/>
      <c r="E1001" s="132">
        <v>5.8127999999999999E-2</v>
      </c>
      <c r="F1001" s="69" t="s">
        <v>31</v>
      </c>
      <c r="G1001" s="481"/>
      <c r="H1001" s="481"/>
      <c r="I1001" s="396" t="s">
        <v>1831</v>
      </c>
      <c r="J1001" s="45"/>
      <c r="K1001" s="528"/>
      <c r="L1001" s="47"/>
      <c r="M1001" s="132"/>
      <c r="N1001" s="65" t="s">
        <v>31</v>
      </c>
      <c r="O1001" s="387"/>
      <c r="P1001" s="387"/>
      <c r="Q1001" s="387"/>
      <c r="R1001" s="387"/>
      <c r="S1001" s="387"/>
      <c r="T1001" s="387"/>
      <c r="U1001" s="387"/>
      <c r="V1001" s="387"/>
      <c r="W1001" s="387"/>
      <c r="X1001" s="387"/>
      <c r="Y1001" s="387"/>
      <c r="Z1001" s="387"/>
      <c r="AA1001" s="387"/>
      <c r="AB1001" s="387"/>
      <c r="AC1001" s="387"/>
      <c r="AD1001" s="387"/>
      <c r="AE1001" s="387"/>
      <c r="AF1001" s="387"/>
      <c r="AG1001" s="387"/>
      <c r="AH1001" s="387"/>
      <c r="AI1001" s="387"/>
      <c r="AJ1001" s="387"/>
      <c r="AK1001" s="387"/>
      <c r="AL1001" s="387"/>
      <c r="AM1001" s="387"/>
      <c r="AN1001" s="387"/>
      <c r="AO1001" s="387"/>
      <c r="AP1001" s="387"/>
      <c r="AQ1001" s="387"/>
      <c r="AR1001" s="387"/>
    </row>
    <row r="1002" spans="1:44" ht="15" customHeight="1">
      <c r="A1002" s="52"/>
      <c r="B1002" s="114" t="s">
        <v>2610</v>
      </c>
      <c r="C1002" s="67" t="s">
        <v>674</v>
      </c>
      <c r="D1002" s="34"/>
      <c r="E1002" s="132">
        <v>5.7248E-2</v>
      </c>
      <c r="F1002" s="69" t="s">
        <v>31</v>
      </c>
      <c r="G1002" s="481"/>
      <c r="H1002" s="481"/>
      <c r="I1002" s="396" t="s">
        <v>1831</v>
      </c>
      <c r="J1002" s="45"/>
      <c r="K1002" s="66"/>
      <c r="L1002" s="89"/>
      <c r="M1002" s="24"/>
      <c r="N1002" s="65" t="s">
        <v>31</v>
      </c>
    </row>
    <row r="1003" spans="1:44" ht="15" customHeight="1">
      <c r="A1003" s="52"/>
      <c r="B1003" s="114" t="s">
        <v>2611</v>
      </c>
      <c r="C1003" s="615" t="s">
        <v>2529</v>
      </c>
      <c r="D1003" s="34"/>
      <c r="E1003" s="132">
        <v>5.8777999999999997E-2</v>
      </c>
      <c r="F1003" s="69" t="s">
        <v>31</v>
      </c>
      <c r="G1003" s="481"/>
      <c r="H1003" s="481"/>
      <c r="I1003" s="396" t="s">
        <v>1831</v>
      </c>
      <c r="J1003" s="45"/>
      <c r="K1003" s="66"/>
      <c r="L1003" s="89"/>
      <c r="M1003" s="24"/>
      <c r="N1003" s="65" t="s">
        <v>31</v>
      </c>
    </row>
    <row r="1004" spans="1:44" ht="15" customHeight="1">
      <c r="A1004" s="52"/>
      <c r="B1004" s="114" t="s">
        <v>2612</v>
      </c>
      <c r="C1004" s="67" t="s">
        <v>657</v>
      </c>
      <c r="D1004" s="34"/>
      <c r="E1004" s="132">
        <v>5.7882000000000003E-2</v>
      </c>
      <c r="F1004" s="69" t="s">
        <v>31</v>
      </c>
      <c r="G1004" s="481"/>
      <c r="H1004" s="481"/>
      <c r="I1004" s="396" t="s">
        <v>1831</v>
      </c>
      <c r="J1004" s="45"/>
      <c r="K1004" s="66"/>
      <c r="L1004" s="89"/>
      <c r="M1004" s="24"/>
      <c r="N1004" s="65" t="s">
        <v>31</v>
      </c>
    </row>
    <row r="1005" spans="1:44" ht="15" customHeight="1">
      <c r="A1005" s="52"/>
      <c r="B1005" s="114" t="s">
        <v>2613</v>
      </c>
      <c r="C1005" s="67" t="s">
        <v>2614</v>
      </c>
      <c r="D1005" s="34"/>
      <c r="E1005" s="132">
        <v>5.7330000000000006E-2</v>
      </c>
      <c r="F1005" s="69" t="s">
        <v>31</v>
      </c>
      <c r="G1005" s="481"/>
      <c r="H1005" s="481"/>
      <c r="I1005" s="396" t="s">
        <v>1831</v>
      </c>
      <c r="J1005" s="45"/>
      <c r="K1005" s="66"/>
      <c r="L1005" s="89"/>
      <c r="M1005" s="24"/>
      <c r="N1005" s="65" t="s">
        <v>31</v>
      </c>
    </row>
    <row r="1006" spans="1:44" ht="15" customHeight="1">
      <c r="A1006" s="52"/>
      <c r="B1006" s="114" t="s">
        <v>2615</v>
      </c>
      <c r="C1006" s="615" t="s">
        <v>2601</v>
      </c>
      <c r="D1006" s="34"/>
      <c r="E1006" s="132">
        <v>5.8718000000000006E-2</v>
      </c>
      <c r="F1006" s="69" t="s">
        <v>31</v>
      </c>
      <c r="G1006" s="481"/>
      <c r="H1006" s="481"/>
      <c r="I1006" s="396" t="s">
        <v>1831</v>
      </c>
      <c r="J1006" s="45"/>
      <c r="K1006" s="66"/>
      <c r="L1006" s="89"/>
      <c r="M1006" s="24"/>
      <c r="N1006" s="65" t="s">
        <v>31</v>
      </c>
    </row>
    <row r="1007" spans="1:44" ht="15" customHeight="1">
      <c r="A1007" s="52"/>
      <c r="B1007" s="114" t="s">
        <v>2616</v>
      </c>
      <c r="C1007" s="67" t="s">
        <v>2394</v>
      </c>
      <c r="D1007" s="34"/>
      <c r="E1007" s="132">
        <v>5.7904999999999998E-2</v>
      </c>
      <c r="F1007" s="69" t="s">
        <v>31</v>
      </c>
      <c r="G1007" s="481"/>
      <c r="H1007" s="481"/>
      <c r="I1007" s="396" t="s">
        <v>1831</v>
      </c>
      <c r="J1007" s="45"/>
      <c r="K1007" s="66"/>
      <c r="L1007" s="89"/>
      <c r="M1007" s="24"/>
      <c r="N1007" s="65" t="s">
        <v>31</v>
      </c>
    </row>
    <row r="1008" spans="1:44" ht="15" customHeight="1">
      <c r="A1008" s="52"/>
      <c r="B1008" s="114" t="s">
        <v>2617</v>
      </c>
      <c r="C1008" s="615" t="s">
        <v>2618</v>
      </c>
      <c r="D1008" s="34"/>
      <c r="E1008" s="132">
        <v>5.8623000000000001E-2</v>
      </c>
      <c r="F1008" s="69" t="s">
        <v>31</v>
      </c>
      <c r="G1008" s="481"/>
      <c r="H1008" s="481"/>
      <c r="I1008" s="396" t="s">
        <v>1831</v>
      </c>
      <c r="J1008" s="45"/>
      <c r="K1008" s="66"/>
      <c r="L1008" s="89"/>
      <c r="M1008" s="24"/>
      <c r="N1008" s="65" t="s">
        <v>31</v>
      </c>
    </row>
    <row r="1009" spans="1:14" ht="15" customHeight="1">
      <c r="A1009" s="52"/>
      <c r="B1009" s="114" t="s">
        <v>2619</v>
      </c>
      <c r="C1009" s="615" t="s">
        <v>2601</v>
      </c>
      <c r="D1009" s="34"/>
      <c r="E1009" s="132">
        <v>5.8798000000000003E-2</v>
      </c>
      <c r="F1009" s="69" t="s">
        <v>31</v>
      </c>
      <c r="G1009" s="481"/>
      <c r="H1009" s="481"/>
      <c r="I1009" s="396" t="s">
        <v>1831</v>
      </c>
      <c r="J1009" s="45"/>
      <c r="K1009" s="66"/>
      <c r="L1009" s="89"/>
      <c r="M1009" s="24"/>
      <c r="N1009" s="65" t="s">
        <v>31</v>
      </c>
    </row>
    <row r="1010" spans="1:14" ht="15" customHeight="1">
      <c r="A1010" s="52"/>
      <c r="B1010" s="114" t="s">
        <v>2620</v>
      </c>
      <c r="C1010" s="67" t="s">
        <v>119</v>
      </c>
      <c r="D1010" s="34"/>
      <c r="E1010" s="132">
        <v>5.8340000000000003E-2</v>
      </c>
      <c r="F1010" s="69" t="s">
        <v>31</v>
      </c>
      <c r="G1010" s="481"/>
      <c r="H1010" s="481"/>
      <c r="I1010" s="396" t="s">
        <v>1831</v>
      </c>
      <c r="J1010" s="45"/>
      <c r="K1010" s="66"/>
      <c r="L1010" s="89"/>
      <c r="M1010" s="24"/>
      <c r="N1010" s="65" t="s">
        <v>31</v>
      </c>
    </row>
    <row r="1011" spans="1:14" ht="15" customHeight="1">
      <c r="A1011" s="52"/>
      <c r="B1011" s="114" t="s">
        <v>2621</v>
      </c>
      <c r="C1011" s="67" t="s">
        <v>674</v>
      </c>
      <c r="D1011" s="34"/>
      <c r="E1011" s="132">
        <v>5.8973999999999999E-2</v>
      </c>
      <c r="F1011" s="69" t="s">
        <v>31</v>
      </c>
      <c r="G1011" s="481"/>
      <c r="H1011" s="481"/>
      <c r="I1011" s="396" t="s">
        <v>1831</v>
      </c>
      <c r="J1011" s="45"/>
      <c r="K1011" s="66"/>
      <c r="L1011" s="89"/>
      <c r="M1011" s="24"/>
      <c r="N1011" s="65" t="s">
        <v>31</v>
      </c>
    </row>
    <row r="1012" spans="1:14" ht="15" customHeight="1">
      <c r="A1012" s="52"/>
      <c r="B1012" s="114" t="s">
        <v>2622</v>
      </c>
      <c r="C1012" s="615" t="s">
        <v>2601</v>
      </c>
      <c r="D1012" s="34"/>
      <c r="E1012" s="132">
        <v>5.8315000000000006E-2</v>
      </c>
      <c r="F1012" s="69" t="s">
        <v>31</v>
      </c>
      <c r="G1012" s="481"/>
      <c r="H1012" s="481"/>
      <c r="I1012" s="396" t="s">
        <v>1831</v>
      </c>
      <c r="J1012" s="45"/>
      <c r="K1012" s="66"/>
      <c r="L1012" s="89"/>
      <c r="M1012" s="24"/>
      <c r="N1012" s="65" t="s">
        <v>31</v>
      </c>
    </row>
    <row r="1013" spans="1:14" ht="15" customHeight="1">
      <c r="A1013" s="52"/>
      <c r="B1013" s="114" t="s">
        <v>2623</v>
      </c>
      <c r="C1013" s="67" t="s">
        <v>2394</v>
      </c>
      <c r="D1013" s="34"/>
      <c r="E1013" s="132">
        <v>5.8206000000000001E-2</v>
      </c>
      <c r="F1013" s="69" t="s">
        <v>31</v>
      </c>
      <c r="G1013" s="481"/>
      <c r="H1013" s="481"/>
      <c r="I1013" s="396" t="s">
        <v>1831</v>
      </c>
      <c r="J1013" s="45"/>
      <c r="K1013" s="66"/>
      <c r="L1013" s="89"/>
      <c r="M1013" s="24"/>
      <c r="N1013" s="65" t="s">
        <v>31</v>
      </c>
    </row>
    <row r="1014" spans="1:14" ht="15" customHeight="1">
      <c r="A1014" s="52"/>
      <c r="B1014" s="114" t="s">
        <v>2624</v>
      </c>
      <c r="C1014" s="67" t="s">
        <v>674</v>
      </c>
      <c r="D1014" s="34"/>
      <c r="E1014" s="132">
        <v>5.7528999999999997E-2</v>
      </c>
      <c r="F1014" s="69" t="s">
        <v>31</v>
      </c>
      <c r="G1014" s="481"/>
      <c r="H1014" s="481"/>
      <c r="I1014" s="396" t="s">
        <v>1831</v>
      </c>
      <c r="J1014" s="45"/>
      <c r="K1014" s="66"/>
      <c r="L1014" s="89"/>
      <c r="M1014" s="24"/>
      <c r="N1014" s="65" t="s">
        <v>31</v>
      </c>
    </row>
    <row r="1015" spans="1:14" ht="15" customHeight="1">
      <c r="A1015" s="52"/>
      <c r="B1015" s="114" t="s">
        <v>2625</v>
      </c>
      <c r="C1015" s="615" t="s">
        <v>2626</v>
      </c>
      <c r="D1015" s="34"/>
      <c r="E1015" s="132">
        <v>5.8724999999999999E-2</v>
      </c>
      <c r="F1015" s="69" t="s">
        <v>31</v>
      </c>
      <c r="G1015" s="481"/>
      <c r="H1015" s="481"/>
      <c r="I1015" s="396" t="s">
        <v>1831</v>
      </c>
      <c r="J1015" s="45"/>
      <c r="K1015" s="66"/>
      <c r="L1015" s="89"/>
      <c r="M1015" s="24"/>
      <c r="N1015" s="65" t="s">
        <v>31</v>
      </c>
    </row>
    <row r="1016" spans="1:14" ht="15" customHeight="1">
      <c r="A1016" s="52"/>
      <c r="B1016" s="114" t="s">
        <v>2627</v>
      </c>
      <c r="C1016" s="67" t="s">
        <v>2394</v>
      </c>
      <c r="D1016" s="34"/>
      <c r="E1016" s="132">
        <v>5.8744000000000005E-2</v>
      </c>
      <c r="F1016" s="69" t="s">
        <v>31</v>
      </c>
      <c r="G1016" s="481"/>
      <c r="H1016" s="481"/>
      <c r="I1016" s="396" t="s">
        <v>1831</v>
      </c>
      <c r="J1016" s="45"/>
      <c r="K1016" s="66"/>
      <c r="L1016" s="89"/>
      <c r="M1016" s="24"/>
      <c r="N1016" s="65" t="s">
        <v>31</v>
      </c>
    </row>
    <row r="1017" spans="1:14" ht="15" customHeight="1">
      <c r="A1017" s="52"/>
      <c r="B1017" s="114" t="s">
        <v>2628</v>
      </c>
      <c r="C1017" s="67" t="s">
        <v>2629</v>
      </c>
      <c r="D1017" s="34"/>
      <c r="E1017" s="132">
        <v>5.7903000000000003E-2</v>
      </c>
      <c r="F1017" s="69" t="s">
        <v>31</v>
      </c>
      <c r="G1017" s="481"/>
      <c r="H1017" s="481"/>
      <c r="I1017" s="396" t="s">
        <v>1831</v>
      </c>
      <c r="J1017" s="45"/>
      <c r="K1017" s="66"/>
      <c r="L1017" s="89"/>
      <c r="M1017" s="24"/>
      <c r="N1017" s="65" t="s">
        <v>31</v>
      </c>
    </row>
    <row r="1018" spans="1:14" ht="15" customHeight="1">
      <c r="A1018" s="52"/>
      <c r="B1018" s="114" t="s">
        <v>2630</v>
      </c>
      <c r="C1018" s="615" t="s">
        <v>2631</v>
      </c>
      <c r="D1018" s="34"/>
      <c r="E1018" s="132">
        <v>6.4773999999999998E-2</v>
      </c>
      <c r="F1018" s="69" t="s">
        <v>31</v>
      </c>
      <c r="G1018" s="481"/>
      <c r="H1018" s="481"/>
      <c r="I1018" s="396" t="s">
        <v>1831</v>
      </c>
      <c r="J1018" s="45"/>
      <c r="K1018" s="66"/>
      <c r="L1018" s="89"/>
      <c r="M1018" s="24"/>
      <c r="N1018" s="65" t="s">
        <v>31</v>
      </c>
    </row>
    <row r="1019" spans="1:14" ht="15" customHeight="1">
      <c r="A1019" s="52"/>
      <c r="B1019" s="114" t="s">
        <v>2632</v>
      </c>
      <c r="C1019" s="67" t="s">
        <v>2603</v>
      </c>
      <c r="D1019" s="34"/>
      <c r="E1019" s="132">
        <v>5.7556999999999997E-2</v>
      </c>
      <c r="F1019" s="69" t="s">
        <v>31</v>
      </c>
      <c r="G1019" s="481"/>
      <c r="H1019" s="481"/>
      <c r="I1019" s="396" t="s">
        <v>1831</v>
      </c>
      <c r="J1019" s="45" t="s">
        <v>156</v>
      </c>
      <c r="K1019" s="66"/>
      <c r="L1019" s="281">
        <v>23511579</v>
      </c>
      <c r="M1019" s="24"/>
      <c r="N1019" s="65" t="s">
        <v>31</v>
      </c>
    </row>
    <row r="1020" spans="1:14" ht="15" customHeight="1">
      <c r="A1020" s="52"/>
      <c r="B1020" s="114" t="s">
        <v>2633</v>
      </c>
      <c r="C1020" s="615" t="s">
        <v>2634</v>
      </c>
      <c r="D1020" s="34"/>
      <c r="E1020" s="132">
        <v>5.7467000000000004E-2</v>
      </c>
      <c r="F1020" s="69" t="s">
        <v>31</v>
      </c>
      <c r="G1020" s="481"/>
      <c r="H1020" s="481"/>
      <c r="I1020" s="396" t="s">
        <v>1831</v>
      </c>
      <c r="J1020" s="45"/>
      <c r="K1020" s="66"/>
      <c r="L1020" s="89"/>
      <c r="M1020" s="24"/>
      <c r="N1020" s="65" t="s">
        <v>31</v>
      </c>
    </row>
    <row r="1021" spans="1:14" ht="15" customHeight="1">
      <c r="A1021" s="52"/>
      <c r="B1021" s="114" t="s">
        <v>2635</v>
      </c>
      <c r="C1021" s="67" t="s">
        <v>2394</v>
      </c>
      <c r="D1021" s="34"/>
      <c r="E1021" s="132">
        <v>5.7732000000000006E-2</v>
      </c>
      <c r="F1021" s="69" t="s">
        <v>31</v>
      </c>
      <c r="G1021" s="481"/>
      <c r="H1021" s="481"/>
      <c r="I1021" s="396" t="s">
        <v>1831</v>
      </c>
      <c r="J1021" s="45"/>
      <c r="K1021" s="66"/>
      <c r="L1021" s="89"/>
      <c r="M1021" s="24"/>
      <c r="N1021" s="65" t="s">
        <v>31</v>
      </c>
    </row>
    <row r="1022" spans="1:14" ht="15" customHeight="1">
      <c r="A1022" s="52"/>
      <c r="B1022" s="146" t="s">
        <v>2636</v>
      </c>
      <c r="C1022" s="67" t="s">
        <v>2637</v>
      </c>
      <c r="D1022" s="34"/>
      <c r="E1022" s="132">
        <v>5.9534000000000004E-2</v>
      </c>
      <c r="F1022" s="69" t="s">
        <v>31</v>
      </c>
      <c r="G1022" s="481"/>
      <c r="H1022" s="481"/>
      <c r="I1022" s="396" t="s">
        <v>1831</v>
      </c>
      <c r="J1022" s="45"/>
      <c r="K1022" s="66"/>
      <c r="L1022" s="89"/>
      <c r="M1022" s="24"/>
      <c r="N1022" s="65" t="s">
        <v>31</v>
      </c>
    </row>
    <row r="1023" spans="1:14" ht="15" customHeight="1">
      <c r="A1023" s="52"/>
      <c r="B1023" s="146" t="s">
        <v>2638</v>
      </c>
      <c r="C1023" s="67" t="s">
        <v>2637</v>
      </c>
      <c r="D1023" s="34"/>
      <c r="E1023" s="132">
        <v>5.7343000000000005E-2</v>
      </c>
      <c r="F1023" s="69" t="s">
        <v>31</v>
      </c>
      <c r="G1023" s="481"/>
      <c r="H1023" s="481"/>
      <c r="I1023" s="396" t="s">
        <v>1831</v>
      </c>
      <c r="J1023" s="45"/>
      <c r="K1023" s="66"/>
      <c r="L1023" s="89"/>
      <c r="M1023" s="24"/>
      <c r="N1023" s="65" t="s">
        <v>31</v>
      </c>
    </row>
    <row r="1024" spans="1:14" ht="15" customHeight="1">
      <c r="A1024" s="52"/>
      <c r="B1024" s="146" t="s">
        <v>2639</v>
      </c>
      <c r="C1024" s="88" t="s">
        <v>148</v>
      </c>
      <c r="D1024" s="34"/>
      <c r="E1024" s="132">
        <v>6.3688999999999996E-2</v>
      </c>
      <c r="F1024" s="69" t="s">
        <v>31</v>
      </c>
      <c r="G1024" s="481"/>
      <c r="H1024" s="481"/>
      <c r="I1024" s="396" t="s">
        <v>1831</v>
      </c>
      <c r="J1024" s="45"/>
      <c r="K1024" s="66"/>
      <c r="L1024" s="89"/>
      <c r="M1024" s="24"/>
      <c r="N1024" s="65" t="s">
        <v>31</v>
      </c>
    </row>
    <row r="1025" spans="1:45" ht="15" customHeight="1">
      <c r="A1025" s="52"/>
      <c r="B1025" s="477" t="s">
        <v>2640</v>
      </c>
      <c r="C1025" s="232" t="s">
        <v>148</v>
      </c>
      <c r="D1025" s="34"/>
      <c r="E1025" s="132">
        <v>0.140601</v>
      </c>
      <c r="F1025" s="69" t="s">
        <v>2641</v>
      </c>
      <c r="G1025" s="481"/>
      <c r="H1025" s="482"/>
      <c r="I1025" s="463" t="s">
        <v>1564</v>
      </c>
      <c r="J1025" s="45"/>
      <c r="K1025" s="66"/>
      <c r="L1025" s="89"/>
      <c r="M1025" s="24"/>
      <c r="N1025" s="65" t="s">
        <v>2642</v>
      </c>
    </row>
    <row r="1026" spans="1:45" ht="15" customHeight="1">
      <c r="A1026" s="52"/>
      <c r="B1026" s="477"/>
      <c r="C1026" s="232" t="s">
        <v>148</v>
      </c>
      <c r="D1026" s="34"/>
      <c r="E1026" s="132"/>
      <c r="F1026" s="69" t="s">
        <v>2643</v>
      </c>
      <c r="G1026" s="481"/>
      <c r="H1026" s="484"/>
      <c r="I1026" s="467"/>
      <c r="J1026" s="45"/>
      <c r="K1026" s="66"/>
      <c r="L1026" s="89"/>
      <c r="M1026" s="24"/>
      <c r="N1026" s="65" t="s">
        <v>2644</v>
      </c>
    </row>
    <row r="1027" spans="1:45" ht="15" customHeight="1">
      <c r="A1027" s="52"/>
      <c r="B1027" s="477" t="s">
        <v>2645</v>
      </c>
      <c r="C1027" s="232" t="s">
        <v>148</v>
      </c>
      <c r="D1027" s="34"/>
      <c r="E1027" s="132">
        <v>0.178033</v>
      </c>
      <c r="F1027" s="69" t="s">
        <v>2646</v>
      </c>
      <c r="G1027" s="481"/>
      <c r="H1027" s="482"/>
      <c r="I1027" s="463" t="s">
        <v>1564</v>
      </c>
      <c r="J1027" s="45"/>
      <c r="K1027" s="66"/>
      <c r="L1027" s="89"/>
      <c r="M1027" s="24"/>
      <c r="N1027" s="65" t="s">
        <v>2647</v>
      </c>
    </row>
    <row r="1028" spans="1:45" ht="15" customHeight="1">
      <c r="A1028" s="52"/>
      <c r="B1028" s="477"/>
      <c r="C1028" s="232" t="s">
        <v>148</v>
      </c>
      <c r="D1028" s="42"/>
      <c r="E1028" s="132"/>
      <c r="F1028" s="69" t="s">
        <v>2648</v>
      </c>
      <c r="G1028" s="481"/>
      <c r="H1028" s="484"/>
      <c r="I1028" s="467"/>
      <c r="J1028" s="45"/>
      <c r="K1028" s="66"/>
      <c r="L1028" s="89"/>
      <c r="M1028" s="24"/>
      <c r="N1028" s="65" t="s">
        <v>2649</v>
      </c>
      <c r="O1028" s="269"/>
      <c r="P1028" s="269"/>
      <c r="Q1028" s="269"/>
      <c r="R1028" s="269"/>
      <c r="S1028" s="269"/>
      <c r="T1028" s="269"/>
      <c r="U1028" s="269"/>
      <c r="V1028" s="269"/>
      <c r="W1028" s="269"/>
      <c r="X1028" s="269"/>
      <c r="Y1028" s="269"/>
      <c r="Z1028" s="269"/>
      <c r="AA1028" s="269"/>
      <c r="AB1028" s="269"/>
      <c r="AC1028" s="269"/>
      <c r="AD1028" s="269"/>
      <c r="AE1028" s="269"/>
      <c r="AF1028" s="269"/>
      <c r="AG1028" s="269"/>
      <c r="AH1028" s="269"/>
      <c r="AI1028" s="269"/>
      <c r="AJ1028" s="269"/>
      <c r="AK1028" s="269"/>
      <c r="AL1028" s="269"/>
      <c r="AM1028" s="269"/>
      <c r="AN1028" s="269"/>
      <c r="AO1028" s="269"/>
      <c r="AP1028" s="269"/>
      <c r="AQ1028" s="269"/>
      <c r="AR1028" s="269"/>
    </row>
    <row r="1029" spans="1:45" ht="15" customHeight="1">
      <c r="A1029" s="24"/>
      <c r="B1029" s="146" t="s">
        <v>2650</v>
      </c>
      <c r="C1029" s="46" t="s">
        <v>2651</v>
      </c>
      <c r="D1029" s="28"/>
      <c r="E1029" s="132">
        <v>2.2517499999999999</v>
      </c>
      <c r="F1029" s="69" t="s">
        <v>2652</v>
      </c>
      <c r="G1029" s="481"/>
      <c r="H1029" s="482"/>
      <c r="I1029" s="463" t="s">
        <v>194</v>
      </c>
      <c r="J1029" s="45"/>
      <c r="K1029" s="66"/>
      <c r="L1029" s="89"/>
      <c r="M1029" s="24"/>
      <c r="N1029" s="65" t="s">
        <v>2653</v>
      </c>
      <c r="O1029" s="269"/>
      <c r="P1029" s="269"/>
      <c r="Q1029" s="269"/>
      <c r="R1029" s="269"/>
      <c r="S1029" s="269"/>
      <c r="T1029" s="269"/>
      <c r="U1029" s="269"/>
      <c r="V1029" s="269"/>
      <c r="W1029" s="269"/>
      <c r="X1029" s="269"/>
      <c r="Y1029" s="269"/>
      <c r="Z1029" s="269"/>
      <c r="AA1029" s="269"/>
      <c r="AB1029" s="269"/>
      <c r="AC1029" s="269"/>
      <c r="AD1029" s="269"/>
      <c r="AE1029" s="269"/>
      <c r="AF1029" s="269"/>
      <c r="AG1029" s="269"/>
      <c r="AH1029" s="269"/>
      <c r="AI1029" s="269"/>
      <c r="AJ1029" s="269"/>
      <c r="AK1029" s="269"/>
      <c r="AL1029" s="269"/>
      <c r="AM1029" s="269"/>
      <c r="AN1029" s="269"/>
      <c r="AO1029" s="269"/>
      <c r="AP1029" s="269"/>
      <c r="AQ1029" s="269"/>
      <c r="AR1029" s="269"/>
    </row>
    <row r="1030" spans="1:45" ht="15" customHeight="1">
      <c r="A1030" s="24"/>
      <c r="B1030" s="362" t="s">
        <v>2654</v>
      </c>
      <c r="C1030" s="46" t="s">
        <v>541</v>
      </c>
      <c r="D1030" s="34"/>
      <c r="E1030" s="132">
        <v>1.964545</v>
      </c>
      <c r="F1030" s="69" t="s">
        <v>2655</v>
      </c>
      <c r="G1030" s="481"/>
      <c r="H1030" s="641" t="s">
        <v>2656</v>
      </c>
      <c r="I1030" s="467"/>
      <c r="J1030" s="45"/>
      <c r="K1030" s="66"/>
      <c r="L1030" s="89"/>
      <c r="M1030" s="24"/>
      <c r="N1030" s="65" t="s">
        <v>2657</v>
      </c>
      <c r="O1030" s="269"/>
      <c r="P1030" s="269"/>
      <c r="Q1030" s="269"/>
      <c r="R1030" s="269"/>
      <c r="S1030" s="269"/>
      <c r="T1030" s="269"/>
      <c r="U1030" s="269"/>
      <c r="V1030" s="269"/>
      <c r="W1030" s="269"/>
      <c r="X1030" s="269"/>
      <c r="Y1030" s="269"/>
      <c r="Z1030" s="269"/>
      <c r="AA1030" s="269"/>
      <c r="AB1030" s="269"/>
      <c r="AC1030" s="269"/>
      <c r="AD1030" s="269"/>
      <c r="AE1030" s="269"/>
      <c r="AF1030" s="269"/>
      <c r="AG1030" s="269"/>
      <c r="AH1030" s="269"/>
      <c r="AI1030" s="269"/>
      <c r="AJ1030" s="269"/>
      <c r="AK1030" s="269"/>
      <c r="AL1030" s="269"/>
      <c r="AM1030" s="269"/>
      <c r="AN1030" s="269"/>
      <c r="AO1030" s="269"/>
      <c r="AP1030" s="269"/>
      <c r="AQ1030" s="269"/>
      <c r="AR1030" s="269"/>
    </row>
    <row r="1031" spans="1:45" ht="15" customHeight="1">
      <c r="A1031" s="24"/>
      <c r="B1031" s="365"/>
      <c r="C1031" s="46"/>
      <c r="D1031" s="42"/>
      <c r="E1031" s="132"/>
      <c r="F1031" s="69" t="s">
        <v>1971</v>
      </c>
      <c r="G1031" s="481"/>
      <c r="H1031" s="642"/>
      <c r="I1031" s="643"/>
      <c r="J1031" s="45"/>
      <c r="K1031" s="66"/>
      <c r="L1031" s="89"/>
      <c r="M1031" s="24"/>
      <c r="N1031" s="65" t="s">
        <v>2658</v>
      </c>
      <c r="O1031" s="269"/>
      <c r="P1031" s="269"/>
      <c r="Q1031" s="269"/>
      <c r="R1031" s="269"/>
      <c r="S1031" s="269"/>
      <c r="T1031" s="269"/>
      <c r="U1031" s="269"/>
      <c r="V1031" s="269"/>
      <c r="W1031" s="269"/>
      <c r="X1031" s="269"/>
      <c r="Y1031" s="269"/>
      <c r="Z1031" s="269"/>
      <c r="AA1031" s="269"/>
      <c r="AB1031" s="269"/>
      <c r="AC1031" s="269"/>
      <c r="AD1031" s="269"/>
      <c r="AE1031" s="269"/>
      <c r="AF1031" s="269"/>
      <c r="AG1031" s="269"/>
      <c r="AH1031" s="269"/>
      <c r="AI1031" s="269"/>
      <c r="AJ1031" s="269"/>
      <c r="AK1031" s="269"/>
      <c r="AL1031" s="269"/>
      <c r="AM1031" s="269"/>
      <c r="AN1031" s="269"/>
      <c r="AO1031" s="269"/>
      <c r="AP1031" s="269"/>
      <c r="AQ1031" s="269"/>
      <c r="AR1031" s="269"/>
    </row>
    <row r="1032" spans="1:45" s="4" customFormat="1" ht="15" customHeight="1">
      <c r="A1032" s="24" t="s">
        <v>2659</v>
      </c>
      <c r="B1032" s="419" t="s">
        <v>2660</v>
      </c>
      <c r="C1032" s="88" t="s">
        <v>2661</v>
      </c>
      <c r="D1032" s="43" t="s">
        <v>2662</v>
      </c>
      <c r="E1032" s="132">
        <v>9.8968E-2</v>
      </c>
      <c r="F1032" s="69" t="s">
        <v>2663</v>
      </c>
      <c r="G1032" s="481"/>
      <c r="H1032" s="482"/>
      <c r="I1032" s="463" t="s">
        <v>194</v>
      </c>
      <c r="J1032" s="45"/>
      <c r="K1032" s="66"/>
      <c r="L1032" s="89"/>
      <c r="M1032" s="114"/>
      <c r="N1032" s="65" t="s">
        <v>2664</v>
      </c>
      <c r="O1032" s="269"/>
      <c r="P1032" s="269"/>
      <c r="Q1032" s="269"/>
      <c r="R1032" s="269"/>
      <c r="S1032" s="269"/>
      <c r="T1032" s="269"/>
      <c r="U1032" s="269"/>
      <c r="V1032" s="269"/>
      <c r="W1032" s="269"/>
      <c r="X1032" s="269"/>
      <c r="Y1032" s="269"/>
      <c r="Z1032" s="269"/>
      <c r="AA1032" s="269"/>
      <c r="AB1032" s="269"/>
      <c r="AC1032" s="269"/>
      <c r="AD1032" s="269"/>
      <c r="AE1032" s="269"/>
      <c r="AF1032" s="269"/>
      <c r="AG1032" s="269"/>
      <c r="AH1032" s="269"/>
      <c r="AI1032" s="269"/>
      <c r="AJ1032" s="269"/>
      <c r="AK1032" s="269"/>
      <c r="AL1032" s="269"/>
      <c r="AM1032" s="269"/>
      <c r="AN1032" s="269"/>
      <c r="AO1032" s="269"/>
      <c r="AP1032" s="269"/>
      <c r="AQ1032" s="269"/>
      <c r="AR1032" s="269"/>
      <c r="AS1032" s="269"/>
    </row>
    <row r="1033" spans="1:45" s="4" customFormat="1" ht="15" customHeight="1">
      <c r="A1033" s="24"/>
      <c r="B1033" s="419" t="s">
        <v>2665</v>
      </c>
      <c r="C1033" s="88" t="s">
        <v>2666</v>
      </c>
      <c r="D1033" s="43" t="s">
        <v>2667</v>
      </c>
      <c r="E1033" s="132">
        <v>9.8819000000000004E-2</v>
      </c>
      <c r="F1033" s="69" t="s">
        <v>2668</v>
      </c>
      <c r="G1033" s="481"/>
      <c r="H1033" s="484"/>
      <c r="I1033" s="467"/>
      <c r="J1033" s="45"/>
      <c r="K1033" s="66"/>
      <c r="L1033" s="89"/>
      <c r="M1033" s="114"/>
      <c r="N1033" s="65" t="s">
        <v>2669</v>
      </c>
      <c r="O1033" s="387"/>
      <c r="P1033" s="387"/>
      <c r="Q1033" s="387"/>
      <c r="R1033" s="387"/>
      <c r="S1033" s="387"/>
      <c r="T1033" s="387"/>
      <c r="U1033" s="387"/>
      <c r="V1033" s="387"/>
      <c r="W1033" s="387"/>
      <c r="X1033" s="387"/>
      <c r="Y1033" s="387"/>
      <c r="Z1033" s="387"/>
      <c r="AA1033" s="387"/>
      <c r="AB1033" s="387"/>
      <c r="AC1033" s="387"/>
      <c r="AD1033" s="387"/>
      <c r="AE1033" s="387"/>
      <c r="AF1033" s="387"/>
      <c r="AG1033" s="387"/>
      <c r="AH1033" s="387"/>
      <c r="AI1033" s="387"/>
      <c r="AJ1033" s="387"/>
      <c r="AK1033" s="387"/>
      <c r="AL1033" s="387"/>
      <c r="AM1033" s="387"/>
      <c r="AN1033" s="387"/>
      <c r="AO1033" s="387"/>
      <c r="AP1033" s="387"/>
      <c r="AQ1033" s="387"/>
      <c r="AR1033" s="387"/>
      <c r="AS1033" s="269"/>
    </row>
    <row r="1034" spans="1:45" s="8" customFormat="1" ht="15" hidden="1" customHeight="1">
      <c r="A1034" s="538" t="s">
        <v>151</v>
      </c>
      <c r="B1034" s="401" t="s">
        <v>2670</v>
      </c>
      <c r="C1034" s="112" t="s">
        <v>181</v>
      </c>
      <c r="D1034" s="394"/>
      <c r="E1034" s="89"/>
      <c r="F1034" s="59" t="s">
        <v>182</v>
      </c>
      <c r="G1034" s="644"/>
      <c r="H1034" s="644"/>
      <c r="I1034" s="25"/>
      <c r="J1034" s="645"/>
      <c r="K1034" s="114"/>
      <c r="L1034" s="89"/>
      <c r="M1034" s="518"/>
      <c r="N1034" s="646"/>
      <c r="O1034" s="116"/>
      <c r="P1034" s="116"/>
      <c r="Q1034" s="116"/>
      <c r="R1034" s="116"/>
      <c r="S1034" s="116"/>
      <c r="T1034" s="116"/>
      <c r="U1034" s="116"/>
      <c r="V1034" s="116"/>
      <c r="W1034" s="116"/>
      <c r="X1034" s="116"/>
      <c r="Y1034" s="116"/>
      <c r="Z1034" s="116"/>
      <c r="AA1034" s="116"/>
      <c r="AB1034" s="116"/>
      <c r="AC1034" s="116"/>
      <c r="AD1034" s="116"/>
      <c r="AE1034" s="116"/>
      <c r="AF1034" s="116"/>
      <c r="AG1034" s="116"/>
      <c r="AH1034" s="116"/>
      <c r="AI1034" s="116"/>
      <c r="AJ1034" s="116"/>
      <c r="AK1034" s="116"/>
      <c r="AL1034" s="116"/>
      <c r="AM1034" s="116"/>
      <c r="AN1034" s="116"/>
      <c r="AO1034" s="116"/>
      <c r="AP1034" s="116"/>
      <c r="AQ1034" s="116"/>
      <c r="AR1034" s="116"/>
      <c r="AS1034" s="116"/>
    </row>
    <row r="1035" spans="1:45" s="8" customFormat="1" ht="15" hidden="1" customHeight="1">
      <c r="A1035" s="538"/>
      <c r="B1035" s="402"/>
      <c r="C1035" s="119"/>
      <c r="D1035" s="398"/>
      <c r="E1035" s="89"/>
      <c r="F1035" s="59" t="s">
        <v>184</v>
      </c>
      <c r="G1035" s="647"/>
      <c r="H1035" s="647"/>
      <c r="I1035" s="25"/>
      <c r="J1035" s="645"/>
      <c r="K1035" s="114"/>
      <c r="L1035" s="89"/>
      <c r="M1035" s="518"/>
      <c r="N1035" s="646"/>
      <c r="O1035" s="116"/>
      <c r="P1035" s="116"/>
      <c r="Q1035" s="116"/>
      <c r="R1035" s="116"/>
      <c r="S1035" s="116"/>
      <c r="T1035" s="116"/>
      <c r="U1035" s="116"/>
      <c r="V1035" s="116"/>
      <c r="W1035" s="116"/>
      <c r="X1035" s="116"/>
      <c r="Y1035" s="116"/>
      <c r="Z1035" s="116"/>
      <c r="AA1035" s="116"/>
      <c r="AB1035" s="116"/>
      <c r="AC1035" s="116"/>
      <c r="AD1035" s="116"/>
      <c r="AE1035" s="116"/>
      <c r="AF1035" s="116"/>
      <c r="AG1035" s="116"/>
      <c r="AH1035" s="116"/>
      <c r="AI1035" s="116"/>
      <c r="AJ1035" s="116"/>
      <c r="AK1035" s="116"/>
      <c r="AL1035" s="116"/>
      <c r="AM1035" s="116"/>
      <c r="AN1035" s="116"/>
      <c r="AO1035" s="116"/>
      <c r="AP1035" s="116"/>
      <c r="AQ1035" s="116"/>
      <c r="AR1035" s="116"/>
      <c r="AS1035" s="116"/>
    </row>
    <row r="1036" spans="1:45" s="8" customFormat="1" ht="15" hidden="1" customHeight="1">
      <c r="A1036" s="538"/>
      <c r="B1036" s="402"/>
      <c r="C1036" s="119"/>
      <c r="D1036" s="398"/>
      <c r="E1036" s="89"/>
      <c r="F1036" s="59" t="s">
        <v>185</v>
      </c>
      <c r="G1036" s="647"/>
      <c r="H1036" s="647"/>
      <c r="I1036" s="25"/>
      <c r="J1036" s="645"/>
      <c r="K1036" s="114"/>
      <c r="L1036" s="89"/>
      <c r="M1036" s="518"/>
      <c r="N1036" s="646"/>
      <c r="O1036" s="116"/>
      <c r="P1036" s="116"/>
      <c r="Q1036" s="116"/>
      <c r="R1036" s="116"/>
      <c r="S1036" s="116"/>
      <c r="T1036" s="116"/>
      <c r="U1036" s="116"/>
      <c r="V1036" s="116"/>
      <c r="W1036" s="116"/>
      <c r="X1036" s="116"/>
      <c r="Y1036" s="116"/>
      <c r="Z1036" s="116"/>
      <c r="AA1036" s="116"/>
      <c r="AB1036" s="116"/>
      <c r="AC1036" s="116"/>
      <c r="AD1036" s="116"/>
      <c r="AE1036" s="116"/>
      <c r="AF1036" s="116"/>
      <c r="AG1036" s="116"/>
      <c r="AH1036" s="116"/>
      <c r="AI1036" s="116"/>
      <c r="AJ1036" s="116"/>
      <c r="AK1036" s="116"/>
      <c r="AL1036" s="116"/>
      <c r="AM1036" s="116"/>
      <c r="AN1036" s="116"/>
      <c r="AO1036" s="116"/>
      <c r="AP1036" s="116"/>
      <c r="AQ1036" s="116"/>
      <c r="AR1036" s="116"/>
      <c r="AS1036" s="116"/>
    </row>
    <row r="1037" spans="1:45" s="8" customFormat="1" ht="15" hidden="1" customHeight="1">
      <c r="A1037" s="538"/>
      <c r="B1037" s="404"/>
      <c r="C1037" s="121"/>
      <c r="D1037" s="400"/>
      <c r="E1037" s="89"/>
      <c r="F1037" s="59" t="s">
        <v>186</v>
      </c>
      <c r="G1037" s="647"/>
      <c r="H1037" s="647"/>
      <c r="I1037" s="25"/>
      <c r="J1037" s="645"/>
      <c r="K1037" s="114"/>
      <c r="L1037" s="89"/>
      <c r="M1037" s="518"/>
      <c r="N1037" s="646"/>
      <c r="O1037" s="116"/>
      <c r="P1037" s="116"/>
      <c r="Q1037" s="116"/>
      <c r="R1037" s="116"/>
      <c r="S1037" s="116"/>
      <c r="T1037" s="116"/>
      <c r="U1037" s="116"/>
      <c r="V1037" s="116"/>
      <c r="W1037" s="116"/>
      <c r="X1037" s="116"/>
      <c r="Y1037" s="116"/>
      <c r="Z1037" s="116"/>
      <c r="AA1037" s="116"/>
      <c r="AB1037" s="116"/>
      <c r="AC1037" s="116"/>
      <c r="AD1037" s="116"/>
      <c r="AE1037" s="116"/>
      <c r="AF1037" s="116"/>
      <c r="AG1037" s="116"/>
      <c r="AH1037" s="116"/>
      <c r="AI1037" s="116"/>
      <c r="AJ1037" s="116"/>
      <c r="AK1037" s="116"/>
      <c r="AL1037" s="116"/>
      <c r="AM1037" s="116"/>
      <c r="AN1037" s="116"/>
      <c r="AO1037" s="116"/>
      <c r="AP1037" s="116"/>
      <c r="AQ1037" s="116"/>
      <c r="AR1037" s="116"/>
      <c r="AS1037" s="116"/>
    </row>
    <row r="1038" spans="1:45" s="8" customFormat="1" ht="15" hidden="1" customHeight="1">
      <c r="A1038" s="538"/>
      <c r="B1038" s="648" t="s">
        <v>2671</v>
      </c>
      <c r="C1038" s="219" t="s">
        <v>181</v>
      </c>
      <c r="D1038" s="398"/>
      <c r="E1038" s="89"/>
      <c r="F1038" s="59" t="s">
        <v>2672</v>
      </c>
      <c r="G1038" s="647"/>
      <c r="H1038" s="647"/>
      <c r="I1038" s="25"/>
      <c r="J1038" s="645"/>
      <c r="K1038" s="114"/>
      <c r="L1038" s="89"/>
      <c r="M1038" s="518"/>
      <c r="N1038" s="646"/>
      <c r="O1038" s="116"/>
      <c r="P1038" s="116"/>
      <c r="Q1038" s="116"/>
      <c r="R1038" s="116"/>
      <c r="S1038" s="116"/>
      <c r="T1038" s="116"/>
      <c r="U1038" s="116"/>
      <c r="V1038" s="116"/>
      <c r="W1038" s="116"/>
      <c r="X1038" s="116"/>
      <c r="Y1038" s="116"/>
      <c r="Z1038" s="116"/>
      <c r="AA1038" s="116"/>
      <c r="AB1038" s="116"/>
      <c r="AC1038" s="116"/>
      <c r="AD1038" s="116"/>
      <c r="AE1038" s="116"/>
      <c r="AF1038" s="116"/>
      <c r="AG1038" s="116"/>
      <c r="AH1038" s="116"/>
      <c r="AI1038" s="116"/>
      <c r="AJ1038" s="116"/>
      <c r="AK1038" s="116"/>
      <c r="AL1038" s="116"/>
      <c r="AM1038" s="116"/>
      <c r="AN1038" s="116"/>
      <c r="AO1038" s="116"/>
      <c r="AP1038" s="116"/>
      <c r="AQ1038" s="116"/>
      <c r="AR1038" s="116"/>
      <c r="AS1038" s="116"/>
    </row>
    <row r="1039" spans="1:45" s="8" customFormat="1" ht="15" hidden="1" customHeight="1">
      <c r="A1039" s="538"/>
      <c r="B1039" s="401" t="s">
        <v>187</v>
      </c>
      <c r="C1039" s="112" t="s">
        <v>188</v>
      </c>
      <c r="D1039" s="394"/>
      <c r="E1039" s="89"/>
      <c r="F1039" s="59" t="s">
        <v>182</v>
      </c>
      <c r="G1039" s="647"/>
      <c r="H1039" s="647"/>
      <c r="I1039" s="25"/>
      <c r="J1039" s="645"/>
      <c r="K1039" s="114"/>
      <c r="L1039" s="89"/>
      <c r="M1039" s="518"/>
      <c r="N1039" s="646"/>
      <c r="O1039" s="116"/>
      <c r="P1039" s="116"/>
      <c r="Q1039" s="116"/>
      <c r="R1039" s="116"/>
      <c r="S1039" s="116"/>
      <c r="T1039" s="116"/>
      <c r="U1039" s="116"/>
      <c r="V1039" s="116"/>
      <c r="W1039" s="116"/>
      <c r="X1039" s="116"/>
      <c r="Y1039" s="116"/>
      <c r="Z1039" s="116"/>
      <c r="AA1039" s="116"/>
      <c r="AB1039" s="116"/>
      <c r="AC1039" s="116"/>
      <c r="AD1039" s="116"/>
      <c r="AE1039" s="116"/>
      <c r="AF1039" s="116"/>
      <c r="AG1039" s="116"/>
      <c r="AH1039" s="116"/>
      <c r="AI1039" s="116"/>
      <c r="AJ1039" s="116"/>
      <c r="AK1039" s="116"/>
      <c r="AL1039" s="116"/>
      <c r="AM1039" s="116"/>
      <c r="AN1039" s="116"/>
      <c r="AO1039" s="116"/>
      <c r="AP1039" s="116"/>
      <c r="AQ1039" s="116"/>
      <c r="AR1039" s="116"/>
      <c r="AS1039" s="116"/>
    </row>
    <row r="1040" spans="1:45" s="8" customFormat="1" ht="15" hidden="1" customHeight="1">
      <c r="A1040" s="538"/>
      <c r="B1040" s="402"/>
      <c r="C1040" s="119"/>
      <c r="D1040" s="398"/>
      <c r="E1040" s="89"/>
      <c r="F1040" s="59" t="s">
        <v>184</v>
      </c>
      <c r="G1040" s="647"/>
      <c r="H1040" s="647"/>
      <c r="I1040" s="25"/>
      <c r="J1040" s="645"/>
      <c r="K1040" s="114"/>
      <c r="L1040" s="89"/>
      <c r="M1040" s="518"/>
      <c r="N1040" s="646"/>
      <c r="O1040" s="116"/>
      <c r="P1040" s="116"/>
      <c r="Q1040" s="116"/>
      <c r="R1040" s="116"/>
      <c r="S1040" s="116"/>
      <c r="T1040" s="116"/>
      <c r="U1040" s="116"/>
      <c r="V1040" s="116"/>
      <c r="W1040" s="116"/>
      <c r="X1040" s="116"/>
      <c r="Y1040" s="116"/>
      <c r="Z1040" s="116"/>
      <c r="AA1040" s="116"/>
      <c r="AB1040" s="116"/>
      <c r="AC1040" s="116"/>
      <c r="AD1040" s="116"/>
      <c r="AE1040" s="116"/>
      <c r="AF1040" s="116"/>
      <c r="AG1040" s="116"/>
      <c r="AH1040" s="116"/>
      <c r="AI1040" s="116"/>
      <c r="AJ1040" s="116"/>
      <c r="AK1040" s="116"/>
      <c r="AL1040" s="116"/>
      <c r="AM1040" s="116"/>
      <c r="AN1040" s="116"/>
      <c r="AO1040" s="116"/>
      <c r="AP1040" s="116"/>
      <c r="AQ1040" s="116"/>
      <c r="AR1040" s="116"/>
      <c r="AS1040" s="116"/>
    </row>
    <row r="1041" spans="1:45" s="8" customFormat="1" ht="15" hidden="1" customHeight="1">
      <c r="A1041" s="538"/>
      <c r="B1041" s="402"/>
      <c r="C1041" s="119"/>
      <c r="D1041" s="398"/>
      <c r="E1041" s="89"/>
      <c r="F1041" s="59" t="s">
        <v>185</v>
      </c>
      <c r="G1041" s="647"/>
      <c r="H1041" s="647"/>
      <c r="I1041" s="25"/>
      <c r="J1041" s="645"/>
      <c r="K1041" s="114"/>
      <c r="L1041" s="89"/>
      <c r="M1041" s="518"/>
      <c r="N1041" s="646"/>
      <c r="O1041" s="116"/>
      <c r="P1041" s="116"/>
      <c r="Q1041" s="116"/>
      <c r="R1041" s="116"/>
      <c r="S1041" s="116"/>
      <c r="T1041" s="116"/>
      <c r="U1041" s="116"/>
      <c r="V1041" s="116"/>
      <c r="W1041" s="116"/>
      <c r="X1041" s="116"/>
      <c r="Y1041" s="116"/>
      <c r="Z1041" s="116"/>
      <c r="AA1041" s="116"/>
      <c r="AB1041" s="116"/>
      <c r="AC1041" s="116"/>
      <c r="AD1041" s="116"/>
      <c r="AE1041" s="116"/>
      <c r="AF1041" s="116"/>
      <c r="AG1041" s="116"/>
      <c r="AH1041" s="116"/>
      <c r="AI1041" s="116"/>
      <c r="AJ1041" s="116"/>
      <c r="AK1041" s="116"/>
      <c r="AL1041" s="116"/>
      <c r="AM1041" s="116"/>
      <c r="AN1041" s="116"/>
      <c r="AO1041" s="116"/>
      <c r="AP1041" s="116"/>
      <c r="AQ1041" s="116"/>
      <c r="AR1041" s="116"/>
      <c r="AS1041" s="116"/>
    </row>
    <row r="1042" spans="1:45" s="8" customFormat="1" ht="15" hidden="1" customHeight="1">
      <c r="A1042" s="538"/>
      <c r="B1042" s="402"/>
      <c r="C1042" s="119"/>
      <c r="D1042" s="398"/>
      <c r="E1042" s="89"/>
      <c r="F1042" s="59" t="s">
        <v>189</v>
      </c>
      <c r="G1042" s="647"/>
      <c r="H1042" s="647"/>
      <c r="I1042" s="25"/>
      <c r="J1042" s="645"/>
      <c r="K1042" s="114"/>
      <c r="L1042" s="89"/>
      <c r="M1042" s="518"/>
      <c r="N1042" s="646"/>
      <c r="O1042" s="116"/>
      <c r="P1042" s="116"/>
      <c r="Q1042" s="116"/>
      <c r="R1042" s="116"/>
      <c r="S1042" s="116"/>
      <c r="T1042" s="116"/>
      <c r="U1042" s="116"/>
      <c r="V1042" s="116"/>
      <c r="W1042" s="116"/>
      <c r="X1042" s="116"/>
      <c r="Y1042" s="116"/>
      <c r="Z1042" s="116"/>
      <c r="AA1042" s="116"/>
      <c r="AB1042" s="116"/>
      <c r="AC1042" s="116"/>
      <c r="AD1042" s="116"/>
      <c r="AE1042" s="116"/>
      <c r="AF1042" s="116"/>
      <c r="AG1042" s="116"/>
      <c r="AH1042" s="116"/>
      <c r="AI1042" s="116"/>
      <c r="AJ1042" s="116"/>
      <c r="AK1042" s="116"/>
      <c r="AL1042" s="116"/>
      <c r="AM1042" s="116"/>
      <c r="AN1042" s="116"/>
      <c r="AO1042" s="116"/>
      <c r="AP1042" s="116"/>
      <c r="AQ1042" s="116"/>
      <c r="AR1042" s="116"/>
      <c r="AS1042" s="116"/>
    </row>
    <row r="1043" spans="1:45" s="8" customFormat="1" ht="15" hidden="1" customHeight="1">
      <c r="A1043" s="538"/>
      <c r="B1043" s="404"/>
      <c r="C1043" s="121"/>
      <c r="D1043" s="400"/>
      <c r="E1043" s="89"/>
      <c r="F1043" s="59" t="s">
        <v>190</v>
      </c>
      <c r="G1043" s="647"/>
      <c r="H1043" s="647"/>
      <c r="I1043" s="25"/>
      <c r="J1043" s="645"/>
      <c r="K1043" s="114"/>
      <c r="L1043" s="89"/>
      <c r="M1043" s="518"/>
      <c r="N1043" s="646"/>
      <c r="O1043" s="116"/>
      <c r="P1043" s="116"/>
      <c r="Q1043" s="116"/>
      <c r="R1043" s="116"/>
      <c r="S1043" s="116"/>
      <c r="T1043" s="116"/>
      <c r="U1043" s="116"/>
      <c r="V1043" s="116"/>
      <c r="W1043" s="116"/>
      <c r="X1043" s="116"/>
      <c r="Y1043" s="116"/>
      <c r="Z1043" s="116"/>
      <c r="AA1043" s="116"/>
      <c r="AB1043" s="116"/>
      <c r="AC1043" s="116"/>
      <c r="AD1043" s="116"/>
      <c r="AE1043" s="116"/>
      <c r="AF1043" s="116"/>
      <c r="AG1043" s="116"/>
      <c r="AH1043" s="116"/>
      <c r="AI1043" s="116"/>
      <c r="AJ1043" s="116"/>
      <c r="AK1043" s="116"/>
      <c r="AL1043" s="116"/>
      <c r="AM1043" s="116"/>
      <c r="AN1043" s="116"/>
      <c r="AO1043" s="116"/>
      <c r="AP1043" s="116"/>
      <c r="AQ1043" s="116"/>
      <c r="AR1043" s="116"/>
      <c r="AS1043" s="116"/>
    </row>
    <row r="1044" spans="1:45" s="8" customFormat="1" ht="15" hidden="1" customHeight="1">
      <c r="A1044" s="538"/>
      <c r="B1044" s="649" t="s">
        <v>2673</v>
      </c>
      <c r="C1044" s="81" t="s">
        <v>188</v>
      </c>
      <c r="D1044" s="394"/>
      <c r="E1044" s="89"/>
      <c r="F1044" s="59"/>
      <c r="G1044" s="517"/>
      <c r="H1044" s="517"/>
      <c r="I1044" s="25"/>
      <c r="J1044" s="645"/>
      <c r="K1044" s="114"/>
      <c r="L1044" s="89"/>
      <c r="M1044" s="518"/>
      <c r="N1044" s="646"/>
      <c r="O1044" s="116"/>
      <c r="P1044" s="116"/>
      <c r="Q1044" s="116"/>
      <c r="R1044" s="116"/>
      <c r="S1044" s="116"/>
      <c r="T1044" s="116"/>
      <c r="U1044" s="116"/>
      <c r="V1044" s="116"/>
      <c r="W1044" s="116"/>
      <c r="X1044" s="116"/>
      <c r="Y1044" s="116"/>
      <c r="Z1044" s="116"/>
      <c r="AA1044" s="116"/>
      <c r="AB1044" s="116"/>
      <c r="AC1044" s="116"/>
      <c r="AD1044" s="116"/>
      <c r="AE1044" s="116"/>
      <c r="AF1044" s="116"/>
      <c r="AG1044" s="116"/>
      <c r="AH1044" s="116"/>
      <c r="AI1044" s="116"/>
      <c r="AJ1044" s="116"/>
      <c r="AK1044" s="116"/>
      <c r="AL1044" s="116"/>
      <c r="AM1044" s="116"/>
      <c r="AN1044" s="116"/>
      <c r="AO1044" s="116"/>
      <c r="AP1044" s="116"/>
      <c r="AQ1044" s="116"/>
      <c r="AR1044" s="116"/>
      <c r="AS1044" s="116"/>
    </row>
    <row r="1045" spans="1:45" s="8" customFormat="1" ht="15" customHeight="1">
      <c r="A1045" s="554" t="s">
        <v>151</v>
      </c>
      <c r="B1045" s="336" t="s">
        <v>152</v>
      </c>
      <c r="C1045" s="81" t="s">
        <v>2674</v>
      </c>
      <c r="D1045" s="28" t="s">
        <v>2675</v>
      </c>
      <c r="E1045" s="132">
        <v>1.9588620000000001</v>
      </c>
      <c r="F1045" s="62" t="s">
        <v>155</v>
      </c>
      <c r="G1045" s="644"/>
      <c r="H1045" s="644"/>
      <c r="I1045" s="25"/>
      <c r="J1045" s="45" t="s">
        <v>2676</v>
      </c>
      <c r="K1045" s="66"/>
      <c r="L1045" s="281">
        <v>24800100</v>
      </c>
      <c r="M1045" s="518"/>
      <c r="N1045" s="646" t="s">
        <v>2677</v>
      </c>
      <c r="O1045" s="106"/>
      <c r="P1045" s="106"/>
      <c r="Q1045" s="106"/>
      <c r="R1045" s="106"/>
      <c r="S1045" s="106"/>
      <c r="T1045" s="106"/>
      <c r="U1045" s="106"/>
      <c r="V1045" s="106"/>
      <c r="W1045" s="106"/>
      <c r="X1045" s="106"/>
      <c r="Y1045" s="106"/>
      <c r="Z1045" s="106"/>
      <c r="AA1045" s="106"/>
      <c r="AB1045" s="106"/>
      <c r="AC1045" s="106"/>
      <c r="AD1045" s="106"/>
      <c r="AE1045" s="106"/>
      <c r="AF1045" s="106"/>
      <c r="AG1045" s="106"/>
      <c r="AH1045" s="106"/>
      <c r="AI1045" s="106"/>
      <c r="AJ1045" s="106"/>
      <c r="AK1045" s="106"/>
      <c r="AL1045" s="106"/>
      <c r="AM1045" s="106"/>
      <c r="AN1045" s="106"/>
      <c r="AO1045" s="106"/>
      <c r="AP1045" s="106"/>
      <c r="AQ1045" s="106"/>
      <c r="AR1045" s="106"/>
      <c r="AS1045" s="116"/>
    </row>
    <row r="1046" spans="1:45" s="107" customFormat="1" ht="15" customHeight="1">
      <c r="A1046" s="79"/>
      <c r="B1046" s="64" t="s">
        <v>158</v>
      </c>
      <c r="C1046" s="650" t="s">
        <v>15</v>
      </c>
      <c r="D1046" s="34"/>
      <c r="E1046" s="24"/>
      <c r="F1046" s="62"/>
      <c r="G1046" s="88" t="s">
        <v>160</v>
      </c>
      <c r="H1046" s="88"/>
      <c r="I1046" s="396" t="s">
        <v>1831</v>
      </c>
      <c r="J1046" s="114" t="s">
        <v>162</v>
      </c>
      <c r="K1046" s="66"/>
      <c r="L1046" s="24">
        <v>24800100</v>
      </c>
      <c r="M1046" s="105"/>
      <c r="N1046" s="114"/>
      <c r="O1046" s="106"/>
      <c r="P1046" s="106"/>
      <c r="Q1046" s="106"/>
      <c r="R1046" s="106"/>
      <c r="S1046" s="106"/>
      <c r="T1046" s="106"/>
      <c r="U1046" s="106"/>
      <c r="V1046" s="106"/>
      <c r="W1046" s="106"/>
      <c r="X1046" s="106"/>
      <c r="Y1046" s="106"/>
      <c r="Z1046" s="106"/>
      <c r="AA1046" s="106"/>
      <c r="AB1046" s="106"/>
      <c r="AC1046" s="106"/>
      <c r="AD1046" s="106"/>
      <c r="AE1046" s="106"/>
      <c r="AF1046" s="106"/>
      <c r="AG1046" s="106"/>
      <c r="AH1046" s="106"/>
      <c r="AI1046" s="106"/>
      <c r="AJ1046" s="106"/>
      <c r="AK1046" s="106"/>
      <c r="AL1046" s="106"/>
      <c r="AM1046" s="106"/>
      <c r="AN1046" s="106"/>
      <c r="AO1046" s="106"/>
      <c r="AP1046" s="106"/>
      <c r="AQ1046" s="106"/>
      <c r="AR1046" s="106"/>
    </row>
    <row r="1047" spans="1:45" s="107" customFormat="1" ht="15" customHeight="1">
      <c r="A1047" s="79"/>
      <c r="B1047" s="64" t="s">
        <v>2678</v>
      </c>
      <c r="C1047" s="650" t="s">
        <v>15</v>
      </c>
      <c r="D1047" s="34"/>
      <c r="E1047" s="24"/>
      <c r="F1047" s="62"/>
      <c r="G1047" s="88" t="s">
        <v>162</v>
      </c>
      <c r="H1047" s="88"/>
      <c r="I1047" s="396" t="s">
        <v>1831</v>
      </c>
      <c r="J1047" s="114" t="s">
        <v>162</v>
      </c>
      <c r="K1047" s="66"/>
      <c r="L1047" s="24">
        <v>24800100</v>
      </c>
      <c r="M1047" s="105"/>
      <c r="N1047" s="114"/>
      <c r="O1047" s="106"/>
      <c r="P1047" s="106"/>
      <c r="Q1047" s="106"/>
      <c r="R1047" s="106"/>
      <c r="S1047" s="106"/>
      <c r="T1047" s="106"/>
      <c r="U1047" s="106"/>
      <c r="V1047" s="106"/>
      <c r="W1047" s="106"/>
      <c r="X1047" s="106"/>
      <c r="Y1047" s="106"/>
      <c r="Z1047" s="106"/>
      <c r="AA1047" s="106"/>
      <c r="AB1047" s="106"/>
      <c r="AC1047" s="106"/>
      <c r="AD1047" s="106"/>
      <c r="AE1047" s="106"/>
      <c r="AF1047" s="106"/>
      <c r="AG1047" s="106"/>
      <c r="AH1047" s="106"/>
      <c r="AI1047" s="106"/>
      <c r="AJ1047" s="106"/>
      <c r="AK1047" s="106"/>
      <c r="AL1047" s="106"/>
      <c r="AM1047" s="106"/>
      <c r="AN1047" s="106"/>
      <c r="AO1047" s="106"/>
      <c r="AP1047" s="106"/>
      <c r="AQ1047" s="106"/>
      <c r="AR1047" s="106"/>
    </row>
    <row r="1048" spans="1:45" s="107" customFormat="1" ht="15" customHeight="1">
      <c r="A1048" s="79"/>
      <c r="B1048" s="64" t="s">
        <v>163</v>
      </c>
      <c r="C1048" s="88" t="s">
        <v>165</v>
      </c>
      <c r="D1048" s="34"/>
      <c r="E1048" s="24">
        <v>1.2494E-2</v>
      </c>
      <c r="F1048" s="62"/>
      <c r="G1048" s="53" t="s">
        <v>166</v>
      </c>
      <c r="H1048" s="53"/>
      <c r="I1048" s="396" t="s">
        <v>1831</v>
      </c>
      <c r="J1048" s="170" t="s">
        <v>2679</v>
      </c>
      <c r="K1048" s="66"/>
      <c r="L1048" s="24">
        <v>24800100</v>
      </c>
      <c r="M1048" s="104"/>
      <c r="N1048" s="65" t="s">
        <v>31</v>
      </c>
      <c r="O1048" s="106"/>
      <c r="P1048" s="106"/>
      <c r="Q1048" s="106"/>
      <c r="R1048" s="106"/>
      <c r="S1048" s="106"/>
      <c r="T1048" s="106"/>
      <c r="U1048" s="106"/>
      <c r="V1048" s="106"/>
      <c r="W1048" s="106"/>
      <c r="X1048" s="106"/>
      <c r="Y1048" s="106"/>
      <c r="Z1048" s="106"/>
      <c r="AA1048" s="106"/>
      <c r="AB1048" s="106"/>
      <c r="AC1048" s="106"/>
      <c r="AD1048" s="106"/>
      <c r="AE1048" s="106"/>
      <c r="AF1048" s="106"/>
      <c r="AG1048" s="106"/>
      <c r="AH1048" s="106"/>
      <c r="AI1048" s="106"/>
      <c r="AJ1048" s="106"/>
      <c r="AK1048" s="106"/>
      <c r="AL1048" s="106"/>
      <c r="AM1048" s="106"/>
      <c r="AN1048" s="106"/>
      <c r="AO1048" s="106"/>
      <c r="AP1048" s="106"/>
      <c r="AQ1048" s="106"/>
      <c r="AR1048" s="106"/>
      <c r="AS1048" s="106"/>
    </row>
    <row r="1049" spans="1:45" s="107" customFormat="1" ht="15" customHeight="1">
      <c r="A1049" s="79"/>
      <c r="B1049" s="419" t="s">
        <v>2680</v>
      </c>
      <c r="C1049" s="88" t="s">
        <v>179</v>
      </c>
      <c r="D1049" s="34"/>
      <c r="E1049" s="132">
        <v>4.5744E-2</v>
      </c>
      <c r="F1049" s="62"/>
      <c r="G1049" s="651"/>
      <c r="H1049" s="651"/>
      <c r="I1049" s="396" t="s">
        <v>1831</v>
      </c>
      <c r="J1049" s="45"/>
      <c r="K1049" s="66"/>
      <c r="L1049" s="114"/>
      <c r="M1049" s="104"/>
      <c r="N1049" s="65" t="s">
        <v>31</v>
      </c>
      <c r="O1049" s="106"/>
      <c r="P1049" s="106"/>
      <c r="Q1049" s="106"/>
      <c r="R1049" s="106"/>
      <c r="S1049" s="106"/>
      <c r="T1049" s="106"/>
      <c r="U1049" s="106"/>
      <c r="V1049" s="106"/>
      <c r="W1049" s="106"/>
      <c r="X1049" s="106"/>
      <c r="Y1049" s="106"/>
      <c r="Z1049" s="106"/>
      <c r="AA1049" s="106"/>
      <c r="AB1049" s="106"/>
      <c r="AC1049" s="106"/>
      <c r="AD1049" s="106"/>
      <c r="AE1049" s="106"/>
      <c r="AF1049" s="106"/>
      <c r="AG1049" s="106"/>
      <c r="AH1049" s="106"/>
      <c r="AI1049" s="106"/>
      <c r="AJ1049" s="106"/>
      <c r="AK1049" s="106"/>
      <c r="AL1049" s="106"/>
      <c r="AM1049" s="106"/>
      <c r="AN1049" s="106"/>
      <c r="AO1049" s="106"/>
      <c r="AP1049" s="106"/>
      <c r="AQ1049" s="106"/>
      <c r="AR1049" s="106"/>
      <c r="AS1049" s="106"/>
    </row>
    <row r="1050" spans="1:45" s="107" customFormat="1" ht="15" customHeight="1">
      <c r="A1050" s="79"/>
      <c r="B1050" s="64" t="s">
        <v>170</v>
      </c>
      <c r="C1050" s="88" t="s">
        <v>2674</v>
      </c>
      <c r="D1050" s="34"/>
      <c r="E1050" s="132">
        <v>4.8759999999999998E-2</v>
      </c>
      <c r="F1050" s="62"/>
      <c r="G1050" s="651"/>
      <c r="H1050" s="651"/>
      <c r="I1050" s="396" t="s">
        <v>1831</v>
      </c>
      <c r="J1050" s="45" t="s">
        <v>2679</v>
      </c>
      <c r="K1050" s="66"/>
      <c r="L1050" s="281">
        <v>24800100</v>
      </c>
      <c r="M1050" s="104"/>
      <c r="N1050" s="65" t="s">
        <v>31</v>
      </c>
      <c r="O1050" s="106"/>
      <c r="P1050" s="106"/>
      <c r="Q1050" s="106"/>
      <c r="R1050" s="106"/>
      <c r="S1050" s="106"/>
      <c r="T1050" s="106"/>
      <c r="U1050" s="106"/>
      <c r="V1050" s="106"/>
      <c r="W1050" s="106"/>
      <c r="X1050" s="106"/>
      <c r="Y1050" s="106"/>
      <c r="Z1050" s="106"/>
      <c r="AA1050" s="106"/>
      <c r="AB1050" s="106"/>
      <c r="AC1050" s="106"/>
      <c r="AD1050" s="106"/>
      <c r="AE1050" s="106"/>
      <c r="AF1050" s="106"/>
      <c r="AG1050" s="106"/>
      <c r="AH1050" s="106"/>
      <c r="AI1050" s="106"/>
      <c r="AJ1050" s="106"/>
      <c r="AK1050" s="106"/>
      <c r="AL1050" s="106"/>
      <c r="AM1050" s="106"/>
      <c r="AN1050" s="106"/>
      <c r="AO1050" s="106"/>
      <c r="AP1050" s="106"/>
      <c r="AQ1050" s="106"/>
      <c r="AR1050" s="106"/>
      <c r="AS1050" s="106"/>
    </row>
    <row r="1051" spans="1:45" s="107" customFormat="1" ht="15" customHeight="1">
      <c r="A1051" s="79"/>
      <c r="B1051" s="64" t="s">
        <v>172</v>
      </c>
      <c r="C1051" s="650" t="s">
        <v>15</v>
      </c>
      <c r="D1051" s="34"/>
      <c r="E1051" s="24"/>
      <c r="F1051" s="62"/>
      <c r="G1051" s="88" t="s">
        <v>160</v>
      </c>
      <c r="H1051" s="88"/>
      <c r="I1051" s="396" t="s">
        <v>1831</v>
      </c>
      <c r="J1051" s="114" t="s">
        <v>162</v>
      </c>
      <c r="K1051" s="66"/>
      <c r="L1051" s="24">
        <v>24800100</v>
      </c>
      <c r="M1051" s="105"/>
      <c r="N1051" s="114"/>
      <c r="O1051" s="106"/>
      <c r="P1051" s="106"/>
      <c r="Q1051" s="106"/>
      <c r="R1051" s="106"/>
      <c r="S1051" s="106"/>
      <c r="T1051" s="106"/>
      <c r="U1051" s="106"/>
      <c r="V1051" s="106"/>
      <c r="W1051" s="106"/>
      <c r="X1051" s="106"/>
      <c r="Y1051" s="106"/>
      <c r="Z1051" s="106"/>
      <c r="AA1051" s="106"/>
      <c r="AB1051" s="106"/>
      <c r="AC1051" s="106"/>
      <c r="AD1051" s="106"/>
      <c r="AE1051" s="106"/>
      <c r="AF1051" s="106"/>
      <c r="AG1051" s="106"/>
      <c r="AH1051" s="106"/>
      <c r="AI1051" s="106"/>
      <c r="AJ1051" s="106"/>
      <c r="AK1051" s="106"/>
      <c r="AL1051" s="106"/>
      <c r="AM1051" s="106"/>
      <c r="AN1051" s="106"/>
      <c r="AO1051" s="106"/>
      <c r="AP1051" s="106"/>
      <c r="AQ1051" s="106"/>
      <c r="AR1051" s="106"/>
    </row>
    <row r="1052" spans="1:45" s="107" customFormat="1" ht="15" customHeight="1">
      <c r="A1052" s="79"/>
      <c r="B1052" s="64" t="s">
        <v>174</v>
      </c>
      <c r="C1052" s="650" t="s">
        <v>15</v>
      </c>
      <c r="D1052" s="34"/>
      <c r="E1052" s="24"/>
      <c r="F1052" s="62"/>
      <c r="G1052" s="88" t="s">
        <v>160</v>
      </c>
      <c r="H1052" s="88"/>
      <c r="I1052" s="396" t="s">
        <v>1831</v>
      </c>
      <c r="J1052" s="114" t="s">
        <v>162</v>
      </c>
      <c r="K1052" s="66"/>
      <c r="L1052" s="24">
        <v>24800100</v>
      </c>
      <c r="M1052" s="105"/>
      <c r="N1052" s="114"/>
      <c r="O1052" s="106"/>
      <c r="P1052" s="106"/>
      <c r="Q1052" s="106"/>
      <c r="R1052" s="106"/>
      <c r="S1052" s="106"/>
      <c r="T1052" s="106"/>
      <c r="U1052" s="106"/>
      <c r="V1052" s="106"/>
      <c r="W1052" s="106"/>
      <c r="X1052" s="106"/>
      <c r="Y1052" s="106"/>
      <c r="Z1052" s="106"/>
      <c r="AA1052" s="106"/>
      <c r="AB1052" s="106"/>
      <c r="AC1052" s="106"/>
      <c r="AD1052" s="106"/>
      <c r="AE1052" s="106"/>
      <c r="AF1052" s="106"/>
      <c r="AG1052" s="106"/>
      <c r="AH1052" s="106"/>
      <c r="AI1052" s="106"/>
      <c r="AJ1052" s="106"/>
      <c r="AK1052" s="106"/>
      <c r="AL1052" s="106"/>
      <c r="AM1052" s="106"/>
      <c r="AN1052" s="106"/>
      <c r="AO1052" s="106"/>
      <c r="AP1052" s="106"/>
      <c r="AQ1052" s="106"/>
      <c r="AR1052" s="106"/>
    </row>
    <row r="1053" spans="1:45" s="107" customFormat="1" ht="15" customHeight="1">
      <c r="A1053" s="79"/>
      <c r="B1053" s="64" t="s">
        <v>175</v>
      </c>
      <c r="C1053" s="88" t="s">
        <v>165</v>
      </c>
      <c r="D1053" s="34"/>
      <c r="E1053" s="24">
        <v>1.2556999999999999E-2</v>
      </c>
      <c r="F1053" s="62"/>
      <c r="G1053" s="53" t="s">
        <v>177</v>
      </c>
      <c r="H1053" s="53"/>
      <c r="I1053" s="396" t="s">
        <v>1831</v>
      </c>
      <c r="J1053" s="114" t="s">
        <v>2679</v>
      </c>
      <c r="K1053" s="66"/>
      <c r="L1053" s="281">
        <v>24800100</v>
      </c>
      <c r="M1053" s="104"/>
      <c r="N1053" s="65" t="s">
        <v>31</v>
      </c>
      <c r="O1053" s="106"/>
      <c r="P1053" s="106"/>
      <c r="Q1053" s="106"/>
      <c r="R1053" s="106"/>
      <c r="S1053" s="106"/>
      <c r="T1053" s="106"/>
      <c r="U1053" s="106"/>
      <c r="V1053" s="106"/>
      <c r="W1053" s="106"/>
      <c r="X1053" s="106"/>
      <c r="Y1053" s="106"/>
      <c r="Z1053" s="106"/>
      <c r="AA1053" s="106"/>
      <c r="AB1053" s="106"/>
      <c r="AC1053" s="106"/>
      <c r="AD1053" s="106"/>
      <c r="AE1053" s="106"/>
      <c r="AF1053" s="106"/>
      <c r="AG1053" s="106"/>
      <c r="AH1053" s="106"/>
      <c r="AI1053" s="106"/>
      <c r="AJ1053" s="106"/>
      <c r="AK1053" s="106"/>
      <c r="AL1053" s="106"/>
      <c r="AM1053" s="106"/>
      <c r="AN1053" s="106"/>
      <c r="AO1053" s="106"/>
      <c r="AP1053" s="106"/>
      <c r="AQ1053" s="106"/>
      <c r="AR1053" s="106"/>
      <c r="AS1053" s="106"/>
    </row>
    <row r="1054" spans="1:45" s="107" customFormat="1" ht="15" customHeight="1">
      <c r="A1054" s="84"/>
      <c r="B1054" s="64" t="s">
        <v>178</v>
      </c>
      <c r="C1054" s="88" t="s">
        <v>179</v>
      </c>
      <c r="D1054" s="42"/>
      <c r="E1054" s="132">
        <v>4.6054000000000005E-2</v>
      </c>
      <c r="F1054" s="62"/>
      <c r="G1054" s="652"/>
      <c r="H1054" s="652"/>
      <c r="I1054" s="396" t="s">
        <v>1831</v>
      </c>
      <c r="J1054" s="45" t="s">
        <v>2679</v>
      </c>
      <c r="K1054" s="66"/>
      <c r="L1054" s="281">
        <v>24800100</v>
      </c>
      <c r="M1054" s="104"/>
      <c r="N1054" s="65" t="s">
        <v>31</v>
      </c>
      <c r="O1054" s="269"/>
      <c r="P1054" s="269"/>
      <c r="Q1054" s="269"/>
      <c r="R1054" s="269"/>
      <c r="S1054" s="269"/>
      <c r="T1054" s="269"/>
      <c r="U1054" s="269"/>
      <c r="V1054" s="269"/>
      <c r="W1054" s="269"/>
      <c r="X1054" s="269"/>
      <c r="Y1054" s="269"/>
      <c r="Z1054" s="269"/>
      <c r="AA1054" s="269"/>
      <c r="AB1054" s="269"/>
      <c r="AC1054" s="269"/>
      <c r="AD1054" s="269"/>
      <c r="AE1054" s="269"/>
      <c r="AF1054" s="269"/>
      <c r="AG1054" s="269"/>
      <c r="AH1054" s="269"/>
      <c r="AI1054" s="269"/>
      <c r="AJ1054" s="269"/>
      <c r="AK1054" s="269"/>
      <c r="AL1054" s="269"/>
      <c r="AM1054" s="269"/>
      <c r="AN1054" s="269"/>
      <c r="AO1054" s="269"/>
      <c r="AP1054" s="269"/>
      <c r="AQ1054" s="269"/>
      <c r="AR1054" s="269"/>
      <c r="AS1054" s="106"/>
    </row>
    <row r="1055" spans="1:45" s="4" customFormat="1" ht="15" customHeight="1">
      <c r="A1055" s="52" t="s">
        <v>2681</v>
      </c>
      <c r="B1055" s="168" t="s">
        <v>2682</v>
      </c>
      <c r="C1055" s="195" t="s">
        <v>213</v>
      </c>
      <c r="D1055" s="28" t="s">
        <v>2683</v>
      </c>
      <c r="E1055" s="486">
        <v>2.1798229999999998</v>
      </c>
      <c r="F1055" s="68" t="s">
        <v>214</v>
      </c>
      <c r="G1055" s="653"/>
      <c r="H1055" s="9"/>
      <c r="I1055" s="25" t="s">
        <v>194</v>
      </c>
      <c r="J1055" s="654" t="s">
        <v>2684</v>
      </c>
      <c r="K1055" s="66"/>
      <c r="L1055" s="24"/>
      <c r="M1055" s="24"/>
      <c r="N1055" s="655" t="s">
        <v>2685</v>
      </c>
      <c r="O1055" s="269"/>
      <c r="P1055" s="269"/>
      <c r="Q1055" s="269"/>
      <c r="R1055" s="269"/>
      <c r="S1055" s="269"/>
      <c r="T1055" s="269"/>
      <c r="U1055" s="269"/>
      <c r="V1055" s="269"/>
      <c r="W1055" s="269"/>
      <c r="X1055" s="269"/>
      <c r="Y1055" s="269"/>
      <c r="Z1055" s="269"/>
      <c r="AA1055" s="269"/>
      <c r="AB1055" s="269"/>
      <c r="AC1055" s="269"/>
      <c r="AD1055" s="269"/>
      <c r="AE1055" s="269"/>
      <c r="AF1055" s="269"/>
      <c r="AG1055" s="269"/>
      <c r="AH1055" s="269"/>
      <c r="AI1055" s="269"/>
      <c r="AJ1055" s="269"/>
      <c r="AK1055" s="269"/>
      <c r="AL1055" s="269"/>
      <c r="AM1055" s="269"/>
      <c r="AN1055" s="269"/>
      <c r="AO1055" s="269"/>
      <c r="AP1055" s="269"/>
      <c r="AQ1055" s="269"/>
      <c r="AR1055" s="269"/>
      <c r="AS1055" s="269"/>
    </row>
    <row r="1056" spans="1:45" s="4" customFormat="1" ht="15" customHeight="1">
      <c r="A1056" s="52"/>
      <c r="B1056" s="132" t="s">
        <v>216</v>
      </c>
      <c r="C1056" s="656" t="s">
        <v>15</v>
      </c>
      <c r="D1056" s="34"/>
      <c r="E1056" s="486">
        <v>1.3627E-2</v>
      </c>
      <c r="F1056" s="68" t="s">
        <v>217</v>
      </c>
      <c r="G1056" s="657"/>
      <c r="H1056" s="200"/>
      <c r="I1056" s="260" t="s">
        <v>194</v>
      </c>
      <c r="J1056" s="654"/>
      <c r="K1056" s="66"/>
      <c r="L1056" s="24"/>
      <c r="M1056" s="24"/>
      <c r="N1056" s="655" t="s">
        <v>2686</v>
      </c>
      <c r="O1056" s="269"/>
      <c r="P1056" s="269"/>
      <c r="Q1056" s="269"/>
      <c r="R1056" s="269"/>
      <c r="S1056" s="269"/>
      <c r="T1056" s="269"/>
      <c r="U1056" s="269"/>
      <c r="V1056" s="269"/>
      <c r="W1056" s="269"/>
      <c r="X1056" s="269"/>
      <c r="Y1056" s="269"/>
      <c r="Z1056" s="269"/>
      <c r="AA1056" s="269"/>
      <c r="AB1056" s="269"/>
      <c r="AC1056" s="269"/>
      <c r="AD1056" s="269"/>
      <c r="AE1056" s="269"/>
      <c r="AF1056" s="269"/>
      <c r="AG1056" s="269"/>
      <c r="AH1056" s="269"/>
      <c r="AI1056" s="269"/>
      <c r="AJ1056" s="269"/>
      <c r="AK1056" s="269"/>
      <c r="AL1056" s="269"/>
      <c r="AM1056" s="269"/>
      <c r="AN1056" s="269"/>
      <c r="AO1056" s="269"/>
      <c r="AP1056" s="269"/>
      <c r="AQ1056" s="269"/>
      <c r="AR1056" s="269"/>
      <c r="AS1056" s="269"/>
    </row>
    <row r="1057" spans="1:45" s="4" customFormat="1" ht="15" customHeight="1">
      <c r="A1057" s="52"/>
      <c r="B1057" s="658" t="s">
        <v>219</v>
      </c>
      <c r="C1057" s="659" t="s">
        <v>213</v>
      </c>
      <c r="D1057" s="34"/>
      <c r="E1057" s="486">
        <v>1.3130000000000001E-2</v>
      </c>
      <c r="F1057" s="68" t="s">
        <v>220</v>
      </c>
      <c r="G1057" s="657"/>
      <c r="H1057" s="9"/>
      <c r="I1057" s="421"/>
      <c r="J1057" s="654"/>
      <c r="K1057" s="66"/>
      <c r="L1057" s="24"/>
      <c r="M1057" s="24"/>
      <c r="N1057" s="655" t="s">
        <v>2687</v>
      </c>
      <c r="O1057" s="269"/>
      <c r="P1057" s="269"/>
      <c r="Q1057" s="269"/>
      <c r="R1057" s="269"/>
      <c r="S1057" s="269"/>
      <c r="T1057" s="269"/>
      <c r="U1057" s="269"/>
      <c r="V1057" s="269"/>
      <c r="W1057" s="269"/>
      <c r="X1057" s="269"/>
      <c r="Y1057" s="269"/>
      <c r="Z1057" s="269"/>
      <c r="AA1057" s="269"/>
      <c r="AB1057" s="269"/>
      <c r="AC1057" s="269"/>
      <c r="AD1057" s="269"/>
      <c r="AE1057" s="269"/>
      <c r="AF1057" s="269"/>
      <c r="AG1057" s="269"/>
      <c r="AH1057" s="269"/>
      <c r="AI1057" s="269"/>
      <c r="AJ1057" s="269"/>
      <c r="AK1057" s="269"/>
      <c r="AL1057" s="269"/>
      <c r="AM1057" s="269"/>
      <c r="AN1057" s="269"/>
      <c r="AO1057" s="269"/>
      <c r="AP1057" s="269"/>
      <c r="AQ1057" s="269"/>
      <c r="AR1057" s="269"/>
      <c r="AS1057" s="269"/>
    </row>
    <row r="1058" spans="1:45" s="4" customFormat="1" ht="15" customHeight="1">
      <c r="A1058" s="52"/>
      <c r="B1058" s="129" t="s">
        <v>222</v>
      </c>
      <c r="C1058" s="656" t="s">
        <v>15</v>
      </c>
      <c r="D1058" s="34"/>
      <c r="E1058" s="486">
        <v>1.3134E-2</v>
      </c>
      <c r="F1058" s="68" t="s">
        <v>223</v>
      </c>
      <c r="G1058" s="657"/>
      <c r="H1058" s="9"/>
      <c r="I1058" s="421"/>
      <c r="J1058" s="654"/>
      <c r="K1058" s="66"/>
      <c r="L1058" s="24"/>
      <c r="M1058" s="24"/>
      <c r="N1058" s="655"/>
      <c r="O1058" s="269"/>
      <c r="P1058" s="269"/>
      <c r="Q1058" s="269"/>
      <c r="R1058" s="269"/>
      <c r="S1058" s="269"/>
      <c r="T1058" s="269"/>
      <c r="U1058" s="269"/>
      <c r="V1058" s="269"/>
      <c r="W1058" s="269"/>
      <c r="X1058" s="269"/>
      <c r="Y1058" s="269"/>
      <c r="Z1058" s="269"/>
      <c r="AA1058" s="269"/>
      <c r="AB1058" s="269"/>
      <c r="AC1058" s="269"/>
      <c r="AD1058" s="269"/>
      <c r="AE1058" s="269"/>
      <c r="AF1058" s="269"/>
      <c r="AG1058" s="269"/>
      <c r="AH1058" s="269"/>
      <c r="AI1058" s="269"/>
      <c r="AJ1058" s="269"/>
      <c r="AK1058" s="269"/>
      <c r="AL1058" s="269"/>
      <c r="AM1058" s="269"/>
      <c r="AN1058" s="269"/>
      <c r="AO1058" s="269"/>
      <c r="AP1058" s="269"/>
      <c r="AQ1058" s="269"/>
      <c r="AR1058" s="269"/>
      <c r="AS1058" s="269"/>
    </row>
    <row r="1059" spans="1:45" s="4" customFormat="1" ht="15" customHeight="1">
      <c r="A1059" s="52"/>
      <c r="B1059" s="660"/>
      <c r="C1059" s="661"/>
      <c r="D1059" s="34"/>
      <c r="E1059" s="132"/>
      <c r="F1059" s="69" t="s">
        <v>224</v>
      </c>
      <c r="G1059" s="657"/>
      <c r="H1059" s="9"/>
      <c r="I1059" s="421"/>
      <c r="J1059" s="654"/>
      <c r="K1059" s="66"/>
      <c r="L1059" s="24"/>
      <c r="M1059" s="24"/>
      <c r="N1059" s="655" t="s">
        <v>2688</v>
      </c>
      <c r="O1059" s="269"/>
      <c r="P1059" s="269"/>
      <c r="Q1059" s="269"/>
      <c r="R1059" s="269"/>
      <c r="S1059" s="269"/>
      <c r="T1059" s="269"/>
      <c r="U1059" s="269"/>
      <c r="V1059" s="269"/>
      <c r="W1059" s="269"/>
      <c r="X1059" s="269"/>
      <c r="Y1059" s="269"/>
      <c r="Z1059" s="269"/>
      <c r="AA1059" s="269"/>
      <c r="AB1059" s="269"/>
      <c r="AC1059" s="269"/>
      <c r="AD1059" s="269"/>
      <c r="AE1059" s="269"/>
      <c r="AF1059" s="269"/>
      <c r="AG1059" s="269"/>
      <c r="AH1059" s="269"/>
      <c r="AI1059" s="269"/>
      <c r="AJ1059" s="269"/>
      <c r="AK1059" s="269"/>
      <c r="AL1059" s="269"/>
      <c r="AM1059" s="269"/>
      <c r="AN1059" s="269"/>
      <c r="AO1059" s="269"/>
      <c r="AP1059" s="269"/>
      <c r="AQ1059" s="269"/>
      <c r="AR1059" s="269"/>
      <c r="AS1059" s="269"/>
    </row>
    <row r="1060" spans="1:45" s="4" customFormat="1" ht="15" customHeight="1">
      <c r="A1060" s="52"/>
      <c r="B1060" s="171"/>
      <c r="C1060" s="661"/>
      <c r="D1060" s="34"/>
      <c r="E1060" s="132"/>
      <c r="F1060" s="68" t="s">
        <v>226</v>
      </c>
      <c r="G1060" s="657"/>
      <c r="H1060" s="9"/>
      <c r="I1060" s="421"/>
      <c r="J1060" s="654"/>
      <c r="K1060" s="66"/>
      <c r="L1060" s="24"/>
      <c r="M1060" s="24"/>
      <c r="N1060" s="655" t="s">
        <v>2689</v>
      </c>
      <c r="O1060" s="269"/>
      <c r="P1060" s="269"/>
      <c r="Q1060" s="269"/>
      <c r="R1060" s="269"/>
      <c r="S1060" s="269"/>
      <c r="T1060" s="269"/>
      <c r="U1060" s="269"/>
      <c r="V1060" s="269"/>
      <c r="W1060" s="269"/>
      <c r="X1060" s="269"/>
      <c r="Y1060" s="269"/>
      <c r="Z1060" s="269"/>
      <c r="AA1060" s="269"/>
      <c r="AB1060" s="269"/>
      <c r="AC1060" s="269"/>
      <c r="AD1060" s="269"/>
      <c r="AE1060" s="269"/>
      <c r="AF1060" s="269"/>
      <c r="AG1060" s="269"/>
      <c r="AH1060" s="269"/>
      <c r="AI1060" s="269"/>
      <c r="AJ1060" s="269"/>
      <c r="AK1060" s="269"/>
      <c r="AL1060" s="269"/>
      <c r="AM1060" s="269"/>
      <c r="AN1060" s="269"/>
      <c r="AO1060" s="269"/>
      <c r="AP1060" s="269"/>
      <c r="AQ1060" s="269"/>
      <c r="AR1060" s="269"/>
      <c r="AS1060" s="269"/>
    </row>
    <row r="1061" spans="1:45" s="4" customFormat="1" ht="15" customHeight="1">
      <c r="A1061" s="52"/>
      <c r="B1061" s="171"/>
      <c r="C1061" s="661"/>
      <c r="D1061" s="34"/>
      <c r="E1061" s="132"/>
      <c r="F1061" s="70" t="s">
        <v>227</v>
      </c>
      <c r="G1061" s="662"/>
      <c r="H1061" s="663"/>
      <c r="I1061" s="421"/>
      <c r="J1061" s="654"/>
      <c r="K1061" s="66"/>
      <c r="L1061" s="24"/>
      <c r="M1061" s="24"/>
      <c r="N1061" s="655" t="s">
        <v>2690</v>
      </c>
      <c r="O1061" s="269"/>
      <c r="P1061" s="269"/>
      <c r="Q1061" s="269"/>
      <c r="R1061" s="269"/>
      <c r="S1061" s="269"/>
      <c r="T1061" s="269"/>
      <c r="U1061" s="269"/>
      <c r="V1061" s="269"/>
      <c r="W1061" s="269"/>
      <c r="X1061" s="269"/>
      <c r="Y1061" s="269"/>
      <c r="Z1061" s="269"/>
      <c r="AA1061" s="269"/>
      <c r="AB1061" s="269"/>
      <c r="AC1061" s="269"/>
      <c r="AD1061" s="269"/>
      <c r="AE1061" s="269"/>
      <c r="AF1061" s="269"/>
      <c r="AG1061" s="269"/>
      <c r="AH1061" s="269"/>
      <c r="AI1061" s="269"/>
      <c r="AJ1061" s="269"/>
      <c r="AK1061" s="269"/>
      <c r="AL1061" s="269"/>
      <c r="AM1061" s="269"/>
      <c r="AN1061" s="269"/>
      <c r="AO1061" s="269"/>
      <c r="AP1061" s="269"/>
      <c r="AQ1061" s="269"/>
      <c r="AR1061" s="269"/>
      <c r="AS1061" s="269"/>
    </row>
    <row r="1062" spans="1:45" s="4" customFormat="1" ht="15" customHeight="1">
      <c r="A1062" s="52"/>
      <c r="B1062" s="171"/>
      <c r="C1062" s="661"/>
      <c r="D1062" s="34"/>
      <c r="E1062" s="132"/>
      <c r="F1062" s="68" t="s">
        <v>229</v>
      </c>
      <c r="G1062" s="664"/>
      <c r="H1062" s="269"/>
      <c r="I1062" s="421"/>
      <c r="J1062" s="654"/>
      <c r="K1062" s="66"/>
      <c r="L1062" s="24"/>
      <c r="M1062" s="24"/>
      <c r="N1062" s="655" t="s">
        <v>2691</v>
      </c>
      <c r="O1062" s="269"/>
      <c r="P1062" s="269"/>
      <c r="Q1062" s="269"/>
      <c r="R1062" s="269"/>
      <c r="S1062" s="269"/>
      <c r="T1062" s="269"/>
      <c r="U1062" s="269"/>
      <c r="V1062" s="269"/>
      <c r="W1062" s="269"/>
      <c r="X1062" s="269"/>
      <c r="Y1062" s="269"/>
      <c r="Z1062" s="269"/>
      <c r="AA1062" s="269"/>
      <c r="AB1062" s="269"/>
      <c r="AC1062" s="269"/>
      <c r="AD1062" s="269"/>
      <c r="AE1062" s="269"/>
      <c r="AF1062" s="269"/>
      <c r="AG1062" s="269"/>
      <c r="AH1062" s="269"/>
      <c r="AI1062" s="269"/>
      <c r="AJ1062" s="269"/>
      <c r="AK1062" s="269"/>
      <c r="AL1062" s="269"/>
      <c r="AM1062" s="269"/>
      <c r="AN1062" s="269"/>
      <c r="AO1062" s="269"/>
      <c r="AP1062" s="269"/>
      <c r="AQ1062" s="269"/>
      <c r="AR1062" s="269"/>
      <c r="AS1062" s="269"/>
    </row>
    <row r="1063" spans="1:45" s="4" customFormat="1" ht="15" customHeight="1">
      <c r="A1063" s="52"/>
      <c r="B1063" s="171"/>
      <c r="C1063" s="661"/>
      <c r="D1063" s="34"/>
      <c r="E1063" s="132"/>
      <c r="F1063" s="68" t="s">
        <v>231</v>
      </c>
      <c r="G1063" s="664"/>
      <c r="H1063" s="269"/>
      <c r="I1063" s="421"/>
      <c r="J1063" s="654"/>
      <c r="K1063" s="66"/>
      <c r="L1063" s="24"/>
      <c r="M1063" s="24"/>
      <c r="N1063" s="655" t="s">
        <v>2692</v>
      </c>
      <c r="O1063" s="269"/>
      <c r="P1063" s="269"/>
      <c r="Q1063" s="269"/>
      <c r="R1063" s="269"/>
      <c r="S1063" s="269"/>
      <c r="T1063" s="269"/>
      <c r="U1063" s="269"/>
      <c r="V1063" s="269"/>
      <c r="W1063" s="269"/>
      <c r="X1063" s="269"/>
      <c r="Y1063" s="269"/>
      <c r="Z1063" s="269"/>
      <c r="AA1063" s="269"/>
      <c r="AB1063" s="269"/>
      <c r="AC1063" s="269"/>
      <c r="AD1063" s="269"/>
      <c r="AE1063" s="269"/>
      <c r="AF1063" s="269"/>
      <c r="AG1063" s="269"/>
      <c r="AH1063" s="269"/>
      <c r="AI1063" s="269"/>
      <c r="AJ1063" s="269"/>
      <c r="AK1063" s="269"/>
      <c r="AL1063" s="269"/>
      <c r="AM1063" s="269"/>
      <c r="AN1063" s="269"/>
      <c r="AO1063" s="269"/>
      <c r="AP1063" s="269"/>
      <c r="AQ1063" s="269"/>
      <c r="AR1063" s="269"/>
      <c r="AS1063" s="269"/>
    </row>
    <row r="1064" spans="1:45" s="4" customFormat="1" ht="15" customHeight="1">
      <c r="A1064" s="52"/>
      <c r="B1064" s="171"/>
      <c r="C1064" s="661"/>
      <c r="D1064" s="34"/>
      <c r="E1064" s="132"/>
      <c r="F1064" s="68" t="s">
        <v>233</v>
      </c>
      <c r="G1064" s="657"/>
      <c r="H1064" s="9"/>
      <c r="I1064" s="421"/>
      <c r="J1064" s="654"/>
      <c r="K1064" s="66"/>
      <c r="L1064" s="24"/>
      <c r="M1064" s="24"/>
      <c r="N1064" s="655" t="s">
        <v>2693</v>
      </c>
      <c r="O1064" s="269"/>
      <c r="P1064" s="269"/>
      <c r="Q1064" s="269"/>
      <c r="R1064" s="269"/>
      <c r="S1064" s="269"/>
      <c r="T1064" s="269"/>
      <c r="U1064" s="269"/>
      <c r="V1064" s="269"/>
      <c r="W1064" s="269"/>
      <c r="X1064" s="269"/>
      <c r="Y1064" s="269"/>
      <c r="Z1064" s="269"/>
      <c r="AA1064" s="269"/>
      <c r="AB1064" s="269"/>
      <c r="AC1064" s="269"/>
      <c r="AD1064" s="269"/>
      <c r="AE1064" s="269"/>
      <c r="AF1064" s="269"/>
      <c r="AG1064" s="269"/>
      <c r="AH1064" s="269"/>
      <c r="AI1064" s="269"/>
      <c r="AJ1064" s="269"/>
      <c r="AK1064" s="269"/>
      <c r="AL1064" s="269"/>
      <c r="AM1064" s="269"/>
      <c r="AN1064" s="269"/>
      <c r="AO1064" s="269"/>
      <c r="AP1064" s="269"/>
      <c r="AQ1064" s="269"/>
      <c r="AR1064" s="269"/>
      <c r="AS1064" s="269"/>
    </row>
    <row r="1065" spans="1:45" s="4" customFormat="1" ht="15" customHeight="1">
      <c r="A1065" s="52"/>
      <c r="B1065" s="171"/>
      <c r="C1065" s="661"/>
      <c r="D1065" s="34"/>
      <c r="E1065" s="132"/>
      <c r="F1065" s="70" t="s">
        <v>235</v>
      </c>
      <c r="G1065" s="664"/>
      <c r="H1065" s="269"/>
      <c r="I1065" s="421"/>
      <c r="J1065" s="654"/>
      <c r="K1065" s="66"/>
      <c r="L1065" s="24"/>
      <c r="M1065" s="24"/>
      <c r="N1065" s="655" t="s">
        <v>2694</v>
      </c>
      <c r="O1065" s="269"/>
      <c r="P1065" s="269"/>
      <c r="Q1065" s="269"/>
      <c r="R1065" s="269"/>
      <c r="S1065" s="269"/>
      <c r="T1065" s="269"/>
      <c r="U1065" s="269"/>
      <c r="V1065" s="269"/>
      <c r="W1065" s="269"/>
      <c r="X1065" s="269"/>
      <c r="Y1065" s="269"/>
      <c r="Z1065" s="269"/>
      <c r="AA1065" s="269"/>
      <c r="AB1065" s="269"/>
      <c r="AC1065" s="269"/>
      <c r="AD1065" s="269"/>
      <c r="AE1065" s="269"/>
      <c r="AF1065" s="269"/>
      <c r="AG1065" s="269"/>
      <c r="AH1065" s="269"/>
      <c r="AI1065" s="269"/>
      <c r="AJ1065" s="269"/>
      <c r="AK1065" s="269"/>
      <c r="AL1065" s="269"/>
      <c r="AM1065" s="269"/>
      <c r="AN1065" s="269"/>
      <c r="AO1065" s="269"/>
      <c r="AP1065" s="269"/>
      <c r="AQ1065" s="269"/>
      <c r="AR1065" s="269"/>
      <c r="AS1065" s="269"/>
    </row>
    <row r="1066" spans="1:45" s="4" customFormat="1" ht="15" customHeight="1">
      <c r="A1066" s="52"/>
      <c r="B1066" s="665"/>
      <c r="C1066" s="368"/>
      <c r="D1066" s="42"/>
      <c r="E1066" s="132"/>
      <c r="F1066" s="68" t="s">
        <v>237</v>
      </c>
      <c r="G1066" s="657"/>
      <c r="H1066" s="666"/>
      <c r="I1066" s="378"/>
      <c r="J1066" s="654"/>
      <c r="K1066" s="66"/>
      <c r="L1066" s="24"/>
      <c r="M1066" s="24"/>
      <c r="N1066" s="655" t="s">
        <v>2695</v>
      </c>
      <c r="O1066" s="387"/>
      <c r="P1066" s="387"/>
      <c r="Q1066" s="387"/>
      <c r="R1066" s="387"/>
      <c r="S1066" s="387"/>
      <c r="T1066" s="387"/>
      <c r="U1066" s="387"/>
      <c r="V1066" s="387"/>
      <c r="W1066" s="387"/>
      <c r="X1066" s="387"/>
      <c r="Y1066" s="387"/>
      <c r="Z1066" s="387"/>
      <c r="AA1066" s="387"/>
      <c r="AB1066" s="387"/>
      <c r="AC1066" s="387"/>
      <c r="AD1066" s="387"/>
      <c r="AE1066" s="387"/>
      <c r="AF1066" s="387"/>
      <c r="AG1066" s="387"/>
      <c r="AH1066" s="387"/>
      <c r="AI1066" s="387"/>
      <c r="AJ1066" s="387"/>
      <c r="AK1066" s="387"/>
      <c r="AL1066" s="387"/>
      <c r="AM1066" s="387"/>
      <c r="AN1066" s="387"/>
      <c r="AO1066" s="387"/>
      <c r="AP1066" s="387"/>
      <c r="AQ1066" s="387"/>
      <c r="AR1066" s="387"/>
      <c r="AS1066" s="269"/>
    </row>
    <row r="1067" spans="1:45" ht="15" customHeight="1">
      <c r="A1067" s="52" t="s">
        <v>2696</v>
      </c>
      <c r="B1067" s="527" t="s">
        <v>2697</v>
      </c>
      <c r="C1067" s="490" t="s">
        <v>2698</v>
      </c>
      <c r="D1067" s="28" t="s">
        <v>2699</v>
      </c>
      <c r="E1067" s="132">
        <v>2.201867</v>
      </c>
      <c r="F1067" s="68" t="s">
        <v>214</v>
      </c>
      <c r="G1067" s="664"/>
      <c r="H1067" s="667"/>
      <c r="I1067" s="260" t="s">
        <v>194</v>
      </c>
      <c r="J1067" s="45"/>
      <c r="K1067" s="66"/>
      <c r="L1067" s="89"/>
      <c r="M1067" s="24"/>
      <c r="N1067" s="65" t="s">
        <v>2700</v>
      </c>
    </row>
    <row r="1068" spans="1:45" ht="15" customHeight="1">
      <c r="A1068" s="52"/>
      <c r="B1068" s="527"/>
      <c r="C1068" s="492" t="s">
        <v>2701</v>
      </c>
      <c r="D1068" s="34"/>
      <c r="E1068" s="132"/>
      <c r="F1068" s="68" t="s">
        <v>256</v>
      </c>
      <c r="G1068" s="664"/>
      <c r="H1068" s="269"/>
      <c r="I1068" s="421"/>
      <c r="J1068" s="45"/>
      <c r="K1068" s="66"/>
      <c r="L1068" s="89"/>
      <c r="M1068" s="24"/>
      <c r="N1068" s="65" t="s">
        <v>2702</v>
      </c>
    </row>
    <row r="1069" spans="1:45" ht="15" customHeight="1">
      <c r="A1069" s="52"/>
      <c r="B1069" s="527"/>
      <c r="C1069" s="492" t="s">
        <v>2701</v>
      </c>
      <c r="D1069" s="34"/>
      <c r="E1069" s="132"/>
      <c r="F1069" s="68" t="s">
        <v>220</v>
      </c>
      <c r="G1069" s="664"/>
      <c r="H1069" s="269"/>
      <c r="I1069" s="421"/>
      <c r="J1069" s="45"/>
      <c r="K1069" s="66"/>
      <c r="L1069" s="89"/>
      <c r="M1069" s="24"/>
      <c r="N1069" s="65" t="s">
        <v>2703</v>
      </c>
    </row>
    <row r="1070" spans="1:45" ht="15" customHeight="1">
      <c r="A1070" s="52"/>
      <c r="B1070" s="527"/>
      <c r="C1070" s="492" t="s">
        <v>2701</v>
      </c>
      <c r="D1070" s="34"/>
      <c r="E1070" s="132"/>
      <c r="F1070" s="68" t="s">
        <v>2291</v>
      </c>
      <c r="G1070" s="664"/>
      <c r="H1070" s="269"/>
      <c r="I1070" s="421"/>
      <c r="J1070" s="45"/>
      <c r="K1070" s="66"/>
      <c r="L1070" s="89"/>
      <c r="M1070" s="24"/>
      <c r="N1070" s="65" t="s">
        <v>2704</v>
      </c>
    </row>
    <row r="1071" spans="1:45" ht="15" customHeight="1">
      <c r="A1071" s="52"/>
      <c r="B1071" s="527"/>
      <c r="C1071" s="492" t="s">
        <v>2701</v>
      </c>
      <c r="D1071" s="34"/>
      <c r="E1071" s="132"/>
      <c r="F1071" s="68" t="s">
        <v>2705</v>
      </c>
      <c r="G1071" s="664"/>
      <c r="H1071" s="269"/>
      <c r="I1071" s="421"/>
      <c r="J1071" s="45"/>
      <c r="K1071" s="66"/>
      <c r="L1071" s="89"/>
      <c r="M1071" s="24"/>
      <c r="N1071" s="65" t="s">
        <v>2706</v>
      </c>
    </row>
    <row r="1072" spans="1:45" ht="15" customHeight="1">
      <c r="A1072" s="52"/>
      <c r="B1072" s="527"/>
      <c r="C1072" s="492" t="s">
        <v>2701</v>
      </c>
      <c r="D1072" s="34"/>
      <c r="E1072" s="132"/>
      <c r="F1072" s="68" t="s">
        <v>2294</v>
      </c>
      <c r="G1072" s="664"/>
      <c r="H1072" s="269"/>
      <c r="I1072" s="421"/>
      <c r="J1072" s="45"/>
      <c r="K1072" s="66"/>
      <c r="L1072" s="89"/>
      <c r="M1072" s="24"/>
      <c r="N1072" s="65" t="s">
        <v>2707</v>
      </c>
    </row>
    <row r="1073" spans="1:14" ht="15" customHeight="1">
      <c r="A1073" s="52"/>
      <c r="B1073" s="527"/>
      <c r="C1073" s="492" t="s">
        <v>2701</v>
      </c>
      <c r="D1073" s="34"/>
      <c r="E1073" s="132"/>
      <c r="F1073" s="68" t="s">
        <v>2174</v>
      </c>
      <c r="G1073" s="664"/>
      <c r="H1073" s="269"/>
      <c r="I1073" s="421"/>
      <c r="J1073" s="45"/>
      <c r="K1073" s="66"/>
      <c r="L1073" s="89"/>
      <c r="M1073" s="24"/>
      <c r="N1073" s="65" t="s">
        <v>2708</v>
      </c>
    </row>
    <row r="1074" spans="1:14" ht="15" customHeight="1">
      <c r="A1074" s="52"/>
      <c r="B1074" s="527"/>
      <c r="C1074" s="492" t="s">
        <v>2701</v>
      </c>
      <c r="D1074" s="34"/>
      <c r="E1074" s="132"/>
      <c r="F1074" s="68" t="s">
        <v>2709</v>
      </c>
      <c r="G1074" s="664"/>
      <c r="H1074" s="269"/>
      <c r="I1074" s="421"/>
      <c r="J1074" s="45"/>
      <c r="K1074" s="66"/>
      <c r="L1074" s="89"/>
      <c r="M1074" s="24"/>
      <c r="N1074" s="65" t="s">
        <v>2710</v>
      </c>
    </row>
    <row r="1075" spans="1:14" ht="15" customHeight="1">
      <c r="A1075" s="52"/>
      <c r="B1075" s="527"/>
      <c r="C1075" s="492" t="s">
        <v>2701</v>
      </c>
      <c r="D1075" s="34"/>
      <c r="E1075" s="132"/>
      <c r="F1075" s="68" t="s">
        <v>2300</v>
      </c>
      <c r="G1075" s="664"/>
      <c r="H1075" s="269"/>
      <c r="I1075" s="421"/>
      <c r="J1075" s="45"/>
      <c r="K1075" s="66"/>
      <c r="L1075" s="89"/>
      <c r="M1075" s="24"/>
      <c r="N1075" s="65" t="s">
        <v>2711</v>
      </c>
    </row>
    <row r="1076" spans="1:14" ht="15" customHeight="1">
      <c r="A1076" s="52"/>
      <c r="B1076" s="527"/>
      <c r="C1076" s="492" t="s">
        <v>2701</v>
      </c>
      <c r="D1076" s="34"/>
      <c r="E1076" s="132"/>
      <c r="F1076" s="68" t="s">
        <v>233</v>
      </c>
      <c r="G1076" s="664"/>
      <c r="H1076" s="269"/>
      <c r="I1076" s="421"/>
      <c r="J1076" s="45"/>
      <c r="K1076" s="66"/>
      <c r="L1076" s="89"/>
      <c r="M1076" s="24"/>
      <c r="N1076" s="65" t="s">
        <v>2712</v>
      </c>
    </row>
    <row r="1077" spans="1:14" ht="15" customHeight="1">
      <c r="A1077" s="52"/>
      <c r="B1077" s="527"/>
      <c r="C1077" s="492" t="s">
        <v>2701</v>
      </c>
      <c r="D1077" s="34"/>
      <c r="E1077" s="132"/>
      <c r="F1077" s="68" t="s">
        <v>2713</v>
      </c>
      <c r="G1077" s="664"/>
      <c r="H1077" s="269"/>
      <c r="I1077" s="421"/>
      <c r="J1077" s="45"/>
      <c r="K1077" s="66"/>
      <c r="L1077" s="89"/>
      <c r="M1077" s="24"/>
      <c r="N1077" s="65" t="s">
        <v>2714</v>
      </c>
    </row>
    <row r="1078" spans="1:14" ht="15" customHeight="1">
      <c r="A1078" s="52"/>
      <c r="B1078" s="527"/>
      <c r="C1078" s="493" t="s">
        <v>2701</v>
      </c>
      <c r="D1078" s="34"/>
      <c r="E1078" s="132"/>
      <c r="F1078" s="68" t="s">
        <v>237</v>
      </c>
      <c r="G1078" s="664"/>
      <c r="H1078" s="668"/>
      <c r="I1078" s="378"/>
      <c r="J1078" s="45"/>
      <c r="K1078" s="66"/>
      <c r="L1078" s="89"/>
      <c r="M1078" s="24"/>
      <c r="N1078" s="65" t="s">
        <v>2715</v>
      </c>
    </row>
    <row r="1079" spans="1:14" ht="15" customHeight="1">
      <c r="A1079" s="52"/>
      <c r="B1079" s="524" t="s">
        <v>2716</v>
      </c>
      <c r="C1079" s="523" t="s">
        <v>148</v>
      </c>
      <c r="D1079" s="34"/>
      <c r="E1079" s="132">
        <v>4.8024999999999998E-2</v>
      </c>
      <c r="F1079" s="69" t="s">
        <v>31</v>
      </c>
      <c r="G1079" s="481"/>
      <c r="H1079" s="481"/>
      <c r="I1079" s="396" t="s">
        <v>1831</v>
      </c>
      <c r="J1079" s="45"/>
      <c r="K1079" s="66"/>
      <c r="L1079" s="89"/>
      <c r="M1079" s="24"/>
      <c r="N1079" s="390" t="s">
        <v>31</v>
      </c>
    </row>
    <row r="1080" spans="1:14" ht="15" customHeight="1">
      <c r="A1080" s="52"/>
      <c r="B1080" s="524" t="s">
        <v>2717</v>
      </c>
      <c r="C1080" s="67" t="s">
        <v>2698</v>
      </c>
      <c r="D1080" s="34"/>
      <c r="E1080" s="132">
        <v>4.7224000000000002E-2</v>
      </c>
      <c r="F1080" s="69" t="s">
        <v>31</v>
      </c>
      <c r="G1080" s="481"/>
      <c r="H1080" s="481"/>
      <c r="I1080" s="396" t="s">
        <v>1831</v>
      </c>
      <c r="J1080" s="45"/>
      <c r="K1080" s="66"/>
      <c r="L1080" s="89"/>
      <c r="M1080" s="24"/>
      <c r="N1080" s="390" t="s">
        <v>31</v>
      </c>
    </row>
    <row r="1081" spans="1:14" ht="15" customHeight="1">
      <c r="A1081" s="52"/>
      <c r="B1081" s="264" t="s">
        <v>2718</v>
      </c>
      <c r="C1081" s="523" t="s">
        <v>148</v>
      </c>
      <c r="D1081" s="42"/>
      <c r="E1081" s="132">
        <v>4.9283E-2</v>
      </c>
      <c r="F1081" s="69" t="s">
        <v>31</v>
      </c>
      <c r="G1081" s="481"/>
      <c r="H1081" s="481"/>
      <c r="I1081" s="396" t="s">
        <v>1831</v>
      </c>
      <c r="J1081" s="45"/>
      <c r="K1081" s="66"/>
      <c r="L1081" s="89"/>
      <c r="M1081" s="24"/>
      <c r="N1081" s="390" t="s">
        <v>31</v>
      </c>
    </row>
    <row r="1082" spans="1:14" ht="15" hidden="1" customHeight="1">
      <c r="A1082" s="156" t="s">
        <v>2719</v>
      </c>
      <c r="B1082" s="669" t="s">
        <v>241</v>
      </c>
      <c r="C1082" s="490" t="s">
        <v>2701</v>
      </c>
      <c r="D1082" s="394"/>
      <c r="E1082" s="132"/>
      <c r="F1082" s="68" t="s">
        <v>214</v>
      </c>
      <c r="G1082" s="664"/>
      <c r="H1082" s="664"/>
      <c r="I1082" s="396"/>
      <c r="J1082" s="423" t="s">
        <v>2720</v>
      </c>
      <c r="K1082" s="66"/>
      <c r="L1082" s="538">
        <v>24785241</v>
      </c>
      <c r="M1082" s="24"/>
      <c r="N1082" s="65" t="s">
        <v>2721</v>
      </c>
    </row>
    <row r="1083" spans="1:14" ht="15" hidden="1" customHeight="1">
      <c r="A1083" s="162"/>
      <c r="B1083" s="670"/>
      <c r="C1083" s="492"/>
      <c r="D1083" s="398"/>
      <c r="E1083" s="132"/>
      <c r="F1083" s="68" t="s">
        <v>217</v>
      </c>
      <c r="G1083" s="664"/>
      <c r="H1083" s="664"/>
      <c r="I1083" s="25"/>
      <c r="J1083" s="422"/>
      <c r="K1083" s="66"/>
      <c r="L1083" s="538"/>
      <c r="M1083" s="24"/>
      <c r="N1083" s="65" t="s">
        <v>2722</v>
      </c>
    </row>
    <row r="1084" spans="1:14" ht="15" hidden="1" customHeight="1">
      <c r="A1084" s="162"/>
      <c r="B1084" s="670"/>
      <c r="C1084" s="492"/>
      <c r="D1084" s="398"/>
      <c r="E1084" s="132"/>
      <c r="F1084" s="68" t="s">
        <v>220</v>
      </c>
      <c r="G1084" s="664"/>
      <c r="H1084" s="664"/>
      <c r="I1084" s="25"/>
      <c r="J1084" s="422"/>
      <c r="K1084" s="66"/>
      <c r="L1084" s="538"/>
      <c r="M1084" s="24"/>
      <c r="N1084" s="65" t="s">
        <v>2703</v>
      </c>
    </row>
    <row r="1085" spans="1:14" ht="15" hidden="1" customHeight="1">
      <c r="A1085" s="162"/>
      <c r="B1085" s="670"/>
      <c r="C1085" s="492"/>
      <c r="D1085" s="398"/>
      <c r="E1085" s="132"/>
      <c r="F1085" s="68" t="s">
        <v>246</v>
      </c>
      <c r="G1085" s="664"/>
      <c r="H1085" s="664"/>
      <c r="I1085" s="25"/>
      <c r="J1085" s="422"/>
      <c r="K1085" s="66"/>
      <c r="L1085" s="538"/>
      <c r="M1085" s="24"/>
      <c r="N1085" s="65" t="s">
        <v>2723</v>
      </c>
    </row>
    <row r="1086" spans="1:14" ht="15" hidden="1" customHeight="1">
      <c r="A1086" s="162"/>
      <c r="B1086" s="670"/>
      <c r="C1086" s="492"/>
      <c r="D1086" s="398"/>
      <c r="E1086" s="132"/>
      <c r="F1086" s="68" t="s">
        <v>226</v>
      </c>
      <c r="G1086" s="664"/>
      <c r="H1086" s="664"/>
      <c r="I1086" s="25"/>
      <c r="J1086" s="422"/>
      <c r="K1086" s="66"/>
      <c r="L1086" s="538"/>
      <c r="M1086" s="24"/>
      <c r="N1086" s="65" t="s">
        <v>2724</v>
      </c>
    </row>
    <row r="1087" spans="1:14" ht="15" hidden="1" customHeight="1">
      <c r="A1087" s="162"/>
      <c r="B1087" s="670"/>
      <c r="C1087" s="492"/>
      <c r="D1087" s="398"/>
      <c r="E1087" s="132"/>
      <c r="F1087" s="68" t="s">
        <v>227</v>
      </c>
      <c r="G1087" s="664"/>
      <c r="H1087" s="664"/>
      <c r="I1087" s="25"/>
      <c r="J1087" s="422"/>
      <c r="K1087" s="66"/>
      <c r="L1087" s="538"/>
      <c r="M1087" s="24"/>
      <c r="N1087" s="65" t="s">
        <v>2725</v>
      </c>
    </row>
    <row r="1088" spans="1:14" ht="15" hidden="1" customHeight="1">
      <c r="A1088" s="162"/>
      <c r="B1088" s="670"/>
      <c r="C1088" s="492"/>
      <c r="D1088" s="398"/>
      <c r="E1088" s="132"/>
      <c r="F1088" s="68" t="s">
        <v>249</v>
      </c>
      <c r="G1088" s="664"/>
      <c r="H1088" s="664"/>
      <c r="I1088" s="25"/>
      <c r="J1088" s="422"/>
      <c r="K1088" s="66"/>
      <c r="L1088" s="538"/>
      <c r="M1088" s="24"/>
      <c r="N1088" s="65" t="s">
        <v>2726</v>
      </c>
    </row>
    <row r="1089" spans="1:44" ht="15" hidden="1" customHeight="1">
      <c r="A1089" s="162"/>
      <c r="B1089" s="670"/>
      <c r="C1089" s="492"/>
      <c r="D1089" s="398"/>
      <c r="E1089" s="132"/>
      <c r="F1089" s="68" t="s">
        <v>250</v>
      </c>
      <c r="G1089" s="664"/>
      <c r="H1089" s="664"/>
      <c r="I1089" s="25"/>
      <c r="J1089" s="422"/>
      <c r="K1089" s="66"/>
      <c r="L1089" s="538"/>
      <c r="M1089" s="24"/>
      <c r="N1089" s="65" t="s">
        <v>2727</v>
      </c>
    </row>
    <row r="1090" spans="1:44" ht="15" hidden="1" customHeight="1">
      <c r="A1090" s="162"/>
      <c r="B1090" s="670"/>
      <c r="C1090" s="492"/>
      <c r="D1090" s="398"/>
      <c r="E1090" s="132"/>
      <c r="F1090" s="68" t="s">
        <v>251</v>
      </c>
      <c r="G1090" s="664"/>
      <c r="H1090" s="664"/>
      <c r="I1090" s="25"/>
      <c r="J1090" s="422"/>
      <c r="K1090" s="66"/>
      <c r="L1090" s="538"/>
      <c r="M1090" s="24"/>
      <c r="N1090" s="65" t="s">
        <v>2728</v>
      </c>
    </row>
    <row r="1091" spans="1:44" ht="15" hidden="1" customHeight="1">
      <c r="A1091" s="162"/>
      <c r="B1091" s="670"/>
      <c r="C1091" s="492"/>
      <c r="D1091" s="398"/>
      <c r="E1091" s="132"/>
      <c r="F1091" s="68" t="s">
        <v>233</v>
      </c>
      <c r="G1091" s="664"/>
      <c r="H1091" s="664"/>
      <c r="I1091" s="25"/>
      <c r="J1091" s="422"/>
      <c r="K1091" s="66"/>
      <c r="L1091" s="538"/>
      <c r="M1091" s="24"/>
      <c r="N1091" s="65" t="s">
        <v>2712</v>
      </c>
    </row>
    <row r="1092" spans="1:44" ht="15" hidden="1" customHeight="1">
      <c r="A1092" s="162"/>
      <c r="B1092" s="670"/>
      <c r="C1092" s="492"/>
      <c r="D1092" s="398"/>
      <c r="E1092" s="132"/>
      <c r="F1092" s="68" t="s">
        <v>252</v>
      </c>
      <c r="G1092" s="664"/>
      <c r="H1092" s="664"/>
      <c r="I1092" s="25"/>
      <c r="J1092" s="422"/>
      <c r="K1092" s="66"/>
      <c r="L1092" s="538"/>
      <c r="M1092" s="24"/>
      <c r="N1092" s="65" t="s">
        <v>2729</v>
      </c>
    </row>
    <row r="1093" spans="1:44" ht="15" hidden="1" customHeight="1">
      <c r="A1093" s="162"/>
      <c r="B1093" s="670"/>
      <c r="C1093" s="492"/>
      <c r="D1093" s="398"/>
      <c r="E1093" s="132"/>
      <c r="F1093" s="68" t="s">
        <v>237</v>
      </c>
      <c r="G1093" s="664"/>
      <c r="H1093" s="664"/>
      <c r="I1093" s="25"/>
      <c r="J1093" s="422"/>
      <c r="K1093" s="66"/>
      <c r="L1093" s="538"/>
      <c r="M1093" s="24"/>
      <c r="N1093" s="65" t="s">
        <v>2730</v>
      </c>
    </row>
    <row r="1094" spans="1:44" ht="15" hidden="1" customHeight="1">
      <c r="A1094" s="162"/>
      <c r="B1094" s="671" t="s">
        <v>239</v>
      </c>
      <c r="C1094" s="523" t="s">
        <v>148</v>
      </c>
      <c r="D1094" s="43"/>
      <c r="E1094" s="132"/>
      <c r="F1094" s="69" t="s">
        <v>31</v>
      </c>
      <c r="G1094" s="481"/>
      <c r="H1094" s="481"/>
      <c r="I1094" s="25"/>
      <c r="J1094" s="422"/>
      <c r="K1094" s="66"/>
      <c r="L1094" s="538"/>
      <c r="M1094" s="24"/>
      <c r="N1094" s="390" t="s">
        <v>31</v>
      </c>
    </row>
    <row r="1095" spans="1:44" ht="15" hidden="1" customHeight="1">
      <c r="A1095" s="162"/>
      <c r="B1095" s="671" t="s">
        <v>243</v>
      </c>
      <c r="C1095" s="523" t="s">
        <v>148</v>
      </c>
      <c r="D1095" s="43"/>
      <c r="E1095" s="132"/>
      <c r="F1095" s="69" t="s">
        <v>31</v>
      </c>
      <c r="G1095" s="481"/>
      <c r="H1095" s="481"/>
      <c r="I1095" s="25"/>
      <c r="J1095" s="422"/>
      <c r="K1095" s="66"/>
      <c r="L1095" s="538"/>
      <c r="M1095" s="24"/>
      <c r="N1095" s="390" t="s">
        <v>31</v>
      </c>
    </row>
    <row r="1096" spans="1:44" ht="15" hidden="1" customHeight="1">
      <c r="A1096" s="162"/>
      <c r="B1096" s="671" t="s">
        <v>247</v>
      </c>
      <c r="C1096" s="67" t="s">
        <v>2701</v>
      </c>
      <c r="D1096" s="43"/>
      <c r="E1096" s="132"/>
      <c r="F1096" s="69" t="s">
        <v>31</v>
      </c>
      <c r="G1096" s="481"/>
      <c r="H1096" s="481"/>
      <c r="I1096" s="25"/>
      <c r="J1096" s="422"/>
      <c r="K1096" s="66"/>
      <c r="L1096" s="538"/>
      <c r="M1096" s="24"/>
      <c r="N1096" s="390" t="s">
        <v>31</v>
      </c>
    </row>
    <row r="1097" spans="1:44" ht="15" hidden="1" customHeight="1">
      <c r="A1097" s="162"/>
      <c r="B1097" s="671" t="s">
        <v>245</v>
      </c>
      <c r="C1097" s="523" t="s">
        <v>148</v>
      </c>
      <c r="D1097" s="43"/>
      <c r="E1097" s="132"/>
      <c r="F1097" s="69" t="s">
        <v>31</v>
      </c>
      <c r="G1097" s="481"/>
      <c r="H1097" s="481"/>
      <c r="I1097" s="25"/>
      <c r="J1097" s="422"/>
      <c r="K1097" s="66"/>
      <c r="L1097" s="538"/>
      <c r="M1097" s="24"/>
      <c r="N1097" s="390" t="s">
        <v>31</v>
      </c>
    </row>
    <row r="1098" spans="1:44" ht="15" hidden="1" customHeight="1">
      <c r="A1098" s="167"/>
      <c r="B1098" s="672" t="s">
        <v>248</v>
      </c>
      <c r="C1098" s="523" t="s">
        <v>148</v>
      </c>
      <c r="D1098" s="43"/>
      <c r="E1098" s="132"/>
      <c r="F1098" s="353"/>
      <c r="G1098" s="673"/>
      <c r="H1098" s="673"/>
      <c r="I1098" s="25"/>
      <c r="J1098" s="422"/>
      <c r="K1098" s="66"/>
      <c r="L1098" s="538"/>
      <c r="M1098" s="24"/>
      <c r="N1098" s="390" t="s">
        <v>2731</v>
      </c>
    </row>
    <row r="1099" spans="1:44" ht="15" customHeight="1">
      <c r="A1099" s="52" t="s">
        <v>757</v>
      </c>
      <c r="B1099" s="336" t="s">
        <v>2732</v>
      </c>
      <c r="C1099" s="673" t="s">
        <v>148</v>
      </c>
      <c r="D1099" s="28" t="s">
        <v>2733</v>
      </c>
      <c r="E1099" s="24">
        <v>3.116997</v>
      </c>
      <c r="F1099" s="69"/>
      <c r="G1099" s="481"/>
      <c r="H1099" s="481"/>
      <c r="I1099" s="396" t="s">
        <v>1831</v>
      </c>
      <c r="J1099" s="45"/>
      <c r="K1099" s="408"/>
      <c r="L1099" s="89"/>
      <c r="M1099" s="24"/>
      <c r="N1099" s="390"/>
    </row>
    <row r="1100" spans="1:44" ht="15" customHeight="1">
      <c r="A1100" s="52"/>
      <c r="B1100" s="524" t="s">
        <v>758</v>
      </c>
      <c r="C1100" s="67" t="s">
        <v>1651</v>
      </c>
      <c r="D1100" s="34"/>
      <c r="E1100" s="132">
        <v>4.4856E-2</v>
      </c>
      <c r="F1100" s="68" t="s">
        <v>783</v>
      </c>
      <c r="G1100" s="497"/>
      <c r="H1100" s="497"/>
      <c r="I1100" s="25" t="s">
        <v>2734</v>
      </c>
      <c r="J1100" s="170"/>
      <c r="K1100" s="408"/>
      <c r="L1100" s="89"/>
      <c r="M1100" s="24"/>
      <c r="N1100" s="390" t="s">
        <v>2735</v>
      </c>
    </row>
    <row r="1101" spans="1:44" ht="15" customHeight="1">
      <c r="A1101" s="52"/>
      <c r="B1101" s="524" t="s">
        <v>2736</v>
      </c>
      <c r="C1101" s="67" t="s">
        <v>1651</v>
      </c>
      <c r="D1101" s="34"/>
      <c r="E1101" s="132">
        <v>4.5286E-2</v>
      </c>
      <c r="F1101" s="68" t="s">
        <v>783</v>
      </c>
      <c r="G1101" s="497"/>
      <c r="H1101" s="497"/>
      <c r="I1101" s="25" t="s">
        <v>2734</v>
      </c>
      <c r="J1101" s="170"/>
      <c r="K1101" s="408"/>
      <c r="L1101" s="89"/>
      <c r="M1101" s="24"/>
      <c r="N1101" s="389" t="s">
        <v>2735</v>
      </c>
    </row>
    <row r="1102" spans="1:44" ht="15" customHeight="1">
      <c r="A1102" s="52"/>
      <c r="B1102" s="146" t="s">
        <v>2737</v>
      </c>
      <c r="C1102" s="67" t="s">
        <v>1651</v>
      </c>
      <c r="D1102" s="34"/>
      <c r="E1102" s="132">
        <v>4.4585E-2</v>
      </c>
      <c r="F1102" s="68" t="s">
        <v>783</v>
      </c>
      <c r="G1102" s="497"/>
      <c r="H1102" s="497"/>
      <c r="I1102" s="25" t="s">
        <v>2734</v>
      </c>
      <c r="J1102" s="170"/>
      <c r="K1102" s="408"/>
      <c r="L1102" s="89"/>
      <c r="M1102" s="24"/>
      <c r="N1102" s="389" t="s">
        <v>2735</v>
      </c>
    </row>
    <row r="1103" spans="1:44" ht="15" customHeight="1">
      <c r="A1103" s="52"/>
      <c r="B1103" s="146" t="s">
        <v>781</v>
      </c>
      <c r="C1103" s="67" t="s">
        <v>1651</v>
      </c>
      <c r="D1103" s="34"/>
      <c r="E1103" s="132">
        <v>4.4578E-2</v>
      </c>
      <c r="F1103" s="68" t="s">
        <v>783</v>
      </c>
      <c r="G1103" s="497"/>
      <c r="H1103" s="497"/>
      <c r="I1103" s="25" t="s">
        <v>2734</v>
      </c>
      <c r="J1103" s="170"/>
      <c r="K1103" s="408"/>
      <c r="L1103" s="89"/>
      <c r="M1103" s="24"/>
      <c r="N1103" s="389" t="s">
        <v>2735</v>
      </c>
    </row>
    <row r="1104" spans="1:44" ht="15" customHeight="1">
      <c r="A1104" s="52"/>
      <c r="B1104" s="146" t="s">
        <v>789</v>
      </c>
      <c r="C1104" s="67" t="s">
        <v>1651</v>
      </c>
      <c r="D1104" s="34"/>
      <c r="E1104" s="132">
        <v>4.4591000000000006E-2</v>
      </c>
      <c r="F1104" s="68"/>
      <c r="G1104" s="497"/>
      <c r="H1104" s="497"/>
      <c r="I1104" s="396" t="s">
        <v>1831</v>
      </c>
      <c r="J1104" s="170"/>
      <c r="K1104" s="408"/>
      <c r="L1104" s="89"/>
      <c r="M1104" s="24"/>
      <c r="N1104" s="389"/>
      <c r="O1104" s="4"/>
      <c r="P1104" s="4"/>
      <c r="Q1104" s="4"/>
      <c r="R1104" s="4"/>
      <c r="S1104" s="4"/>
      <c r="T1104" s="4"/>
      <c r="U1104" s="4"/>
      <c r="V1104" s="4"/>
      <c r="W1104" s="4"/>
      <c r="X1104" s="4"/>
      <c r="Y1104" s="4"/>
      <c r="Z1104" s="4"/>
      <c r="AA1104" s="4"/>
      <c r="AB1104" s="4"/>
      <c r="AC1104" s="4"/>
      <c r="AD1104" s="4"/>
      <c r="AE1104" s="4"/>
      <c r="AF1104" s="4"/>
      <c r="AG1104" s="4"/>
      <c r="AH1104" s="4"/>
      <c r="AI1104" s="4"/>
      <c r="AJ1104" s="4"/>
      <c r="AK1104" s="4"/>
      <c r="AL1104" s="4"/>
      <c r="AM1104" s="4"/>
      <c r="AN1104" s="4"/>
      <c r="AO1104" s="4"/>
      <c r="AP1104" s="4"/>
      <c r="AQ1104" s="4"/>
      <c r="AR1104" s="4"/>
    </row>
    <row r="1105" spans="1:44" s="4" customFormat="1" ht="15" customHeight="1">
      <c r="A1105" s="52"/>
      <c r="B1105" s="674" t="s">
        <v>790</v>
      </c>
      <c r="C1105" s="53" t="s">
        <v>760</v>
      </c>
      <c r="D1105" s="34"/>
      <c r="E1105" s="132">
        <v>4.5186000000000004E-2</v>
      </c>
      <c r="F1105" s="69"/>
      <c r="G1105" s="388"/>
      <c r="H1105" s="388"/>
      <c r="I1105" s="396" t="s">
        <v>1831</v>
      </c>
      <c r="J1105" s="45"/>
      <c r="K1105" s="66"/>
      <c r="L1105" s="24"/>
      <c r="M1105" s="74"/>
      <c r="N1105" s="675"/>
      <c r="O1105" s="387"/>
      <c r="P1105" s="387"/>
      <c r="Q1105" s="387"/>
      <c r="R1105" s="387"/>
      <c r="S1105" s="387"/>
      <c r="T1105" s="387"/>
      <c r="U1105" s="387"/>
      <c r="V1105" s="387"/>
      <c r="W1105" s="387"/>
      <c r="X1105" s="387"/>
      <c r="Y1105" s="387"/>
      <c r="Z1105" s="387"/>
      <c r="AA1105" s="387"/>
      <c r="AB1105" s="387"/>
      <c r="AC1105" s="387"/>
      <c r="AD1105" s="387"/>
      <c r="AE1105" s="387"/>
      <c r="AF1105" s="387"/>
      <c r="AG1105" s="387"/>
      <c r="AH1105" s="387"/>
      <c r="AI1105" s="387"/>
      <c r="AJ1105" s="387"/>
      <c r="AK1105" s="387"/>
      <c r="AL1105" s="387"/>
      <c r="AM1105" s="387"/>
      <c r="AN1105" s="387"/>
      <c r="AO1105" s="387"/>
      <c r="AP1105" s="387"/>
      <c r="AQ1105" s="387"/>
      <c r="AR1105" s="387"/>
    </row>
    <row r="1106" spans="1:44" ht="15" customHeight="1">
      <c r="A1106" s="52"/>
      <c r="B1106" s="146" t="s">
        <v>791</v>
      </c>
      <c r="C1106" s="67" t="s">
        <v>1651</v>
      </c>
      <c r="D1106" s="42"/>
      <c r="E1106" s="132">
        <v>4.4711000000000001E-2</v>
      </c>
      <c r="F1106" s="68"/>
      <c r="G1106" s="497"/>
      <c r="H1106" s="497"/>
      <c r="I1106" s="396" t="s">
        <v>1831</v>
      </c>
      <c r="J1106" s="170"/>
      <c r="K1106" s="408"/>
      <c r="L1106" s="89"/>
      <c r="M1106" s="24"/>
      <c r="N1106" s="389"/>
      <c r="O1106" s="4"/>
      <c r="P1106" s="4"/>
      <c r="Q1106" s="4"/>
      <c r="R1106" s="4"/>
      <c r="S1106" s="4"/>
      <c r="T1106" s="4"/>
      <c r="U1106" s="4"/>
      <c r="V1106" s="4"/>
      <c r="W1106" s="4"/>
      <c r="X1106" s="4"/>
      <c r="Y1106" s="4"/>
      <c r="Z1106" s="4"/>
      <c r="AA1106" s="4"/>
      <c r="AB1106" s="4"/>
      <c r="AC1106" s="4"/>
      <c r="AD1106" s="4"/>
      <c r="AE1106" s="4"/>
      <c r="AF1106" s="4"/>
      <c r="AG1106" s="4"/>
      <c r="AH1106" s="4"/>
      <c r="AI1106" s="4"/>
      <c r="AJ1106" s="4"/>
      <c r="AK1106" s="4"/>
      <c r="AL1106" s="4"/>
      <c r="AM1106" s="4"/>
      <c r="AN1106" s="4"/>
      <c r="AO1106" s="4"/>
      <c r="AP1106" s="4"/>
      <c r="AQ1106" s="4"/>
      <c r="AR1106" s="4"/>
    </row>
    <row r="1107" spans="1:44" s="4" customFormat="1" ht="15" customHeight="1">
      <c r="A1107" s="114"/>
      <c r="B1107" s="419" t="s">
        <v>2738</v>
      </c>
      <c r="C1107" s="676" t="s">
        <v>15</v>
      </c>
      <c r="D1107" s="677" t="s">
        <v>2739</v>
      </c>
      <c r="E1107" s="132">
        <v>7.3100999999999999E-2</v>
      </c>
      <c r="F1107" s="68" t="s">
        <v>1283</v>
      </c>
      <c r="G1107" s="662"/>
      <c r="H1107" s="662"/>
      <c r="I1107" s="25" t="s">
        <v>194</v>
      </c>
      <c r="J1107" s="89"/>
      <c r="K1107" s="408"/>
      <c r="L1107" s="24">
        <v>24052114</v>
      </c>
      <c r="M1107" s="25"/>
      <c r="N1107" s="65" t="s">
        <v>2740</v>
      </c>
      <c r="O1107" s="387"/>
      <c r="P1107" s="387"/>
      <c r="Q1107" s="387"/>
      <c r="R1107" s="387"/>
      <c r="S1107" s="387"/>
      <c r="T1107" s="387"/>
      <c r="U1107" s="387"/>
      <c r="V1107" s="387"/>
      <c r="W1107" s="387"/>
      <c r="X1107" s="387"/>
      <c r="Y1107" s="387"/>
      <c r="Z1107" s="387"/>
      <c r="AA1107" s="387"/>
      <c r="AB1107" s="387"/>
      <c r="AC1107" s="387"/>
      <c r="AD1107" s="387"/>
      <c r="AE1107" s="387"/>
      <c r="AF1107" s="387"/>
      <c r="AG1107" s="387"/>
      <c r="AH1107" s="387"/>
      <c r="AI1107" s="387"/>
      <c r="AJ1107" s="387"/>
      <c r="AK1107" s="387"/>
      <c r="AL1107" s="387"/>
      <c r="AM1107" s="387"/>
      <c r="AN1107" s="387"/>
      <c r="AO1107" s="387"/>
      <c r="AP1107" s="387"/>
      <c r="AQ1107" s="387"/>
      <c r="AR1107" s="387"/>
    </row>
    <row r="1108" spans="1:44" ht="15" customHeight="1">
      <c r="A1108" s="52" t="s">
        <v>13</v>
      </c>
      <c r="B1108" s="146" t="s">
        <v>2741</v>
      </c>
      <c r="C1108" s="46" t="s">
        <v>148</v>
      </c>
      <c r="D1108" s="43" t="s">
        <v>1156</v>
      </c>
      <c r="E1108" s="132">
        <v>4.4968000000000001E-2</v>
      </c>
      <c r="F1108" s="69"/>
      <c r="G1108" s="481"/>
      <c r="H1108" s="481"/>
      <c r="I1108" s="678" t="s">
        <v>1241</v>
      </c>
      <c r="J1108" s="45"/>
      <c r="K1108" s="66"/>
      <c r="L1108" s="89"/>
      <c r="M1108" s="24"/>
      <c r="N1108" s="390" t="s">
        <v>31</v>
      </c>
    </row>
    <row r="1109" spans="1:44" ht="15" customHeight="1">
      <c r="A1109" s="52"/>
      <c r="B1109" s="477" t="s">
        <v>2742</v>
      </c>
      <c r="C1109" s="232" t="s">
        <v>148</v>
      </c>
      <c r="D1109" s="28" t="s">
        <v>2769</v>
      </c>
      <c r="E1109" s="132">
        <v>0.41939399999999999</v>
      </c>
      <c r="F1109" s="69" t="s">
        <v>2743</v>
      </c>
      <c r="G1109" s="481"/>
      <c r="H1109" s="481"/>
      <c r="I1109" s="396" t="s">
        <v>194</v>
      </c>
      <c r="J1109" s="45"/>
      <c r="K1109" s="66"/>
      <c r="L1109" s="89"/>
      <c r="M1109" s="24"/>
      <c r="N1109" s="65" t="s">
        <v>2744</v>
      </c>
    </row>
    <row r="1110" spans="1:44" ht="15" customHeight="1">
      <c r="A1110" s="52"/>
      <c r="B1110" s="477"/>
      <c r="C1110" s="232" t="s">
        <v>148</v>
      </c>
      <c r="D1110" s="34"/>
      <c r="E1110" s="132"/>
      <c r="F1110" s="69" t="s">
        <v>2745</v>
      </c>
      <c r="G1110" s="481"/>
      <c r="H1110" s="481"/>
      <c r="I1110" s="396" t="s">
        <v>194</v>
      </c>
      <c r="J1110" s="45"/>
      <c r="K1110" s="66"/>
      <c r="L1110" s="89"/>
      <c r="M1110" s="24"/>
      <c r="N1110" s="65" t="s">
        <v>2746</v>
      </c>
    </row>
    <row r="1111" spans="1:44" ht="15" customHeight="1">
      <c r="A1111" s="52"/>
      <c r="B1111" s="146" t="s">
        <v>2747</v>
      </c>
      <c r="C1111" s="46" t="s">
        <v>148</v>
      </c>
      <c r="D1111" s="43" t="s">
        <v>2768</v>
      </c>
      <c r="E1111" s="132">
        <v>9.0949000000000002E-2</v>
      </c>
      <c r="F1111" s="69" t="s">
        <v>2748</v>
      </c>
      <c r="G1111" s="481"/>
      <c r="H1111" s="481"/>
      <c r="I1111" s="396" t="s">
        <v>194</v>
      </c>
      <c r="J1111" s="45"/>
      <c r="K1111" s="66"/>
      <c r="L1111" s="89"/>
      <c r="M1111" s="24"/>
      <c r="N1111" s="65" t="s">
        <v>2749</v>
      </c>
    </row>
    <row r="1112" spans="1:44" ht="15" customHeight="1">
      <c r="A1112" s="52"/>
      <c r="B1112" s="407" t="s">
        <v>2750</v>
      </c>
      <c r="C1112" s="81" t="s">
        <v>148</v>
      </c>
      <c r="D1112" s="507" t="s">
        <v>2751</v>
      </c>
      <c r="E1112" s="372">
        <v>0.104764</v>
      </c>
      <c r="F1112" s="210" t="s">
        <v>2752</v>
      </c>
      <c r="G1112" s="482"/>
      <c r="H1112" s="482"/>
      <c r="I1112" s="396" t="s">
        <v>194</v>
      </c>
      <c r="J1112" s="45"/>
      <c r="K1112" s="66"/>
      <c r="L1112" s="89"/>
      <c r="M1112" s="24"/>
      <c r="N1112" s="65" t="s">
        <v>2753</v>
      </c>
      <c r="O1112" s="679"/>
      <c r="P1112" s="486"/>
      <c r="Q1112" s="486"/>
      <c r="R1112" s="486"/>
      <c r="S1112" s="486"/>
      <c r="T1112" s="486"/>
      <c r="U1112" s="486"/>
      <c r="V1112" s="486"/>
      <c r="W1112" s="486"/>
      <c r="X1112" s="486"/>
      <c r="Y1112" s="486"/>
      <c r="Z1112" s="486"/>
      <c r="AA1112" s="486"/>
      <c r="AB1112" s="486"/>
      <c r="AC1112" s="486"/>
      <c r="AD1112" s="486"/>
      <c r="AE1112" s="486"/>
      <c r="AF1112" s="486"/>
      <c r="AG1112" s="486"/>
      <c r="AH1112" s="486"/>
      <c r="AI1112" s="486"/>
      <c r="AJ1112" s="486"/>
      <c r="AK1112" s="486"/>
      <c r="AL1112" s="486"/>
      <c r="AM1112" s="486"/>
      <c r="AN1112" s="486"/>
      <c r="AO1112" s="486"/>
      <c r="AP1112" s="486"/>
      <c r="AQ1112" s="486"/>
      <c r="AR1112" s="486"/>
    </row>
    <row r="1113" spans="1:44" s="486" customFormat="1" ht="15" customHeight="1">
      <c r="A1113" s="52"/>
      <c r="B1113" s="132" t="s">
        <v>2754</v>
      </c>
      <c r="C1113" s="47" t="s">
        <v>148</v>
      </c>
      <c r="D1113" s="43" t="s">
        <v>1179</v>
      </c>
      <c r="E1113" s="132">
        <v>4.4209999999999999E-2</v>
      </c>
      <c r="F1113" s="65" t="s">
        <v>31</v>
      </c>
      <c r="G1113" s="388"/>
      <c r="H1113" s="388"/>
      <c r="I1113" s="21" t="s">
        <v>1180</v>
      </c>
      <c r="J1113" s="45"/>
      <c r="K1113" s="66"/>
      <c r="L1113" s="89"/>
      <c r="M1113" s="24"/>
      <c r="N1113" s="65" t="s">
        <v>31</v>
      </c>
      <c r="O1113" s="489"/>
      <c r="P1113" s="489"/>
      <c r="Q1113" s="489"/>
      <c r="R1113" s="489"/>
      <c r="S1113" s="489"/>
      <c r="T1113" s="489"/>
      <c r="U1113" s="489"/>
      <c r="V1113" s="489"/>
      <c r="W1113" s="489"/>
      <c r="X1113" s="489"/>
      <c r="Y1113" s="489"/>
      <c r="Z1113" s="489"/>
      <c r="AA1113" s="489"/>
      <c r="AB1113" s="489"/>
      <c r="AC1113" s="489"/>
      <c r="AD1113" s="489"/>
      <c r="AE1113" s="489"/>
      <c r="AF1113" s="489"/>
      <c r="AG1113" s="489"/>
      <c r="AH1113" s="489"/>
      <c r="AI1113" s="489"/>
      <c r="AJ1113" s="489"/>
      <c r="AK1113" s="489"/>
      <c r="AL1113" s="489"/>
      <c r="AM1113" s="489"/>
      <c r="AN1113" s="489"/>
      <c r="AO1113" s="489"/>
      <c r="AP1113" s="489"/>
      <c r="AQ1113" s="489"/>
      <c r="AR1113" s="489"/>
    </row>
    <row r="1114" spans="1:44" s="489" customFormat="1" ht="15" customHeight="1">
      <c r="A1114" s="680"/>
      <c r="D1114" s="681"/>
      <c r="F1114" s="682"/>
      <c r="G1114" s="683"/>
      <c r="H1114" s="683"/>
      <c r="I1114" s="6"/>
      <c r="K1114" s="684"/>
      <c r="M1114" s="552"/>
      <c r="N1114" s="682"/>
    </row>
    <row r="1115" spans="1:44" s="489" customFormat="1" ht="15" customHeight="1">
      <c r="A1115" s="680"/>
      <c r="D1115" s="681"/>
      <c r="E1115" s="685"/>
      <c r="F1115" s="682"/>
      <c r="G1115" s="683"/>
      <c r="H1115" s="683"/>
      <c r="I1115" s="6"/>
      <c r="K1115" s="684"/>
      <c r="M1115" s="552"/>
      <c r="N1115" s="682"/>
    </row>
    <row r="1116" spans="1:44" s="489" customFormat="1" ht="15" customHeight="1">
      <c r="A1116" s="680"/>
      <c r="D1116" s="681"/>
      <c r="F1116" s="682"/>
      <c r="G1116" s="683"/>
      <c r="H1116" s="683"/>
      <c r="I1116" s="6"/>
      <c r="K1116" s="684"/>
      <c r="M1116" s="552"/>
      <c r="N1116" s="682"/>
    </row>
    <row r="1117" spans="1:44" s="489" customFormat="1" ht="15" customHeight="1">
      <c r="A1117" s="680"/>
      <c r="D1117" s="269"/>
      <c r="F1117" s="682"/>
      <c r="G1117" s="683"/>
      <c r="H1117" s="683"/>
      <c r="I1117" s="6"/>
      <c r="K1117" s="684"/>
      <c r="M1117" s="552"/>
      <c r="N1117" s="682"/>
    </row>
    <row r="1118" spans="1:44" s="489" customFormat="1" ht="15" customHeight="1">
      <c r="A1118" s="680"/>
      <c r="D1118" s="686"/>
      <c r="F1118" s="682"/>
      <c r="G1118" s="682"/>
      <c r="H1118" s="682"/>
      <c r="I1118" s="6"/>
      <c r="J1118" s="683"/>
      <c r="L1118" s="684"/>
      <c r="N1118" s="552"/>
    </row>
    <row r="1119" spans="1:44" s="489" customFormat="1" ht="15" customHeight="1">
      <c r="A1119" s="680"/>
      <c r="D1119" s="686"/>
      <c r="F1119" s="682"/>
      <c r="G1119" s="682"/>
      <c r="H1119" s="682"/>
      <c r="I1119" s="6"/>
      <c r="J1119" s="683"/>
      <c r="L1119" s="684"/>
      <c r="N1119" s="552"/>
    </row>
    <row r="1120" spans="1:44" s="489" customFormat="1" ht="15" customHeight="1">
      <c r="A1120" s="680"/>
      <c r="D1120" s="686"/>
      <c r="F1120" s="682"/>
      <c r="G1120" s="682"/>
      <c r="H1120" s="682"/>
      <c r="I1120" s="6"/>
      <c r="J1120" s="683"/>
      <c r="L1120" s="684"/>
      <c r="N1120" s="552"/>
    </row>
    <row r="1121" spans="1:14" s="489" customFormat="1" ht="15" customHeight="1">
      <c r="A1121" s="680"/>
      <c r="D1121" s="686"/>
      <c r="F1121" s="682"/>
      <c r="G1121" s="682"/>
      <c r="H1121" s="682"/>
      <c r="I1121" s="6"/>
      <c r="J1121" s="683"/>
      <c r="L1121" s="684"/>
      <c r="N1121" s="552"/>
    </row>
    <row r="1122" spans="1:14" s="489" customFormat="1" ht="15" customHeight="1">
      <c r="A1122" s="680"/>
      <c r="D1122" s="686"/>
      <c r="F1122" s="682"/>
      <c r="G1122" s="682"/>
      <c r="H1122" s="682"/>
      <c r="I1122" s="6"/>
      <c r="J1122" s="683"/>
      <c r="L1122" s="684"/>
      <c r="N1122" s="552"/>
    </row>
    <row r="1123" spans="1:14" s="489" customFormat="1" ht="15" customHeight="1">
      <c r="A1123" s="680"/>
      <c r="D1123" s="686"/>
      <c r="F1123" s="682"/>
      <c r="G1123" s="682"/>
      <c r="H1123" s="682"/>
      <c r="I1123" s="6"/>
      <c r="J1123" s="683"/>
      <c r="L1123" s="684"/>
      <c r="N1123" s="552"/>
    </row>
    <row r="1124" spans="1:14" s="489" customFormat="1" ht="15" customHeight="1">
      <c r="A1124" s="680"/>
      <c r="D1124" s="686"/>
      <c r="F1124" s="682"/>
      <c r="G1124" s="682"/>
      <c r="H1124" s="682"/>
      <c r="I1124" s="6"/>
      <c r="J1124" s="683"/>
      <c r="L1124" s="684"/>
      <c r="N1124" s="552"/>
    </row>
    <row r="1125" spans="1:14" s="489" customFormat="1" ht="15" customHeight="1">
      <c r="A1125" s="680"/>
      <c r="D1125" s="686"/>
      <c r="F1125" s="682"/>
      <c r="G1125" s="682"/>
      <c r="H1125" s="682"/>
      <c r="I1125" s="6"/>
      <c r="J1125" s="683"/>
      <c r="L1125" s="684"/>
      <c r="N1125" s="552"/>
    </row>
    <row r="1126" spans="1:14" s="489" customFormat="1" ht="15" customHeight="1">
      <c r="A1126" s="680"/>
      <c r="D1126" s="686"/>
      <c r="F1126" s="682"/>
      <c r="G1126" s="682"/>
      <c r="H1126" s="682"/>
      <c r="I1126" s="6"/>
      <c r="J1126" s="683"/>
      <c r="L1126" s="684"/>
      <c r="N1126" s="552"/>
    </row>
    <row r="1127" spans="1:14" s="489" customFormat="1" ht="15" customHeight="1">
      <c r="A1127" s="680"/>
      <c r="D1127" s="686"/>
      <c r="F1127" s="682"/>
      <c r="G1127" s="682"/>
      <c r="H1127" s="682"/>
      <c r="I1127" s="6"/>
      <c r="J1127" s="683"/>
      <c r="L1127" s="684"/>
      <c r="N1127" s="552"/>
    </row>
    <row r="1128" spans="1:14" s="489" customFormat="1" ht="15" customHeight="1">
      <c r="A1128" s="680"/>
      <c r="D1128" s="686"/>
      <c r="F1128" s="682"/>
      <c r="G1128" s="682"/>
      <c r="H1128" s="682"/>
      <c r="I1128" s="6"/>
      <c r="J1128" s="683"/>
      <c r="L1128" s="684"/>
      <c r="N1128" s="552"/>
    </row>
    <row r="1129" spans="1:14" s="489" customFormat="1" ht="15" customHeight="1">
      <c r="A1129" s="680"/>
      <c r="D1129" s="686"/>
      <c r="F1129" s="682"/>
      <c r="G1129" s="682"/>
      <c r="H1129" s="682"/>
      <c r="I1129" s="6"/>
      <c r="J1129" s="683"/>
      <c r="L1129" s="684"/>
      <c r="N1129" s="552"/>
    </row>
    <row r="1130" spans="1:14" s="489" customFormat="1" ht="15" customHeight="1">
      <c r="A1130" s="680"/>
      <c r="D1130" s="686"/>
      <c r="F1130" s="682"/>
      <c r="G1130" s="682"/>
      <c r="H1130" s="682"/>
      <c r="I1130" s="6"/>
      <c r="J1130" s="683"/>
      <c r="L1130" s="684"/>
      <c r="N1130" s="552"/>
    </row>
    <row r="1131" spans="1:14" s="489" customFormat="1" ht="15" customHeight="1">
      <c r="A1131" s="680"/>
      <c r="D1131" s="686"/>
      <c r="F1131" s="682"/>
      <c r="G1131" s="682"/>
      <c r="H1131" s="682"/>
      <c r="I1131" s="6"/>
      <c r="J1131" s="683"/>
      <c r="L1131" s="684"/>
      <c r="N1131" s="552"/>
    </row>
    <row r="1132" spans="1:14" s="489" customFormat="1" ht="15" customHeight="1">
      <c r="A1132" s="680"/>
      <c r="D1132" s="686"/>
      <c r="F1132" s="682"/>
      <c r="G1132" s="682"/>
      <c r="H1132" s="682"/>
      <c r="I1132" s="6"/>
      <c r="J1132" s="683"/>
      <c r="L1132" s="684"/>
      <c r="N1132" s="552"/>
    </row>
    <row r="1133" spans="1:14" s="489" customFormat="1" ht="15" customHeight="1">
      <c r="A1133" s="680"/>
      <c r="D1133" s="686"/>
      <c r="F1133" s="682"/>
      <c r="G1133" s="682"/>
      <c r="H1133" s="682"/>
      <c r="I1133" s="6"/>
      <c r="J1133" s="683"/>
      <c r="L1133" s="684"/>
      <c r="N1133" s="552"/>
    </row>
    <row r="1134" spans="1:14" s="489" customFormat="1" ht="15" customHeight="1">
      <c r="A1134" s="680"/>
      <c r="D1134" s="686"/>
      <c r="F1134" s="682"/>
      <c r="G1134" s="682"/>
      <c r="H1134" s="682"/>
      <c r="I1134" s="6"/>
      <c r="J1134" s="683"/>
      <c r="L1134" s="684"/>
      <c r="N1134" s="552"/>
    </row>
    <row r="1135" spans="1:14" s="489" customFormat="1" ht="15" customHeight="1">
      <c r="A1135" s="680"/>
      <c r="D1135" s="686"/>
      <c r="F1135" s="682"/>
      <c r="G1135" s="682"/>
      <c r="H1135" s="682"/>
      <c r="I1135" s="6"/>
      <c r="J1135" s="683"/>
      <c r="L1135" s="684"/>
      <c r="N1135" s="552"/>
    </row>
    <row r="1136" spans="1:14" s="489" customFormat="1" ht="15" customHeight="1">
      <c r="A1136" s="680"/>
      <c r="D1136" s="686"/>
      <c r="F1136" s="682"/>
      <c r="G1136" s="682"/>
      <c r="H1136" s="682"/>
      <c r="I1136" s="6"/>
      <c r="J1136" s="683"/>
      <c r="L1136" s="684"/>
      <c r="N1136" s="552"/>
    </row>
    <row r="1137" spans="1:14" s="489" customFormat="1" ht="15" customHeight="1">
      <c r="A1137" s="680"/>
      <c r="D1137" s="686"/>
      <c r="F1137" s="682"/>
      <c r="G1137" s="682"/>
      <c r="H1137" s="682"/>
      <c r="I1137" s="6"/>
      <c r="J1137" s="683"/>
      <c r="L1137" s="684"/>
      <c r="N1137" s="552"/>
    </row>
    <row r="1138" spans="1:14" s="489" customFormat="1" ht="15" customHeight="1">
      <c r="A1138" s="680"/>
      <c r="D1138" s="686"/>
      <c r="F1138" s="682"/>
      <c r="G1138" s="682"/>
      <c r="H1138" s="682"/>
      <c r="I1138" s="6"/>
      <c r="J1138" s="683"/>
      <c r="L1138" s="684"/>
      <c r="N1138" s="552"/>
    </row>
    <row r="1139" spans="1:14" s="489" customFormat="1" ht="15" customHeight="1">
      <c r="A1139" s="680"/>
      <c r="D1139" s="686"/>
      <c r="F1139" s="682"/>
      <c r="G1139" s="682"/>
      <c r="H1139" s="682"/>
      <c r="I1139" s="6"/>
      <c r="J1139" s="683"/>
      <c r="L1139" s="684"/>
      <c r="N1139" s="552"/>
    </row>
    <row r="1140" spans="1:14" s="489" customFormat="1" ht="15" customHeight="1">
      <c r="A1140" s="680"/>
      <c r="D1140" s="686"/>
      <c r="F1140" s="682"/>
      <c r="G1140" s="682"/>
      <c r="H1140" s="682"/>
      <c r="I1140" s="6"/>
      <c r="J1140" s="683"/>
      <c r="L1140" s="684"/>
      <c r="N1140" s="552"/>
    </row>
    <row r="1141" spans="1:14" s="489" customFormat="1" ht="15" customHeight="1">
      <c r="A1141" s="680"/>
      <c r="D1141" s="686"/>
      <c r="F1141" s="682"/>
      <c r="G1141" s="682"/>
      <c r="H1141" s="682"/>
      <c r="I1141" s="6"/>
      <c r="J1141" s="683"/>
      <c r="L1141" s="684"/>
      <c r="N1141" s="552"/>
    </row>
    <row r="1142" spans="1:14" s="489" customFormat="1" ht="15" customHeight="1">
      <c r="A1142" s="680"/>
      <c r="D1142" s="686"/>
      <c r="F1142" s="682"/>
      <c r="G1142" s="682"/>
      <c r="H1142" s="682"/>
      <c r="I1142" s="6"/>
      <c r="J1142" s="683"/>
      <c r="L1142" s="684"/>
      <c r="N1142" s="552"/>
    </row>
    <row r="1143" spans="1:14" s="489" customFormat="1" ht="15" customHeight="1">
      <c r="A1143" s="680"/>
      <c r="D1143" s="686"/>
      <c r="F1143" s="682"/>
      <c r="G1143" s="682"/>
      <c r="H1143" s="682"/>
      <c r="I1143" s="6"/>
      <c r="J1143" s="683"/>
      <c r="L1143" s="684"/>
      <c r="N1143" s="552"/>
    </row>
    <row r="1144" spans="1:14" s="489" customFormat="1" ht="15" customHeight="1">
      <c r="A1144" s="680"/>
      <c r="D1144" s="686"/>
      <c r="F1144" s="682"/>
      <c r="G1144" s="682"/>
      <c r="H1144" s="682"/>
      <c r="I1144" s="6"/>
      <c r="J1144" s="683"/>
      <c r="L1144" s="684"/>
      <c r="N1144" s="552"/>
    </row>
    <row r="1145" spans="1:14" s="489" customFormat="1" ht="15" customHeight="1">
      <c r="A1145" s="680"/>
      <c r="D1145" s="686"/>
      <c r="F1145" s="682"/>
      <c r="G1145" s="682"/>
      <c r="H1145" s="682"/>
      <c r="I1145" s="6"/>
      <c r="J1145" s="683"/>
      <c r="L1145" s="684"/>
      <c r="N1145" s="552"/>
    </row>
    <row r="1146" spans="1:14" s="489" customFormat="1" ht="15" customHeight="1">
      <c r="A1146" s="680"/>
      <c r="D1146" s="686"/>
      <c r="F1146" s="682"/>
      <c r="G1146" s="682"/>
      <c r="H1146" s="682"/>
      <c r="I1146" s="6"/>
      <c r="J1146" s="683"/>
      <c r="L1146" s="684"/>
      <c r="N1146" s="552"/>
    </row>
    <row r="1147" spans="1:14" s="489" customFormat="1" ht="15" customHeight="1">
      <c r="A1147" s="680"/>
      <c r="D1147" s="686"/>
      <c r="F1147" s="682"/>
      <c r="G1147" s="682"/>
      <c r="H1147" s="682"/>
      <c r="I1147" s="6"/>
      <c r="J1147" s="683"/>
      <c r="L1147" s="684"/>
      <c r="N1147" s="552"/>
    </row>
    <row r="1148" spans="1:14" s="489" customFormat="1" ht="15" customHeight="1">
      <c r="A1148" s="680"/>
      <c r="D1148" s="686"/>
      <c r="F1148" s="682"/>
      <c r="G1148" s="682"/>
      <c r="H1148" s="682"/>
      <c r="I1148" s="6"/>
      <c r="J1148" s="683"/>
      <c r="L1148" s="684"/>
      <c r="N1148" s="552"/>
    </row>
    <row r="1149" spans="1:14" s="489" customFormat="1" ht="15" customHeight="1">
      <c r="A1149" s="680"/>
      <c r="D1149" s="686"/>
      <c r="F1149" s="682"/>
      <c r="G1149" s="682"/>
      <c r="H1149" s="682"/>
      <c r="I1149" s="6"/>
      <c r="J1149" s="683"/>
      <c r="L1149" s="684"/>
      <c r="N1149" s="552"/>
    </row>
    <row r="1150" spans="1:14" s="489" customFormat="1" ht="15" customHeight="1">
      <c r="A1150" s="680"/>
      <c r="D1150" s="686"/>
      <c r="F1150" s="682"/>
      <c r="G1150" s="682"/>
      <c r="H1150" s="682"/>
      <c r="I1150" s="6"/>
      <c r="J1150" s="683"/>
      <c r="L1150" s="684"/>
      <c r="N1150" s="552"/>
    </row>
    <row r="1151" spans="1:14" s="489" customFormat="1" ht="15" customHeight="1">
      <c r="A1151" s="680"/>
      <c r="D1151" s="686"/>
      <c r="F1151" s="682"/>
      <c r="G1151" s="682"/>
      <c r="H1151" s="682"/>
      <c r="I1151" s="6"/>
      <c r="J1151" s="683"/>
      <c r="L1151" s="684"/>
      <c r="N1151" s="552"/>
    </row>
    <row r="1152" spans="1:14" s="489" customFormat="1" ht="15" customHeight="1">
      <c r="A1152" s="680"/>
      <c r="D1152" s="686"/>
      <c r="F1152" s="682"/>
      <c r="G1152" s="682"/>
      <c r="H1152" s="682"/>
      <c r="I1152" s="6"/>
      <c r="J1152" s="683"/>
      <c r="L1152" s="684"/>
      <c r="N1152" s="552"/>
    </row>
    <row r="1153" spans="1:44" s="489" customFormat="1" ht="15" customHeight="1">
      <c r="A1153" s="680"/>
      <c r="D1153" s="686"/>
      <c r="F1153" s="682"/>
      <c r="G1153" s="682"/>
      <c r="H1153" s="682"/>
      <c r="I1153" s="6"/>
      <c r="J1153" s="683"/>
      <c r="L1153" s="684"/>
      <c r="N1153" s="552"/>
    </row>
    <row r="1154" spans="1:44" s="489" customFormat="1" ht="15" customHeight="1">
      <c r="A1154" s="680"/>
      <c r="D1154" s="686"/>
      <c r="F1154" s="682"/>
      <c r="G1154" s="682"/>
      <c r="H1154" s="682"/>
      <c r="I1154" s="6"/>
      <c r="J1154" s="683"/>
      <c r="L1154" s="684"/>
      <c r="N1154" s="552"/>
    </row>
    <row r="1155" spans="1:44" s="489" customFormat="1" ht="15" customHeight="1">
      <c r="A1155" s="680"/>
      <c r="D1155" s="686"/>
      <c r="F1155" s="682"/>
      <c r="G1155" s="682"/>
      <c r="H1155" s="682"/>
      <c r="I1155" s="6"/>
      <c r="J1155" s="683"/>
      <c r="L1155" s="684"/>
      <c r="N1155" s="552"/>
    </row>
    <row r="1156" spans="1:44" s="489" customFormat="1" ht="15" customHeight="1">
      <c r="A1156" s="680"/>
      <c r="D1156" s="686"/>
      <c r="F1156" s="682"/>
      <c r="G1156" s="682"/>
      <c r="H1156" s="682"/>
      <c r="I1156" s="6"/>
      <c r="J1156" s="683"/>
      <c r="L1156" s="684"/>
      <c r="N1156" s="552"/>
    </row>
    <row r="1157" spans="1:44" s="489" customFormat="1" ht="15" customHeight="1">
      <c r="A1157" s="680"/>
      <c r="D1157" s="686"/>
      <c r="F1157" s="682"/>
      <c r="G1157" s="682"/>
      <c r="H1157" s="682"/>
      <c r="I1157" s="6"/>
      <c r="J1157" s="683"/>
      <c r="L1157" s="684"/>
      <c r="N1157" s="552"/>
    </row>
    <row r="1158" spans="1:44" s="489" customFormat="1" ht="15" customHeight="1">
      <c r="A1158" s="680"/>
      <c r="D1158" s="686"/>
      <c r="F1158" s="682"/>
      <c r="G1158" s="682"/>
      <c r="H1158" s="682"/>
      <c r="I1158" s="6"/>
      <c r="J1158" s="683"/>
      <c r="L1158" s="684"/>
      <c r="N1158" s="552"/>
    </row>
    <row r="1159" spans="1:44" s="489" customFormat="1" ht="15" customHeight="1">
      <c r="A1159" s="680"/>
      <c r="D1159" s="686"/>
      <c r="F1159" s="682"/>
      <c r="G1159" s="682"/>
      <c r="H1159" s="682"/>
      <c r="I1159" s="6"/>
      <c r="J1159" s="683"/>
      <c r="L1159" s="684"/>
      <c r="N1159" s="552"/>
    </row>
    <row r="1160" spans="1:44" s="489" customFormat="1" ht="15" customHeight="1">
      <c r="A1160" s="680"/>
      <c r="D1160" s="686"/>
      <c r="F1160" s="682"/>
      <c r="G1160" s="682"/>
      <c r="H1160" s="682"/>
      <c r="I1160" s="6"/>
      <c r="J1160" s="683"/>
      <c r="L1160" s="684"/>
      <c r="N1160" s="552"/>
    </row>
    <row r="1161" spans="1:44" s="489" customFormat="1" ht="15" customHeight="1">
      <c r="A1161" s="680"/>
      <c r="D1161" s="686"/>
      <c r="F1161" s="682"/>
      <c r="G1161" s="682"/>
      <c r="H1161" s="682"/>
      <c r="I1161" s="6"/>
      <c r="J1161" s="683"/>
      <c r="L1161" s="684"/>
      <c r="N1161" s="552"/>
    </row>
    <row r="1162" spans="1:44" s="489" customFormat="1" ht="15" customHeight="1">
      <c r="A1162" s="680"/>
      <c r="D1162" s="686"/>
      <c r="F1162" s="682"/>
      <c r="G1162" s="682"/>
      <c r="H1162" s="682"/>
      <c r="I1162" s="6"/>
      <c r="J1162" s="683"/>
      <c r="L1162" s="684"/>
      <c r="N1162" s="552"/>
      <c r="O1162" s="387"/>
      <c r="P1162" s="387"/>
      <c r="Q1162" s="387"/>
      <c r="R1162" s="387"/>
      <c r="S1162" s="387"/>
      <c r="T1162" s="387"/>
      <c r="U1162" s="387"/>
      <c r="V1162" s="387"/>
      <c r="W1162" s="387"/>
      <c r="X1162" s="387"/>
      <c r="Y1162" s="387"/>
      <c r="Z1162" s="387"/>
      <c r="AA1162" s="387"/>
      <c r="AB1162" s="387"/>
      <c r="AC1162" s="387"/>
      <c r="AD1162" s="387"/>
      <c r="AE1162" s="387"/>
      <c r="AF1162" s="387"/>
      <c r="AG1162" s="387"/>
      <c r="AH1162" s="387"/>
      <c r="AI1162" s="387"/>
      <c r="AJ1162" s="387"/>
      <c r="AK1162" s="387"/>
      <c r="AL1162" s="387"/>
      <c r="AM1162" s="387"/>
      <c r="AN1162" s="387"/>
      <c r="AO1162" s="387"/>
      <c r="AP1162" s="387"/>
      <c r="AQ1162" s="387"/>
      <c r="AR1162" s="387"/>
    </row>
  </sheetData>
  <mergeCells count="464">
    <mergeCell ref="J1082:J1098"/>
    <mergeCell ref="L1082:L1098"/>
    <mergeCell ref="A1099:A1106"/>
    <mergeCell ref="D1099:D1106"/>
    <mergeCell ref="A1108:A1113"/>
    <mergeCell ref="B1109:B1110"/>
    <mergeCell ref="C1109:C1110"/>
    <mergeCell ref="D1109:D1110"/>
    <mergeCell ref="A1067:A1081"/>
    <mergeCell ref="B1067:B1078"/>
    <mergeCell ref="C1067:C1078"/>
    <mergeCell ref="D1067:D1081"/>
    <mergeCell ref="I1067:I1078"/>
    <mergeCell ref="A1082:A1098"/>
    <mergeCell ref="B1082:B1093"/>
    <mergeCell ref="C1082:C1093"/>
    <mergeCell ref="A1045:A1054"/>
    <mergeCell ref="D1045:D1054"/>
    <mergeCell ref="A1055:A1066"/>
    <mergeCell ref="D1055:D1066"/>
    <mergeCell ref="J1055:J1066"/>
    <mergeCell ref="I1056:I1066"/>
    <mergeCell ref="I1032:I1033"/>
    <mergeCell ref="A1034:A1044"/>
    <mergeCell ref="B1034:B1037"/>
    <mergeCell ref="C1034:C1037"/>
    <mergeCell ref="J1034:J1044"/>
    <mergeCell ref="B1039:B1043"/>
    <mergeCell ref="C1039:C1043"/>
    <mergeCell ref="B1027:B1028"/>
    <mergeCell ref="C1027:C1028"/>
    <mergeCell ref="I1027:I1028"/>
    <mergeCell ref="D1029:D1031"/>
    <mergeCell ref="I1029:I1030"/>
    <mergeCell ref="B1030:B1031"/>
    <mergeCell ref="B984:B985"/>
    <mergeCell ref="C984:C985"/>
    <mergeCell ref="I984:I985"/>
    <mergeCell ref="B1025:B1026"/>
    <mergeCell ref="C1025:C1026"/>
    <mergeCell ref="I1025:I1026"/>
    <mergeCell ref="B979:B980"/>
    <mergeCell ref="C979:C980"/>
    <mergeCell ref="I979:I980"/>
    <mergeCell ref="B982:B983"/>
    <mergeCell ref="C982:C983"/>
    <mergeCell ref="I982:I983"/>
    <mergeCell ref="I942:I943"/>
    <mergeCell ref="B944:B945"/>
    <mergeCell ref="C944:C945"/>
    <mergeCell ref="I944:I945"/>
    <mergeCell ref="L950:L951"/>
    <mergeCell ref="B977:B978"/>
    <mergeCell ref="C977:C978"/>
    <mergeCell ref="I977:I978"/>
    <mergeCell ref="I913:I918"/>
    <mergeCell ref="B935:B937"/>
    <mergeCell ref="C935:C937"/>
    <mergeCell ref="D935:D1028"/>
    <mergeCell ref="I935:I937"/>
    <mergeCell ref="B938:B941"/>
    <mergeCell ref="C938:C941"/>
    <mergeCell ref="I938:I941"/>
    <mergeCell ref="B942:B943"/>
    <mergeCell ref="C942:C943"/>
    <mergeCell ref="B908:B909"/>
    <mergeCell ref="C908:C909"/>
    <mergeCell ref="I908:I909"/>
    <mergeCell ref="A910:A1028"/>
    <mergeCell ref="B910:B912"/>
    <mergeCell ref="C910:C912"/>
    <mergeCell ref="D910:D934"/>
    <mergeCell ref="I910:I912"/>
    <mergeCell ref="B913:B918"/>
    <mergeCell ref="C913:C918"/>
    <mergeCell ref="B897:B899"/>
    <mergeCell ref="C897:C899"/>
    <mergeCell ref="I897:I899"/>
    <mergeCell ref="B903:B905"/>
    <mergeCell ref="C903:C905"/>
    <mergeCell ref="I903:I905"/>
    <mergeCell ref="B875:B887"/>
    <mergeCell ref="C875:C887"/>
    <mergeCell ref="I875:I887"/>
    <mergeCell ref="B891:B893"/>
    <mergeCell ref="C891:C893"/>
    <mergeCell ref="I891:I893"/>
    <mergeCell ref="C839:C840"/>
    <mergeCell ref="A841:A909"/>
    <mergeCell ref="B841:B847"/>
    <mergeCell ref="C841:C847"/>
    <mergeCell ref="D841:D909"/>
    <mergeCell ref="L841:L909"/>
    <mergeCell ref="I842:I847"/>
    <mergeCell ref="B849:B869"/>
    <mergeCell ref="C849:C869"/>
    <mergeCell ref="I849:I869"/>
    <mergeCell ref="A833:A840"/>
    <mergeCell ref="B833:B834"/>
    <mergeCell ref="C833:C834"/>
    <mergeCell ref="D833:D840"/>
    <mergeCell ref="I833:I841"/>
    <mergeCell ref="B835:B836"/>
    <mergeCell ref="C835:C836"/>
    <mergeCell ref="B837:B838"/>
    <mergeCell ref="C837:C838"/>
    <mergeCell ref="B839:B840"/>
    <mergeCell ref="A818:A832"/>
    <mergeCell ref="B818:B821"/>
    <mergeCell ref="C818:C821"/>
    <mergeCell ref="D818:D832"/>
    <mergeCell ref="I818:I821"/>
    <mergeCell ref="I823:I828"/>
    <mergeCell ref="B825:B827"/>
    <mergeCell ref="C825:C827"/>
    <mergeCell ref="B788:B799"/>
    <mergeCell ref="C788:C799"/>
    <mergeCell ref="D788:D817"/>
    <mergeCell ref="I788:I800"/>
    <mergeCell ref="B802:B815"/>
    <mergeCell ref="C802:C815"/>
    <mergeCell ref="I802:I816"/>
    <mergeCell ref="B758:B759"/>
    <mergeCell ref="I761:I770"/>
    <mergeCell ref="B771:B785"/>
    <mergeCell ref="D771:D787"/>
    <mergeCell ref="I771:I785"/>
    <mergeCell ref="C774:C785"/>
    <mergeCell ref="G785:G786"/>
    <mergeCell ref="B786:B787"/>
    <mergeCell ref="I734:I745"/>
    <mergeCell ref="C737:C745"/>
    <mergeCell ref="I747:I751"/>
    <mergeCell ref="C750:C751"/>
    <mergeCell ref="I753:I757"/>
    <mergeCell ref="C756:C757"/>
    <mergeCell ref="B703:B704"/>
    <mergeCell ref="C703:C704"/>
    <mergeCell ref="D703:D770"/>
    <mergeCell ref="I703:I704"/>
    <mergeCell ref="J705:J732"/>
    <mergeCell ref="L705:L732"/>
    <mergeCell ref="C707:C719"/>
    <mergeCell ref="B720:B732"/>
    <mergeCell ref="C723:C732"/>
    <mergeCell ref="B734:B745"/>
    <mergeCell ref="I669:I679"/>
    <mergeCell ref="I680:I684"/>
    <mergeCell ref="C683:C684"/>
    <mergeCell ref="I685:I689"/>
    <mergeCell ref="C686:C689"/>
    <mergeCell ref="I691:I699"/>
    <mergeCell ref="B639:B640"/>
    <mergeCell ref="C639:C640"/>
    <mergeCell ref="I639:I640"/>
    <mergeCell ref="J641:J668"/>
    <mergeCell ref="L641:L668"/>
    <mergeCell ref="C643:C655"/>
    <mergeCell ref="L581:L609"/>
    <mergeCell ref="C582:C594"/>
    <mergeCell ref="C600:C609"/>
    <mergeCell ref="I610:I620"/>
    <mergeCell ref="C613:C620"/>
    <mergeCell ref="I621:I625"/>
    <mergeCell ref="C624:C625"/>
    <mergeCell ref="B579:B580"/>
    <mergeCell ref="C579:C580"/>
    <mergeCell ref="D579:D702"/>
    <mergeCell ref="I579:I580"/>
    <mergeCell ref="J579:J580"/>
    <mergeCell ref="J581:J609"/>
    <mergeCell ref="I626:I630"/>
    <mergeCell ref="C628:C630"/>
    <mergeCell ref="I631:I638"/>
    <mergeCell ref="C633:C638"/>
    <mergeCell ref="D558:D565"/>
    <mergeCell ref="I558:I561"/>
    <mergeCell ref="B563:B564"/>
    <mergeCell ref="C563:C564"/>
    <mergeCell ref="I563:I564"/>
    <mergeCell ref="D566:D578"/>
    <mergeCell ref="G567:G578"/>
    <mergeCell ref="A553:A557"/>
    <mergeCell ref="B553:B556"/>
    <mergeCell ref="C553:C556"/>
    <mergeCell ref="A558:A565"/>
    <mergeCell ref="B558:B561"/>
    <mergeCell ref="C558:C561"/>
    <mergeCell ref="A531:A545"/>
    <mergeCell ref="B531:B533"/>
    <mergeCell ref="C531:C533"/>
    <mergeCell ref="I531:I533"/>
    <mergeCell ref="A546:A552"/>
    <mergeCell ref="B546:B552"/>
    <mergeCell ref="C546:C552"/>
    <mergeCell ref="D546:D552"/>
    <mergeCell ref="I546:I552"/>
    <mergeCell ref="A481:A486"/>
    <mergeCell ref="B481:B485"/>
    <mergeCell ref="C481:C485"/>
    <mergeCell ref="D481:D486"/>
    <mergeCell ref="I481:I486"/>
    <mergeCell ref="A487:A530"/>
    <mergeCell ref="B487:B491"/>
    <mergeCell ref="C487:C491"/>
    <mergeCell ref="D487:D530"/>
    <mergeCell ref="I487:I491"/>
    <mergeCell ref="A474:A478"/>
    <mergeCell ref="B475:B478"/>
    <mergeCell ref="C475:C478"/>
    <mergeCell ref="D475:D478"/>
    <mergeCell ref="I475:I478"/>
    <mergeCell ref="A479:A480"/>
    <mergeCell ref="B479:B480"/>
    <mergeCell ref="C479:C480"/>
    <mergeCell ref="D479:D480"/>
    <mergeCell ref="I479:I480"/>
    <mergeCell ref="A463:A473"/>
    <mergeCell ref="B463:B465"/>
    <mergeCell ref="C463:C465"/>
    <mergeCell ref="D463:D465"/>
    <mergeCell ref="I463:I465"/>
    <mergeCell ref="B468:B472"/>
    <mergeCell ref="C468:C472"/>
    <mergeCell ref="D468:D472"/>
    <mergeCell ref="I468:I472"/>
    <mergeCell ref="G432:G442"/>
    <mergeCell ref="J443:J455"/>
    <mergeCell ref="M443:M455"/>
    <mergeCell ref="A456:A462"/>
    <mergeCell ref="B456:B457"/>
    <mergeCell ref="C456:C457"/>
    <mergeCell ref="D456:D457"/>
    <mergeCell ref="I456:I457"/>
    <mergeCell ref="J306:J315"/>
    <mergeCell ref="L322:L323"/>
    <mergeCell ref="J343:J430"/>
    <mergeCell ref="L359:L362"/>
    <mergeCell ref="L365:L369"/>
    <mergeCell ref="L387:L388"/>
    <mergeCell ref="B266:B267"/>
    <mergeCell ref="C266:C267"/>
    <mergeCell ref="I266:I267"/>
    <mergeCell ref="J266:J267"/>
    <mergeCell ref="A268:A270"/>
    <mergeCell ref="A271:A455"/>
    <mergeCell ref="B271:B302"/>
    <mergeCell ref="C271:C302"/>
    <mergeCell ref="D271:D455"/>
    <mergeCell ref="I271:I302"/>
    <mergeCell ref="B262:B263"/>
    <mergeCell ref="C262:C263"/>
    <mergeCell ref="I262:I263"/>
    <mergeCell ref="J262:J263"/>
    <mergeCell ref="B264:B265"/>
    <mergeCell ref="C264:C265"/>
    <mergeCell ref="I264:I265"/>
    <mergeCell ref="J264:J265"/>
    <mergeCell ref="B258:B259"/>
    <mergeCell ref="C258:C259"/>
    <mergeCell ref="I258:I259"/>
    <mergeCell ref="J258:J259"/>
    <mergeCell ref="B260:B261"/>
    <mergeCell ref="C260:C261"/>
    <mergeCell ref="I260:I261"/>
    <mergeCell ref="J260:J261"/>
    <mergeCell ref="B254:B255"/>
    <mergeCell ref="C254:C255"/>
    <mergeCell ref="I254:I255"/>
    <mergeCell ref="J254:J255"/>
    <mergeCell ref="B256:B257"/>
    <mergeCell ref="C256:C257"/>
    <mergeCell ref="I256:I257"/>
    <mergeCell ref="J256:J257"/>
    <mergeCell ref="J248:J249"/>
    <mergeCell ref="B250:B251"/>
    <mergeCell ref="C250:C251"/>
    <mergeCell ref="I250:I251"/>
    <mergeCell ref="J250:J251"/>
    <mergeCell ref="B252:B253"/>
    <mergeCell ref="C252:C253"/>
    <mergeCell ref="I252:I253"/>
    <mergeCell ref="J252:J253"/>
    <mergeCell ref="B246:B247"/>
    <mergeCell ref="C246:C247"/>
    <mergeCell ref="I246:I247"/>
    <mergeCell ref="B248:B249"/>
    <mergeCell ref="C248:C249"/>
    <mergeCell ref="I248:I249"/>
    <mergeCell ref="I238:I239"/>
    <mergeCell ref="I240:I241"/>
    <mergeCell ref="B242:B243"/>
    <mergeCell ref="C242:C243"/>
    <mergeCell ref="I242:I243"/>
    <mergeCell ref="B244:B245"/>
    <mergeCell ref="C244:C245"/>
    <mergeCell ref="I244:I245"/>
    <mergeCell ref="B234:B235"/>
    <mergeCell ref="C234:C235"/>
    <mergeCell ref="I234:I235"/>
    <mergeCell ref="B236:B237"/>
    <mergeCell ref="C236:C237"/>
    <mergeCell ref="I236:I237"/>
    <mergeCell ref="B230:B231"/>
    <mergeCell ref="C230:C231"/>
    <mergeCell ref="I230:I231"/>
    <mergeCell ref="B232:B233"/>
    <mergeCell ref="C232:C233"/>
    <mergeCell ref="I232:I233"/>
    <mergeCell ref="B223:B225"/>
    <mergeCell ref="C223:C225"/>
    <mergeCell ref="I223:I225"/>
    <mergeCell ref="A226:A244"/>
    <mergeCell ref="B226:B227"/>
    <mergeCell ref="C226:C227"/>
    <mergeCell ref="I226:I227"/>
    <mergeCell ref="B228:B229"/>
    <mergeCell ref="C228:C229"/>
    <mergeCell ref="I228:I229"/>
    <mergeCell ref="B213:B215"/>
    <mergeCell ref="C213:C215"/>
    <mergeCell ref="I214:I215"/>
    <mergeCell ref="B216:B218"/>
    <mergeCell ref="C216:C218"/>
    <mergeCell ref="I217:I218"/>
    <mergeCell ref="B203:B204"/>
    <mergeCell ref="C203:C204"/>
    <mergeCell ref="B207:B209"/>
    <mergeCell ref="C207:C209"/>
    <mergeCell ref="I208:I209"/>
    <mergeCell ref="B210:B212"/>
    <mergeCell ref="C210:C212"/>
    <mergeCell ref="I211:I212"/>
    <mergeCell ref="B197:B198"/>
    <mergeCell ref="C197:C198"/>
    <mergeCell ref="I197:I198"/>
    <mergeCell ref="B199:B200"/>
    <mergeCell ref="C199:C200"/>
    <mergeCell ref="I199:I200"/>
    <mergeCell ref="B193:B194"/>
    <mergeCell ref="C193:C194"/>
    <mergeCell ref="I193:I194"/>
    <mergeCell ref="B195:B196"/>
    <mergeCell ref="C195:C196"/>
    <mergeCell ref="I195:I196"/>
    <mergeCell ref="B188:B189"/>
    <mergeCell ref="C188:C189"/>
    <mergeCell ref="I188:I189"/>
    <mergeCell ref="B190:B191"/>
    <mergeCell ref="C190:C191"/>
    <mergeCell ref="I190:I191"/>
    <mergeCell ref="B183:B184"/>
    <mergeCell ref="C183:C184"/>
    <mergeCell ref="I183:I184"/>
    <mergeCell ref="B186:B187"/>
    <mergeCell ref="C186:C187"/>
    <mergeCell ref="I186:I187"/>
    <mergeCell ref="I177:I178"/>
    <mergeCell ref="B179:B180"/>
    <mergeCell ref="C179:C180"/>
    <mergeCell ref="I179:I180"/>
    <mergeCell ref="B181:B182"/>
    <mergeCell ref="C181:C182"/>
    <mergeCell ref="I181:I182"/>
    <mergeCell ref="C169:C170"/>
    <mergeCell ref="D169:D170"/>
    <mergeCell ref="I169:I170"/>
    <mergeCell ref="D172:D173"/>
    <mergeCell ref="B175:B176"/>
    <mergeCell ref="C175:C176"/>
    <mergeCell ref="D175:D267"/>
    <mergeCell ref="I175:I176"/>
    <mergeCell ref="B177:B178"/>
    <mergeCell ref="C177:C178"/>
    <mergeCell ref="A161:A225"/>
    <mergeCell ref="B161:B162"/>
    <mergeCell ref="C161:C162"/>
    <mergeCell ref="D161:D162"/>
    <mergeCell ref="I161:I162"/>
    <mergeCell ref="B164:B166"/>
    <mergeCell ref="C164:C166"/>
    <mergeCell ref="D164:D166"/>
    <mergeCell ref="I164:I166"/>
    <mergeCell ref="B169:B170"/>
    <mergeCell ref="A155:A156"/>
    <mergeCell ref="A157:A160"/>
    <mergeCell ref="B157:B159"/>
    <mergeCell ref="C157:C159"/>
    <mergeCell ref="D157:D159"/>
    <mergeCell ref="I157:I159"/>
    <mergeCell ref="A146:A148"/>
    <mergeCell ref="B146:B148"/>
    <mergeCell ref="C146:C148"/>
    <mergeCell ref="D146:D148"/>
    <mergeCell ref="I146:I148"/>
    <mergeCell ref="A150:A153"/>
    <mergeCell ref="D111:D137"/>
    <mergeCell ref="G113:G137"/>
    <mergeCell ref="B142:B144"/>
    <mergeCell ref="C142:C144"/>
    <mergeCell ref="D142:D144"/>
    <mergeCell ref="I142:I144"/>
    <mergeCell ref="B103:B107"/>
    <mergeCell ref="C103:C107"/>
    <mergeCell ref="D103:D107"/>
    <mergeCell ref="I103:I107"/>
    <mergeCell ref="D109:D110"/>
    <mergeCell ref="I109:I110"/>
    <mergeCell ref="D91:D92"/>
    <mergeCell ref="I91:I92"/>
    <mergeCell ref="D93:D98"/>
    <mergeCell ref="I93:I98"/>
    <mergeCell ref="B99:B102"/>
    <mergeCell ref="C99:C102"/>
    <mergeCell ref="D99:D102"/>
    <mergeCell ref="I99:I102"/>
    <mergeCell ref="I83:I85"/>
    <mergeCell ref="B84:B85"/>
    <mergeCell ref="C84:C85"/>
    <mergeCell ref="D84:D85"/>
    <mergeCell ref="D86:D87"/>
    <mergeCell ref="I86:I87"/>
    <mergeCell ref="I73:I74"/>
    <mergeCell ref="B76:B81"/>
    <mergeCell ref="C76:C81"/>
    <mergeCell ref="I76:I81"/>
    <mergeCell ref="J76:J81"/>
    <mergeCell ref="L76:L81"/>
    <mergeCell ref="A62:A98"/>
    <mergeCell ref="B62:B70"/>
    <mergeCell ref="C62:C70"/>
    <mergeCell ref="D62:D81"/>
    <mergeCell ref="I62:I70"/>
    <mergeCell ref="B71:B72"/>
    <mergeCell ref="C71:C72"/>
    <mergeCell ref="I71:I72"/>
    <mergeCell ref="B73:B74"/>
    <mergeCell ref="C73:C74"/>
    <mergeCell ref="A55:A61"/>
    <mergeCell ref="B55:B61"/>
    <mergeCell ref="C55:C61"/>
    <mergeCell ref="D55:D61"/>
    <mergeCell ref="I55:I61"/>
    <mergeCell ref="J56:J61"/>
    <mergeCell ref="A46:A52"/>
    <mergeCell ref="D46:D52"/>
    <mergeCell ref="G47:G52"/>
    <mergeCell ref="J47:J52"/>
    <mergeCell ref="B53:B54"/>
    <mergeCell ref="C53:C54"/>
    <mergeCell ref="I25:I26"/>
    <mergeCell ref="B34:B35"/>
    <mergeCell ref="D34:D35"/>
    <mergeCell ref="I34:I35"/>
    <mergeCell ref="L34:L38"/>
    <mergeCell ref="D39:D45"/>
    <mergeCell ref="I40:I45"/>
    <mergeCell ref="L40:L45"/>
    <mergeCell ref="B8:B10"/>
    <mergeCell ref="C8:C10"/>
    <mergeCell ref="B11:B14"/>
    <mergeCell ref="C11:C14"/>
    <mergeCell ref="D19:D20"/>
    <mergeCell ref="D25:D2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tabSelected="1" topLeftCell="A20" workbookViewId="0">
      <selection activeCell="B44" sqref="A23:B44"/>
    </sheetView>
  </sheetViews>
  <sheetFormatPr baseColWidth="10" defaultRowHeight="15" x14ac:dyDescent="0"/>
  <cols>
    <col min="1" max="1" width="46.5" bestFit="1" customWidth="1"/>
    <col min="2" max="2" width="43.33203125" customWidth="1"/>
  </cols>
  <sheetData>
    <row r="1" spans="1:2">
      <c r="A1" s="11" t="s">
        <v>2</v>
      </c>
      <c r="B1" s="11" t="s">
        <v>3</v>
      </c>
    </row>
    <row r="2" spans="1:2" ht="36">
      <c r="A2" s="47" t="s">
        <v>2765</v>
      </c>
      <c r="B2" s="43" t="s">
        <v>2766</v>
      </c>
    </row>
    <row r="3" spans="1:2">
      <c r="A3" s="47" t="s">
        <v>2767</v>
      </c>
      <c r="B3" s="460" t="s">
        <v>17</v>
      </c>
    </row>
    <row r="4" spans="1:2">
      <c r="A4" s="47" t="s">
        <v>27</v>
      </c>
      <c r="B4" s="43"/>
    </row>
    <row r="5" spans="1:2">
      <c r="A5" s="47" t="s">
        <v>29</v>
      </c>
      <c r="B5" s="43" t="s">
        <v>30</v>
      </c>
    </row>
    <row r="6" spans="1:2">
      <c r="A6" s="43" t="s">
        <v>44</v>
      </c>
      <c r="B6" s="43" t="s">
        <v>45</v>
      </c>
    </row>
    <row r="7" spans="1:2">
      <c r="A7" s="47" t="s">
        <v>50</v>
      </c>
      <c r="B7" s="43" t="s">
        <v>51</v>
      </c>
    </row>
    <row r="8" spans="1:2">
      <c r="A8" s="47" t="s">
        <v>57</v>
      </c>
      <c r="B8" s="43" t="s">
        <v>58</v>
      </c>
    </row>
    <row r="9" spans="1:2">
      <c r="A9" s="47" t="s">
        <v>63</v>
      </c>
      <c r="B9" s="43" t="s">
        <v>64</v>
      </c>
    </row>
    <row r="10" spans="1:2">
      <c r="A10" s="47" t="s">
        <v>68</v>
      </c>
      <c r="B10" s="43" t="s">
        <v>69</v>
      </c>
    </row>
    <row r="11" spans="1:2">
      <c r="A11" s="47" t="s">
        <v>71</v>
      </c>
      <c r="B11" s="43" t="s">
        <v>72</v>
      </c>
    </row>
    <row r="12" spans="1:2" ht="15" customHeight="1">
      <c r="A12" s="47" t="s">
        <v>76</v>
      </c>
      <c r="B12" s="460" t="s">
        <v>77</v>
      </c>
    </row>
    <row r="13" spans="1:2">
      <c r="A13" s="47" t="s">
        <v>80</v>
      </c>
      <c r="B13" s="43" t="s">
        <v>81</v>
      </c>
    </row>
    <row r="14" spans="1:2">
      <c r="A14" s="47" t="s">
        <v>82</v>
      </c>
      <c r="B14" s="43" t="s">
        <v>83</v>
      </c>
    </row>
    <row r="15" spans="1:2">
      <c r="A15" s="47" t="s">
        <v>86</v>
      </c>
      <c r="B15" s="43" t="s">
        <v>87</v>
      </c>
    </row>
    <row r="16" spans="1:2">
      <c r="A16" s="47" t="s">
        <v>91</v>
      </c>
      <c r="B16" s="43" t="s">
        <v>92</v>
      </c>
    </row>
    <row r="17" spans="1:2">
      <c r="A17" s="47" t="s">
        <v>96</v>
      </c>
      <c r="B17" s="690" t="s">
        <v>97</v>
      </c>
    </row>
    <row r="23" spans="1:2">
      <c r="A23" s="11" t="s">
        <v>1181</v>
      </c>
      <c r="B23" s="383" t="s">
        <v>3</v>
      </c>
    </row>
    <row r="24" spans="1:2" ht="30">
      <c r="A24" s="132" t="s">
        <v>1191</v>
      </c>
      <c r="B24" s="43" t="s">
        <v>14</v>
      </c>
    </row>
    <row r="25" spans="1:2">
      <c r="A25" s="132" t="s">
        <v>29</v>
      </c>
      <c r="B25" s="43" t="s">
        <v>30</v>
      </c>
    </row>
    <row r="26" spans="1:2">
      <c r="A26" s="132" t="s">
        <v>82</v>
      </c>
      <c r="B26" s="43" t="s">
        <v>83</v>
      </c>
    </row>
    <row r="27" spans="1:2">
      <c r="A27" s="47" t="s">
        <v>50</v>
      </c>
      <c r="B27" s="43" t="s">
        <v>51</v>
      </c>
    </row>
    <row r="28" spans="1:2">
      <c r="A28" s="47" t="s">
        <v>57</v>
      </c>
      <c r="B28" s="691" t="s">
        <v>58</v>
      </c>
    </row>
    <row r="29" spans="1:2">
      <c r="A29" s="47" t="s">
        <v>86</v>
      </c>
      <c r="B29" s="43" t="s">
        <v>1220</v>
      </c>
    </row>
    <row r="30" spans="1:2">
      <c r="A30" s="47" t="s">
        <v>1223</v>
      </c>
      <c r="B30" s="43" t="s">
        <v>1224</v>
      </c>
    </row>
    <row r="31" spans="1:2">
      <c r="A31" s="47" t="s">
        <v>1228</v>
      </c>
      <c r="B31" s="43" t="s">
        <v>1229</v>
      </c>
    </row>
    <row r="32" spans="1:2">
      <c r="A32" s="47" t="s">
        <v>71</v>
      </c>
      <c r="B32" s="43" t="s">
        <v>72</v>
      </c>
    </row>
    <row r="33" spans="1:2" ht="15" customHeight="1">
      <c r="A33" s="47" t="s">
        <v>76</v>
      </c>
      <c r="B33" s="43" t="s">
        <v>2770</v>
      </c>
    </row>
    <row r="34" spans="1:2">
      <c r="A34" s="47" t="s">
        <v>1236</v>
      </c>
      <c r="B34" s="43" t="s">
        <v>1237</v>
      </c>
    </row>
    <row r="35" spans="1:2">
      <c r="A35" s="47" t="s">
        <v>1239</v>
      </c>
      <c r="B35" s="43" t="s">
        <v>1240</v>
      </c>
    </row>
    <row r="36" spans="1:2">
      <c r="A36" s="47" t="s">
        <v>1242</v>
      </c>
      <c r="B36" s="43" t="s">
        <v>1243</v>
      </c>
    </row>
    <row r="37" spans="1:2">
      <c r="A37" s="47" t="s">
        <v>1245</v>
      </c>
      <c r="B37" s="43" t="s">
        <v>1246</v>
      </c>
    </row>
    <row r="38" spans="1:2">
      <c r="A38" s="47" t="s">
        <v>147</v>
      </c>
      <c r="B38" s="43" t="s">
        <v>1248</v>
      </c>
    </row>
    <row r="39" spans="1:2">
      <c r="A39" s="47" t="s">
        <v>80</v>
      </c>
      <c r="B39" s="43" t="s">
        <v>1250</v>
      </c>
    </row>
    <row r="40" spans="1:2">
      <c r="A40" s="47" t="s">
        <v>91</v>
      </c>
      <c r="B40" s="43" t="s">
        <v>92</v>
      </c>
    </row>
    <row r="41" spans="1:2">
      <c r="A41" s="132" t="s">
        <v>2741</v>
      </c>
      <c r="B41" s="43" t="s">
        <v>1156</v>
      </c>
    </row>
    <row r="42" spans="1:2">
      <c r="A42" s="692" t="s">
        <v>2742</v>
      </c>
      <c r="B42" s="691" t="s">
        <v>2769</v>
      </c>
    </row>
    <row r="43" spans="1:2" ht="18">
      <c r="A43" s="132" t="s">
        <v>2747</v>
      </c>
      <c r="B43" s="691" t="s">
        <v>2768</v>
      </c>
    </row>
    <row r="44" spans="1:2">
      <c r="A44" s="132" t="s">
        <v>2750</v>
      </c>
      <c r="B44" s="48" t="s">
        <v>2751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CT1</vt:lpstr>
      <vt:lpstr>QT0-NED</vt:lpstr>
      <vt:lpstr>Sheet6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Jane6_Chen</dc:creator>
  <cp:lastModifiedBy>Jane6_Chen</cp:lastModifiedBy>
  <dcterms:created xsi:type="dcterms:W3CDTF">2016-04-08T01:49:07Z</dcterms:created>
  <dcterms:modified xsi:type="dcterms:W3CDTF">2016-04-08T06:35:20Z</dcterms:modified>
</cp:coreProperties>
</file>