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695" yWindow="2580" windowWidth="7695" windowHeight="2700" tabRatio="943" activeTab="1"/>
  </bookViews>
  <sheets>
    <sheet name="Address_Map" sheetId="36" r:id="rId1"/>
    <sheet name="Histories" sheetId="33" r:id="rId2"/>
    <sheet name="Module" sheetId="1" r:id="rId3"/>
    <sheet name="Register_L1D_CMDSRP" sheetId="41" r:id="rId4"/>
    <sheet name="BIGRAM_L1D_RESSRP" sheetId="44" r:id="rId5"/>
    <sheet name="Memory" sheetId="5" r:id="rId6"/>
    <sheet name="Setting" sheetId="8" r:id="rId7"/>
  </sheets>
  <definedNames>
    <definedName name="_xlnm._FilterDatabase" localSheetId="0" hidden="1">Address_Map!$B$1:$F$203</definedName>
    <definedName name="_xlnm._FilterDatabase" localSheetId="4" hidden="1">BIGRAM_L1D_RESSRP!$A$2:$Y$84</definedName>
    <definedName name="_xlnm._FilterDatabase" localSheetId="3" hidden="1">Register_L1D_CMDSRP!$A$2:$Y$84</definedName>
  </definedNames>
  <calcPr calcId="125725"/>
</workbook>
</file>

<file path=xl/calcChain.xml><?xml version="1.0" encoding="utf-8"?>
<calcChain xmlns="http://schemas.openxmlformats.org/spreadsheetml/2006/main">
  <c r="F123" i="36"/>
  <c r="E203"/>
  <c r="B203"/>
  <c r="F203" s="1"/>
  <c r="E202"/>
  <c r="B202" s="1"/>
  <c r="F202" s="1"/>
  <c r="E201"/>
  <c r="B201" s="1"/>
  <c r="F201" s="1"/>
  <c r="E200"/>
  <c r="B200" s="1"/>
  <c r="F200" s="1"/>
  <c r="E199"/>
  <c r="B199" s="1"/>
  <c r="F199" s="1"/>
  <c r="E198"/>
  <c r="B198" s="1"/>
  <c r="F198" s="1"/>
  <c r="F197"/>
  <c r="E197"/>
  <c r="B197" s="1"/>
  <c r="F196"/>
  <c r="E196"/>
  <c r="B196" s="1"/>
  <c r="F195"/>
  <c r="E195"/>
  <c r="B195"/>
  <c r="F194"/>
  <c r="E194"/>
  <c r="B194" s="1"/>
  <c r="F193"/>
  <c r="E193"/>
  <c r="B193"/>
  <c r="F192"/>
  <c r="E192"/>
  <c r="B192" s="1"/>
  <c r="F191"/>
  <c r="E191"/>
  <c r="B191" s="1"/>
  <c r="E190"/>
  <c r="B190" s="1"/>
  <c r="F190" s="1"/>
  <c r="F189"/>
  <c r="E189"/>
  <c r="B189" s="1"/>
  <c r="F188"/>
  <c r="E188"/>
  <c r="B188" s="1"/>
  <c r="F187"/>
  <c r="E187"/>
  <c r="B187"/>
  <c r="E186"/>
  <c r="B186" s="1"/>
  <c r="F186" s="1"/>
  <c r="F185"/>
  <c r="E185"/>
  <c r="B185"/>
  <c r="F184"/>
  <c r="E184"/>
  <c r="B184" s="1"/>
  <c r="F183"/>
  <c r="E183"/>
  <c r="B183" s="1"/>
  <c r="F182"/>
  <c r="E182"/>
  <c r="B182" s="1"/>
  <c r="F181"/>
  <c r="E181"/>
  <c r="B181" s="1"/>
  <c r="F180"/>
  <c r="E180"/>
  <c r="B180" s="1"/>
  <c r="F179"/>
  <c r="E179"/>
  <c r="B179" s="1"/>
  <c r="F178"/>
  <c r="E178"/>
  <c r="B178" s="1"/>
  <c r="F177"/>
  <c r="E177"/>
  <c r="B177"/>
  <c r="F176"/>
  <c r="E176"/>
  <c r="B176" s="1"/>
  <c r="F175"/>
  <c r="E175"/>
  <c r="B175"/>
  <c r="F174"/>
  <c r="E174"/>
  <c r="B174" s="1"/>
  <c r="F173"/>
  <c r="E173"/>
  <c r="B173" s="1"/>
  <c r="F172"/>
  <c r="E172"/>
  <c r="B172" s="1"/>
  <c r="E171"/>
  <c r="B171" s="1"/>
  <c r="F171" s="1"/>
  <c r="F170"/>
  <c r="E170"/>
  <c r="B170" s="1"/>
  <c r="F169"/>
  <c r="E169"/>
  <c r="B169" s="1"/>
  <c r="F168"/>
  <c r="E168"/>
  <c r="B168" s="1"/>
  <c r="F167"/>
  <c r="E167"/>
  <c r="B167" s="1"/>
  <c r="F166"/>
  <c r="E166"/>
  <c r="B166" s="1"/>
  <c r="F165"/>
  <c r="E165"/>
  <c r="B165"/>
  <c r="E164"/>
  <c r="B164" s="1"/>
  <c r="F164" s="1"/>
  <c r="E163"/>
  <c r="B163" s="1"/>
  <c r="F163" s="1"/>
  <c r="E162"/>
  <c r="B162" s="1"/>
  <c r="F162" s="1"/>
  <c r="F161"/>
  <c r="E161"/>
  <c r="B161" s="1"/>
  <c r="F160"/>
  <c r="E160"/>
  <c r="B160" s="1"/>
  <c r="F159"/>
  <c r="E159"/>
  <c r="B159"/>
  <c r="F158"/>
  <c r="E158"/>
  <c r="B158" s="1"/>
  <c r="F157"/>
  <c r="E157"/>
  <c r="B157"/>
  <c r="F156"/>
  <c r="E156"/>
  <c r="B156" s="1"/>
  <c r="F155"/>
  <c r="E155"/>
  <c r="B155" s="1"/>
  <c r="F154"/>
  <c r="E154"/>
  <c r="B154" s="1"/>
  <c r="F153"/>
  <c r="E153"/>
  <c r="B153" s="1"/>
  <c r="E152"/>
  <c r="B152" s="1"/>
  <c r="F152" s="1"/>
  <c r="F151"/>
  <c r="E151"/>
  <c r="B151" s="1"/>
  <c r="F150"/>
  <c r="E150"/>
  <c r="B150" s="1"/>
  <c r="F149"/>
  <c r="E149"/>
  <c r="B149" s="1"/>
  <c r="E148"/>
  <c r="B148" s="1"/>
  <c r="F148" s="1"/>
  <c r="F147"/>
  <c r="E147"/>
  <c r="B147" s="1"/>
  <c r="F146"/>
  <c r="E146"/>
  <c r="B146" s="1"/>
  <c r="F145"/>
  <c r="E145"/>
  <c r="B145"/>
  <c r="F144"/>
  <c r="E144"/>
  <c r="B144" s="1"/>
  <c r="F143"/>
  <c r="E143"/>
  <c r="B143" s="1"/>
  <c r="F142"/>
  <c r="E142"/>
  <c r="B142" s="1"/>
  <c r="F141"/>
  <c r="E141"/>
  <c r="B141"/>
  <c r="F140"/>
  <c r="E140"/>
  <c r="B140" s="1"/>
  <c r="F139"/>
  <c r="E139"/>
  <c r="B139" s="1"/>
  <c r="E138"/>
  <c r="B138" s="1"/>
  <c r="F138" s="1"/>
  <c r="F137"/>
  <c r="E137"/>
  <c r="B137" s="1"/>
  <c r="F136"/>
  <c r="E136"/>
  <c r="B136" s="1"/>
  <c r="F135"/>
  <c r="E135"/>
  <c r="B135" s="1"/>
  <c r="F134"/>
  <c r="E134"/>
  <c r="B134" s="1"/>
  <c r="F133"/>
  <c r="E133"/>
  <c r="B133" s="1"/>
  <c r="F132"/>
  <c r="E132"/>
  <c r="B132" s="1"/>
  <c r="F131"/>
  <c r="E131"/>
  <c r="B131"/>
  <c r="F130"/>
  <c r="E130"/>
  <c r="B130" s="1"/>
  <c r="F129"/>
  <c r="E129"/>
  <c r="B129"/>
  <c r="F128"/>
  <c r="E128"/>
  <c r="B128" s="1"/>
  <c r="F127"/>
  <c r="E127"/>
  <c r="B127" s="1"/>
  <c r="F126"/>
  <c r="E126"/>
  <c r="B126" s="1"/>
  <c r="F125"/>
  <c r="E125"/>
  <c r="B125" s="1"/>
  <c r="F124"/>
  <c r="E124"/>
  <c r="B124" s="1"/>
  <c r="B123"/>
  <c r="F116"/>
  <c r="E115"/>
  <c r="B115" s="1"/>
  <c r="F115" s="1"/>
  <c r="F114"/>
  <c r="E113"/>
  <c r="B113" s="1"/>
  <c r="F113" s="1"/>
  <c r="F112"/>
  <c r="E111"/>
  <c r="B111" s="1"/>
  <c r="F111" s="1"/>
  <c r="F109"/>
  <c r="E109"/>
  <c r="B109" s="1"/>
  <c r="F108"/>
  <c r="F107"/>
  <c r="E107"/>
  <c r="B107" s="1"/>
  <c r="F106"/>
  <c r="F105"/>
  <c r="E105"/>
  <c r="B105" s="1"/>
  <c r="F104"/>
  <c r="F103"/>
  <c r="E103"/>
  <c r="B103" s="1"/>
  <c r="F102"/>
  <c r="F101"/>
  <c r="E101"/>
  <c r="B101" s="1"/>
  <c r="F100"/>
  <c r="F99"/>
  <c r="E99"/>
  <c r="B99" s="1"/>
  <c r="F98"/>
  <c r="F97"/>
  <c r="E97"/>
  <c r="B97" s="1"/>
  <c r="F96"/>
  <c r="E95"/>
  <c r="B95" s="1"/>
  <c r="F95" s="1"/>
  <c r="F94"/>
  <c r="E93"/>
  <c r="B93" s="1"/>
  <c r="F93" s="1"/>
  <c r="F91"/>
  <c r="E91"/>
  <c r="B91" s="1"/>
  <c r="F90"/>
  <c r="E89"/>
  <c r="B89" s="1"/>
  <c r="F89" s="1"/>
  <c r="F88"/>
  <c r="F87"/>
  <c r="E87"/>
  <c r="B87" s="1"/>
  <c r="E85"/>
  <c r="B85" s="1"/>
  <c r="F85" s="1"/>
  <c r="E83"/>
  <c r="B83" s="1"/>
  <c r="F83" s="1"/>
  <c r="E81"/>
  <c r="B81" s="1"/>
  <c r="F81" s="1"/>
  <c r="E79"/>
  <c r="B79" s="1"/>
  <c r="F79" s="1"/>
  <c r="F77"/>
  <c r="E77"/>
  <c r="B77" s="1"/>
  <c r="F76"/>
  <c r="E75"/>
  <c r="B75" s="1"/>
  <c r="F75" s="1"/>
  <c r="E73"/>
  <c r="B73" s="1"/>
  <c r="F73" s="1"/>
  <c r="F71"/>
  <c r="E71"/>
  <c r="B71" s="1"/>
  <c r="F70"/>
  <c r="E69"/>
  <c r="B69" s="1"/>
  <c r="F69" s="1"/>
  <c r="E67"/>
  <c r="B67" s="1"/>
  <c r="F67" s="1"/>
  <c r="E65"/>
  <c r="B65" s="1"/>
  <c r="F65" s="1"/>
  <c r="E63"/>
  <c r="B63" s="1"/>
  <c r="F63" s="1"/>
  <c r="F61"/>
  <c r="E61"/>
  <c r="B61" s="1"/>
  <c r="F60"/>
  <c r="F59"/>
  <c r="E59"/>
  <c r="B59" s="1"/>
  <c r="F58"/>
  <c r="F57"/>
  <c r="E57"/>
  <c r="B57" s="1"/>
  <c r="F56"/>
  <c r="E55"/>
  <c r="B55" s="1"/>
  <c r="F55" s="1"/>
  <c r="F54"/>
  <c r="F53"/>
  <c r="E53"/>
  <c r="B53" s="1"/>
  <c r="F52"/>
  <c r="F51"/>
  <c r="E51"/>
  <c r="B51" s="1"/>
  <c r="E49"/>
  <c r="B49" s="1"/>
  <c r="F49" s="1"/>
  <c r="F48"/>
  <c r="F47"/>
  <c r="E47"/>
  <c r="B47" s="1"/>
  <c r="F46"/>
  <c r="E45"/>
  <c r="B45" s="1"/>
  <c r="F45" s="1"/>
  <c r="F44"/>
  <c r="F43"/>
  <c r="E43"/>
  <c r="B43" s="1"/>
  <c r="F42"/>
  <c r="E41"/>
  <c r="B41" s="1"/>
  <c r="F41" s="1"/>
  <c r="E39"/>
  <c r="B39" s="1"/>
  <c r="F39" s="1"/>
  <c r="E37"/>
  <c r="B37" s="1"/>
  <c r="F37" s="1"/>
  <c r="F35"/>
  <c r="E35"/>
  <c r="B35" s="1"/>
  <c r="E33"/>
  <c r="B33" s="1"/>
  <c r="F33" s="1"/>
  <c r="F31"/>
  <c r="E31"/>
  <c r="B31" s="1"/>
  <c r="F30"/>
  <c r="F29"/>
  <c r="E29"/>
  <c r="B29" s="1"/>
  <c r="F28"/>
  <c r="F27"/>
  <c r="E27"/>
  <c r="B27" s="1"/>
  <c r="F25"/>
  <c r="E25"/>
  <c r="B25" s="1"/>
  <c r="F24"/>
  <c r="F23"/>
  <c r="E23"/>
  <c r="B23" s="1"/>
  <c r="E21"/>
  <c r="B21" s="1"/>
  <c r="F21" s="1"/>
  <c r="E19"/>
  <c r="B19" s="1"/>
  <c r="F19" s="1"/>
  <c r="F17"/>
  <c r="E17"/>
  <c r="B17" s="1"/>
  <c r="F16"/>
  <c r="E15"/>
  <c r="B15" s="1"/>
  <c r="F15" s="1"/>
  <c r="F14"/>
  <c r="E13"/>
  <c r="B13" s="1"/>
  <c r="F13" s="1"/>
  <c r="F12"/>
  <c r="E11"/>
  <c r="B11" s="1"/>
  <c r="F11" s="1"/>
  <c r="E9"/>
  <c r="B9" s="1"/>
  <c r="F9" s="1"/>
  <c r="F8"/>
  <c r="E7"/>
  <c r="B7" s="1"/>
  <c r="F7" s="1"/>
  <c r="F6"/>
  <c r="E5"/>
  <c r="B5" s="1"/>
  <c r="F5" s="1"/>
  <c r="F4"/>
  <c r="E3"/>
  <c r="B3" s="1"/>
  <c r="F3" s="1"/>
  <c r="E2"/>
  <c r="E116" s="1"/>
  <c r="B116" s="1"/>
  <c r="B2"/>
  <c r="F2" s="1"/>
  <c r="E6" l="1"/>
  <c r="B6" s="1"/>
  <c r="E10"/>
  <c r="B10" s="1"/>
  <c r="F10" s="1"/>
  <c r="E14"/>
  <c r="B14" s="1"/>
  <c r="E18"/>
  <c r="B18" s="1"/>
  <c r="F18" s="1"/>
  <c r="E22"/>
  <c r="B22" s="1"/>
  <c r="F22" s="1"/>
  <c r="E26"/>
  <c r="B26" s="1"/>
  <c r="F26" s="1"/>
  <c r="E30"/>
  <c r="B30" s="1"/>
  <c r="E34"/>
  <c r="B34" s="1"/>
  <c r="F34" s="1"/>
  <c r="E38"/>
  <c r="B38" s="1"/>
  <c r="F38" s="1"/>
  <c r="E42"/>
  <c r="B42" s="1"/>
  <c r="E46"/>
  <c r="B46" s="1"/>
  <c r="E50"/>
  <c r="B50" s="1"/>
  <c r="F50" s="1"/>
  <c r="E54"/>
  <c r="B54" s="1"/>
  <c r="E58"/>
  <c r="B58" s="1"/>
  <c r="E62"/>
  <c r="B62" s="1"/>
  <c r="F62" s="1"/>
  <c r="E66"/>
  <c r="B66" s="1"/>
  <c r="F66" s="1"/>
  <c r="E70"/>
  <c r="B70" s="1"/>
  <c r="E74"/>
  <c r="B74" s="1"/>
  <c r="F74" s="1"/>
  <c r="E78"/>
  <c r="B78" s="1"/>
  <c r="F78" s="1"/>
  <c r="E82"/>
  <c r="B82" s="1"/>
  <c r="F82" s="1"/>
  <c r="E86"/>
  <c r="B86" s="1"/>
  <c r="F86" s="1"/>
  <c r="E90"/>
  <c r="B90" s="1"/>
  <c r="E94"/>
  <c r="B94" s="1"/>
  <c r="E98"/>
  <c r="B98" s="1"/>
  <c r="E102"/>
  <c r="B102" s="1"/>
  <c r="E106"/>
  <c r="B106" s="1"/>
  <c r="E110"/>
  <c r="B110" s="1"/>
  <c r="F110" s="1"/>
  <c r="E114"/>
  <c r="B114" s="1"/>
  <c r="E4"/>
  <c r="B4" s="1"/>
  <c r="E8"/>
  <c r="B8" s="1"/>
  <c r="E12"/>
  <c r="B12" s="1"/>
  <c r="E16"/>
  <c r="B16" s="1"/>
  <c r="E20"/>
  <c r="B20" s="1"/>
  <c r="F20" s="1"/>
  <c r="E24"/>
  <c r="B24" s="1"/>
  <c r="E28"/>
  <c r="B28" s="1"/>
  <c r="E32"/>
  <c r="B32" s="1"/>
  <c r="F32" s="1"/>
  <c r="E36"/>
  <c r="B36" s="1"/>
  <c r="F36" s="1"/>
  <c r="E40"/>
  <c r="B40" s="1"/>
  <c r="F40" s="1"/>
  <c r="E44"/>
  <c r="B44" s="1"/>
  <c r="E48"/>
  <c r="B48" s="1"/>
  <c r="E52"/>
  <c r="B52" s="1"/>
  <c r="E56"/>
  <c r="B56" s="1"/>
  <c r="E60"/>
  <c r="B60" s="1"/>
  <c r="E64"/>
  <c r="B64" s="1"/>
  <c r="F64" s="1"/>
  <c r="E68"/>
  <c r="B68" s="1"/>
  <c r="F68" s="1"/>
  <c r="E72"/>
  <c r="B72" s="1"/>
  <c r="F72" s="1"/>
  <c r="E76"/>
  <c r="B76" s="1"/>
  <c r="E80"/>
  <c r="B80" s="1"/>
  <c r="F80" s="1"/>
  <c r="E84"/>
  <c r="B84" s="1"/>
  <c r="F84" s="1"/>
  <c r="E88"/>
  <c r="B88" s="1"/>
  <c r="E92"/>
  <c r="B92" s="1"/>
  <c r="F92" s="1"/>
  <c r="E96"/>
  <c r="B96" s="1"/>
  <c r="E100"/>
  <c r="B100" s="1"/>
  <c r="E104"/>
  <c r="B104" s="1"/>
  <c r="E108"/>
  <c r="B108" s="1"/>
  <c r="E112"/>
  <c r="B112" s="1"/>
</calcChain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2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2" author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4.xml><?xml version="1.0" encoding="utf-8"?>
<comments xmlns="http://schemas.openxmlformats.org/spreadsheetml/2006/main">
  <authors>
    <author>mtk80424</author>
  </authors>
  <commentList>
    <comment ref="E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<sst xmlns="http://schemas.openxmlformats.org/spreadsheetml/2006/main" count="883" uniqueCount="402">
  <si>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</si>
  <si>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</si>
  <si>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</si>
  <si>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</si>
  <si>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</si>
  <si>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</si>
  <si>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</si>
  <si>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</si>
  <si>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</si>
  <si>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</si>
  <si>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</si>
  <si>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</si>
  <si>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</si>
  <si>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</si>
  <si>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</si>
  <si>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</si>
  <si>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5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</si>
  <si>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5" type="noConversion"/>
  </si>
  <si>
    <t>Documentation</t>
  </si>
  <si>
    <t>RW</t>
  </si>
  <si>
    <t>\\srdfs01\HWRD_Utilities\CODA_Lite\PERL\gen_word.pl</t>
  </si>
  <si>
    <t>\\srdfs01\HWRD_Utilities\CODA_Lite\PERL\gen_c_header.pl</t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</si>
  <si>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</si>
  <si>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</si>
  <si>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</si>
  <si>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</si>
  <si>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</si>
  <si>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</si>
  <si>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</si>
  <si>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Test</t>
  </si>
  <si>
    <t>Group</t>
  </si>
  <si>
    <t>Changes</t>
  </si>
  <si>
    <t>Revision</t>
  </si>
  <si>
    <t>Date</t>
  </si>
  <si>
    <t>Author</t>
  </si>
  <si>
    <t>module_hier</t>
  </si>
  <si>
    <t>HIER</t>
  </si>
  <si>
    <t>Description</t>
    <phoneticPr fontId="5" type="noConversion"/>
  </si>
  <si>
    <t>Timing</t>
    <phoneticPr fontId="5" type="noConversion"/>
  </si>
  <si>
    <t>\\srdfs01\HWRD_Utilities\CODA_Lite\Reference\GenRtlCode.pl</t>
    <phoneticPr fontId="5" type="noConversion"/>
  </si>
  <si>
    <t>\\mediatek.inc\taiwan\WCP\Public\Chips\DE5\GenRtlCode.pl</t>
    <phoneticPr fontId="5" type="noConversion"/>
  </si>
  <si>
    <t>Offset HEX</t>
  </si>
  <si>
    <t>PUBLIC</t>
  </si>
  <si>
    <t>calucuated
address DEC</t>
  </si>
  <si>
    <t>TEXT HEX</t>
    <phoneticPr fontId="17" type="noConversion"/>
  </si>
  <si>
    <t>Count
(Width = 32)</t>
    <phoneticPr fontId="17" type="noConversion"/>
  </si>
  <si>
    <t>CSD (phase2)</t>
    <phoneticPr fontId="17" type="noConversion"/>
  </si>
  <si>
    <t>col</t>
  </si>
  <si>
    <t>row</t>
  </si>
  <si>
    <t>Rate</t>
  </si>
  <si>
    <t>WL</t>
  </si>
  <si>
    <t>Format</t>
  </si>
  <si>
    <t>Note</t>
  </si>
  <si>
    <t>filename</t>
    <phoneticPr fontId="17" type="noConversion"/>
  </si>
  <si>
    <t>CSD Name</t>
  </si>
  <si>
    <t>CSD Default Value</t>
  </si>
  <si>
    <t>CSD Bit Width</t>
  </si>
  <si>
    <t>CSD Description</t>
  </si>
  <si>
    <t>0x0</t>
    <phoneticPr fontId="18" type="noConversion"/>
  </si>
  <si>
    <t>32</t>
  </si>
  <si>
    <t>C2UIRQ</t>
  </si>
  <si>
    <t>0x4</t>
    <phoneticPr fontId="18" type="noConversion"/>
  </si>
  <si>
    <t>1'd0</t>
  </si>
  <si>
    <t>0x8</t>
    <phoneticPr fontId="18" type="noConversion"/>
  </si>
  <si>
    <t>0x18</t>
    <phoneticPr fontId="18" type="noConversion"/>
  </si>
  <si>
    <t>U2CIRQ</t>
  </si>
  <si>
    <t>16'd0</t>
  </si>
  <si>
    <t>0x0</t>
  </si>
  <si>
    <t>8</t>
  </si>
  <si>
    <t>TDDSRP_SIR_CFG</t>
  </si>
  <si>
    <t>Control parameters of SINR calculation</t>
  </si>
  <si>
    <t>SIR1_STR_EN</t>
  </si>
  <si>
    <t>0: Disable 
1: Enable</t>
    <phoneticPr fontId="18" type="noConversion"/>
  </si>
  <si>
    <t>Enable of SIR1 STR</t>
  </si>
  <si>
    <t>SIR Calculating Enable Register</t>
  </si>
  <si>
    <t>SIR2_STR_EN</t>
  </si>
  <si>
    <t>1'd0</t>
    <phoneticPr fontId="18" type="noConversion"/>
  </si>
  <si>
    <t>Enable of SIR2 STR</t>
  </si>
  <si>
    <t>SIR1_SEG_EN</t>
  </si>
  <si>
    <t xml:space="preserve">Enable of SIR1 segment SINR </t>
  </si>
  <si>
    <t>SIR2_SEG_EN</t>
  </si>
  <si>
    <t xml:space="preserve">Enable of SIR2 segment SINR </t>
  </si>
  <si>
    <t>SIR1_MOD_TYPE</t>
  </si>
  <si>
    <t>2'd0</t>
  </si>
  <si>
    <t>0: QPSK 
1: 16QAM
2: 64QAM
3: Reserved</t>
  </si>
  <si>
    <t xml:space="preserve">Modulation type of SIR1 </t>
  </si>
  <si>
    <t>SIR2_MOD_TYPE</t>
  </si>
  <si>
    <t xml:space="preserve">Modulation type of SIR2 </t>
  </si>
  <si>
    <t>SIR1_DEMAP_MODE</t>
  </si>
  <si>
    <t>0: SINR scaling (sinr_lin)
1: LLR (A_over_n)</t>
  </si>
  <si>
    <t>SINR demap mode of SIR1 (to BRP subsys)</t>
  </si>
  <si>
    <t>SIR2_DEMAP_MODE</t>
  </si>
  <si>
    <t>SINR demap mode of SIR2 (to BRP subsys)</t>
  </si>
  <si>
    <t>SIR1_CHAN_TYPE</t>
  </si>
  <si>
    <t>0: DPCH0
1: DPCH1
2: BCH
3: DSCH</t>
  </si>
  <si>
    <t>Channel type of SIR1
Inner FW allocates scaling and Amean to BRP subsys based on SIR1_CHAN_TYPE.
SIR1_CHAN_TYPE is not related to special burst detection.</t>
  </si>
  <si>
    <t>SIR2_CHAN_TYPE</t>
  </si>
  <si>
    <t>Channel type of SIR2
Inner FW allocates scaling and Amean to BRP subsys based on SIR2_CHAN_TYPE.
SIR2_CHAN_TYPE is not related to special burst detection.</t>
  </si>
  <si>
    <t>DSCH_OUT_MODE</t>
  </si>
  <si>
    <t>0: Full-slot SINR 
1: Segement SINR</t>
  </si>
  <si>
    <t>SINR mode of scaling and Amean of DSCH (to BRP subsys).
If normal SINR, inner FW should fill all 4 segment scaling and Amean fields with the full-slot scaling and Amean, respectively.</t>
  </si>
  <si>
    <t>FMT_CFG</t>
  </si>
  <si>
    <t>0: s1.6
1: s0.7</t>
  </si>
  <si>
    <r>
      <t>Fix-point format of Amean and IQ data to BRP subsys and</t>
    </r>
    <r>
      <rPr>
        <sz val="10"/>
        <color indexed="8"/>
        <rFont val="Arial"/>
        <family val="2"/>
      </rPr>
      <t xml:space="preserve"> to L1 (TPC/SS/TFCI/HICH)</t>
    </r>
  </si>
  <si>
    <t>JD_CR_CFG</t>
  </si>
  <si>
    <t>TDDSRP_SIR1_SIR2_CODE_BMP</t>
  </si>
  <si>
    <t>Code bitmap for SIR1 and SIR2 calculation</t>
  </si>
  <si>
    <t>SIR1_CODE_BMP</t>
  </si>
  <si>
    <t xml:space="preserve">0: Not included
1: Included </t>
  </si>
  <si>
    <t>In the code tree, which codes are in CCTrCH 2 and are included in SIR2 calculation. 
The code with lowest index should be used to report TFCI. 
The code with lowest index may be used for special burst detection.</t>
  </si>
  <si>
    <t xml:space="preserve">SIR Code 1 Register   </t>
  </si>
  <si>
    <t>SIR2_CODE_BMP</t>
  </si>
  <si>
    <t xml:space="preserve">SIR Code 2 Register   </t>
  </si>
  <si>
    <t>TDDSRP_SIR3_SIR4_CODE_BMP</t>
  </si>
  <si>
    <t>Code bitmap for SIR3 and SIR4 calculation</t>
  </si>
  <si>
    <t>SIR3_CODE_BMP</t>
  </si>
  <si>
    <t>In the code tree, which codes are included in SIR3 calculation. Only support QPSK, maximum 2 codes.</t>
  </si>
  <si>
    <t xml:space="preserve">SIR Code 3 Register   </t>
  </si>
  <si>
    <t>SIR4_CODE_BMP</t>
  </si>
  <si>
    <t>In the code tree, which codes are included in SIR4 calculation. Only support QPSK, maximum 2 codes.</t>
  </si>
  <si>
    <t xml:space="preserve">SIR Code 4 Register   </t>
  </si>
  <si>
    <t>0xC</t>
    <phoneticPr fontId="18" type="noConversion"/>
  </si>
  <si>
    <t>TDDSRP_SIR5_SIR6_CODE_BMP</t>
  </si>
  <si>
    <t>Code bitmap for SIR5 and SIR6 calculation</t>
  </si>
  <si>
    <t>SIR5_CODE_BMP</t>
  </si>
  <si>
    <t>In the code tree, which codes are included in SIR5 calculation. Only support QPSK, maximum 2 codes.</t>
  </si>
  <si>
    <t xml:space="preserve">SIR Code 5 Register   </t>
  </si>
  <si>
    <t>SIR6_CODE_BMP</t>
  </si>
  <si>
    <t>In the code tree, which codes are included in SIR6 calculation. Only support QPSK, maximum 2 codes.</t>
  </si>
  <si>
    <t xml:space="preserve">SIR Code 6 Register   </t>
  </si>
  <si>
    <t>0x10</t>
    <phoneticPr fontId="18" type="noConversion"/>
  </si>
  <si>
    <t>TDDSRP_SIR7_CODE_BMP</t>
  </si>
  <si>
    <t>Code bitmap for SIR7 calculation</t>
  </si>
  <si>
    <t>SIR7_CODE_BMP</t>
  </si>
  <si>
    <t>In the code tree, which codes are included in SIR7 calculation. Only support QPSK, maximum 2 codes.</t>
  </si>
  <si>
    <t xml:space="preserve">SIR Code 7 Register   </t>
  </si>
  <si>
    <t>0x14</t>
    <phoneticPr fontId="18" type="noConversion"/>
  </si>
  <si>
    <t>TDDSRP_DDFOE_CFG</t>
  </si>
  <si>
    <t>Control parameters and code bitmap of DDFOE calculation</t>
  </si>
  <si>
    <t>DDFOE_EN</t>
  </si>
  <si>
    <t>0: Disable 
1: Enable</t>
  </si>
  <si>
    <t>Enable of DDFOE calculation.</t>
  </si>
  <si>
    <t xml:space="preserve">JD AFC Enable Register   </t>
  </si>
  <si>
    <t>DDFOE_FIX_NUM</t>
  </si>
  <si>
    <t>1'd1</t>
  </si>
  <si>
    <t>0: Use symbol number in DDFOE_SYM_NUM
1: Use fixed symbol number</t>
  </si>
  <si>
    <t>Use fixed symbol number for DDFOE calculation. 
If fixed symbol number, then 5*2 symbols for SF=16 case, and 80*2 symbols for SF=1 case.</t>
  </si>
  <si>
    <t>DDFOE_SYM_NUM</t>
  </si>
  <si>
    <t>9'df</t>
  </si>
  <si>
    <t>DDFOE_CODE_BMP</t>
  </si>
  <si>
    <t>In the code tree, which codes are included in DDFOE calculation. Maximum 2 codes.</t>
  </si>
  <si>
    <t>JD AFC Code Register</t>
  </si>
  <si>
    <t>TDDSRP_OWN_CODE_BMP</t>
  </si>
  <si>
    <t>Code bitmap of own codes</t>
  </si>
  <si>
    <t>OWN_CODE_BMP</t>
  </si>
  <si>
    <t>0: Not own code
1: Own code</t>
  </si>
  <si>
    <t>In the code tree, which codes are own codes. 
Inner FW detects inactive codes and performs zero-padding based on OWN_CODE_BMP and active code bitmap provided by CE module.</t>
  </si>
  <si>
    <t>own  Code bitmap Register</t>
  </si>
  <si>
    <t>DPCH  Code bitmap Register</t>
  </si>
  <si>
    <t>0x1C</t>
    <phoneticPr fontId="18" type="noConversion"/>
  </si>
  <si>
    <t>TDDSRP_HICH_CODE_BMP</t>
  </si>
  <si>
    <t>Code bitmap of HICH</t>
  </si>
  <si>
    <t>HICH_CODE_BMP</t>
  </si>
  <si>
    <t>0: Not HICH code
1: HICH code</t>
  </si>
  <si>
    <t>In the code tree, which two codes are HICH codes. The two codes will be used to report HICH.</t>
  </si>
  <si>
    <t xml:space="preserve">E-HICH Code Register                  </t>
  </si>
  <si>
    <t>0x20</t>
    <phoneticPr fontId="18" type="noConversion"/>
  </si>
  <si>
    <t>TDDSRP_PICH_CFG</t>
  </si>
  <si>
    <t>Control parameters of PICH decode</t>
  </si>
  <si>
    <t>PICH_LEN</t>
  </si>
  <si>
    <t>0: 4bit
1: 8bit
2: 16bit
3: Reserved</t>
  </si>
  <si>
    <t>PICH length</t>
  </si>
  <si>
    <t xml:space="preserve">PICH Decoder Configuration Register 0 + PICH Decoder Configuration Register 1  </t>
  </si>
  <si>
    <t>PICH_PARTIAL_MODE</t>
  </si>
  <si>
    <t>0: Normal mode
1: Partial mode</t>
  </si>
  <si>
    <t>Indicator of PICH partial mode.
If partial mode, inner fw should pad zero for data field 1 of PICH.</t>
  </si>
  <si>
    <t>PICH_POS</t>
  </si>
  <si>
    <t>6'd0</t>
  </si>
  <si>
    <t>Position of UE PI in the receiving slot</t>
  </si>
  <si>
    <t>PICH_TH_LOW</t>
  </si>
  <si>
    <t>Inner FW reports PICH results of coarsebin0 and finebin0 if max SINR is not higher than PICH_LOW_TH.</t>
  </si>
  <si>
    <t>PICH_SUBF</t>
  </si>
  <si>
    <t>0: UE PI in even subframe
1: UE PI in odd subframe</t>
  </si>
  <si>
    <t>Indicator of UE PI is in odd or even subframe. 
Inner FW obtains scrambling sequence based on PICH_SUBF</t>
  </si>
  <si>
    <t>PICH_TH_HIGH</t>
  </si>
  <si>
    <t>14'd0</t>
  </si>
  <si>
    <t>0x24</t>
    <phoneticPr fontId="18" type="noConversion"/>
  </si>
  <si>
    <t>TDDSRP_PICH_CODE_BMP</t>
  </si>
  <si>
    <t>Code bitmap of PICH</t>
  </si>
  <si>
    <t>PICH_CODE_BMP</t>
  </si>
  <si>
    <t>0: Not PICH code
1: PICH code</t>
  </si>
  <si>
    <t>In the code tree, which two codes are PICH.</t>
  </si>
  <si>
    <t xml:space="preserve">PICH Code Register </t>
  </si>
  <si>
    <t>0x28</t>
    <phoneticPr fontId="18" type="noConversion"/>
  </si>
  <si>
    <r>
      <t>CODE</t>
    </r>
    <r>
      <rPr>
        <i/>
        <sz val="10"/>
        <color indexed="8"/>
        <rFont val="Arial"/>
        <family val="2"/>
      </rPr>
      <t>even</t>
    </r>
    <r>
      <rPr>
        <sz val="10"/>
        <color indexed="8"/>
        <rFont val="Arial"/>
        <family val="2"/>
      </rPr>
      <t>_ADDR_OFFSET</t>
    </r>
  </si>
  <si>
    <t>NA</t>
  </si>
  <si>
    <r>
      <t>CODE</t>
    </r>
    <r>
      <rPr>
        <i/>
        <sz val="10"/>
        <color indexed="8"/>
        <rFont val="Arial"/>
        <family val="2"/>
      </rPr>
      <t>odd</t>
    </r>
    <r>
      <rPr>
        <sz val="10"/>
        <color indexed="8"/>
        <rFont val="Arial"/>
        <family val="2"/>
      </rPr>
      <t>_ADDR_OFFSET</t>
    </r>
  </si>
  <si>
    <t>0x48</t>
    <phoneticPr fontId="18" type="noConversion"/>
  </si>
  <si>
    <t>TDDSRP_SRP2BRP_CC1_CC2_SCALING_ADDR_OFFSET</t>
  </si>
  <si>
    <t>Address offset of CC1 and CC2 scaling</t>
  </si>
  <si>
    <t>CC1_SCALING_ADDR_OFFSET</t>
  </si>
  <si>
    <t>Address offset of CC1 scaling.
Inner FW determines the channel type of SIR1 and SIR2 with SIR1_CHAN_TYPE and SIR2_CHAN_TYPE.</t>
  </si>
  <si>
    <t>CC2_SCALING_ADDR_OFFSET</t>
  </si>
  <si>
    <t>Address offset of CC2 scaling.
Inner FW determines the channel type of SIR1 and SIR2 with SIR1_CHAN_TYPE and SIR2_CHAN_TYPE.</t>
  </si>
  <si>
    <t>0x4C</t>
    <phoneticPr fontId="18" type="noConversion"/>
  </si>
  <si>
    <t>TDDSRP_SRP2BRP_BCH_SCALING_ADDR_OFFSET</t>
  </si>
  <si>
    <t>Address offset of BCH scaling</t>
  </si>
  <si>
    <t>BCH_SCALING_ADDR_OFFSET</t>
  </si>
  <si>
    <t>Address offset of BCH scaling.
Inner FW determines the channel type of SIR1 and SIR2 with SIR1_CHAN_TYPE and SIR2_CHAN_TYPE.</t>
  </si>
  <si>
    <t>0x50</t>
    <phoneticPr fontId="18" type="noConversion"/>
  </si>
  <si>
    <t>TDDSRP_SRP2BRP_DSCH_SEG0_SCALING_AMEAN_ADDR_OFFSET</t>
  </si>
  <si>
    <t>Address offset of DSCH scaling and Amean</t>
  </si>
  <si>
    <t>DSCH_SEG0_SCALING_ADDR_OFFSET</t>
  </si>
  <si>
    <t>Address offset of DSCH segment 0 scaling.
Inner FW determines the channel type of SIR1 and SIR2 with SIR1_CHAN_TYPE and SIR2_CHAN_TYPE.
Inner FW determines the SINR demap type of SIR1 and SIR2 with SIR1_DEMAP_MODE and SIR2_DEMAP_MODE.
Inner FW can derive the address offset of DSCH segment 1~3 scaling based on DSCH_SEG0_SCALING_ADDR_OFFSET.</t>
  </si>
  <si>
    <t>DSCH_SEG0_AMEAN_ADDR_OFFSET</t>
  </si>
  <si>
    <t>Address offset of DSCH segment 0 Amean.
Inner FW determines the channel type of SIR1 and SIR2 with SIR1_CHAN_TYPE and SIR2_CHAN_TYPE.
Inner FW can derive the address offset of DSCH segment 1~3 Amean based on DSCH_SEG0_SCALING_ADDR_OFFSET.</t>
  </si>
  <si>
    <t>0x54</t>
    <phoneticPr fontId="18" type="noConversion"/>
  </si>
  <si>
    <t>TDDSRP_SRP2BRP_F_BUF_CLR</t>
  </si>
  <si>
    <t>Clear flag and address offset of Frame buffer</t>
  </si>
  <si>
    <t>F_CLR_ADDR_OFFSET</t>
  </si>
  <si>
    <t>Address offset of the Frame buffer (either PING or PONG) to be cleared.</t>
  </si>
  <si>
    <t>F_BUF_CLR</t>
  </si>
  <si>
    <t>0: Do not clear
1: Clear</t>
  </si>
  <si>
    <t>Clear Frame buffer before writing IQ data to support 3G suspended mode.</t>
  </si>
  <si>
    <t>0x58</t>
    <phoneticPr fontId="18" type="noConversion"/>
  </si>
  <si>
    <t>TDDSRP_SRP2BRP_SUBF_BUF_CLR</t>
  </si>
  <si>
    <t>Clear flag and address offset of Subframe buffer</t>
  </si>
  <si>
    <t>SUBF_CLR_ADDR_OFFSET</t>
  </si>
  <si>
    <t>Address offset of the Subframe buffer (either PING or PONG) to be cleared</t>
  </si>
  <si>
    <t>SUBF_BUF_CLR</t>
  </si>
  <si>
    <t>Clear Subframe buffer before writing IQ data to support 3G suspended mode.</t>
  </si>
  <si>
    <t>0x5C</t>
    <phoneticPr fontId="18" type="noConversion"/>
  </si>
  <si>
    <t>TDDSRP_SRP2BRP_BCH_BUF_CLR</t>
  </si>
  <si>
    <t>Clear flag and address offset of BCH buffer</t>
  </si>
  <si>
    <t>BCH_CLR_ADDR_OFFSET</t>
  </si>
  <si>
    <t>Address offset of BCH buffer to be cleared</t>
  </si>
  <si>
    <t>BCH_BUF_CLR</t>
  </si>
  <si>
    <t>Clear BCH buffer before writing IQ data to support 3G suspended mode.</t>
  </si>
  <si>
    <t>0x60</t>
    <phoneticPr fontId="18" type="noConversion"/>
  </si>
  <si>
    <t>TDDSRP_SRP2BRP_CTRL_BUF_CLR</t>
  </si>
  <si>
    <t>Clear flag and address offset of Control buffer</t>
  </si>
  <si>
    <t>CTRL_CLR_ADDR_OFFSET</t>
  </si>
  <si>
    <t>CTRL_BUF_CLR</t>
  </si>
  <si>
    <t>Clear Control buffer before writing IQ data to support 3G suspended mode.</t>
  </si>
  <si>
    <t>TDSCDMA INNER srp control registers</t>
  </si>
  <si>
    <r>
      <t>TDDSRP_SIR_RES</t>
    </r>
    <r>
      <rPr>
        <i/>
        <sz val="10"/>
        <rFont val="Arial"/>
        <family val="2"/>
      </rPr>
      <t>k</t>
    </r>
  </si>
  <si>
    <t>7</t>
  </si>
  <si>
    <r>
      <t xml:space="preserve">Linear SINR and Amean of each channel type,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=1~7.</t>
    </r>
  </si>
  <si>
    <r>
      <t>SIR_LIN</t>
    </r>
    <r>
      <rPr>
        <i/>
        <sz val="10"/>
        <color indexed="8"/>
        <rFont val="Arial"/>
        <family val="2"/>
      </rPr>
      <t>k</t>
    </r>
  </si>
  <si>
    <r>
      <t>Linear SINR of SIR</t>
    </r>
    <r>
      <rPr>
        <i/>
        <sz val="10"/>
        <color indexed="8"/>
        <rFont val="Arial"/>
        <family val="2"/>
      </rPr>
      <t>k</t>
    </r>
  </si>
  <si>
    <r>
      <t>SIR_AMEAN</t>
    </r>
    <r>
      <rPr>
        <i/>
        <sz val="10"/>
        <color indexed="8"/>
        <rFont val="Arial"/>
        <family val="2"/>
      </rPr>
      <t>k</t>
    </r>
  </si>
  <si>
    <r>
      <t>Amean of SIR</t>
    </r>
    <r>
      <rPr>
        <i/>
        <sz val="10"/>
        <color indexed="8"/>
        <rFont val="Arial"/>
        <family val="2"/>
      </rPr>
      <t>k</t>
    </r>
  </si>
  <si>
    <t>0x1C</t>
  </si>
  <si>
    <r>
      <t>TDDSRP_SF16_TPC_SF1_COMB</t>
    </r>
    <r>
      <rPr>
        <i/>
        <sz val="10"/>
        <color indexed="8"/>
        <rFont val="Arial"/>
        <family val="2"/>
      </rPr>
      <t>k</t>
    </r>
  </si>
  <si>
    <r>
      <t xml:space="preserve">Combined TPC symbols (SF=16) or combined TPC/SS/TFCI symbols (SF=1),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 xml:space="preserve"> = 0~7</t>
    </r>
  </si>
  <si>
    <r>
      <t>SF16_TPC_SF1_COMB</t>
    </r>
    <r>
      <rPr>
        <i/>
        <sz val="10"/>
        <color indexed="8"/>
        <rFont val="Arial"/>
        <family val="2"/>
      </rPr>
      <t>even</t>
    </r>
  </si>
  <si>
    <r>
      <t>SF = 16:
The 22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of 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ovsf code.
SF = 1:
The (348+2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symbol.</t>
    </r>
  </si>
  <si>
    <r>
      <t>SF16_TPC_SF1_COMB</t>
    </r>
    <r>
      <rPr>
        <i/>
        <sz val="10"/>
        <color indexed="8"/>
        <rFont val="Arial"/>
        <family val="2"/>
      </rPr>
      <t>odd</t>
    </r>
  </si>
  <si>
    <r>
      <t>SF = 16:
The 22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of 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ovsf code.
SF = 1:
The (348+2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symbol.</t>
    </r>
  </si>
  <si>
    <t>0x3C</t>
  </si>
  <si>
    <r>
      <t>TDDSRP_SF16_SS_SF1_COMB</t>
    </r>
    <r>
      <rPr>
        <i/>
        <sz val="10"/>
        <color indexed="8"/>
        <rFont val="Arial"/>
        <family val="2"/>
      </rPr>
      <t>k</t>
    </r>
  </si>
  <si>
    <r>
      <t xml:space="preserve">Combined SS symbols (SF=16) or combined TPC/SS/TFCI symbols (SF=1),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 xml:space="preserve"> = 0~7</t>
    </r>
  </si>
  <si>
    <r>
      <t>SF16_SS_SF1_COMB</t>
    </r>
    <r>
      <rPr>
        <i/>
        <sz val="10"/>
        <color indexed="8"/>
        <rFont val="Arial"/>
        <family val="2"/>
      </rPr>
      <t>even</t>
    </r>
  </si>
  <si>
    <r>
      <t>SF = 16:
The 23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of 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ovsf code.
SF = 1:
The (364+2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symbol.</t>
    </r>
  </si>
  <si>
    <r>
      <t>SF16_SS_SF1_COMB</t>
    </r>
    <r>
      <rPr>
        <i/>
        <sz val="10"/>
        <color indexed="8"/>
        <rFont val="Arial"/>
        <family val="2"/>
      </rPr>
      <t>odd</t>
    </r>
  </si>
  <si>
    <r>
      <t>SF = 16:
The 23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of 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ovsf code.
SF = 1:
The (364+2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symbol.</t>
    </r>
  </si>
  <si>
    <t>0x5C</t>
  </si>
  <si>
    <r>
      <t>TDDSRP_SF16_TFCI0_SF1_COMB</t>
    </r>
    <r>
      <rPr>
        <i/>
        <sz val="10"/>
        <color indexed="8"/>
        <rFont val="Arial"/>
        <family val="2"/>
      </rPr>
      <t>k</t>
    </r>
  </si>
  <si>
    <r>
      <t>SF16_TFCI0_SF1_COMB</t>
    </r>
    <r>
      <rPr>
        <i/>
        <sz val="10"/>
        <color indexed="8"/>
        <rFont val="Arial"/>
        <family val="2"/>
      </rPr>
      <t>even</t>
    </r>
  </si>
  <si>
    <r>
      <t>SF16_TFCI0_SF1_COMB</t>
    </r>
    <r>
      <rPr>
        <i/>
        <sz val="10"/>
        <color indexed="8"/>
        <rFont val="Arial"/>
        <family val="2"/>
      </rPr>
      <t>odd</t>
    </r>
  </si>
  <si>
    <r>
      <t>TDDSRP_SF16_TFCI1_SF1_COMB</t>
    </r>
    <r>
      <rPr>
        <i/>
        <sz val="10"/>
        <color indexed="8"/>
        <rFont val="Arial"/>
        <family val="2"/>
      </rPr>
      <t>k</t>
    </r>
  </si>
  <si>
    <r>
      <t>SF16_TFCI1_SF1_COMB</t>
    </r>
    <r>
      <rPr>
        <i/>
        <sz val="10"/>
        <color indexed="8"/>
        <rFont val="Arial"/>
        <family val="2"/>
      </rPr>
      <t>even</t>
    </r>
  </si>
  <si>
    <r>
      <t>SF16_TFCI1_SF1_COMB</t>
    </r>
    <r>
      <rPr>
        <i/>
        <sz val="10"/>
        <color indexed="8"/>
        <rFont val="Arial"/>
        <family val="2"/>
      </rPr>
      <t>odd</t>
    </r>
  </si>
  <si>
    <r>
      <t>TDDSRP_HICH0_RES</t>
    </r>
    <r>
      <rPr>
        <i/>
        <sz val="10"/>
        <rFont val="Arial"/>
        <family val="2"/>
      </rPr>
      <t>k</t>
    </r>
  </si>
  <si>
    <t>22</t>
  </si>
  <si>
    <r>
      <t xml:space="preserve">Combined symbols of HICH code 0,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 xml:space="preserve"> = 0~21</t>
    </r>
  </si>
  <si>
    <r>
      <t>HICH0_SYM</t>
    </r>
    <r>
      <rPr>
        <i/>
        <sz val="10"/>
        <color indexed="8"/>
        <rFont val="Arial"/>
        <family val="2"/>
      </rPr>
      <t>even</t>
    </r>
  </si>
  <si>
    <r>
      <t>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symbols in HICH code 0</t>
    </r>
  </si>
  <si>
    <r>
      <t>HICH0_SYM</t>
    </r>
    <r>
      <rPr>
        <i/>
        <sz val="10"/>
        <color indexed="8"/>
        <rFont val="Arial"/>
        <family val="2"/>
      </rPr>
      <t>odd</t>
    </r>
  </si>
  <si>
    <r>
      <t>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in HICH code 0</t>
    </r>
  </si>
  <si>
    <r>
      <t>TDDSRP_HICH1_RES</t>
    </r>
    <r>
      <rPr>
        <i/>
        <sz val="10"/>
        <rFont val="Arial"/>
        <family val="2"/>
      </rPr>
      <t>k</t>
    </r>
  </si>
  <si>
    <r>
      <t xml:space="preserve">Combined symbols of HICH code 1,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 xml:space="preserve"> = 0~21</t>
    </r>
  </si>
  <si>
    <r>
      <t>HICH1_SYM</t>
    </r>
    <r>
      <rPr>
        <i/>
        <sz val="10"/>
        <color indexed="8"/>
        <rFont val="Arial"/>
        <family val="2"/>
      </rPr>
      <t>even</t>
    </r>
  </si>
  <si>
    <r>
      <t>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in HICH code 1</t>
    </r>
  </si>
  <si>
    <r>
      <t>HICH1_SYM</t>
    </r>
    <r>
      <rPr>
        <i/>
        <sz val="10"/>
        <color indexed="8"/>
        <rFont val="Arial"/>
        <family val="2"/>
      </rPr>
      <t>odd</t>
    </r>
  </si>
  <si>
    <r>
      <t>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in HICH code 1</t>
    </r>
  </si>
  <si>
    <t>TDDSRP_SIR1_SEG01_RES</t>
  </si>
  <si>
    <t>Linear SINR of SIR1 segment 0 and segment 1</t>
  </si>
  <si>
    <t>SIR1_SEG0_LIN</t>
  </si>
  <si>
    <t>Linear SINR of SIR1 segment 0</t>
  </si>
  <si>
    <t>SIR1_SEG1_LIN</t>
  </si>
  <si>
    <t>Linear SINR of SIR1 segment 1</t>
  </si>
  <si>
    <t>TDDSRP_SIR1_SEG23_RES</t>
  </si>
  <si>
    <t>Linear SINR of SIR1 segment 2 and segment 3</t>
  </si>
  <si>
    <t>SIR1_SEG2_LIN</t>
  </si>
  <si>
    <t>Linear SINR of SIR1 segment 2</t>
  </si>
  <si>
    <t>SIR1_SEG3_LIN</t>
  </si>
  <si>
    <t>Linear SINR of SIR1 segment 3</t>
  </si>
  <si>
    <t>0x134</t>
  </si>
  <si>
    <t>TDDSRP_SIR2_SEG01_RES</t>
  </si>
  <si>
    <t>Linear SINR of SIR2 segment 0 and segment 1</t>
  </si>
  <si>
    <t>SIR2_SEG0_LIN</t>
  </si>
  <si>
    <t>Linear SINR of SIR2 segment 0</t>
  </si>
  <si>
    <t>SIR2_SEG1_LIN</t>
  </si>
  <si>
    <t>Linear SINR of SIR2 segment 1</t>
  </si>
  <si>
    <t>0x138</t>
  </si>
  <si>
    <t>TDDSRP_SIR2_SEG23_RES</t>
  </si>
  <si>
    <t>Linear SINR of SIR2 segment 2 and segment 3</t>
  </si>
  <si>
    <t>SIR2_SEG2_LIN</t>
  </si>
  <si>
    <t>Linear SINR of SIR2 segment 2</t>
  </si>
  <si>
    <t>SIR2_SEG3_LIN</t>
  </si>
  <si>
    <t>Linear SINR of SIR2 segment 3</t>
  </si>
  <si>
    <t>TDDSRP_SRP2BRP_CODE_ADDR_OFFSET</t>
  </si>
  <si>
    <t>Address offset of each ovsf code</t>
  </si>
  <si>
    <r>
      <t>Address offset of 2n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ovsf code in inner-to-outer interface (BigRAM)</t>
    </r>
  </si>
  <si>
    <r>
      <t>Address offset of (2n+1)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ovsf code in inner-to-outer interface (BigRAM)</t>
    </r>
  </si>
  <si>
    <t>Inner FW stops detecting the following coarsebins when max SINR is higher than PICH_TH_HIGH.</t>
  </si>
  <si>
    <t>The symbol number in data field 1 and data field 2 used for DDFOE calculation. 
SF=1: 1~352 indicates 1~352.
SF=16: 1~22 indicates 1~22.</t>
  </si>
  <si>
    <t>PICH_BCH</t>
  </si>
  <si>
    <t>0: PICH only
1: PICH and BCH coexist</t>
  </si>
  <si>
    <t>Indicator of whether PICH and BCH coexist.
If PICH and BCH coexist, inner fw will calculate SINR for finebin0 [0Hz] only.</t>
  </si>
  <si>
    <t>5</t>
  </si>
  <si>
    <r>
      <t xml:space="preserve">Combined TFCI0 symbols (SF=16) or combined TPC/SS/TFCI symbols (SF=1), </t>
    </r>
    <r>
      <rPr>
        <i/>
        <sz val="10"/>
        <color rgb="FFFF0000"/>
        <rFont val="Arial"/>
        <family val="2"/>
      </rPr>
      <t>k</t>
    </r>
    <r>
      <rPr>
        <sz val="10"/>
        <color rgb="FFFF0000"/>
        <rFont val="Arial"/>
        <family val="2"/>
      </rPr>
      <t xml:space="preserve"> = 0~4</t>
    </r>
  </si>
  <si>
    <r>
      <t xml:space="preserve">Combined TFCI1 symbols (SF=16) or combined TPC/SS/TFCI symbols (SF=1), </t>
    </r>
    <r>
      <rPr>
        <i/>
        <sz val="10"/>
        <color rgb="FFFF0000"/>
        <rFont val="Arial"/>
        <family val="2"/>
      </rPr>
      <t>k</t>
    </r>
    <r>
      <rPr>
        <sz val="10"/>
        <color rgb="FFFF0000"/>
        <rFont val="Arial"/>
        <family val="2"/>
      </rPr>
      <t xml:space="preserve"> = 0~4</t>
    </r>
  </si>
  <si>
    <r>
      <t>SF = 16:
The (18+2</t>
    </r>
    <r>
      <rPr>
        <i/>
        <sz val="10"/>
        <color rgb="FFFF0000"/>
        <rFont val="Arial"/>
        <family val="2"/>
      </rPr>
      <t>k</t>
    </r>
    <r>
      <rPr>
        <sz val="10"/>
        <color rgb="FFFF0000"/>
        <rFont val="Arial"/>
        <family val="2"/>
      </rPr>
      <t>)</t>
    </r>
    <r>
      <rPr>
        <vertAlign val="superscript"/>
        <sz val="10"/>
        <color rgb="FFFF0000"/>
        <rFont val="Arial"/>
        <family val="2"/>
      </rPr>
      <t>th</t>
    </r>
    <r>
      <rPr>
        <sz val="10"/>
        <color rgb="FFFF0000"/>
        <rFont val="Arial"/>
        <family val="2"/>
      </rPr>
      <t xml:space="preserve"> combined symbol of the 1</t>
    </r>
    <r>
      <rPr>
        <vertAlign val="superscript"/>
        <sz val="10"/>
        <color rgb="FFFF0000"/>
        <rFont val="Arial"/>
        <family val="2"/>
      </rPr>
      <t>st</t>
    </r>
    <r>
      <rPr>
        <sz val="10"/>
        <color rgb="FFFF0000"/>
        <rFont val="Arial"/>
        <family val="2"/>
      </rPr>
      <t xml:space="preserve"> code of SIR1_CODE_BMP
SF = 1:
The (380+2</t>
    </r>
    <r>
      <rPr>
        <i/>
        <sz val="10"/>
        <color rgb="FFFF0000"/>
        <rFont val="Arial"/>
        <family val="2"/>
      </rPr>
      <t>k</t>
    </r>
    <r>
      <rPr>
        <sz val="10"/>
        <color rgb="FFFF0000"/>
        <rFont val="Arial"/>
        <family val="2"/>
      </rPr>
      <t>)</t>
    </r>
    <r>
      <rPr>
        <vertAlign val="superscript"/>
        <sz val="10"/>
        <color rgb="FFFF0000"/>
        <rFont val="Arial"/>
        <family val="2"/>
      </rPr>
      <t>th</t>
    </r>
    <r>
      <rPr>
        <sz val="10"/>
        <color rgb="FFFF0000"/>
        <rFont val="Arial"/>
        <family val="2"/>
      </rPr>
      <t xml:space="preserve"> combined symbol.</t>
    </r>
  </si>
  <si>
    <r>
      <t>SF = 16:
The (18+2</t>
    </r>
    <r>
      <rPr>
        <i/>
        <sz val="10"/>
        <color rgb="FFFF0000"/>
        <rFont val="Arial"/>
        <family val="2"/>
      </rPr>
      <t>k</t>
    </r>
    <r>
      <rPr>
        <sz val="10"/>
        <color rgb="FFFF0000"/>
        <rFont val="Arial"/>
        <family val="2"/>
      </rPr>
      <t>+1)</t>
    </r>
    <r>
      <rPr>
        <vertAlign val="superscript"/>
        <sz val="10"/>
        <color rgb="FFFF0000"/>
        <rFont val="Arial"/>
        <family val="2"/>
      </rPr>
      <t>th</t>
    </r>
    <r>
      <rPr>
        <sz val="10"/>
        <color rgb="FFFF0000"/>
        <rFont val="Arial"/>
        <family val="2"/>
      </rPr>
      <t xml:space="preserve"> combined symbol of the 1</t>
    </r>
    <r>
      <rPr>
        <vertAlign val="superscript"/>
        <sz val="10"/>
        <color rgb="FFFF0000"/>
        <rFont val="Arial"/>
        <family val="2"/>
      </rPr>
      <t>st</t>
    </r>
    <r>
      <rPr>
        <sz val="10"/>
        <color rgb="FFFF0000"/>
        <rFont val="Arial"/>
        <family val="2"/>
      </rPr>
      <t xml:space="preserve"> code of SIR1_CODE_BMP
SF = 1:
The (380+2</t>
    </r>
    <r>
      <rPr>
        <i/>
        <sz val="10"/>
        <color rgb="FFFF0000"/>
        <rFont val="Arial"/>
        <family val="2"/>
      </rPr>
      <t>k</t>
    </r>
    <r>
      <rPr>
        <sz val="10"/>
        <color rgb="FFFF0000"/>
        <rFont val="Arial"/>
        <family val="2"/>
      </rPr>
      <t>+1)</t>
    </r>
    <r>
      <rPr>
        <vertAlign val="superscript"/>
        <sz val="10"/>
        <color rgb="FFFF0000"/>
        <rFont val="Arial"/>
        <family val="2"/>
      </rPr>
      <t>th</t>
    </r>
    <r>
      <rPr>
        <sz val="10"/>
        <color rgb="FFFF0000"/>
        <rFont val="Arial"/>
        <family val="2"/>
      </rPr>
      <t xml:space="preserve"> combined symbol.</t>
    </r>
  </si>
  <si>
    <r>
      <t>SF = 16:
The (18+2</t>
    </r>
    <r>
      <rPr>
        <i/>
        <sz val="10"/>
        <color rgb="FFFF0000"/>
        <rFont val="Arial"/>
        <family val="2"/>
      </rPr>
      <t>k</t>
    </r>
    <r>
      <rPr>
        <sz val="10"/>
        <color rgb="FFFF0000"/>
        <rFont val="Arial"/>
        <family val="2"/>
      </rPr>
      <t>)</t>
    </r>
    <r>
      <rPr>
        <vertAlign val="superscript"/>
        <sz val="10"/>
        <color rgb="FFFF0000"/>
        <rFont val="Arial"/>
        <family val="2"/>
      </rPr>
      <t>th</t>
    </r>
    <r>
      <rPr>
        <sz val="10"/>
        <color rgb="FFFF0000"/>
        <rFont val="Arial"/>
        <family val="2"/>
      </rPr>
      <t xml:space="preserve"> combined symbol of the 1</t>
    </r>
    <r>
      <rPr>
        <vertAlign val="superscript"/>
        <sz val="10"/>
        <color rgb="FFFF0000"/>
        <rFont val="Arial"/>
        <family val="2"/>
      </rPr>
      <t>st</t>
    </r>
    <r>
      <rPr>
        <sz val="10"/>
        <color rgb="FFFF0000"/>
        <rFont val="Arial"/>
        <family val="2"/>
      </rPr>
      <t xml:space="preserve"> code of SIR2_CODE_BMP
SF = 1:
The (380+2</t>
    </r>
    <r>
      <rPr>
        <i/>
        <sz val="10"/>
        <color rgb="FFFF0000"/>
        <rFont val="Arial"/>
        <family val="2"/>
      </rPr>
      <t>k</t>
    </r>
    <r>
      <rPr>
        <sz val="10"/>
        <color rgb="FFFF0000"/>
        <rFont val="Arial"/>
        <family val="2"/>
      </rPr>
      <t>)</t>
    </r>
    <r>
      <rPr>
        <vertAlign val="superscript"/>
        <sz val="10"/>
        <color rgb="FFFF0000"/>
        <rFont val="Arial"/>
        <family val="2"/>
      </rPr>
      <t>th</t>
    </r>
    <r>
      <rPr>
        <sz val="10"/>
        <color rgb="FFFF0000"/>
        <rFont val="Arial"/>
        <family val="2"/>
      </rPr>
      <t xml:space="preserve"> combined symbol.</t>
    </r>
  </si>
  <si>
    <r>
      <t>SF = 16:
The (18+2</t>
    </r>
    <r>
      <rPr>
        <i/>
        <sz val="10"/>
        <color rgb="FFFF0000"/>
        <rFont val="Arial"/>
        <family val="2"/>
      </rPr>
      <t>k</t>
    </r>
    <r>
      <rPr>
        <sz val="10"/>
        <color rgb="FFFF0000"/>
        <rFont val="Arial"/>
        <family val="2"/>
      </rPr>
      <t>+1)</t>
    </r>
    <r>
      <rPr>
        <vertAlign val="superscript"/>
        <sz val="10"/>
        <color rgb="FFFF0000"/>
        <rFont val="Arial"/>
        <family val="2"/>
      </rPr>
      <t>th</t>
    </r>
    <r>
      <rPr>
        <sz val="10"/>
        <color rgb="FFFF0000"/>
        <rFont val="Arial"/>
        <family val="2"/>
      </rPr>
      <t xml:space="preserve"> combined symbol of the 1</t>
    </r>
    <r>
      <rPr>
        <vertAlign val="superscript"/>
        <sz val="10"/>
        <color rgb="FFFF0000"/>
        <rFont val="Arial"/>
        <family val="2"/>
      </rPr>
      <t>st</t>
    </r>
    <r>
      <rPr>
        <sz val="10"/>
        <color rgb="FFFF0000"/>
        <rFont val="Arial"/>
        <family val="2"/>
      </rPr>
      <t xml:space="preserve"> code of SIR2_CODE_BMP
SF = 1:
The (380+2</t>
    </r>
    <r>
      <rPr>
        <i/>
        <sz val="10"/>
        <color rgb="FFFF0000"/>
        <rFont val="Arial"/>
        <family val="2"/>
      </rPr>
      <t>k</t>
    </r>
    <r>
      <rPr>
        <sz val="10"/>
        <color rgb="FFFF0000"/>
        <rFont val="Arial"/>
        <family val="2"/>
      </rPr>
      <t>+1)</t>
    </r>
    <r>
      <rPr>
        <vertAlign val="superscript"/>
        <sz val="10"/>
        <color rgb="FFFF0000"/>
        <rFont val="Arial"/>
        <family val="2"/>
      </rPr>
      <t>th</t>
    </r>
    <r>
      <rPr>
        <sz val="10"/>
        <color rgb="FFFF0000"/>
        <rFont val="Arial"/>
        <family val="2"/>
      </rPr>
      <t xml:space="preserve"> combined symbol.</t>
    </r>
  </si>
  <si>
    <t>0x70</t>
  </si>
  <si>
    <t>0x84</t>
  </si>
  <si>
    <t>0xDC</t>
  </si>
  <si>
    <t>0x13C</t>
  </si>
  <si>
    <t>0x140</t>
  </si>
  <si>
    <t>Default Script</t>
    <phoneticPr fontId="32" type="noConversion"/>
  </si>
  <si>
    <t>Enable</t>
    <phoneticPr fontId="32" type="noConversion"/>
  </si>
  <si>
    <t>Tip</t>
    <phoneticPr fontId="32" type="noConversion"/>
  </si>
  <si>
    <t>Path</t>
    <phoneticPr fontId="32" type="noConversion"/>
  </si>
  <si>
    <t>Option</t>
    <phoneticPr fontId="32" type="noConversion"/>
  </si>
  <si>
    <t>0</t>
  </si>
  <si>
    <t>Output Word File</t>
    <phoneticPr fontId="32" type="noConversion"/>
  </si>
  <si>
    <t>-add_field_info Timing -add_reg_info Documentation</t>
    <phoneticPr fontId="32" type="noConversion"/>
  </si>
  <si>
    <t>Output C-Header File</t>
    <phoneticPr fontId="32" type="noConversion"/>
  </si>
  <si>
    <t>Output REG-C File</t>
    <phoneticPr fontId="32" type="noConversion"/>
  </si>
  <si>
    <t>Output CPP File</t>
    <phoneticPr fontId="32" type="noConversion"/>
  </si>
  <si>
    <t>Output CSV File</t>
    <phoneticPr fontId="32" type="noConversion"/>
  </si>
  <si>
    <t>Output XML File</t>
    <phoneticPr fontId="32" type="noConversion"/>
  </si>
  <si>
    <t>Output all above</t>
    <phoneticPr fontId="32" type="noConversion"/>
  </si>
  <si>
    <t>-T "\\srdfs01\HWRD_Utilities\CODA_Lite\Exe\template.doc" -o "all.doc"</t>
    <phoneticPr fontId="32" type="noConversion"/>
  </si>
  <si>
    <t>External Script</t>
    <phoneticPr fontId="32" type="noConversion"/>
  </si>
  <si>
    <t>Output RTL File</t>
    <phoneticPr fontId="32" type="noConversion"/>
  </si>
  <si>
    <t>\\mediatek.inc\taiwan\WCP\Public\Chips\DE5\GenRtlCode.pl</t>
    <phoneticPr fontId="32" type="noConversion"/>
  </si>
  <si>
    <t>Output CSIF Header</t>
  </si>
  <si>
    <t>.\gen_cuif_header.pl</t>
    <phoneticPr fontId="32" type="noConversion"/>
  </si>
  <si>
    <t>-prefix</t>
  </si>
  <si>
    <t>Output CSIF Word File</t>
  </si>
  <si>
    <t>.\gen_cuif_word.pl</t>
    <phoneticPr fontId="32" type="noConversion"/>
  </si>
  <si>
    <t>-add_field_info DSP -add_field_info Timing -add_reg_info Documentation -prefix -separated_page</t>
  </si>
  <si>
    <t>32</t>
    <phoneticPr fontId="17" type="noConversion"/>
  </si>
  <si>
    <t>Reserved</t>
    <phoneticPr fontId="17" type="noConversion"/>
  </si>
  <si>
    <t>RW</t>
    <phoneticPr fontId="17" type="noConversion"/>
  </si>
  <si>
    <t>32'd0</t>
    <phoneticPr fontId="17" type="noConversion"/>
  </si>
  <si>
    <t>C2UIRQ</t>
    <phoneticPr fontId="17" type="noConversion"/>
  </si>
  <si>
    <t>0x64</t>
    <phoneticPr fontId="17" type="noConversion"/>
  </si>
  <si>
    <t>RESV</t>
    <phoneticPr fontId="17" type="noConversion"/>
  </si>
  <si>
    <t>0x00000110</t>
    <phoneticPr fontId="5" type="noConversion"/>
  </si>
  <si>
    <t>hy</t>
    <phoneticPr fontId="17" type="noConversion"/>
  </si>
  <si>
    <t>Modification on the typo of base address from 0x180 to 0x110</t>
    <phoneticPr fontId="17" type="noConversion"/>
  </si>
  <si>
    <t>CFG_RESV</t>
    <phoneticPr fontId="17" type="noConversion"/>
  </si>
  <si>
    <t>TDSCDMA_SRP_CUIF_CFG</t>
    <phoneticPr fontId="5" type="noConversion"/>
  </si>
  <si>
    <t>0x68</t>
  </si>
  <si>
    <t>2</t>
  </si>
  <si>
    <t>0: Do not dump
1: Dump</t>
  </si>
  <si>
    <t>TDDSRP_SRP2BRP_BUF_DUMP</t>
  </si>
  <si>
    <t>Dump flags of scaling, Amean, and buffers</t>
  </si>
  <si>
    <t>BCH_SCALING_DUMP</t>
  </si>
  <si>
    <t xml:space="preserve">Flag of  whether BCH scaling need to be dumped; only for PH1 and PH2 verification </t>
  </si>
  <si>
    <t xml:space="preserve">Flag of  whether CC1 scaling (PING) need to be dumped; only for PH1 and PH2 verification </t>
  </si>
  <si>
    <t xml:space="preserve">Flag of  whether CC2 scaling (PING) need to be dumped; only for PH1 and PH2 verification </t>
  </si>
  <si>
    <t xml:space="preserve">Flag of  whether DSCH scaling and Amean (PING) need to be dumped; only for PH1 and PH2 verification </t>
  </si>
  <si>
    <t>CC1_SCALING_PING_DUMP</t>
  </si>
  <si>
    <t>CC2_SCALING_PING_DUMP</t>
  </si>
  <si>
    <t>DSCH_SCALING_AMEAN_PING_DUMP</t>
  </si>
  <si>
    <t>CC1_SCALING_PONG_DUMP</t>
  </si>
  <si>
    <t>CC2_SCALING_PONG_DUMP</t>
  </si>
  <si>
    <t xml:space="preserve">Flag of  whether CC1 scaling (PONG) need to be dumped; only for PH1 and PH2 verification </t>
  </si>
  <si>
    <t xml:space="preserve">Flag of  whether CC2 scaling (PONG) need to be dumped; only for PH1 and PH2 verification </t>
  </si>
  <si>
    <t xml:space="preserve">Flag of  whether DSCH scaling and Amean (PONG) need to be dumped; only for PH1 and PH2 verification </t>
  </si>
  <si>
    <t>DSCH_SCALING_AMEAN_PONG_DUMP</t>
  </si>
  <si>
    <t>BCH_BUF_DUMP</t>
  </si>
  <si>
    <t>CTRL_BUF_DUMP</t>
  </si>
  <si>
    <t xml:space="preserve">Flag of  whether BCH buffer need to be dumped; only for PH1 and PH2 verification </t>
  </si>
  <si>
    <t xml:space="preserve">Flag of  whether CTRL buffer need to be dumped; only for PH1 and PH2 verification </t>
  </si>
  <si>
    <t>F_BUF_PING_DUMP</t>
  </si>
  <si>
    <t>SUBF_BUF_PING_DUMP</t>
  </si>
  <si>
    <t>F_BUF_PONG_DUMP</t>
  </si>
  <si>
    <t>SUBF_BUF_PONG_DUMP</t>
  </si>
  <si>
    <t xml:space="preserve">Flag of  whether Frame buffer (PING) need to be dumped; only for PH1 and PH2 verification </t>
  </si>
  <si>
    <t xml:space="preserve">Flag of  whether Subframe buffer (PING) need to be dumped; only for PH1 and PH2 verification </t>
  </si>
  <si>
    <t xml:space="preserve">Flag of  whether Frame buffer (PONG)  need to be dumped; only for PH1 and PH2 verification </t>
  </si>
  <si>
    <t xml:space="preserve">Flag of  whether Subframe buffer (PONG) need to be dumped; only for PH1 and PH2 verification </t>
  </si>
  <si>
    <t>Jack Tsai</t>
  </si>
  <si>
    <t>Add dump flags of SRP2BRP interface; only for PH1 and PH2 verifiaction</t>
  </si>
</sst>
</file>

<file path=xl/styles.xml><?xml version="1.0" encoding="utf-8"?>
<styleSheet xmlns="http://schemas.openxmlformats.org/spreadsheetml/2006/main">
  <fonts count="33">
    <font>
      <sz val="11"/>
      <color indexed="8"/>
      <name val="Calibri"/>
      <family val="2"/>
    </font>
    <font>
      <sz val="12"/>
      <color theme="1"/>
      <name val="Calibri"/>
      <family val="2"/>
      <charset val="136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  <family val="3"/>
      <charset val="136"/>
    </font>
    <font>
      <sz val="9"/>
      <color indexed="81"/>
      <name val="Tahoma"/>
      <family val="2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  <charset val="134"/>
    </font>
    <font>
      <sz val="10"/>
      <color theme="1"/>
      <name val="Arial"/>
      <family val="2"/>
    </font>
    <font>
      <sz val="10"/>
      <color indexed="8"/>
      <name val="Calibri"/>
      <family val="2"/>
    </font>
    <font>
      <i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10"/>
      <name val="Arial"/>
      <family val="2"/>
    </font>
    <font>
      <sz val="10"/>
      <color theme="3"/>
      <name val="Arial"/>
      <family val="2"/>
    </font>
    <font>
      <i/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sz val="9"/>
      <name val="宋体"/>
    </font>
  </fonts>
  <fills count="18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34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10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8" fillId="10" borderId="12" xfId="1" applyNumberFormat="1" applyFill="1" applyBorder="1" applyAlignment="1" applyProtection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49" fontId="9" fillId="0" borderId="17" xfId="0" applyNumberFormat="1" applyFont="1" applyFill="1" applyBorder="1" applyAlignment="1">
      <alignment horizontal="left" vertical="center" wrapText="1"/>
    </xf>
    <xf numFmtId="49" fontId="16" fillId="0" borderId="17" xfId="0" applyNumberFormat="1" applyFont="1" applyFill="1" applyBorder="1" applyAlignment="1">
      <alignment horizontal="left" vertical="center" wrapText="1"/>
    </xf>
    <xf numFmtId="0" fontId="18" fillId="12" borderId="0" xfId="1" applyFill="1" applyAlignment="1" applyProtection="1"/>
    <xf numFmtId="49" fontId="18" fillId="0" borderId="0" xfId="1" applyNumberFormat="1" applyAlignment="1" applyProtection="1">
      <alignment horizontal="left" vertical="center"/>
    </xf>
    <xf numFmtId="0" fontId="9" fillId="0" borderId="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0" fontId="16" fillId="0" borderId="17" xfId="0" applyNumberFormat="1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9" fillId="0" borderId="17" xfId="0" applyNumberFormat="1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49" fontId="20" fillId="0" borderId="17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0" fillId="0" borderId="0" xfId="0" applyFill="1"/>
    <xf numFmtId="0" fontId="19" fillId="0" borderId="17" xfId="0" applyFont="1" applyFill="1" applyBorder="1" applyAlignment="1">
      <alignment horizontal="left" vertical="center"/>
    </xf>
    <xf numFmtId="0" fontId="9" fillId="0" borderId="0" xfId="0" applyFont="1"/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17" xfId="0" applyFont="1" applyFill="1" applyBorder="1" applyAlignment="1">
      <alignment wrapText="1"/>
    </xf>
    <xf numFmtId="0" fontId="16" fillId="0" borderId="17" xfId="0" applyFont="1" applyFill="1" applyBorder="1"/>
    <xf numFmtId="0" fontId="7" fillId="0" borderId="17" xfId="0" applyFont="1" applyFill="1" applyBorder="1" applyAlignment="1">
      <alignment horizontal="left" vertical="center"/>
    </xf>
    <xf numFmtId="0" fontId="0" fillId="0" borderId="17" xfId="0" applyBorder="1"/>
    <xf numFmtId="0" fontId="0" fillId="0" borderId="17" xfId="0" applyFill="1" applyBorder="1" applyAlignment="1">
      <alignment vertical="top"/>
    </xf>
    <xf numFmtId="0" fontId="0" fillId="0" borderId="17" xfId="0" applyFill="1" applyBorder="1" applyAlignment="1">
      <alignment vertical="top" wrapText="1"/>
    </xf>
    <xf numFmtId="0" fontId="21" fillId="6" borderId="8" xfId="0" applyFont="1" applyFill="1" applyBorder="1" applyAlignment="1">
      <alignment horizontal="left" vertical="center" wrapText="1"/>
    </xf>
    <xf numFmtId="0" fontId="0" fillId="13" borderId="0" xfId="0" applyFill="1" applyAlignment="1">
      <alignment horizontal="left"/>
    </xf>
    <xf numFmtId="49" fontId="16" fillId="13" borderId="0" xfId="0" applyNumberFormat="1" applyFont="1" applyFill="1" applyBorder="1" applyAlignment="1">
      <alignment horizontal="left" vertical="center" wrapText="1"/>
    </xf>
    <xf numFmtId="49" fontId="9" fillId="13" borderId="0" xfId="0" applyNumberFormat="1" applyFont="1" applyFill="1" applyBorder="1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/>
    </xf>
    <xf numFmtId="0" fontId="9" fillId="13" borderId="0" xfId="0" applyFont="1" applyFill="1" applyAlignment="1">
      <alignment horizontal="left" vertical="center"/>
    </xf>
    <xf numFmtId="0" fontId="0" fillId="14" borderId="0" xfId="0" applyFill="1" applyAlignment="1">
      <alignment horizontal="left"/>
    </xf>
    <xf numFmtId="49" fontId="16" fillId="14" borderId="0" xfId="0" applyNumberFormat="1" applyFont="1" applyFill="1" applyBorder="1" applyAlignment="1">
      <alignment horizontal="left" vertical="center" wrapText="1"/>
    </xf>
    <xf numFmtId="49" fontId="9" fillId="14" borderId="0" xfId="0" applyNumberFormat="1" applyFont="1" applyFill="1" applyBorder="1" applyAlignment="1">
      <alignment horizontal="left" vertical="center" wrapText="1"/>
    </xf>
    <xf numFmtId="0" fontId="9" fillId="1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17" xfId="0" applyBorder="1" applyAlignment="1">
      <alignment wrapText="1"/>
    </xf>
    <xf numFmtId="0" fontId="16" fillId="13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/>
    </xf>
    <xf numFmtId="49" fontId="9" fillId="13" borderId="0" xfId="0" applyNumberFormat="1" applyFont="1" applyFill="1" applyAlignment="1">
      <alignment horizontal="left"/>
    </xf>
    <xf numFmtId="0" fontId="9" fillId="14" borderId="0" xfId="0" applyFont="1" applyFill="1" applyBorder="1" applyAlignment="1">
      <alignment horizontal="left" vertical="center" wrapText="1"/>
    </xf>
    <xf numFmtId="0" fontId="0" fillId="0" borderId="17" xfId="0" applyFill="1" applyBorder="1"/>
    <xf numFmtId="0" fontId="0" fillId="0" borderId="17" xfId="0" quotePrefix="1" applyNumberFormat="1" applyFill="1" applyBorder="1" applyAlignment="1">
      <alignment horizontal="right"/>
    </xf>
    <xf numFmtId="0" fontId="0" fillId="0" borderId="17" xfId="0" applyFill="1" applyBorder="1" applyAlignment="1">
      <alignment wrapText="1"/>
    </xf>
    <xf numFmtId="0" fontId="8" fillId="16" borderId="8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/>
    </xf>
    <xf numFmtId="0" fontId="8" fillId="13" borderId="17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49" fontId="24" fillId="0" borderId="0" xfId="0" applyNumberFormat="1" applyFont="1" applyFill="1" applyBorder="1" applyAlignment="1">
      <alignment horizontal="left" vertical="center" wrapText="1"/>
    </xf>
    <xf numFmtId="49" fontId="24" fillId="0" borderId="7" xfId="0" applyNumberFormat="1" applyFont="1" applyFill="1" applyBorder="1" applyAlignment="1">
      <alignment horizontal="left" vertical="center" wrapText="1"/>
    </xf>
    <xf numFmtId="0" fontId="24" fillId="0" borderId="17" xfId="0" applyNumberFormat="1" applyFont="1" applyFill="1" applyBorder="1" applyAlignment="1">
      <alignment horizontal="left" vertical="center" wrapText="1"/>
    </xf>
    <xf numFmtId="49" fontId="24" fillId="0" borderId="17" xfId="0" applyNumberFormat="1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 vertical="center"/>
    </xf>
    <xf numFmtId="49" fontId="20" fillId="0" borderId="7" xfId="0" applyNumberFormat="1" applyFont="1" applyFill="1" applyBorder="1" applyAlignment="1">
      <alignment horizontal="left" vertical="center" wrapText="1"/>
    </xf>
    <xf numFmtId="49" fontId="9" fillId="17" borderId="17" xfId="0" applyNumberFormat="1" applyFont="1" applyFill="1" applyBorder="1" applyAlignment="1">
      <alignment horizontal="left" vertical="center" wrapText="1"/>
    </xf>
    <xf numFmtId="49" fontId="16" fillId="17" borderId="17" xfId="0" applyNumberFormat="1" applyFont="1" applyFill="1" applyBorder="1" applyAlignment="1">
      <alignment horizontal="left" vertical="center" wrapText="1"/>
    </xf>
    <xf numFmtId="49" fontId="24" fillId="17" borderId="17" xfId="0" applyNumberFormat="1" applyFont="1" applyFill="1" applyBorder="1" applyAlignment="1">
      <alignment horizontal="left" vertical="center" wrapText="1"/>
    </xf>
    <xf numFmtId="49" fontId="29" fillId="0" borderId="17" xfId="0" applyNumberFormat="1" applyFont="1" applyFill="1" applyBorder="1" applyAlignment="1">
      <alignment horizontal="left" vertical="center" wrapText="1"/>
    </xf>
    <xf numFmtId="49" fontId="29" fillId="0" borderId="0" xfId="0" applyNumberFormat="1" applyFont="1" applyFill="1" applyBorder="1" applyAlignment="1">
      <alignment horizontal="left" vertical="center" wrapText="1"/>
    </xf>
    <xf numFmtId="49" fontId="24" fillId="17" borderId="0" xfId="0" applyNumberFormat="1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/>
    </xf>
    <xf numFmtId="49" fontId="20" fillId="0" borderId="0" xfId="0" applyNumberFormat="1" applyFont="1" applyFill="1" applyBorder="1" applyAlignment="1">
      <alignment horizontal="left" vertical="center" wrapText="1"/>
    </xf>
    <xf numFmtId="0" fontId="24" fillId="0" borderId="17" xfId="0" applyFont="1" applyFill="1" applyBorder="1" applyAlignment="1">
      <alignment horizontal="left" vertical="center"/>
    </xf>
    <xf numFmtId="49" fontId="20" fillId="17" borderId="17" xfId="0" applyNumberFormat="1" applyFont="1" applyFill="1" applyBorder="1" applyAlignment="1">
      <alignment horizontal="left" vertical="center" wrapText="1"/>
    </xf>
    <xf numFmtId="14" fontId="0" fillId="0" borderId="17" xfId="0" applyNumberFormat="1" applyFill="1" applyBorder="1" applyAlignment="1">
      <alignment vertical="top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21" xfId="0" applyFont="1" applyFill="1" applyBorder="1" applyAlignment="1">
      <alignment horizontal="left" vertical="center"/>
    </xf>
    <xf numFmtId="49" fontId="10" fillId="11" borderId="11" xfId="0" applyNumberFormat="1" applyFont="1" applyFill="1" applyBorder="1" applyAlignment="1">
      <alignment horizontal="left" vertical="center"/>
    </xf>
    <xf numFmtId="49" fontId="10" fillId="11" borderId="12" xfId="0" applyNumberFormat="1" applyFont="1" applyFill="1" applyBorder="1" applyAlignment="1">
      <alignment horizontal="left" vertical="center"/>
    </xf>
    <xf numFmtId="49" fontId="10" fillId="11" borderId="13" xfId="0" applyNumberFormat="1" applyFont="1" applyFill="1" applyBorder="1" applyAlignment="1">
      <alignment horizontal="left" vertical="center"/>
    </xf>
    <xf numFmtId="49" fontId="10" fillId="11" borderId="22" xfId="0" applyNumberFormat="1" applyFont="1" applyFill="1" applyBorder="1" applyAlignment="1">
      <alignment horizontal="left" vertical="center"/>
    </xf>
    <xf numFmtId="49" fontId="10" fillId="11" borderId="23" xfId="0" applyNumberFormat="1" applyFont="1" applyFill="1" applyBorder="1" applyAlignment="1">
      <alignment horizontal="left" vertical="center"/>
    </xf>
    <xf numFmtId="49" fontId="10" fillId="11" borderId="24" xfId="0" applyNumberFormat="1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一般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teams.mediatek.inc/sites/LTE-A/LTE%20Public/LTE_L1_DSP_Interface/L1Core_IMC_ICC/WCP/Public/Chips/DE5/GenRtlCode.pl" TargetMode="External"/><Relationship Id="rId7" Type="http://schemas.openxmlformats.org/officeDocument/2006/relationships/comments" Target="../comments4.xml"/><Relationship Id="rId2" Type="http://schemas.openxmlformats.org/officeDocument/2006/relationships/hyperlink" Target="file:///\\mediatek.inc\taiwan\WCP\Public\Chips\DE5\GenRtlCode.pl" TargetMode="External"/><Relationship Id="rId1" Type="http://schemas.openxmlformats.org/officeDocument/2006/relationships/hyperlink" Target="file:///\\srdfs01\HWRD_Utilities\CODA_Lite\Reference\GenRtlCode.pl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file:///\\mtkswgwt121\E\home\mtk02719\CODA_Lite\Perl\gen_c_header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203"/>
  <sheetViews>
    <sheetView topLeftCell="A73" workbookViewId="0">
      <selection activeCell="G121" sqref="G121"/>
    </sheetView>
  </sheetViews>
  <sheetFormatPr defaultRowHeight="15"/>
  <cols>
    <col min="2" max="2" width="13" bestFit="1" customWidth="1"/>
    <col min="3" max="3" width="46.5703125" customWidth="1"/>
    <col min="4" max="4" width="15.28515625" bestFit="1" customWidth="1"/>
    <col min="5" max="5" width="20" customWidth="1"/>
    <col min="8" max="8" width="30.5703125" customWidth="1"/>
    <col min="258" max="258" width="13" bestFit="1" customWidth="1"/>
    <col min="259" max="259" width="46.5703125" customWidth="1"/>
    <col min="260" max="260" width="15.28515625" bestFit="1" customWidth="1"/>
    <col min="261" max="261" width="20" customWidth="1"/>
    <col min="264" max="264" width="30.5703125" customWidth="1"/>
    <col min="514" max="514" width="13" bestFit="1" customWidth="1"/>
    <col min="515" max="515" width="46.5703125" customWidth="1"/>
    <col min="516" max="516" width="15.28515625" bestFit="1" customWidth="1"/>
    <col min="517" max="517" width="20" customWidth="1"/>
    <col min="520" max="520" width="30.5703125" customWidth="1"/>
    <col min="770" max="770" width="13" bestFit="1" customWidth="1"/>
    <col min="771" max="771" width="46.5703125" customWidth="1"/>
    <col min="772" max="772" width="15.28515625" bestFit="1" customWidth="1"/>
    <col min="773" max="773" width="20" customWidth="1"/>
    <col min="776" max="776" width="30.5703125" customWidth="1"/>
    <col min="1026" max="1026" width="13" bestFit="1" customWidth="1"/>
    <col min="1027" max="1027" width="46.5703125" customWidth="1"/>
    <col min="1028" max="1028" width="15.28515625" bestFit="1" customWidth="1"/>
    <col min="1029" max="1029" width="20" customWidth="1"/>
    <col min="1032" max="1032" width="30.5703125" customWidth="1"/>
    <col min="1282" max="1282" width="13" bestFit="1" customWidth="1"/>
    <col min="1283" max="1283" width="46.5703125" customWidth="1"/>
    <col min="1284" max="1284" width="15.28515625" bestFit="1" customWidth="1"/>
    <col min="1285" max="1285" width="20" customWidth="1"/>
    <col min="1288" max="1288" width="30.5703125" customWidth="1"/>
    <col min="1538" max="1538" width="13" bestFit="1" customWidth="1"/>
    <col min="1539" max="1539" width="46.5703125" customWidth="1"/>
    <col min="1540" max="1540" width="15.28515625" bestFit="1" customWidth="1"/>
    <col min="1541" max="1541" width="20" customWidth="1"/>
    <col min="1544" max="1544" width="30.5703125" customWidth="1"/>
    <col min="1794" max="1794" width="13" bestFit="1" customWidth="1"/>
    <col min="1795" max="1795" width="46.5703125" customWidth="1"/>
    <col min="1796" max="1796" width="15.28515625" bestFit="1" customWidth="1"/>
    <col min="1797" max="1797" width="20" customWidth="1"/>
    <col min="1800" max="1800" width="30.5703125" customWidth="1"/>
    <col min="2050" max="2050" width="13" bestFit="1" customWidth="1"/>
    <col min="2051" max="2051" width="46.5703125" customWidth="1"/>
    <col min="2052" max="2052" width="15.28515625" bestFit="1" customWidth="1"/>
    <col min="2053" max="2053" width="20" customWidth="1"/>
    <col min="2056" max="2056" width="30.5703125" customWidth="1"/>
    <col min="2306" max="2306" width="13" bestFit="1" customWidth="1"/>
    <col min="2307" max="2307" width="46.5703125" customWidth="1"/>
    <col min="2308" max="2308" width="15.28515625" bestFit="1" customWidth="1"/>
    <col min="2309" max="2309" width="20" customWidth="1"/>
    <col min="2312" max="2312" width="30.5703125" customWidth="1"/>
    <col min="2562" max="2562" width="13" bestFit="1" customWidth="1"/>
    <col min="2563" max="2563" width="46.5703125" customWidth="1"/>
    <col min="2564" max="2564" width="15.28515625" bestFit="1" customWidth="1"/>
    <col min="2565" max="2565" width="20" customWidth="1"/>
    <col min="2568" max="2568" width="30.5703125" customWidth="1"/>
    <col min="2818" max="2818" width="13" bestFit="1" customWidth="1"/>
    <col min="2819" max="2819" width="46.5703125" customWidth="1"/>
    <col min="2820" max="2820" width="15.28515625" bestFit="1" customWidth="1"/>
    <col min="2821" max="2821" width="20" customWidth="1"/>
    <col min="2824" max="2824" width="30.5703125" customWidth="1"/>
    <col min="3074" max="3074" width="13" bestFit="1" customWidth="1"/>
    <col min="3075" max="3075" width="46.5703125" customWidth="1"/>
    <col min="3076" max="3076" width="15.28515625" bestFit="1" customWidth="1"/>
    <col min="3077" max="3077" width="20" customWidth="1"/>
    <col min="3080" max="3080" width="30.5703125" customWidth="1"/>
    <col min="3330" max="3330" width="13" bestFit="1" customWidth="1"/>
    <col min="3331" max="3331" width="46.5703125" customWidth="1"/>
    <col min="3332" max="3332" width="15.28515625" bestFit="1" customWidth="1"/>
    <col min="3333" max="3333" width="20" customWidth="1"/>
    <col min="3336" max="3336" width="30.5703125" customWidth="1"/>
    <col min="3586" max="3586" width="13" bestFit="1" customWidth="1"/>
    <col min="3587" max="3587" width="46.5703125" customWidth="1"/>
    <col min="3588" max="3588" width="15.28515625" bestFit="1" customWidth="1"/>
    <col min="3589" max="3589" width="20" customWidth="1"/>
    <col min="3592" max="3592" width="30.5703125" customWidth="1"/>
    <col min="3842" max="3842" width="13" bestFit="1" customWidth="1"/>
    <col min="3843" max="3843" width="46.5703125" customWidth="1"/>
    <col min="3844" max="3844" width="15.28515625" bestFit="1" customWidth="1"/>
    <col min="3845" max="3845" width="20" customWidth="1"/>
    <col min="3848" max="3848" width="30.5703125" customWidth="1"/>
    <col min="4098" max="4098" width="13" bestFit="1" customWidth="1"/>
    <col min="4099" max="4099" width="46.5703125" customWidth="1"/>
    <col min="4100" max="4100" width="15.28515625" bestFit="1" customWidth="1"/>
    <col min="4101" max="4101" width="20" customWidth="1"/>
    <col min="4104" max="4104" width="30.5703125" customWidth="1"/>
    <col min="4354" max="4354" width="13" bestFit="1" customWidth="1"/>
    <col min="4355" max="4355" width="46.5703125" customWidth="1"/>
    <col min="4356" max="4356" width="15.28515625" bestFit="1" customWidth="1"/>
    <col min="4357" max="4357" width="20" customWidth="1"/>
    <col min="4360" max="4360" width="30.5703125" customWidth="1"/>
    <col min="4610" max="4610" width="13" bestFit="1" customWidth="1"/>
    <col min="4611" max="4611" width="46.5703125" customWidth="1"/>
    <col min="4612" max="4612" width="15.28515625" bestFit="1" customWidth="1"/>
    <col min="4613" max="4613" width="20" customWidth="1"/>
    <col min="4616" max="4616" width="30.5703125" customWidth="1"/>
    <col min="4866" max="4866" width="13" bestFit="1" customWidth="1"/>
    <col min="4867" max="4867" width="46.5703125" customWidth="1"/>
    <col min="4868" max="4868" width="15.28515625" bestFit="1" customWidth="1"/>
    <col min="4869" max="4869" width="20" customWidth="1"/>
    <col min="4872" max="4872" width="30.5703125" customWidth="1"/>
    <col min="5122" max="5122" width="13" bestFit="1" customWidth="1"/>
    <col min="5123" max="5123" width="46.5703125" customWidth="1"/>
    <col min="5124" max="5124" width="15.28515625" bestFit="1" customWidth="1"/>
    <col min="5125" max="5125" width="20" customWidth="1"/>
    <col min="5128" max="5128" width="30.5703125" customWidth="1"/>
    <col min="5378" max="5378" width="13" bestFit="1" customWidth="1"/>
    <col min="5379" max="5379" width="46.5703125" customWidth="1"/>
    <col min="5380" max="5380" width="15.28515625" bestFit="1" customWidth="1"/>
    <col min="5381" max="5381" width="20" customWidth="1"/>
    <col min="5384" max="5384" width="30.5703125" customWidth="1"/>
    <col min="5634" max="5634" width="13" bestFit="1" customWidth="1"/>
    <col min="5635" max="5635" width="46.5703125" customWidth="1"/>
    <col min="5636" max="5636" width="15.28515625" bestFit="1" customWidth="1"/>
    <col min="5637" max="5637" width="20" customWidth="1"/>
    <col min="5640" max="5640" width="30.5703125" customWidth="1"/>
    <col min="5890" max="5890" width="13" bestFit="1" customWidth="1"/>
    <col min="5891" max="5891" width="46.5703125" customWidth="1"/>
    <col min="5892" max="5892" width="15.28515625" bestFit="1" customWidth="1"/>
    <col min="5893" max="5893" width="20" customWidth="1"/>
    <col min="5896" max="5896" width="30.5703125" customWidth="1"/>
    <col min="6146" max="6146" width="13" bestFit="1" customWidth="1"/>
    <col min="6147" max="6147" width="46.5703125" customWidth="1"/>
    <col min="6148" max="6148" width="15.28515625" bestFit="1" customWidth="1"/>
    <col min="6149" max="6149" width="20" customWidth="1"/>
    <col min="6152" max="6152" width="30.5703125" customWidth="1"/>
    <col min="6402" max="6402" width="13" bestFit="1" customWidth="1"/>
    <col min="6403" max="6403" width="46.5703125" customWidth="1"/>
    <col min="6404" max="6404" width="15.28515625" bestFit="1" customWidth="1"/>
    <col min="6405" max="6405" width="20" customWidth="1"/>
    <col min="6408" max="6408" width="30.5703125" customWidth="1"/>
    <col min="6658" max="6658" width="13" bestFit="1" customWidth="1"/>
    <col min="6659" max="6659" width="46.5703125" customWidth="1"/>
    <col min="6660" max="6660" width="15.28515625" bestFit="1" customWidth="1"/>
    <col min="6661" max="6661" width="20" customWidth="1"/>
    <col min="6664" max="6664" width="30.5703125" customWidth="1"/>
    <col min="6914" max="6914" width="13" bestFit="1" customWidth="1"/>
    <col min="6915" max="6915" width="46.5703125" customWidth="1"/>
    <col min="6916" max="6916" width="15.28515625" bestFit="1" customWidth="1"/>
    <col min="6917" max="6917" width="20" customWidth="1"/>
    <col min="6920" max="6920" width="30.5703125" customWidth="1"/>
    <col min="7170" max="7170" width="13" bestFit="1" customWidth="1"/>
    <col min="7171" max="7171" width="46.5703125" customWidth="1"/>
    <col min="7172" max="7172" width="15.28515625" bestFit="1" customWidth="1"/>
    <col min="7173" max="7173" width="20" customWidth="1"/>
    <col min="7176" max="7176" width="30.5703125" customWidth="1"/>
    <col min="7426" max="7426" width="13" bestFit="1" customWidth="1"/>
    <col min="7427" max="7427" width="46.5703125" customWidth="1"/>
    <col min="7428" max="7428" width="15.28515625" bestFit="1" customWidth="1"/>
    <col min="7429" max="7429" width="20" customWidth="1"/>
    <col min="7432" max="7432" width="30.5703125" customWidth="1"/>
    <col min="7682" max="7682" width="13" bestFit="1" customWidth="1"/>
    <col min="7683" max="7683" width="46.5703125" customWidth="1"/>
    <col min="7684" max="7684" width="15.28515625" bestFit="1" customWidth="1"/>
    <col min="7685" max="7685" width="20" customWidth="1"/>
    <col min="7688" max="7688" width="30.5703125" customWidth="1"/>
    <col min="7938" max="7938" width="13" bestFit="1" customWidth="1"/>
    <col min="7939" max="7939" width="46.5703125" customWidth="1"/>
    <col min="7940" max="7940" width="15.28515625" bestFit="1" customWidth="1"/>
    <col min="7941" max="7941" width="20" customWidth="1"/>
    <col min="7944" max="7944" width="30.5703125" customWidth="1"/>
    <col min="8194" max="8194" width="13" bestFit="1" customWidth="1"/>
    <col min="8195" max="8195" width="46.5703125" customWidth="1"/>
    <col min="8196" max="8196" width="15.28515625" bestFit="1" customWidth="1"/>
    <col min="8197" max="8197" width="20" customWidth="1"/>
    <col min="8200" max="8200" width="30.5703125" customWidth="1"/>
    <col min="8450" max="8450" width="13" bestFit="1" customWidth="1"/>
    <col min="8451" max="8451" width="46.5703125" customWidth="1"/>
    <col min="8452" max="8452" width="15.28515625" bestFit="1" customWidth="1"/>
    <col min="8453" max="8453" width="20" customWidth="1"/>
    <col min="8456" max="8456" width="30.5703125" customWidth="1"/>
    <col min="8706" max="8706" width="13" bestFit="1" customWidth="1"/>
    <col min="8707" max="8707" width="46.5703125" customWidth="1"/>
    <col min="8708" max="8708" width="15.28515625" bestFit="1" customWidth="1"/>
    <col min="8709" max="8709" width="20" customWidth="1"/>
    <col min="8712" max="8712" width="30.5703125" customWidth="1"/>
    <col min="8962" max="8962" width="13" bestFit="1" customWidth="1"/>
    <col min="8963" max="8963" width="46.5703125" customWidth="1"/>
    <col min="8964" max="8964" width="15.28515625" bestFit="1" customWidth="1"/>
    <col min="8965" max="8965" width="20" customWidth="1"/>
    <col min="8968" max="8968" width="30.5703125" customWidth="1"/>
    <col min="9218" max="9218" width="13" bestFit="1" customWidth="1"/>
    <col min="9219" max="9219" width="46.5703125" customWidth="1"/>
    <col min="9220" max="9220" width="15.28515625" bestFit="1" customWidth="1"/>
    <col min="9221" max="9221" width="20" customWidth="1"/>
    <col min="9224" max="9224" width="30.5703125" customWidth="1"/>
    <col min="9474" max="9474" width="13" bestFit="1" customWidth="1"/>
    <col min="9475" max="9475" width="46.5703125" customWidth="1"/>
    <col min="9476" max="9476" width="15.28515625" bestFit="1" customWidth="1"/>
    <col min="9477" max="9477" width="20" customWidth="1"/>
    <col min="9480" max="9480" width="30.5703125" customWidth="1"/>
    <col min="9730" max="9730" width="13" bestFit="1" customWidth="1"/>
    <col min="9731" max="9731" width="46.5703125" customWidth="1"/>
    <col min="9732" max="9732" width="15.28515625" bestFit="1" customWidth="1"/>
    <col min="9733" max="9733" width="20" customWidth="1"/>
    <col min="9736" max="9736" width="30.5703125" customWidth="1"/>
    <col min="9986" max="9986" width="13" bestFit="1" customWidth="1"/>
    <col min="9987" max="9987" width="46.5703125" customWidth="1"/>
    <col min="9988" max="9988" width="15.28515625" bestFit="1" customWidth="1"/>
    <col min="9989" max="9989" width="20" customWidth="1"/>
    <col min="9992" max="9992" width="30.5703125" customWidth="1"/>
    <col min="10242" max="10242" width="13" bestFit="1" customWidth="1"/>
    <col min="10243" max="10243" width="46.5703125" customWidth="1"/>
    <col min="10244" max="10244" width="15.28515625" bestFit="1" customWidth="1"/>
    <col min="10245" max="10245" width="20" customWidth="1"/>
    <col min="10248" max="10248" width="30.5703125" customWidth="1"/>
    <col min="10498" max="10498" width="13" bestFit="1" customWidth="1"/>
    <col min="10499" max="10499" width="46.5703125" customWidth="1"/>
    <col min="10500" max="10500" width="15.28515625" bestFit="1" customWidth="1"/>
    <col min="10501" max="10501" width="20" customWidth="1"/>
    <col min="10504" max="10504" width="30.5703125" customWidth="1"/>
    <col min="10754" max="10754" width="13" bestFit="1" customWidth="1"/>
    <col min="10755" max="10755" width="46.5703125" customWidth="1"/>
    <col min="10756" max="10756" width="15.28515625" bestFit="1" customWidth="1"/>
    <col min="10757" max="10757" width="20" customWidth="1"/>
    <col min="10760" max="10760" width="30.5703125" customWidth="1"/>
    <col min="11010" max="11010" width="13" bestFit="1" customWidth="1"/>
    <col min="11011" max="11011" width="46.5703125" customWidth="1"/>
    <col min="11012" max="11012" width="15.28515625" bestFit="1" customWidth="1"/>
    <col min="11013" max="11013" width="20" customWidth="1"/>
    <col min="11016" max="11016" width="30.5703125" customWidth="1"/>
    <col min="11266" max="11266" width="13" bestFit="1" customWidth="1"/>
    <col min="11267" max="11267" width="46.5703125" customWidth="1"/>
    <col min="11268" max="11268" width="15.28515625" bestFit="1" customWidth="1"/>
    <col min="11269" max="11269" width="20" customWidth="1"/>
    <col min="11272" max="11272" width="30.5703125" customWidth="1"/>
    <col min="11522" max="11522" width="13" bestFit="1" customWidth="1"/>
    <col min="11523" max="11523" width="46.5703125" customWidth="1"/>
    <col min="11524" max="11524" width="15.28515625" bestFit="1" customWidth="1"/>
    <col min="11525" max="11525" width="20" customWidth="1"/>
    <col min="11528" max="11528" width="30.5703125" customWidth="1"/>
    <col min="11778" max="11778" width="13" bestFit="1" customWidth="1"/>
    <col min="11779" max="11779" width="46.5703125" customWidth="1"/>
    <col min="11780" max="11780" width="15.28515625" bestFit="1" customWidth="1"/>
    <col min="11781" max="11781" width="20" customWidth="1"/>
    <col min="11784" max="11784" width="30.5703125" customWidth="1"/>
    <col min="12034" max="12034" width="13" bestFit="1" customWidth="1"/>
    <col min="12035" max="12035" width="46.5703125" customWidth="1"/>
    <col min="12036" max="12036" width="15.28515625" bestFit="1" customWidth="1"/>
    <col min="12037" max="12037" width="20" customWidth="1"/>
    <col min="12040" max="12040" width="30.5703125" customWidth="1"/>
    <col min="12290" max="12290" width="13" bestFit="1" customWidth="1"/>
    <col min="12291" max="12291" width="46.5703125" customWidth="1"/>
    <col min="12292" max="12292" width="15.28515625" bestFit="1" customWidth="1"/>
    <col min="12293" max="12293" width="20" customWidth="1"/>
    <col min="12296" max="12296" width="30.5703125" customWidth="1"/>
    <col min="12546" max="12546" width="13" bestFit="1" customWidth="1"/>
    <col min="12547" max="12547" width="46.5703125" customWidth="1"/>
    <col min="12548" max="12548" width="15.28515625" bestFit="1" customWidth="1"/>
    <col min="12549" max="12549" width="20" customWidth="1"/>
    <col min="12552" max="12552" width="30.5703125" customWidth="1"/>
    <col min="12802" max="12802" width="13" bestFit="1" customWidth="1"/>
    <col min="12803" max="12803" width="46.5703125" customWidth="1"/>
    <col min="12804" max="12804" width="15.28515625" bestFit="1" customWidth="1"/>
    <col min="12805" max="12805" width="20" customWidth="1"/>
    <col min="12808" max="12808" width="30.5703125" customWidth="1"/>
    <col min="13058" max="13058" width="13" bestFit="1" customWidth="1"/>
    <col min="13059" max="13059" width="46.5703125" customWidth="1"/>
    <col min="13060" max="13060" width="15.28515625" bestFit="1" customWidth="1"/>
    <col min="13061" max="13061" width="20" customWidth="1"/>
    <col min="13064" max="13064" width="30.5703125" customWidth="1"/>
    <col min="13314" max="13314" width="13" bestFit="1" customWidth="1"/>
    <col min="13315" max="13315" width="46.5703125" customWidth="1"/>
    <col min="13316" max="13316" width="15.28515625" bestFit="1" customWidth="1"/>
    <col min="13317" max="13317" width="20" customWidth="1"/>
    <col min="13320" max="13320" width="30.5703125" customWidth="1"/>
    <col min="13570" max="13570" width="13" bestFit="1" customWidth="1"/>
    <col min="13571" max="13571" width="46.5703125" customWidth="1"/>
    <col min="13572" max="13572" width="15.28515625" bestFit="1" customWidth="1"/>
    <col min="13573" max="13573" width="20" customWidth="1"/>
    <col min="13576" max="13576" width="30.5703125" customWidth="1"/>
    <col min="13826" max="13826" width="13" bestFit="1" customWidth="1"/>
    <col min="13827" max="13827" width="46.5703125" customWidth="1"/>
    <col min="13828" max="13828" width="15.28515625" bestFit="1" customWidth="1"/>
    <col min="13829" max="13829" width="20" customWidth="1"/>
    <col min="13832" max="13832" width="30.5703125" customWidth="1"/>
    <col min="14082" max="14082" width="13" bestFit="1" customWidth="1"/>
    <col min="14083" max="14083" width="46.5703125" customWidth="1"/>
    <col min="14084" max="14084" width="15.28515625" bestFit="1" customWidth="1"/>
    <col min="14085" max="14085" width="20" customWidth="1"/>
    <col min="14088" max="14088" width="30.5703125" customWidth="1"/>
    <col min="14338" max="14338" width="13" bestFit="1" customWidth="1"/>
    <col min="14339" max="14339" width="46.5703125" customWidth="1"/>
    <col min="14340" max="14340" width="15.28515625" bestFit="1" customWidth="1"/>
    <col min="14341" max="14341" width="20" customWidth="1"/>
    <col min="14344" max="14344" width="30.5703125" customWidth="1"/>
    <col min="14594" max="14594" width="13" bestFit="1" customWidth="1"/>
    <col min="14595" max="14595" width="46.5703125" customWidth="1"/>
    <col min="14596" max="14596" width="15.28515625" bestFit="1" customWidth="1"/>
    <col min="14597" max="14597" width="20" customWidth="1"/>
    <col min="14600" max="14600" width="30.5703125" customWidth="1"/>
    <col min="14850" max="14850" width="13" bestFit="1" customWidth="1"/>
    <col min="14851" max="14851" width="46.5703125" customWidth="1"/>
    <col min="14852" max="14852" width="15.28515625" bestFit="1" customWidth="1"/>
    <col min="14853" max="14853" width="20" customWidth="1"/>
    <col min="14856" max="14856" width="30.5703125" customWidth="1"/>
    <col min="15106" max="15106" width="13" bestFit="1" customWidth="1"/>
    <col min="15107" max="15107" width="46.5703125" customWidth="1"/>
    <col min="15108" max="15108" width="15.28515625" bestFit="1" customWidth="1"/>
    <col min="15109" max="15109" width="20" customWidth="1"/>
    <col min="15112" max="15112" width="30.5703125" customWidth="1"/>
    <col min="15362" max="15362" width="13" bestFit="1" customWidth="1"/>
    <col min="15363" max="15363" width="46.5703125" customWidth="1"/>
    <col min="15364" max="15364" width="15.28515625" bestFit="1" customWidth="1"/>
    <col min="15365" max="15365" width="20" customWidth="1"/>
    <col min="15368" max="15368" width="30.5703125" customWidth="1"/>
    <col min="15618" max="15618" width="13" bestFit="1" customWidth="1"/>
    <col min="15619" max="15619" width="46.5703125" customWidth="1"/>
    <col min="15620" max="15620" width="15.28515625" bestFit="1" customWidth="1"/>
    <col min="15621" max="15621" width="20" customWidth="1"/>
    <col min="15624" max="15624" width="30.5703125" customWidth="1"/>
    <col min="15874" max="15874" width="13" bestFit="1" customWidth="1"/>
    <col min="15875" max="15875" width="46.5703125" customWidth="1"/>
    <col min="15876" max="15876" width="15.28515625" bestFit="1" customWidth="1"/>
    <col min="15877" max="15877" width="20" customWidth="1"/>
    <col min="15880" max="15880" width="30.5703125" customWidth="1"/>
    <col min="16130" max="16130" width="13" bestFit="1" customWidth="1"/>
    <col min="16131" max="16131" width="46.5703125" customWidth="1"/>
    <col min="16132" max="16132" width="15.28515625" bestFit="1" customWidth="1"/>
    <col min="16133" max="16133" width="20" customWidth="1"/>
    <col min="16136" max="16136" width="30.5703125" customWidth="1"/>
  </cols>
  <sheetData>
    <row r="1" spans="2:6" ht="31.5">
      <c r="B1" s="65" t="s">
        <v>41</v>
      </c>
      <c r="C1" s="65" t="s">
        <v>1</v>
      </c>
      <c r="D1" s="65" t="s">
        <v>45</v>
      </c>
      <c r="E1" s="65" t="s">
        <v>43</v>
      </c>
      <c r="F1" s="65" t="s">
        <v>44</v>
      </c>
    </row>
    <row r="2" spans="2:6">
      <c r="B2" s="66" t="str">
        <f xml:space="preserve"> DEC2HEX(E2)</f>
        <v>0</v>
      </c>
      <c r="C2" s="67"/>
      <c r="D2" s="81"/>
      <c r="E2" s="66">
        <f>0</f>
        <v>0</v>
      </c>
      <c r="F2" s="66" t="str">
        <f>"0x"&amp;B2</f>
        <v>0x0</v>
      </c>
    </row>
    <row r="3" spans="2:6">
      <c r="B3" s="66" t="str">
        <f t="shared" ref="B3:B66" si="0" xml:space="preserve"> DEC2HEX(E3)</f>
        <v>0</v>
      </c>
      <c r="C3" s="67"/>
      <c r="D3" s="81"/>
      <c r="E3" s="66">
        <f>$E$2 + 4*SUM($D$2:D2)</f>
        <v>0</v>
      </c>
      <c r="F3" s="66" t="str">
        <f>"0x"&amp;B3</f>
        <v>0x0</v>
      </c>
    </row>
    <row r="4" spans="2:6">
      <c r="B4" s="66" t="str">
        <f t="shared" si="0"/>
        <v>0</v>
      </c>
      <c r="C4" s="67"/>
      <c r="D4" s="67"/>
      <c r="E4" s="66">
        <f>$E$2 + 4*SUM($D$2:D3)</f>
        <v>0</v>
      </c>
      <c r="F4" s="66" t="str">
        <f>IF(D4 = 0, "", "0x"&amp;B4)</f>
        <v/>
      </c>
    </row>
    <row r="5" spans="2:6">
      <c r="B5" s="66" t="str">
        <f t="shared" si="0"/>
        <v>0</v>
      </c>
      <c r="C5" s="68"/>
      <c r="D5" s="82"/>
      <c r="E5" s="66">
        <f>$E$2 + 4*SUM($D$2:D4)</f>
        <v>0</v>
      </c>
      <c r="F5" s="66" t="str">
        <f t="shared" ref="F5:F68" si="1">IF(D5 = 0, "", "0x"&amp;B5)</f>
        <v/>
      </c>
    </row>
    <row r="6" spans="2:6">
      <c r="B6" s="66" t="str">
        <f t="shared" si="0"/>
        <v>0</v>
      </c>
      <c r="C6" s="67"/>
      <c r="D6" s="68"/>
      <c r="E6" s="66">
        <f>$E$2 + 4*SUM($D$2:D5)</f>
        <v>0</v>
      </c>
      <c r="F6" s="66" t="str">
        <f t="shared" si="1"/>
        <v/>
      </c>
    </row>
    <row r="7" spans="2:6">
      <c r="B7" s="66" t="str">
        <f t="shared" si="0"/>
        <v>0</v>
      </c>
      <c r="C7" s="69"/>
      <c r="D7" s="69"/>
      <c r="E7" s="66">
        <f>$E$2 + 4*SUM($D$2:D6)</f>
        <v>0</v>
      </c>
      <c r="F7" s="66" t="str">
        <f t="shared" si="1"/>
        <v/>
      </c>
    </row>
    <row r="8" spans="2:6">
      <c r="B8" s="66" t="str">
        <f t="shared" si="0"/>
        <v>0</v>
      </c>
      <c r="C8" s="69"/>
      <c r="D8" s="69"/>
      <c r="E8" s="66">
        <f>$E$2 + 4*SUM($D$2:D7)</f>
        <v>0</v>
      </c>
      <c r="F8" s="66" t="str">
        <f t="shared" si="1"/>
        <v/>
      </c>
    </row>
    <row r="9" spans="2:6">
      <c r="B9" s="66" t="str">
        <f t="shared" si="0"/>
        <v>0</v>
      </c>
      <c r="C9" s="71"/>
      <c r="D9" s="70"/>
      <c r="E9" s="66">
        <f>$E$2 + 4*SUM($D$2:D8)</f>
        <v>0</v>
      </c>
      <c r="F9" s="66" t="str">
        <f t="shared" si="1"/>
        <v/>
      </c>
    </row>
    <row r="10" spans="2:6">
      <c r="B10" s="66" t="str">
        <f t="shared" si="0"/>
        <v>0</v>
      </c>
      <c r="C10" s="67"/>
      <c r="D10" s="81"/>
      <c r="E10" s="66">
        <f>$E$2 + 4*SUM($D$2:D9)</f>
        <v>0</v>
      </c>
      <c r="F10" s="66" t="str">
        <f t="shared" si="1"/>
        <v/>
      </c>
    </row>
    <row r="11" spans="2:6">
      <c r="B11" s="66" t="str">
        <f t="shared" si="0"/>
        <v>0</v>
      </c>
      <c r="C11" s="67"/>
      <c r="D11" s="81"/>
      <c r="E11" s="66">
        <f>$E$2 + 4*SUM($D$2:D10)</f>
        <v>0</v>
      </c>
      <c r="F11" s="66" t="str">
        <f t="shared" si="1"/>
        <v/>
      </c>
    </row>
    <row r="12" spans="2:6">
      <c r="B12" s="66" t="str">
        <f t="shared" si="0"/>
        <v>0</v>
      </c>
      <c r="C12" s="67"/>
      <c r="D12" s="67"/>
      <c r="E12" s="66">
        <f>$E$2 + 4*SUM($D$2:D11)</f>
        <v>0</v>
      </c>
      <c r="F12" s="66" t="str">
        <f t="shared" si="1"/>
        <v/>
      </c>
    </row>
    <row r="13" spans="2:6">
      <c r="B13" s="66" t="str">
        <f t="shared" si="0"/>
        <v>0</v>
      </c>
      <c r="C13" s="67"/>
      <c r="D13" s="82"/>
      <c r="E13" s="66">
        <f>$E$2 + 4*SUM($D$2:D12)</f>
        <v>0</v>
      </c>
      <c r="F13" s="66" t="str">
        <f t="shared" si="1"/>
        <v/>
      </c>
    </row>
    <row r="14" spans="2:6">
      <c r="B14" s="66" t="str">
        <f t="shared" si="0"/>
        <v>0</v>
      </c>
      <c r="C14" s="68"/>
      <c r="D14" s="68"/>
      <c r="E14" s="66">
        <f>$E$2 + 4*SUM($D$2:D13)</f>
        <v>0</v>
      </c>
      <c r="F14" s="66" t="str">
        <f t="shared" si="1"/>
        <v/>
      </c>
    </row>
    <row r="15" spans="2:6">
      <c r="B15" s="66" t="str">
        <f t="shared" si="0"/>
        <v>0</v>
      </c>
      <c r="C15" s="67"/>
      <c r="D15" s="82"/>
      <c r="E15" s="66">
        <f>$E$2 + 4*SUM($D$2:D14)</f>
        <v>0</v>
      </c>
      <c r="F15" s="66" t="str">
        <f t="shared" si="1"/>
        <v/>
      </c>
    </row>
    <row r="16" spans="2:6">
      <c r="B16" s="66" t="str">
        <f t="shared" si="0"/>
        <v>0</v>
      </c>
      <c r="C16" s="67"/>
      <c r="D16" s="68"/>
      <c r="E16" s="66">
        <f>$E$2 + 4*SUM($D$2:D15)</f>
        <v>0</v>
      </c>
      <c r="F16" s="66" t="str">
        <f t="shared" si="1"/>
        <v/>
      </c>
    </row>
    <row r="17" spans="2:6">
      <c r="B17" s="66" t="str">
        <f t="shared" si="0"/>
        <v>0</v>
      </c>
      <c r="C17" s="67"/>
      <c r="D17" s="68"/>
      <c r="E17" s="66">
        <f>$E$2 + 4*SUM($D$2:D16)</f>
        <v>0</v>
      </c>
      <c r="F17" s="66" t="str">
        <f t="shared" si="1"/>
        <v/>
      </c>
    </row>
    <row r="18" spans="2:6">
      <c r="B18" s="66" t="str">
        <f t="shared" si="0"/>
        <v>0</v>
      </c>
      <c r="C18" s="68"/>
      <c r="D18" s="82"/>
      <c r="E18" s="66">
        <f>$E$2 + 4*SUM($D$2:D17)</f>
        <v>0</v>
      </c>
      <c r="F18" s="66" t="str">
        <f t="shared" si="1"/>
        <v/>
      </c>
    </row>
    <row r="19" spans="2:6">
      <c r="B19" s="66" t="str">
        <f t="shared" si="0"/>
        <v>0</v>
      </c>
      <c r="C19" s="67"/>
      <c r="D19" s="82"/>
      <c r="E19" s="66">
        <f>$E$2 + 4*SUM($D$2:D18)</f>
        <v>0</v>
      </c>
      <c r="F19" s="66" t="str">
        <f t="shared" si="1"/>
        <v/>
      </c>
    </row>
    <row r="20" spans="2:6">
      <c r="B20" s="66" t="str">
        <f t="shared" si="0"/>
        <v>0</v>
      </c>
      <c r="C20" s="67"/>
      <c r="D20" s="82"/>
      <c r="E20" s="66">
        <f>$E$2 + 4*SUM($D$2:D19)</f>
        <v>0</v>
      </c>
      <c r="F20" s="66" t="str">
        <f t="shared" si="1"/>
        <v/>
      </c>
    </row>
    <row r="21" spans="2:6">
      <c r="B21" s="66" t="str">
        <f t="shared" si="0"/>
        <v>0</v>
      </c>
      <c r="C21" s="67"/>
      <c r="D21" s="82"/>
      <c r="E21" s="66">
        <f>$E$2 + 4*SUM($D$2:D20)</f>
        <v>0</v>
      </c>
      <c r="F21" s="66" t="str">
        <f t="shared" si="1"/>
        <v/>
      </c>
    </row>
    <row r="22" spans="2:6">
      <c r="B22" s="66" t="str">
        <f t="shared" si="0"/>
        <v>0</v>
      </c>
      <c r="C22" s="67"/>
      <c r="D22" s="82"/>
      <c r="E22" s="66">
        <f>$E$2 + 4*SUM($D$2:D21)</f>
        <v>0</v>
      </c>
      <c r="F22" s="66" t="str">
        <f t="shared" si="1"/>
        <v/>
      </c>
    </row>
    <row r="23" spans="2:6">
      <c r="B23" s="66" t="str">
        <f t="shared" si="0"/>
        <v>0</v>
      </c>
      <c r="C23" s="67"/>
      <c r="D23" s="68"/>
      <c r="E23" s="66">
        <f>$E$2 + 4*SUM($D$2:D22)</f>
        <v>0</v>
      </c>
      <c r="F23" s="66" t="str">
        <f t="shared" si="1"/>
        <v/>
      </c>
    </row>
    <row r="24" spans="2:6">
      <c r="B24" s="66" t="str">
        <f t="shared" si="0"/>
        <v>0</v>
      </c>
      <c r="C24" s="67"/>
      <c r="D24" s="68"/>
      <c r="E24" s="66">
        <f>$E$2 + 4*SUM($D$2:D23)</f>
        <v>0</v>
      </c>
      <c r="F24" s="66" t="str">
        <f t="shared" si="1"/>
        <v/>
      </c>
    </row>
    <row r="25" spans="2:6">
      <c r="B25" s="66" t="str">
        <f t="shared" si="0"/>
        <v>0</v>
      </c>
      <c r="C25" s="67"/>
      <c r="D25" s="68"/>
      <c r="E25" s="66">
        <f>$E$2 + 4*SUM($D$2:D24)</f>
        <v>0</v>
      </c>
      <c r="F25" s="66" t="str">
        <f t="shared" si="1"/>
        <v/>
      </c>
    </row>
    <row r="26" spans="2:6">
      <c r="B26" s="66" t="str">
        <f t="shared" si="0"/>
        <v>0</v>
      </c>
      <c r="C26" s="67"/>
      <c r="D26" s="82"/>
      <c r="E26" s="66">
        <f>$E$2 + 4*SUM($D$2:D25)</f>
        <v>0</v>
      </c>
      <c r="F26" s="66" t="str">
        <f t="shared" si="1"/>
        <v/>
      </c>
    </row>
    <row r="27" spans="2:6">
      <c r="B27" s="66" t="str">
        <f t="shared" si="0"/>
        <v>0</v>
      </c>
      <c r="C27" s="67"/>
      <c r="D27" s="68"/>
      <c r="E27" s="66">
        <f>$E$2 + 4*SUM($D$2:D26)</f>
        <v>0</v>
      </c>
      <c r="F27" s="66" t="str">
        <f t="shared" si="1"/>
        <v/>
      </c>
    </row>
    <row r="28" spans="2:6">
      <c r="B28" s="66" t="str">
        <f t="shared" si="0"/>
        <v>0</v>
      </c>
      <c r="C28" s="67"/>
      <c r="D28" s="68"/>
      <c r="E28" s="66">
        <f>$E$2 + 4*SUM($D$2:D27)</f>
        <v>0</v>
      </c>
      <c r="F28" s="66" t="str">
        <f t="shared" si="1"/>
        <v/>
      </c>
    </row>
    <row r="29" spans="2:6">
      <c r="B29" s="66" t="str">
        <f t="shared" si="0"/>
        <v>0</v>
      </c>
      <c r="C29" s="67"/>
      <c r="D29" s="68"/>
      <c r="E29" s="66">
        <f>$E$2 + 4*SUM($D$2:D28)</f>
        <v>0</v>
      </c>
      <c r="F29" s="66" t="str">
        <f t="shared" si="1"/>
        <v/>
      </c>
    </row>
    <row r="30" spans="2:6">
      <c r="B30" s="66" t="str">
        <f t="shared" si="0"/>
        <v>0</v>
      </c>
      <c r="C30" s="67"/>
      <c r="D30" s="68"/>
      <c r="E30" s="66">
        <f>$E$2 + 4*SUM($D$2:D29)</f>
        <v>0</v>
      </c>
      <c r="F30" s="66" t="str">
        <f t="shared" si="1"/>
        <v/>
      </c>
    </row>
    <row r="31" spans="2:6">
      <c r="B31" s="66" t="str">
        <f t="shared" si="0"/>
        <v>0</v>
      </c>
      <c r="C31" s="67"/>
      <c r="D31" s="68"/>
      <c r="E31" s="66">
        <f>$E$2 + 4*SUM($D$2:D30)</f>
        <v>0</v>
      </c>
      <c r="F31" s="66" t="str">
        <f t="shared" si="1"/>
        <v/>
      </c>
    </row>
    <row r="32" spans="2:6">
      <c r="B32" s="66" t="str">
        <f t="shared" si="0"/>
        <v>0</v>
      </c>
      <c r="C32" s="67"/>
      <c r="D32" s="82"/>
      <c r="E32" s="66">
        <f>$E$2 + 4*SUM($D$2:D31)</f>
        <v>0</v>
      </c>
      <c r="F32" s="66" t="str">
        <f t="shared" si="1"/>
        <v/>
      </c>
    </row>
    <row r="33" spans="2:6">
      <c r="B33" s="66" t="str">
        <f t="shared" si="0"/>
        <v>0</v>
      </c>
      <c r="C33" s="67"/>
      <c r="D33" s="82"/>
      <c r="E33" s="66">
        <f>$E$2 + 4*SUM($D$2:D32)</f>
        <v>0</v>
      </c>
      <c r="F33" s="66" t="str">
        <f t="shared" si="1"/>
        <v/>
      </c>
    </row>
    <row r="34" spans="2:6">
      <c r="B34" s="66" t="str">
        <f t="shared" si="0"/>
        <v>0</v>
      </c>
      <c r="C34" s="67"/>
      <c r="D34" s="82"/>
      <c r="E34" s="66">
        <f>$E$2 + 4*SUM($D$2:D33)</f>
        <v>0</v>
      </c>
      <c r="F34" s="66" t="str">
        <f t="shared" si="1"/>
        <v/>
      </c>
    </row>
    <row r="35" spans="2:6">
      <c r="B35" s="66" t="str">
        <f t="shared" si="0"/>
        <v>0</v>
      </c>
      <c r="C35" s="67"/>
      <c r="D35" s="68"/>
      <c r="E35" s="66">
        <f>$E$2 + 4*SUM($D$2:D34)</f>
        <v>0</v>
      </c>
      <c r="F35" s="66" t="str">
        <f t="shared" si="1"/>
        <v/>
      </c>
    </row>
    <row r="36" spans="2:6">
      <c r="B36" s="66" t="str">
        <f t="shared" si="0"/>
        <v>0</v>
      </c>
      <c r="C36" s="67"/>
      <c r="D36" s="82"/>
      <c r="E36" s="66">
        <f>$E$2 + 4*SUM($D$2:D35)</f>
        <v>0</v>
      </c>
      <c r="F36" s="66" t="str">
        <f t="shared" si="1"/>
        <v/>
      </c>
    </row>
    <row r="37" spans="2:6">
      <c r="B37" s="66" t="str">
        <f t="shared" si="0"/>
        <v>0</v>
      </c>
      <c r="C37" s="67"/>
      <c r="D37" s="82"/>
      <c r="E37" s="66">
        <f>$E$2 + 4*SUM($D$2:D36)</f>
        <v>0</v>
      </c>
      <c r="F37" s="66" t="str">
        <f t="shared" si="1"/>
        <v/>
      </c>
    </row>
    <row r="38" spans="2:6">
      <c r="B38" s="66" t="str">
        <f t="shared" si="0"/>
        <v>0</v>
      </c>
      <c r="C38" s="67"/>
      <c r="D38" s="82"/>
      <c r="E38" s="66">
        <f>$E$2 + 4*SUM($D$2:D37)</f>
        <v>0</v>
      </c>
      <c r="F38" s="66" t="str">
        <f t="shared" si="1"/>
        <v/>
      </c>
    </row>
    <row r="39" spans="2:6">
      <c r="B39" s="66" t="str">
        <f t="shared" si="0"/>
        <v>0</v>
      </c>
      <c r="C39" s="67"/>
      <c r="D39" s="82"/>
      <c r="E39" s="66">
        <f>$E$2 + 4*SUM($D$2:D38)</f>
        <v>0</v>
      </c>
      <c r="F39" s="66" t="str">
        <f t="shared" si="1"/>
        <v/>
      </c>
    </row>
    <row r="40" spans="2:6">
      <c r="B40" s="66" t="str">
        <f t="shared" si="0"/>
        <v>0</v>
      </c>
      <c r="C40" s="67"/>
      <c r="D40" s="82"/>
      <c r="E40" s="66">
        <f>$E$2 + 4*SUM($D$2:D39)</f>
        <v>0</v>
      </c>
      <c r="F40" s="66" t="str">
        <f t="shared" si="1"/>
        <v/>
      </c>
    </row>
    <row r="41" spans="2:6">
      <c r="B41" s="66" t="str">
        <f t="shared" si="0"/>
        <v>0</v>
      </c>
      <c r="C41" s="81"/>
      <c r="D41" s="82"/>
      <c r="E41" s="66">
        <f>$E$2 + 4*SUM($D$2:D40)</f>
        <v>0</v>
      </c>
      <c r="F41" s="66" t="str">
        <f t="shared" si="1"/>
        <v/>
      </c>
    </row>
    <row r="42" spans="2:6">
      <c r="B42" s="66" t="str">
        <f t="shared" si="0"/>
        <v>0</v>
      </c>
      <c r="C42" s="67"/>
      <c r="D42" s="68"/>
      <c r="E42" s="66">
        <f>$E$2 + 4*SUM($D$2:D41)</f>
        <v>0</v>
      </c>
      <c r="F42" s="66" t="str">
        <f t="shared" si="1"/>
        <v/>
      </c>
    </row>
    <row r="43" spans="2:6">
      <c r="B43" s="66" t="str">
        <f t="shared" si="0"/>
        <v>0</v>
      </c>
      <c r="C43" s="67"/>
      <c r="D43" s="68"/>
      <c r="E43" s="66">
        <f>$E$2 + 4*SUM($D$2:D42)</f>
        <v>0</v>
      </c>
      <c r="F43" s="66" t="str">
        <f t="shared" si="1"/>
        <v/>
      </c>
    </row>
    <row r="44" spans="2:6">
      <c r="B44" s="66" t="str">
        <f t="shared" si="0"/>
        <v>0</v>
      </c>
      <c r="C44" s="67"/>
      <c r="D44" s="68"/>
      <c r="E44" s="66">
        <f>$E$2 + 4*SUM($D$2:D43)</f>
        <v>0</v>
      </c>
      <c r="F44" s="66" t="str">
        <f t="shared" si="1"/>
        <v/>
      </c>
    </row>
    <row r="45" spans="2:6">
      <c r="B45" s="66" t="str">
        <f t="shared" si="0"/>
        <v>0</v>
      </c>
      <c r="C45" s="67"/>
      <c r="D45" s="82"/>
      <c r="E45" s="66">
        <f>$E$2 + 4*SUM($D$2:D44)</f>
        <v>0</v>
      </c>
      <c r="F45" s="66" t="str">
        <f t="shared" si="1"/>
        <v/>
      </c>
    </row>
    <row r="46" spans="2:6">
      <c r="B46" s="66" t="str">
        <f t="shared" si="0"/>
        <v>0</v>
      </c>
      <c r="C46" s="67"/>
      <c r="D46" s="68"/>
      <c r="E46" s="66">
        <f>$E$2 + 4*SUM($D$2:D45)</f>
        <v>0</v>
      </c>
      <c r="F46" s="66" t="str">
        <f t="shared" si="1"/>
        <v/>
      </c>
    </row>
    <row r="47" spans="2:6">
      <c r="B47" s="66" t="str">
        <f t="shared" si="0"/>
        <v>0</v>
      </c>
      <c r="C47" s="68"/>
      <c r="D47" s="68"/>
      <c r="E47" s="66">
        <f>$E$2 + 4*SUM($D$2:D46)</f>
        <v>0</v>
      </c>
      <c r="F47" s="66" t="str">
        <f t="shared" si="1"/>
        <v/>
      </c>
    </row>
    <row r="48" spans="2:6">
      <c r="B48" s="66" t="str">
        <f t="shared" si="0"/>
        <v>0</v>
      </c>
      <c r="C48" s="68"/>
      <c r="D48" s="68"/>
      <c r="E48" s="66">
        <f>$E$2 + 4*SUM($D$2:D47)</f>
        <v>0</v>
      </c>
      <c r="F48" s="66" t="str">
        <f t="shared" si="1"/>
        <v/>
      </c>
    </row>
    <row r="49" spans="2:6">
      <c r="B49" s="66" t="str">
        <f t="shared" si="0"/>
        <v>0</v>
      </c>
      <c r="C49" s="68"/>
      <c r="D49" s="82"/>
      <c r="E49" s="66">
        <f>$E$2 + 4*SUM($D$2:D48)</f>
        <v>0</v>
      </c>
      <c r="F49" s="66" t="str">
        <f t="shared" si="1"/>
        <v/>
      </c>
    </row>
    <row r="50" spans="2:6">
      <c r="B50" s="66" t="str">
        <f t="shared" si="0"/>
        <v>0</v>
      </c>
      <c r="C50" s="68"/>
      <c r="D50" s="82"/>
      <c r="E50" s="66">
        <f>$E$2 + 4*SUM($D$2:D49)</f>
        <v>0</v>
      </c>
      <c r="F50" s="66" t="str">
        <f t="shared" si="1"/>
        <v/>
      </c>
    </row>
    <row r="51" spans="2:6">
      <c r="B51" s="66" t="str">
        <f t="shared" si="0"/>
        <v>0</v>
      </c>
      <c r="C51" s="68"/>
      <c r="D51" s="68"/>
      <c r="E51" s="66">
        <f>$E$2 + 4*SUM($D$2:D50)</f>
        <v>0</v>
      </c>
      <c r="F51" s="66" t="str">
        <f t="shared" si="1"/>
        <v/>
      </c>
    </row>
    <row r="52" spans="2:6">
      <c r="B52" s="66" t="str">
        <f t="shared" si="0"/>
        <v>0</v>
      </c>
      <c r="C52" s="82"/>
      <c r="D52" s="82"/>
      <c r="E52" s="66">
        <f>$E$2 + 4*SUM($D$2:D51)</f>
        <v>0</v>
      </c>
      <c r="F52" s="66" t="str">
        <f t="shared" si="1"/>
        <v/>
      </c>
    </row>
    <row r="53" spans="2:6">
      <c r="B53" s="66" t="str">
        <f t="shared" si="0"/>
        <v>0</v>
      </c>
      <c r="C53" s="81"/>
      <c r="D53" s="82"/>
      <c r="E53" s="66">
        <f>$E$2 + 4*SUM($D$2:D52)</f>
        <v>0</v>
      </c>
      <c r="F53" s="66" t="str">
        <f t="shared" si="1"/>
        <v/>
      </c>
    </row>
    <row r="54" spans="2:6">
      <c r="B54" s="66" t="str">
        <f t="shared" si="0"/>
        <v>0</v>
      </c>
      <c r="C54" s="81"/>
      <c r="D54" s="82"/>
      <c r="E54" s="66">
        <f>$E$2 + 4*SUM($D$2:D53)</f>
        <v>0</v>
      </c>
      <c r="F54" s="66" t="str">
        <f t="shared" si="1"/>
        <v/>
      </c>
    </row>
    <row r="55" spans="2:6">
      <c r="B55" s="66" t="str">
        <f t="shared" si="0"/>
        <v>0</v>
      </c>
      <c r="C55" s="67"/>
      <c r="D55" s="82"/>
      <c r="E55" s="66">
        <f>$E$2 + 4*SUM($D$2:D54)</f>
        <v>0</v>
      </c>
      <c r="F55" s="66" t="str">
        <f t="shared" si="1"/>
        <v/>
      </c>
    </row>
    <row r="56" spans="2:6">
      <c r="B56" s="66" t="str">
        <f t="shared" si="0"/>
        <v>0</v>
      </c>
      <c r="C56" s="82"/>
      <c r="D56" s="82"/>
      <c r="E56" s="66">
        <f>$E$2 + 4*SUM($D$2:D55)</f>
        <v>0</v>
      </c>
      <c r="F56" s="66" t="str">
        <f t="shared" si="1"/>
        <v/>
      </c>
    </row>
    <row r="57" spans="2:6">
      <c r="B57" s="66" t="str">
        <f t="shared" si="0"/>
        <v>0</v>
      </c>
      <c r="C57" s="68"/>
      <c r="D57" s="85"/>
      <c r="E57" s="66">
        <f>$E$2 + 4*SUM($D$2:D56)</f>
        <v>0</v>
      </c>
      <c r="F57" s="66" t="str">
        <f t="shared" si="1"/>
        <v/>
      </c>
    </row>
    <row r="58" spans="2:6">
      <c r="B58" s="66" t="str">
        <f t="shared" si="0"/>
        <v>0</v>
      </c>
      <c r="C58" s="84"/>
      <c r="D58" s="84"/>
      <c r="E58" s="66">
        <f>$E$2 + 4*SUM($D$2:D57)</f>
        <v>0</v>
      </c>
      <c r="F58" s="66" t="str">
        <f t="shared" si="1"/>
        <v/>
      </c>
    </row>
    <row r="59" spans="2:6">
      <c r="B59" s="66" t="str">
        <f t="shared" si="0"/>
        <v>0</v>
      </c>
      <c r="C59" s="67"/>
      <c r="D59" s="68"/>
      <c r="E59" s="66">
        <f>$E$2 + 4*SUM($D$2:D58)</f>
        <v>0</v>
      </c>
      <c r="F59" s="66" t="str">
        <f t="shared" si="1"/>
        <v/>
      </c>
    </row>
    <row r="60" spans="2:6">
      <c r="B60" s="66" t="str">
        <f t="shared" si="0"/>
        <v>0</v>
      </c>
      <c r="C60" s="81"/>
      <c r="D60" s="82"/>
      <c r="E60" s="66">
        <f>$E$2 + 4*SUM($D$2:D59)</f>
        <v>0</v>
      </c>
      <c r="F60" s="66" t="str">
        <f t="shared" si="1"/>
        <v/>
      </c>
    </row>
    <row r="61" spans="2:6">
      <c r="B61" s="66" t="str">
        <f t="shared" si="0"/>
        <v>0</v>
      </c>
      <c r="C61" s="67"/>
      <c r="D61" s="68"/>
      <c r="E61" s="66">
        <f>$E$2 + 4*SUM($D$2:D60)</f>
        <v>0</v>
      </c>
      <c r="F61" s="66" t="str">
        <f t="shared" si="1"/>
        <v/>
      </c>
    </row>
    <row r="62" spans="2:6">
      <c r="B62" s="66" t="str">
        <f t="shared" si="0"/>
        <v>0</v>
      </c>
      <c r="C62" s="67"/>
      <c r="D62" s="82"/>
      <c r="E62" s="66">
        <f>$E$2 + 4*SUM($D$2:D61)</f>
        <v>0</v>
      </c>
      <c r="F62" s="66" t="str">
        <f t="shared" si="1"/>
        <v/>
      </c>
    </row>
    <row r="63" spans="2:6">
      <c r="B63" s="66" t="str">
        <f t="shared" si="0"/>
        <v>0</v>
      </c>
      <c r="C63" s="81"/>
      <c r="D63" s="82"/>
      <c r="E63" s="66">
        <f>$E$2 + 4*SUM($D$2:D62)</f>
        <v>0</v>
      </c>
      <c r="F63" s="66" t="str">
        <f t="shared" si="1"/>
        <v/>
      </c>
    </row>
    <row r="64" spans="2:6">
      <c r="B64" s="66" t="str">
        <f t="shared" si="0"/>
        <v>0</v>
      </c>
      <c r="C64" s="81"/>
      <c r="D64" s="82"/>
      <c r="E64" s="66">
        <f>$E$2 + 4*SUM($D$2:D63)</f>
        <v>0</v>
      </c>
      <c r="F64" s="66" t="str">
        <f t="shared" si="1"/>
        <v/>
      </c>
    </row>
    <row r="65" spans="2:6">
      <c r="B65" s="66" t="str">
        <f t="shared" si="0"/>
        <v>0</v>
      </c>
      <c r="C65" s="67"/>
      <c r="D65" s="82"/>
      <c r="E65" s="66">
        <f>$E$2 + 4*SUM($D$2:D64)</f>
        <v>0</v>
      </c>
      <c r="F65" s="66" t="str">
        <f t="shared" si="1"/>
        <v/>
      </c>
    </row>
    <row r="66" spans="2:6">
      <c r="B66" s="66" t="str">
        <f t="shared" si="0"/>
        <v>0</v>
      </c>
      <c r="C66" s="67"/>
      <c r="D66" s="82"/>
      <c r="E66" s="66">
        <f>$E$2 + 4*SUM($D$2:D65)</f>
        <v>0</v>
      </c>
      <c r="F66" s="66" t="str">
        <f t="shared" si="1"/>
        <v/>
      </c>
    </row>
    <row r="67" spans="2:6">
      <c r="B67" s="66" t="str">
        <f t="shared" ref="B67:B116" si="2" xml:space="preserve"> DEC2HEX(E67)</f>
        <v>0</v>
      </c>
      <c r="C67" s="67"/>
      <c r="D67" s="82"/>
      <c r="E67" s="66">
        <f>$E$2 + 4*SUM($D$2:D66)</f>
        <v>0</v>
      </c>
      <c r="F67" s="66" t="str">
        <f t="shared" si="1"/>
        <v/>
      </c>
    </row>
    <row r="68" spans="2:6">
      <c r="B68" s="66" t="str">
        <f t="shared" si="2"/>
        <v>0</v>
      </c>
      <c r="C68" s="67"/>
      <c r="D68" s="82"/>
      <c r="E68" s="66">
        <f>$E$2 + 4*SUM($D$2:D67)</f>
        <v>0</v>
      </c>
      <c r="F68" s="66" t="str">
        <f t="shared" si="1"/>
        <v/>
      </c>
    </row>
    <row r="69" spans="2:6">
      <c r="B69" s="66" t="str">
        <f t="shared" si="2"/>
        <v>0</v>
      </c>
      <c r="C69" s="67"/>
      <c r="D69" s="82"/>
      <c r="E69" s="66">
        <f>$E$2 + 4*SUM($D$2:D68)</f>
        <v>0</v>
      </c>
      <c r="F69" s="66" t="str">
        <f t="shared" ref="F69:F116" si="3">IF(D69 = 0, "", "0x"&amp;B69)</f>
        <v/>
      </c>
    </row>
    <row r="70" spans="2:6">
      <c r="B70" s="66" t="str">
        <f t="shared" si="2"/>
        <v>0</v>
      </c>
      <c r="C70" s="67"/>
      <c r="D70" s="68"/>
      <c r="E70" s="66">
        <f>$E$2 + 4*SUM($D$2:D69)</f>
        <v>0</v>
      </c>
      <c r="F70" s="66" t="str">
        <f t="shared" si="3"/>
        <v/>
      </c>
    </row>
    <row r="71" spans="2:6">
      <c r="B71" s="66" t="str">
        <f t="shared" si="2"/>
        <v>0</v>
      </c>
      <c r="C71" s="81"/>
      <c r="D71" s="82"/>
      <c r="E71" s="66">
        <f>$E$2 + 4*SUM($D$2:D70)</f>
        <v>0</v>
      </c>
      <c r="F71" s="66" t="str">
        <f t="shared" si="3"/>
        <v/>
      </c>
    </row>
    <row r="72" spans="2:6">
      <c r="B72" s="66" t="str">
        <f t="shared" si="2"/>
        <v>0</v>
      </c>
      <c r="C72" s="67"/>
      <c r="D72" s="82"/>
      <c r="E72" s="66">
        <f>$E$2 + 4*SUM($D$2:D71)</f>
        <v>0</v>
      </c>
      <c r="F72" s="66" t="str">
        <f t="shared" si="3"/>
        <v/>
      </c>
    </row>
    <row r="73" spans="2:6">
      <c r="B73" s="66" t="str">
        <f t="shared" si="2"/>
        <v>0</v>
      </c>
      <c r="C73" s="81"/>
      <c r="D73" s="82"/>
      <c r="E73" s="66">
        <f>$E$2 + 4*SUM($D$2:D72)</f>
        <v>0</v>
      </c>
      <c r="F73" s="66" t="str">
        <f t="shared" si="3"/>
        <v/>
      </c>
    </row>
    <row r="74" spans="2:6">
      <c r="B74" s="66" t="str">
        <f t="shared" si="2"/>
        <v>0</v>
      </c>
      <c r="C74" s="67"/>
      <c r="D74" s="82"/>
      <c r="E74" s="66">
        <f>$E$2 + 4*SUM($D$2:D73)</f>
        <v>0</v>
      </c>
      <c r="F74" s="66" t="str">
        <f t="shared" si="3"/>
        <v/>
      </c>
    </row>
    <row r="75" spans="2:6">
      <c r="B75" s="66" t="str">
        <f t="shared" si="2"/>
        <v>0</v>
      </c>
      <c r="C75" s="81"/>
      <c r="D75" s="82"/>
      <c r="E75" s="66">
        <f>$E$2 + 4*SUM($D$2:D74)</f>
        <v>0</v>
      </c>
      <c r="F75" s="66" t="str">
        <f t="shared" si="3"/>
        <v/>
      </c>
    </row>
    <row r="76" spans="2:6">
      <c r="B76" s="66" t="str">
        <f t="shared" si="2"/>
        <v>0</v>
      </c>
      <c r="C76" s="81"/>
      <c r="D76" s="82"/>
      <c r="E76" s="66">
        <f>$E$2 + 4*SUM($D$2:D75)</f>
        <v>0</v>
      </c>
      <c r="F76" s="66" t="str">
        <f t="shared" si="3"/>
        <v/>
      </c>
    </row>
    <row r="77" spans="2:6">
      <c r="B77" s="66" t="str">
        <f t="shared" si="2"/>
        <v>0</v>
      </c>
      <c r="C77" s="67"/>
      <c r="D77" s="68"/>
      <c r="E77" s="66">
        <f>$E$2 + 4*SUM($D$2:D76)</f>
        <v>0</v>
      </c>
      <c r="F77" s="66" t="str">
        <f t="shared" si="3"/>
        <v/>
      </c>
    </row>
    <row r="78" spans="2:6">
      <c r="B78" s="66" t="str">
        <f t="shared" si="2"/>
        <v>0</v>
      </c>
      <c r="C78" s="67"/>
      <c r="D78" s="82"/>
      <c r="E78" s="66">
        <f>$E$2 + 4*SUM($D$2:D77)</f>
        <v>0</v>
      </c>
      <c r="F78" s="66" t="str">
        <f t="shared" si="3"/>
        <v/>
      </c>
    </row>
    <row r="79" spans="2:6">
      <c r="B79" s="66" t="str">
        <f t="shared" si="2"/>
        <v>0</v>
      </c>
      <c r="C79" s="67"/>
      <c r="D79" s="82"/>
      <c r="E79" s="66">
        <f>$E$2 + 4*SUM($D$2:D78)</f>
        <v>0</v>
      </c>
      <c r="F79" s="66" t="str">
        <f t="shared" si="3"/>
        <v/>
      </c>
    </row>
    <row r="80" spans="2:6">
      <c r="B80" s="66" t="str">
        <f t="shared" si="2"/>
        <v>0</v>
      </c>
      <c r="C80" s="67"/>
      <c r="D80" s="82"/>
      <c r="E80" s="66">
        <f>$E$2 + 4*SUM($D$2:D79)</f>
        <v>0</v>
      </c>
      <c r="F80" s="66" t="str">
        <f t="shared" si="3"/>
        <v/>
      </c>
    </row>
    <row r="81" spans="2:6">
      <c r="B81" s="66" t="str">
        <f t="shared" si="2"/>
        <v>0</v>
      </c>
      <c r="C81" s="67"/>
      <c r="D81" s="82"/>
      <c r="E81" s="66">
        <f>$E$2 + 4*SUM($D$2:D80)</f>
        <v>0</v>
      </c>
      <c r="F81" s="66" t="str">
        <f t="shared" si="3"/>
        <v/>
      </c>
    </row>
    <row r="82" spans="2:6">
      <c r="B82" s="66" t="str">
        <f t="shared" si="2"/>
        <v>0</v>
      </c>
      <c r="C82" s="67"/>
      <c r="D82" s="82"/>
      <c r="E82" s="66">
        <f>$E$2 + 4*SUM($D$2:D81)</f>
        <v>0</v>
      </c>
      <c r="F82" s="66" t="str">
        <f t="shared" si="3"/>
        <v/>
      </c>
    </row>
    <row r="83" spans="2:6">
      <c r="B83" s="66" t="str">
        <f t="shared" si="2"/>
        <v>0</v>
      </c>
      <c r="C83" s="68"/>
      <c r="D83" s="82"/>
      <c r="E83" s="66">
        <f>$E$2 + 4*SUM($D$2:D82)</f>
        <v>0</v>
      </c>
      <c r="F83" s="66" t="str">
        <f t="shared" si="3"/>
        <v/>
      </c>
    </row>
    <row r="84" spans="2:6">
      <c r="B84" s="66" t="str">
        <f t="shared" si="2"/>
        <v>0</v>
      </c>
      <c r="C84" s="68"/>
      <c r="D84" s="72"/>
      <c r="E84" s="66">
        <f>$E$2 + 4*SUM($D$2:D83)</f>
        <v>0</v>
      </c>
      <c r="F84" s="66" t="str">
        <f t="shared" si="3"/>
        <v/>
      </c>
    </row>
    <row r="85" spans="2:6">
      <c r="B85" s="66" t="str">
        <f t="shared" si="2"/>
        <v>0</v>
      </c>
      <c r="C85" s="67"/>
      <c r="D85" s="82"/>
      <c r="E85" s="66">
        <f>$E$2 + 4*SUM($D$2:D84)</f>
        <v>0</v>
      </c>
      <c r="F85" s="66" t="str">
        <f t="shared" si="3"/>
        <v/>
      </c>
    </row>
    <row r="86" spans="2:6">
      <c r="B86" s="66" t="str">
        <f t="shared" si="2"/>
        <v>0</v>
      </c>
      <c r="C86" s="67"/>
      <c r="D86" s="82"/>
      <c r="E86" s="66">
        <f>$E$2 + 4*SUM($D$2:D85)</f>
        <v>0</v>
      </c>
      <c r="F86" s="66" t="str">
        <f t="shared" si="3"/>
        <v/>
      </c>
    </row>
    <row r="87" spans="2:6">
      <c r="B87" s="66" t="str">
        <f t="shared" si="2"/>
        <v>0</v>
      </c>
      <c r="C87" s="67"/>
      <c r="D87" s="68"/>
      <c r="E87" s="66">
        <f>$E$2 + 4*SUM($D$2:D86)</f>
        <v>0</v>
      </c>
      <c r="F87" s="66" t="str">
        <f t="shared" si="3"/>
        <v/>
      </c>
    </row>
    <row r="88" spans="2:6">
      <c r="B88" s="66" t="str">
        <f t="shared" si="2"/>
        <v>0</v>
      </c>
      <c r="C88" s="67"/>
      <c r="D88" s="68"/>
      <c r="E88" s="66">
        <f>$E$2 + 4*SUM($D$2:D87)</f>
        <v>0</v>
      </c>
      <c r="F88" s="66" t="str">
        <f t="shared" si="3"/>
        <v/>
      </c>
    </row>
    <row r="89" spans="2:6">
      <c r="B89" s="66" t="str">
        <f t="shared" si="2"/>
        <v>0</v>
      </c>
      <c r="C89" s="67"/>
      <c r="D89" s="82"/>
      <c r="E89" s="66">
        <f>$E$2 + 4*SUM($D$2:D88)</f>
        <v>0</v>
      </c>
      <c r="F89" s="66" t="str">
        <f t="shared" si="3"/>
        <v/>
      </c>
    </row>
    <row r="90" spans="2:6">
      <c r="B90" s="66" t="str">
        <f t="shared" si="2"/>
        <v>0</v>
      </c>
      <c r="C90" s="67"/>
      <c r="D90" s="68"/>
      <c r="E90" s="66">
        <f>$E$2 + 4*SUM($D$2:D89)</f>
        <v>0</v>
      </c>
      <c r="F90" s="66" t="str">
        <f t="shared" si="3"/>
        <v/>
      </c>
    </row>
    <row r="91" spans="2:6">
      <c r="B91" s="66" t="str">
        <f t="shared" si="2"/>
        <v>0</v>
      </c>
      <c r="C91" s="67"/>
      <c r="D91" s="68"/>
      <c r="E91" s="66">
        <f>$E$2 + 4*SUM($D$2:D90)</f>
        <v>0</v>
      </c>
      <c r="F91" s="66" t="str">
        <f t="shared" si="3"/>
        <v/>
      </c>
    </row>
    <row r="92" spans="2:6">
      <c r="B92" s="66" t="str">
        <f t="shared" si="2"/>
        <v>0</v>
      </c>
      <c r="C92" s="81"/>
      <c r="D92" s="82"/>
      <c r="E92" s="66">
        <f>$E$2 + 4*SUM($D$2:D91)</f>
        <v>0</v>
      </c>
      <c r="F92" s="66" t="str">
        <f t="shared" si="3"/>
        <v/>
      </c>
    </row>
    <row r="93" spans="2:6">
      <c r="B93" s="66" t="str">
        <f t="shared" si="2"/>
        <v>0</v>
      </c>
      <c r="C93" s="67"/>
      <c r="D93" s="82"/>
      <c r="E93" s="66">
        <f>$E$2 + 4*SUM($D$2:D92)</f>
        <v>0</v>
      </c>
      <c r="F93" s="66" t="str">
        <f t="shared" si="3"/>
        <v/>
      </c>
    </row>
    <row r="94" spans="2:6">
      <c r="B94" s="66" t="str">
        <f t="shared" si="2"/>
        <v>0</v>
      </c>
      <c r="C94" s="67"/>
      <c r="D94" s="68"/>
      <c r="E94" s="66">
        <f>$E$2 + 4*SUM($D$2:D93)</f>
        <v>0</v>
      </c>
      <c r="F94" s="66" t="str">
        <f t="shared" si="3"/>
        <v/>
      </c>
    </row>
    <row r="95" spans="2:6">
      <c r="B95" s="66" t="str">
        <f t="shared" si="2"/>
        <v>0</v>
      </c>
      <c r="C95" s="67"/>
      <c r="D95" s="82"/>
      <c r="E95" s="66">
        <f>$E$2 + 4*SUM($D$2:D94)</f>
        <v>0</v>
      </c>
      <c r="F95" s="66" t="str">
        <f t="shared" si="3"/>
        <v/>
      </c>
    </row>
    <row r="96" spans="2:6">
      <c r="B96" s="66" t="str">
        <f t="shared" si="2"/>
        <v>0</v>
      </c>
      <c r="C96" s="67"/>
      <c r="D96" s="68"/>
      <c r="E96" s="66">
        <f>$E$2 + 4*SUM($D$2:D95)</f>
        <v>0</v>
      </c>
      <c r="F96" s="66" t="str">
        <f t="shared" si="3"/>
        <v/>
      </c>
    </row>
    <row r="97" spans="2:6">
      <c r="B97" s="66" t="str">
        <f t="shared" si="2"/>
        <v>0</v>
      </c>
      <c r="C97" s="67"/>
      <c r="D97" s="68"/>
      <c r="E97" s="66">
        <f>$E$2 + 4*SUM($D$2:D96)</f>
        <v>0</v>
      </c>
      <c r="F97" s="66" t="str">
        <f t="shared" si="3"/>
        <v/>
      </c>
    </row>
    <row r="98" spans="2:6">
      <c r="B98" s="66" t="str">
        <f t="shared" si="2"/>
        <v>0</v>
      </c>
      <c r="C98" s="67"/>
      <c r="D98" s="68"/>
      <c r="E98" s="66">
        <f>$E$2 + 4*SUM($D$2:D97)</f>
        <v>0</v>
      </c>
      <c r="F98" s="66" t="str">
        <f t="shared" si="3"/>
        <v/>
      </c>
    </row>
    <row r="99" spans="2:6">
      <c r="B99" s="66" t="str">
        <f t="shared" si="2"/>
        <v>0</v>
      </c>
      <c r="C99" s="67"/>
      <c r="D99" s="68"/>
      <c r="E99" s="66">
        <f>$E$2 + 4*SUM($D$2:D98)</f>
        <v>0</v>
      </c>
      <c r="F99" s="66" t="str">
        <f t="shared" si="3"/>
        <v/>
      </c>
    </row>
    <row r="100" spans="2:6">
      <c r="B100" s="66" t="str">
        <f t="shared" si="2"/>
        <v>0</v>
      </c>
      <c r="C100" s="67"/>
      <c r="D100" s="68"/>
      <c r="E100" s="66">
        <f>$E$2 + 4*SUM($D$2:D99)</f>
        <v>0</v>
      </c>
      <c r="F100" s="66" t="str">
        <f t="shared" si="3"/>
        <v/>
      </c>
    </row>
    <row r="101" spans="2:6">
      <c r="B101" s="66" t="str">
        <f t="shared" si="2"/>
        <v>0</v>
      </c>
      <c r="C101" s="67"/>
      <c r="D101" s="68"/>
      <c r="E101" s="66">
        <f>$E$2 + 4*SUM($D$2:D100)</f>
        <v>0</v>
      </c>
      <c r="F101" s="66" t="str">
        <f t="shared" si="3"/>
        <v/>
      </c>
    </row>
    <row r="102" spans="2:6">
      <c r="B102" s="66" t="str">
        <f t="shared" si="2"/>
        <v>0</v>
      </c>
      <c r="C102" s="67"/>
      <c r="D102" s="68"/>
      <c r="E102" s="66">
        <f>$E$2 + 4*SUM($D$2:D101)</f>
        <v>0</v>
      </c>
      <c r="F102" s="66" t="str">
        <f t="shared" si="3"/>
        <v/>
      </c>
    </row>
    <row r="103" spans="2:6">
      <c r="B103" s="66" t="str">
        <f t="shared" si="2"/>
        <v>0</v>
      </c>
      <c r="C103" s="67"/>
      <c r="D103" s="68"/>
      <c r="E103" s="66">
        <f>$E$2 + 4*SUM($D$2:D102)</f>
        <v>0</v>
      </c>
      <c r="F103" s="66" t="str">
        <f t="shared" si="3"/>
        <v/>
      </c>
    </row>
    <row r="104" spans="2:6">
      <c r="B104" s="66" t="str">
        <f t="shared" si="2"/>
        <v>0</v>
      </c>
      <c r="C104" s="67"/>
      <c r="D104" s="68"/>
      <c r="E104" s="66">
        <f>$E$2 + 4*SUM($D$2:D103)</f>
        <v>0</v>
      </c>
      <c r="F104" s="66" t="str">
        <f t="shared" si="3"/>
        <v/>
      </c>
    </row>
    <row r="105" spans="2:6">
      <c r="B105" s="66" t="str">
        <f t="shared" si="2"/>
        <v>0</v>
      </c>
      <c r="C105" s="67"/>
      <c r="D105" s="68"/>
      <c r="E105" s="66">
        <f>$E$2 + 4*SUM($D$2:D104)</f>
        <v>0</v>
      </c>
      <c r="F105" s="66" t="str">
        <f t="shared" si="3"/>
        <v/>
      </c>
    </row>
    <row r="106" spans="2:6">
      <c r="B106" s="66" t="str">
        <f t="shared" si="2"/>
        <v>0</v>
      </c>
      <c r="C106" s="67"/>
      <c r="D106" s="68"/>
      <c r="E106" s="66">
        <f>$E$2 + 4*SUM($D$2:D105)</f>
        <v>0</v>
      </c>
      <c r="F106" s="66" t="str">
        <f t="shared" si="3"/>
        <v/>
      </c>
    </row>
    <row r="107" spans="2:6">
      <c r="B107" s="66" t="str">
        <f t="shared" si="2"/>
        <v>0</v>
      </c>
      <c r="C107" s="83"/>
      <c r="D107" s="84"/>
      <c r="E107" s="66">
        <f>$E$2 + 4*SUM($D$2:D106)</f>
        <v>0</v>
      </c>
      <c r="F107" s="66" t="str">
        <f t="shared" si="3"/>
        <v/>
      </c>
    </row>
    <row r="108" spans="2:6">
      <c r="B108" s="66" t="str">
        <f t="shared" si="2"/>
        <v>0</v>
      </c>
      <c r="C108" s="84"/>
      <c r="D108" s="84"/>
      <c r="E108" s="66">
        <f>$E$2 + 4*SUM($D$2:D107)</f>
        <v>0</v>
      </c>
      <c r="F108" s="66" t="str">
        <f t="shared" si="3"/>
        <v/>
      </c>
    </row>
    <row r="109" spans="2:6">
      <c r="B109" s="66" t="str">
        <f t="shared" si="2"/>
        <v>0</v>
      </c>
      <c r="C109" s="83"/>
      <c r="D109" s="84"/>
      <c r="E109" s="66">
        <f>$E$2 + 4*SUM($D$2:D108)</f>
        <v>0</v>
      </c>
      <c r="F109" s="66" t="str">
        <f t="shared" si="3"/>
        <v/>
      </c>
    </row>
    <row r="110" spans="2:6">
      <c r="B110" s="66" t="str">
        <f t="shared" si="2"/>
        <v>0</v>
      </c>
      <c r="C110" s="68"/>
      <c r="D110" s="82"/>
      <c r="E110" s="66">
        <f>$E$2 + 4*SUM($D$2:D109)</f>
        <v>0</v>
      </c>
      <c r="F110" s="66" t="str">
        <f t="shared" si="3"/>
        <v/>
      </c>
    </row>
    <row r="111" spans="2:6">
      <c r="B111" s="66" t="str">
        <f t="shared" si="2"/>
        <v>0</v>
      </c>
      <c r="C111" s="84"/>
      <c r="D111" s="73"/>
      <c r="E111" s="66">
        <f>$E$2 + 4*SUM($D$2:D110)</f>
        <v>0</v>
      </c>
      <c r="F111" s="66" t="str">
        <f t="shared" si="3"/>
        <v/>
      </c>
    </row>
    <row r="112" spans="2:6">
      <c r="B112" s="66" t="str">
        <f t="shared" si="2"/>
        <v>0</v>
      </c>
      <c r="C112" s="68"/>
      <c r="D112" s="68"/>
      <c r="E112" s="66">
        <f>$E$2 + 4*SUM($D$2:D111)</f>
        <v>0</v>
      </c>
      <c r="F112" s="66" t="str">
        <f t="shared" si="3"/>
        <v/>
      </c>
    </row>
    <row r="113" spans="1:8">
      <c r="B113" s="66" t="str">
        <f t="shared" si="2"/>
        <v>0</v>
      </c>
      <c r="C113" s="68"/>
      <c r="D113" s="82"/>
      <c r="E113" s="66">
        <f>$E$2 + 4*SUM($D$2:D112)</f>
        <v>0</v>
      </c>
      <c r="F113" s="66" t="str">
        <f t="shared" si="3"/>
        <v/>
      </c>
    </row>
    <row r="114" spans="1:8">
      <c r="B114" s="66" t="str">
        <f t="shared" si="2"/>
        <v>0</v>
      </c>
      <c r="C114" s="68"/>
      <c r="D114" s="68"/>
      <c r="E114" s="66">
        <f>$E$2 + 4*SUM($D$2:D113)</f>
        <v>0</v>
      </c>
      <c r="F114" s="66" t="str">
        <f t="shared" si="3"/>
        <v/>
      </c>
    </row>
    <row r="115" spans="1:8">
      <c r="B115" s="66" t="str">
        <f t="shared" si="2"/>
        <v>0</v>
      </c>
      <c r="C115" s="84"/>
      <c r="D115" s="73"/>
      <c r="E115" s="66">
        <f>$E$2 + 4*SUM($D$2:D114)</f>
        <v>0</v>
      </c>
      <c r="F115" s="66" t="str">
        <f t="shared" si="3"/>
        <v/>
      </c>
    </row>
    <row r="116" spans="1:8">
      <c r="B116" s="66" t="str">
        <f t="shared" si="2"/>
        <v>0</v>
      </c>
      <c r="C116" s="68"/>
      <c r="D116" s="82"/>
      <c r="E116" s="66">
        <f>$E$2 + 4*SUM($D$2:D115)</f>
        <v>0</v>
      </c>
      <c r="F116" s="66" t="str">
        <f t="shared" si="3"/>
        <v/>
      </c>
    </row>
    <row r="117" spans="1:8">
      <c r="B117" s="79"/>
      <c r="C117" s="78"/>
      <c r="D117" s="78"/>
      <c r="E117" s="79"/>
      <c r="F117" s="79"/>
    </row>
    <row r="118" spans="1:8">
      <c r="B118" s="79"/>
      <c r="C118" s="78"/>
      <c r="D118" s="78"/>
      <c r="E118" s="79"/>
      <c r="F118" s="79"/>
    </row>
    <row r="119" spans="1:8">
      <c r="B119" s="79"/>
      <c r="C119" s="78"/>
      <c r="D119" s="78"/>
      <c r="E119" s="79"/>
      <c r="F119" s="79"/>
    </row>
    <row r="120" spans="1:8">
      <c r="B120" s="79"/>
      <c r="E120" s="79"/>
      <c r="F120" s="79"/>
    </row>
    <row r="121" spans="1:8">
      <c r="B121" s="79"/>
      <c r="E121" s="79"/>
      <c r="F121" s="79"/>
    </row>
    <row r="122" spans="1:8">
      <c r="A122" s="54"/>
      <c r="B122" s="79"/>
      <c r="C122" s="54"/>
      <c r="D122" s="54"/>
      <c r="E122" s="79"/>
      <c r="F122" s="79"/>
      <c r="G122" s="54"/>
    </row>
    <row r="123" spans="1:8">
      <c r="A123" s="54"/>
      <c r="B123" s="74" t="str">
        <f xml:space="preserve"> DEC2HEX(E123)</f>
        <v>3E8</v>
      </c>
      <c r="C123" s="75"/>
      <c r="D123" s="86"/>
      <c r="E123" s="74">
        <v>1000</v>
      </c>
      <c r="F123" s="74" t="str">
        <f>"0x"&amp;B123</f>
        <v>0x3E8</v>
      </c>
      <c r="G123" s="54"/>
      <c r="H123" s="40"/>
    </row>
    <row r="124" spans="1:8">
      <c r="A124" s="54"/>
      <c r="B124" s="74" t="str">
        <f t="shared" ref="B124:B187" si="4" xml:space="preserve"> DEC2HEX(E124)</f>
        <v>3E8</v>
      </c>
      <c r="C124" s="75"/>
      <c r="D124" s="76"/>
      <c r="E124" s="74">
        <f>$E$123 + 4*SUM($D$123:D123)</f>
        <v>1000</v>
      </c>
      <c r="F124" s="74" t="str">
        <f>IF(D124 = 0, "", "0x"&amp;B124)</f>
        <v/>
      </c>
      <c r="G124" s="54"/>
      <c r="H124" s="40"/>
    </row>
    <row r="125" spans="1:8">
      <c r="B125" s="74" t="str">
        <f t="shared" si="4"/>
        <v>3E8</v>
      </c>
      <c r="C125" s="75"/>
      <c r="D125" s="76"/>
      <c r="E125" s="74">
        <f>$E$123 + 4*SUM($D$123:D124)</f>
        <v>1000</v>
      </c>
      <c r="F125" s="74" t="str">
        <f t="shared" ref="F125:F188" si="5">IF(D125 = 0, "", "0x"&amp;B125)</f>
        <v/>
      </c>
      <c r="H125" s="40"/>
    </row>
    <row r="126" spans="1:8">
      <c r="B126" s="74" t="str">
        <f t="shared" si="4"/>
        <v>3E8</v>
      </c>
      <c r="C126" s="75"/>
      <c r="D126" s="76"/>
      <c r="E126" s="74">
        <f>$E$123 + 4*SUM($D$123:D125)</f>
        <v>1000</v>
      </c>
      <c r="F126" s="74" t="str">
        <f t="shared" si="5"/>
        <v/>
      </c>
      <c r="H126" s="40"/>
    </row>
    <row r="127" spans="1:8">
      <c r="B127" s="74" t="str">
        <f t="shared" si="4"/>
        <v>3E8</v>
      </c>
      <c r="C127" s="75"/>
      <c r="D127" s="76"/>
      <c r="E127" s="74">
        <f>$E$123 + 4*SUM($D$123:D126)</f>
        <v>1000</v>
      </c>
      <c r="F127" s="74" t="str">
        <f t="shared" si="5"/>
        <v/>
      </c>
      <c r="H127" s="40"/>
    </row>
    <row r="128" spans="1:8">
      <c r="B128" s="74" t="str">
        <f t="shared" si="4"/>
        <v>3E8</v>
      </c>
      <c r="C128" s="75"/>
      <c r="D128" s="76"/>
      <c r="E128" s="74">
        <f>$E$123 + 4*SUM($D$123:D127)</f>
        <v>1000</v>
      </c>
      <c r="F128" s="74" t="str">
        <f t="shared" si="5"/>
        <v/>
      </c>
      <c r="H128" s="40"/>
    </row>
    <row r="129" spans="2:8">
      <c r="B129" s="74" t="str">
        <f t="shared" si="4"/>
        <v>3E8</v>
      </c>
      <c r="C129" s="75"/>
      <c r="D129" s="76"/>
      <c r="E129" s="74">
        <f>$E$123 + 4*SUM($D$123:D128)</f>
        <v>1000</v>
      </c>
      <c r="F129" s="74" t="str">
        <f t="shared" si="5"/>
        <v/>
      </c>
      <c r="H129" s="40"/>
    </row>
    <row r="130" spans="2:8">
      <c r="B130" s="74" t="str">
        <f t="shared" si="4"/>
        <v>3E8</v>
      </c>
      <c r="C130" s="75"/>
      <c r="D130" s="76"/>
      <c r="E130" s="74">
        <f>$E$123 + 4*SUM($D$123:D129)</f>
        <v>1000</v>
      </c>
      <c r="F130" s="74" t="str">
        <f t="shared" si="5"/>
        <v/>
      </c>
      <c r="H130" s="40"/>
    </row>
    <row r="131" spans="2:8">
      <c r="B131" s="74" t="str">
        <f t="shared" si="4"/>
        <v>3E8</v>
      </c>
      <c r="C131" s="75"/>
      <c r="D131" s="76"/>
      <c r="E131" s="74">
        <f>$E$123 + 4*SUM($D$123:D130)</f>
        <v>1000</v>
      </c>
      <c r="F131" s="74" t="str">
        <f t="shared" si="5"/>
        <v/>
      </c>
      <c r="H131" s="40"/>
    </row>
    <row r="132" spans="2:8">
      <c r="B132" s="74" t="str">
        <f t="shared" si="4"/>
        <v>3E8</v>
      </c>
      <c r="C132" s="75"/>
      <c r="D132" s="76"/>
      <c r="E132" s="74">
        <f>$E$123 + 4*SUM($D$123:D131)</f>
        <v>1000</v>
      </c>
      <c r="F132" s="74" t="str">
        <f t="shared" si="5"/>
        <v/>
      </c>
      <c r="H132" s="40"/>
    </row>
    <row r="133" spans="2:8">
      <c r="B133" s="74" t="str">
        <f t="shared" si="4"/>
        <v>3E8</v>
      </c>
      <c r="C133" s="75"/>
      <c r="D133" s="76"/>
      <c r="E133" s="74">
        <f>$E$123 + 4*SUM($D$123:D132)</f>
        <v>1000</v>
      </c>
      <c r="F133" s="74" t="str">
        <f t="shared" si="5"/>
        <v/>
      </c>
      <c r="H133" s="40"/>
    </row>
    <row r="134" spans="2:8">
      <c r="B134" s="74" t="str">
        <f t="shared" si="4"/>
        <v>3E8</v>
      </c>
      <c r="C134" s="75"/>
      <c r="D134" s="76"/>
      <c r="E134" s="74">
        <f>$E$123 + 4*SUM($D$123:D133)</f>
        <v>1000</v>
      </c>
      <c r="F134" s="74" t="str">
        <f t="shared" si="5"/>
        <v/>
      </c>
      <c r="H134" s="40"/>
    </row>
    <row r="135" spans="2:8">
      <c r="B135" s="74" t="str">
        <f t="shared" si="4"/>
        <v>3E8</v>
      </c>
      <c r="C135" s="75"/>
      <c r="D135" s="76"/>
      <c r="E135" s="74">
        <f>$E$123 + 4*SUM($D$123:D134)</f>
        <v>1000</v>
      </c>
      <c r="F135" s="74" t="str">
        <f t="shared" si="5"/>
        <v/>
      </c>
      <c r="H135" s="40"/>
    </row>
    <row r="136" spans="2:8">
      <c r="B136" s="74" t="str">
        <f t="shared" si="4"/>
        <v>3E8</v>
      </c>
      <c r="C136" s="75"/>
      <c r="D136" s="76"/>
      <c r="E136" s="74">
        <f>$E$123 + 4*SUM($D$123:D135)</f>
        <v>1000</v>
      </c>
      <c r="F136" s="74" t="str">
        <f t="shared" si="5"/>
        <v/>
      </c>
      <c r="H136" s="40"/>
    </row>
    <row r="137" spans="2:8">
      <c r="B137" s="74" t="str">
        <f t="shared" si="4"/>
        <v>3E8</v>
      </c>
      <c r="C137" s="75"/>
      <c r="D137" s="76"/>
      <c r="E137" s="74">
        <f>$E$123 + 4*SUM($D$123:D136)</f>
        <v>1000</v>
      </c>
      <c r="F137" s="74" t="str">
        <f t="shared" si="5"/>
        <v/>
      </c>
      <c r="H137" s="40"/>
    </row>
    <row r="138" spans="2:8">
      <c r="B138" s="74" t="str">
        <f t="shared" si="4"/>
        <v>3E8</v>
      </c>
      <c r="C138" s="75"/>
      <c r="D138" s="86"/>
      <c r="E138" s="74">
        <f>$E$123 + 4*SUM($D$123:D137)</f>
        <v>1000</v>
      </c>
      <c r="F138" s="74" t="str">
        <f t="shared" si="5"/>
        <v/>
      </c>
      <c r="H138" s="40"/>
    </row>
    <row r="139" spans="2:8">
      <c r="B139" s="74" t="str">
        <f t="shared" si="4"/>
        <v>3E8</v>
      </c>
      <c r="C139" s="75"/>
      <c r="D139" s="76"/>
      <c r="E139" s="74">
        <f>$E$123 + 4*SUM($D$123:D138)</f>
        <v>1000</v>
      </c>
      <c r="F139" s="74" t="str">
        <f t="shared" si="5"/>
        <v/>
      </c>
      <c r="H139" s="40"/>
    </row>
    <row r="140" spans="2:8">
      <c r="B140" s="74" t="str">
        <f t="shared" si="4"/>
        <v>3E8</v>
      </c>
      <c r="C140" s="75"/>
      <c r="D140" s="76"/>
      <c r="E140" s="74">
        <f>$E$123 + 4*SUM($D$123:D139)</f>
        <v>1000</v>
      </c>
      <c r="F140" s="74" t="str">
        <f t="shared" si="5"/>
        <v/>
      </c>
      <c r="H140" s="40"/>
    </row>
    <row r="141" spans="2:8">
      <c r="B141" s="74" t="str">
        <f t="shared" si="4"/>
        <v>3E8</v>
      </c>
      <c r="C141" s="75"/>
      <c r="D141" s="76"/>
      <c r="E141" s="74">
        <f>$E$123 + 4*SUM($D$123:D140)</f>
        <v>1000</v>
      </c>
      <c r="F141" s="74" t="str">
        <f t="shared" si="5"/>
        <v/>
      </c>
      <c r="H141" s="40"/>
    </row>
    <row r="142" spans="2:8">
      <c r="B142" s="74" t="str">
        <f t="shared" si="4"/>
        <v>3E8</v>
      </c>
      <c r="C142" s="75"/>
      <c r="D142" s="76"/>
      <c r="E142" s="74">
        <f>$E$123 + 4*SUM($D$123:D141)</f>
        <v>1000</v>
      </c>
      <c r="F142" s="74" t="str">
        <f t="shared" si="5"/>
        <v/>
      </c>
      <c r="H142" s="40"/>
    </row>
    <row r="143" spans="2:8">
      <c r="B143" s="74" t="str">
        <f t="shared" si="4"/>
        <v>3E8</v>
      </c>
      <c r="C143" s="75"/>
      <c r="D143" s="76"/>
      <c r="E143" s="74">
        <f>$E$123 + 4*SUM($D$123:D142)</f>
        <v>1000</v>
      </c>
      <c r="F143" s="74" t="str">
        <f t="shared" si="5"/>
        <v/>
      </c>
      <c r="H143" s="40"/>
    </row>
    <row r="144" spans="2:8">
      <c r="B144" s="74" t="str">
        <f t="shared" si="4"/>
        <v>3E8</v>
      </c>
      <c r="C144" s="75"/>
      <c r="D144" s="76"/>
      <c r="E144" s="74">
        <f>$E$123 + 4*SUM($D$123:D143)</f>
        <v>1000</v>
      </c>
      <c r="F144" s="74" t="str">
        <f t="shared" si="5"/>
        <v/>
      </c>
      <c r="H144" s="40"/>
    </row>
    <row r="145" spans="2:8">
      <c r="B145" s="74" t="str">
        <f t="shared" si="4"/>
        <v>3E8</v>
      </c>
      <c r="C145" s="75"/>
      <c r="D145" s="76"/>
      <c r="E145" s="74">
        <f>$E$123 + 4*SUM($D$123:D144)</f>
        <v>1000</v>
      </c>
      <c r="F145" s="74" t="str">
        <f t="shared" si="5"/>
        <v/>
      </c>
      <c r="H145" s="40"/>
    </row>
    <row r="146" spans="2:8">
      <c r="B146" s="74" t="str">
        <f t="shared" si="4"/>
        <v>3E8</v>
      </c>
      <c r="C146" s="75"/>
      <c r="D146" s="76"/>
      <c r="E146" s="74">
        <f>$E$123 + 4*SUM($D$123:D145)</f>
        <v>1000</v>
      </c>
      <c r="F146" s="74" t="str">
        <f t="shared" si="5"/>
        <v/>
      </c>
      <c r="H146" s="40"/>
    </row>
    <row r="147" spans="2:8">
      <c r="B147" s="74" t="str">
        <f t="shared" si="4"/>
        <v>3E8</v>
      </c>
      <c r="C147" s="75"/>
      <c r="D147" s="76"/>
      <c r="E147" s="74">
        <f>$E$123 + 4*SUM($D$123:D146)</f>
        <v>1000</v>
      </c>
      <c r="F147" s="74" t="str">
        <f t="shared" si="5"/>
        <v/>
      </c>
      <c r="H147" s="40"/>
    </row>
    <row r="148" spans="2:8">
      <c r="B148" s="74" t="str">
        <f t="shared" si="4"/>
        <v>3E8</v>
      </c>
      <c r="C148" s="75"/>
      <c r="D148" s="86"/>
      <c r="E148" s="74">
        <f>$E$123 + 4*SUM($D$123:D147)</f>
        <v>1000</v>
      </c>
      <c r="F148" s="74" t="str">
        <f t="shared" si="5"/>
        <v/>
      </c>
      <c r="H148" s="40"/>
    </row>
    <row r="149" spans="2:8">
      <c r="B149" s="74" t="str">
        <f t="shared" si="4"/>
        <v>3E8</v>
      </c>
      <c r="C149" s="75"/>
      <c r="D149" s="76"/>
      <c r="E149" s="74">
        <f>$E$123 + 4*SUM($D$123:D148)</f>
        <v>1000</v>
      </c>
      <c r="F149" s="74" t="str">
        <f t="shared" si="5"/>
        <v/>
      </c>
      <c r="H149" s="40"/>
    </row>
    <row r="150" spans="2:8">
      <c r="B150" s="74" t="str">
        <f t="shared" si="4"/>
        <v>3E8</v>
      </c>
      <c r="C150" s="75"/>
      <c r="D150" s="76"/>
      <c r="E150" s="74">
        <f>$E$123 + 4*SUM($D$123:D149)</f>
        <v>1000</v>
      </c>
      <c r="F150" s="74" t="str">
        <f t="shared" si="5"/>
        <v/>
      </c>
      <c r="H150" s="40"/>
    </row>
    <row r="151" spans="2:8">
      <c r="B151" s="74" t="str">
        <f t="shared" si="4"/>
        <v>3E8</v>
      </c>
      <c r="C151" s="75"/>
      <c r="D151" s="76"/>
      <c r="E151" s="74">
        <f>$E$123 + 4*SUM($D$123:D150)</f>
        <v>1000</v>
      </c>
      <c r="F151" s="74" t="str">
        <f t="shared" si="5"/>
        <v/>
      </c>
      <c r="H151" s="40"/>
    </row>
    <row r="152" spans="2:8">
      <c r="B152" s="74" t="str">
        <f t="shared" si="4"/>
        <v>3E8</v>
      </c>
      <c r="C152" s="75"/>
      <c r="D152" s="86"/>
      <c r="E152" s="74">
        <f>$E$123 + 4*SUM($D$123:D151)</f>
        <v>1000</v>
      </c>
      <c r="F152" s="74" t="str">
        <f t="shared" si="5"/>
        <v/>
      </c>
      <c r="H152" s="40"/>
    </row>
    <row r="153" spans="2:8">
      <c r="B153" s="74" t="str">
        <f t="shared" si="4"/>
        <v>3E8</v>
      </c>
      <c r="C153" s="75"/>
      <c r="D153" s="76"/>
      <c r="E153" s="74">
        <f>$E$123 + 4*SUM($D$123:D152)</f>
        <v>1000</v>
      </c>
      <c r="F153" s="74" t="str">
        <f t="shared" si="5"/>
        <v/>
      </c>
      <c r="H153" s="40"/>
    </row>
    <row r="154" spans="2:8">
      <c r="B154" s="74" t="str">
        <f t="shared" si="4"/>
        <v>3E8</v>
      </c>
      <c r="C154" s="75"/>
      <c r="D154" s="76"/>
      <c r="E154" s="74">
        <f>$E$123 + 4*SUM($D$123:D153)</f>
        <v>1000</v>
      </c>
      <c r="F154" s="74" t="str">
        <f t="shared" si="5"/>
        <v/>
      </c>
      <c r="H154" s="40"/>
    </row>
    <row r="155" spans="2:8">
      <c r="B155" s="74" t="str">
        <f t="shared" si="4"/>
        <v>3E8</v>
      </c>
      <c r="C155" s="75"/>
      <c r="D155" s="76"/>
      <c r="E155" s="74">
        <f>$E$123 + 4*SUM($D$123:D154)</f>
        <v>1000</v>
      </c>
      <c r="F155" s="74" t="str">
        <f t="shared" si="5"/>
        <v/>
      </c>
      <c r="H155" s="40"/>
    </row>
    <row r="156" spans="2:8">
      <c r="B156" s="74" t="str">
        <f t="shared" si="4"/>
        <v>3E8</v>
      </c>
      <c r="C156" s="75"/>
      <c r="D156" s="76"/>
      <c r="E156" s="74">
        <f>$E$123 + 4*SUM($D$123:D155)</f>
        <v>1000</v>
      </c>
      <c r="F156" s="74" t="str">
        <f t="shared" si="5"/>
        <v/>
      </c>
      <c r="H156" s="40"/>
    </row>
    <row r="157" spans="2:8">
      <c r="B157" s="74" t="str">
        <f t="shared" si="4"/>
        <v>3E8</v>
      </c>
      <c r="C157" s="75"/>
      <c r="D157" s="76"/>
      <c r="E157" s="74">
        <f>$E$123 + 4*SUM($D$123:D156)</f>
        <v>1000</v>
      </c>
      <c r="F157" s="74" t="str">
        <f t="shared" si="5"/>
        <v/>
      </c>
      <c r="H157" s="40"/>
    </row>
    <row r="158" spans="2:8">
      <c r="B158" s="74" t="str">
        <f t="shared" si="4"/>
        <v>3E8</v>
      </c>
      <c r="C158" s="75"/>
      <c r="D158" s="76"/>
      <c r="E158" s="74">
        <f>$E$123 + 4*SUM($D$123:D157)</f>
        <v>1000</v>
      </c>
      <c r="F158" s="74" t="str">
        <f t="shared" si="5"/>
        <v/>
      </c>
      <c r="H158" s="40"/>
    </row>
    <row r="159" spans="2:8">
      <c r="B159" s="74" t="str">
        <f t="shared" si="4"/>
        <v>3E8</v>
      </c>
      <c r="C159" s="75"/>
      <c r="D159" s="76"/>
      <c r="E159" s="74">
        <f>$E$123 + 4*SUM($D$123:D158)</f>
        <v>1000</v>
      </c>
      <c r="F159" s="74" t="str">
        <f t="shared" si="5"/>
        <v/>
      </c>
      <c r="H159" s="40"/>
    </row>
    <row r="160" spans="2:8">
      <c r="B160" s="74" t="str">
        <f t="shared" si="4"/>
        <v>3E8</v>
      </c>
      <c r="C160" s="75"/>
      <c r="D160" s="76"/>
      <c r="E160" s="74">
        <f>$E$123 + 4*SUM($D$123:D159)</f>
        <v>1000</v>
      </c>
      <c r="F160" s="74" t="str">
        <f t="shared" si="5"/>
        <v/>
      </c>
      <c r="H160" s="40"/>
    </row>
    <row r="161" spans="2:8">
      <c r="B161" s="74" t="str">
        <f t="shared" si="4"/>
        <v>3E8</v>
      </c>
      <c r="C161" s="75"/>
      <c r="D161" s="76"/>
      <c r="E161" s="74">
        <f>$E$123 + 4*SUM($D$123:D160)</f>
        <v>1000</v>
      </c>
      <c r="F161" s="74" t="str">
        <f t="shared" si="5"/>
        <v/>
      </c>
      <c r="H161" s="40"/>
    </row>
    <row r="162" spans="2:8">
      <c r="B162" s="74" t="str">
        <f t="shared" si="4"/>
        <v>3E8</v>
      </c>
      <c r="C162" s="76"/>
      <c r="D162" s="86"/>
      <c r="E162" s="74">
        <f>$E$123 + 4*SUM($D$123:D161)</f>
        <v>1000</v>
      </c>
      <c r="F162" s="74" t="str">
        <f t="shared" si="5"/>
        <v/>
      </c>
      <c r="H162" s="11"/>
    </row>
    <row r="163" spans="2:8">
      <c r="B163" s="74" t="str">
        <f t="shared" si="4"/>
        <v>3E8</v>
      </c>
      <c r="C163" s="77"/>
      <c r="D163" s="86"/>
      <c r="E163" s="74">
        <f>$E$123 + 4*SUM($D$123:D162)</f>
        <v>1000</v>
      </c>
      <c r="F163" s="74" t="str">
        <f t="shared" si="5"/>
        <v/>
      </c>
      <c r="H163" s="53"/>
    </row>
    <row r="164" spans="2:8">
      <c r="B164" s="74" t="str">
        <f t="shared" si="4"/>
        <v>3E8</v>
      </c>
      <c r="C164" s="75"/>
      <c r="D164" s="86"/>
      <c r="E164" s="74">
        <f>$E$123 + 4*SUM($D$123:D163)</f>
        <v>1000</v>
      </c>
      <c r="F164" s="74" t="str">
        <f t="shared" si="5"/>
        <v/>
      </c>
      <c r="H164" s="40"/>
    </row>
    <row r="165" spans="2:8">
      <c r="B165" s="74" t="str">
        <f t="shared" si="4"/>
        <v>3E8</v>
      </c>
      <c r="C165" s="75"/>
      <c r="D165" s="76"/>
      <c r="E165" s="74">
        <f>$E$123 + 4*SUM($D$123:D164)</f>
        <v>1000</v>
      </c>
      <c r="F165" s="74" t="str">
        <f t="shared" si="5"/>
        <v/>
      </c>
      <c r="H165" s="40"/>
    </row>
    <row r="166" spans="2:8">
      <c r="B166" s="74" t="str">
        <f t="shared" si="4"/>
        <v>3E8</v>
      </c>
      <c r="C166" s="75"/>
      <c r="D166" s="76"/>
      <c r="E166" s="74">
        <f>$E$123 + 4*SUM($D$123:D165)</f>
        <v>1000</v>
      </c>
      <c r="F166" s="74" t="str">
        <f t="shared" si="5"/>
        <v/>
      </c>
      <c r="H166" s="40"/>
    </row>
    <row r="167" spans="2:8">
      <c r="B167" s="74" t="str">
        <f t="shared" si="4"/>
        <v>3E8</v>
      </c>
      <c r="C167" s="75"/>
      <c r="D167" s="76"/>
      <c r="E167" s="74">
        <f>$E$123 + 4*SUM($D$123:D166)</f>
        <v>1000</v>
      </c>
      <c r="F167" s="74" t="str">
        <f t="shared" si="5"/>
        <v/>
      </c>
      <c r="H167" s="40"/>
    </row>
    <row r="168" spans="2:8">
      <c r="B168" s="74" t="str">
        <f t="shared" si="4"/>
        <v>3E8</v>
      </c>
      <c r="C168" s="75"/>
      <c r="D168" s="76"/>
      <c r="E168" s="74">
        <f>$E$123 + 4*SUM($D$123:D167)</f>
        <v>1000</v>
      </c>
      <c r="F168" s="74" t="str">
        <f t="shared" si="5"/>
        <v/>
      </c>
      <c r="H168" s="40"/>
    </row>
    <row r="169" spans="2:8">
      <c r="B169" s="74" t="str">
        <f t="shared" si="4"/>
        <v>3E8</v>
      </c>
      <c r="C169" s="75"/>
      <c r="D169" s="76"/>
      <c r="E169" s="74">
        <f>$E$123 + 4*SUM($D$123:D168)</f>
        <v>1000</v>
      </c>
      <c r="F169" s="74" t="str">
        <f t="shared" si="5"/>
        <v/>
      </c>
      <c r="H169" s="40"/>
    </row>
    <row r="170" spans="2:8">
      <c r="B170" s="74" t="str">
        <f t="shared" si="4"/>
        <v>3E8</v>
      </c>
      <c r="C170" s="75"/>
      <c r="D170" s="76"/>
      <c r="E170" s="74">
        <f>$E$123 + 4*SUM($D$123:D169)</f>
        <v>1000</v>
      </c>
      <c r="F170" s="74" t="str">
        <f t="shared" si="5"/>
        <v/>
      </c>
      <c r="H170" s="40"/>
    </row>
    <row r="171" spans="2:8">
      <c r="B171" s="74" t="str">
        <f t="shared" si="4"/>
        <v>3E8</v>
      </c>
      <c r="C171" s="75"/>
      <c r="D171" s="86"/>
      <c r="E171" s="74">
        <f>$E$123 + 4*SUM($D$123:D170)</f>
        <v>1000</v>
      </c>
      <c r="F171" s="74" t="str">
        <f t="shared" si="5"/>
        <v/>
      </c>
      <c r="H171" s="40"/>
    </row>
    <row r="172" spans="2:8">
      <c r="B172" s="74" t="str">
        <f t="shared" si="4"/>
        <v>3E8</v>
      </c>
      <c r="C172" s="75"/>
      <c r="D172" s="76"/>
      <c r="E172" s="74">
        <f>$E$123 + 4*SUM($D$123:D171)</f>
        <v>1000</v>
      </c>
      <c r="F172" s="74" t="str">
        <f t="shared" si="5"/>
        <v/>
      </c>
      <c r="H172" s="40"/>
    </row>
    <row r="173" spans="2:8">
      <c r="B173" s="74" t="str">
        <f t="shared" si="4"/>
        <v>3E8</v>
      </c>
      <c r="C173" s="75"/>
      <c r="D173" s="76"/>
      <c r="E173" s="74">
        <f>$E$123 + 4*SUM($D$123:D172)</f>
        <v>1000</v>
      </c>
      <c r="F173" s="74" t="str">
        <f t="shared" si="5"/>
        <v/>
      </c>
      <c r="H173" s="40"/>
    </row>
    <row r="174" spans="2:8">
      <c r="B174" s="74" t="str">
        <f t="shared" si="4"/>
        <v>3E8</v>
      </c>
      <c r="C174" s="75"/>
      <c r="D174" s="76"/>
      <c r="E174" s="74">
        <f>$E$123 + 4*SUM($D$123:D173)</f>
        <v>1000</v>
      </c>
      <c r="F174" s="74" t="str">
        <f t="shared" si="5"/>
        <v/>
      </c>
      <c r="H174" s="40"/>
    </row>
    <row r="175" spans="2:8">
      <c r="B175" s="74" t="str">
        <f t="shared" si="4"/>
        <v>3E8</v>
      </c>
      <c r="C175" s="75"/>
      <c r="D175" s="76"/>
      <c r="E175" s="74">
        <f>$E$123 + 4*SUM($D$123:D174)</f>
        <v>1000</v>
      </c>
      <c r="F175" s="74" t="str">
        <f t="shared" si="5"/>
        <v/>
      </c>
      <c r="H175" s="40"/>
    </row>
    <row r="176" spans="2:8">
      <c r="B176" s="74" t="str">
        <f t="shared" si="4"/>
        <v>3E8</v>
      </c>
      <c r="C176" s="75"/>
      <c r="D176" s="76"/>
      <c r="E176" s="74">
        <f>$E$123 + 4*SUM($D$123:D175)</f>
        <v>1000</v>
      </c>
      <c r="F176" s="74" t="str">
        <f t="shared" si="5"/>
        <v/>
      </c>
      <c r="H176" s="40"/>
    </row>
    <row r="177" spans="2:8">
      <c r="B177" s="74" t="str">
        <f t="shared" si="4"/>
        <v>3E8</v>
      </c>
      <c r="C177" s="75"/>
      <c r="D177" s="76"/>
      <c r="E177" s="74">
        <f>$E$123 + 4*SUM($D$123:D176)</f>
        <v>1000</v>
      </c>
      <c r="F177" s="74" t="str">
        <f t="shared" si="5"/>
        <v/>
      </c>
      <c r="H177" s="40"/>
    </row>
    <row r="178" spans="2:8">
      <c r="B178" s="74" t="str">
        <f t="shared" si="4"/>
        <v>3E8</v>
      </c>
      <c r="C178" s="75"/>
      <c r="D178" s="76"/>
      <c r="E178" s="74">
        <f>$E$123 + 4*SUM($D$123:D177)</f>
        <v>1000</v>
      </c>
      <c r="F178" s="74" t="str">
        <f t="shared" si="5"/>
        <v/>
      </c>
      <c r="H178" s="40"/>
    </row>
    <row r="179" spans="2:8">
      <c r="B179" s="74" t="str">
        <f t="shared" si="4"/>
        <v>3E8</v>
      </c>
      <c r="C179" s="75"/>
      <c r="D179" s="76"/>
      <c r="E179" s="74">
        <f>$E$123 + 4*SUM($D$123:D178)</f>
        <v>1000</v>
      </c>
      <c r="F179" s="74" t="str">
        <f t="shared" si="5"/>
        <v/>
      </c>
      <c r="H179" s="40"/>
    </row>
    <row r="180" spans="2:8">
      <c r="B180" s="74" t="str">
        <f t="shared" si="4"/>
        <v>3E8</v>
      </c>
      <c r="C180" s="75"/>
      <c r="D180" s="76"/>
      <c r="E180" s="74">
        <f>$E$123 + 4*SUM($D$123:D179)</f>
        <v>1000</v>
      </c>
      <c r="F180" s="74" t="str">
        <f t="shared" si="5"/>
        <v/>
      </c>
      <c r="H180" s="40"/>
    </row>
    <row r="181" spans="2:8">
      <c r="B181" s="74" t="str">
        <f t="shared" si="4"/>
        <v>3E8</v>
      </c>
      <c r="C181" s="75"/>
      <c r="D181" s="76"/>
      <c r="E181" s="74">
        <f>$E$123 + 4*SUM($D$123:D180)</f>
        <v>1000</v>
      </c>
      <c r="F181" s="74" t="str">
        <f t="shared" si="5"/>
        <v/>
      </c>
      <c r="H181" s="40"/>
    </row>
    <row r="182" spans="2:8">
      <c r="B182" s="74" t="str">
        <f t="shared" si="4"/>
        <v>3E8</v>
      </c>
      <c r="C182" s="75"/>
      <c r="D182" s="76"/>
      <c r="E182" s="74">
        <f>$E$123 + 4*SUM($D$123:D181)</f>
        <v>1000</v>
      </c>
      <c r="F182" s="74" t="str">
        <f t="shared" si="5"/>
        <v/>
      </c>
      <c r="H182" s="40"/>
    </row>
    <row r="183" spans="2:8">
      <c r="B183" s="74" t="str">
        <f t="shared" si="4"/>
        <v>3E8</v>
      </c>
      <c r="C183" s="75"/>
      <c r="D183" s="76"/>
      <c r="E183" s="74">
        <f>$E$123 + 4*SUM($D$123:D182)</f>
        <v>1000</v>
      </c>
      <c r="F183" s="74" t="str">
        <f t="shared" si="5"/>
        <v/>
      </c>
      <c r="H183" s="40"/>
    </row>
    <row r="184" spans="2:8">
      <c r="B184" s="74" t="str">
        <f t="shared" si="4"/>
        <v>3E8</v>
      </c>
      <c r="C184" s="75"/>
      <c r="D184" s="76"/>
      <c r="E184" s="74">
        <f>$E$123 + 4*SUM($D$123:D183)</f>
        <v>1000</v>
      </c>
      <c r="F184" s="74" t="str">
        <f t="shared" si="5"/>
        <v/>
      </c>
      <c r="H184" s="40"/>
    </row>
    <row r="185" spans="2:8">
      <c r="B185" s="74" t="str">
        <f t="shared" si="4"/>
        <v>3E8</v>
      </c>
      <c r="C185" s="75"/>
      <c r="D185" s="76"/>
      <c r="E185" s="74">
        <f>$E$123 + 4*SUM($D$123:D184)</f>
        <v>1000</v>
      </c>
      <c r="F185" s="74" t="str">
        <f t="shared" si="5"/>
        <v/>
      </c>
      <c r="H185" s="40"/>
    </row>
    <row r="186" spans="2:8">
      <c r="B186" s="74" t="str">
        <f t="shared" si="4"/>
        <v>3E8</v>
      </c>
      <c r="C186" s="75"/>
      <c r="D186" s="86"/>
      <c r="E186" s="74">
        <f>$E$123 + 4*SUM($D$123:D185)</f>
        <v>1000</v>
      </c>
      <c r="F186" s="74" t="str">
        <f t="shared" si="5"/>
        <v/>
      </c>
      <c r="H186" s="40"/>
    </row>
    <row r="187" spans="2:8">
      <c r="B187" s="74" t="str">
        <f t="shared" si="4"/>
        <v>3E8</v>
      </c>
      <c r="C187" s="75"/>
      <c r="D187" s="76"/>
      <c r="E187" s="74">
        <f>$E$123 + 4*SUM($D$123:D186)</f>
        <v>1000</v>
      </c>
      <c r="F187" s="74" t="str">
        <f t="shared" si="5"/>
        <v/>
      </c>
      <c r="H187" s="40"/>
    </row>
    <row r="188" spans="2:8">
      <c r="B188" s="74" t="str">
        <f t="shared" ref="B188:B203" si="6" xml:space="preserve"> DEC2HEX(E188)</f>
        <v>3E8</v>
      </c>
      <c r="C188" s="75"/>
      <c r="D188" s="76"/>
      <c r="E188" s="74">
        <f>$E$123 + 4*SUM($D$123:D187)</f>
        <v>1000</v>
      </c>
      <c r="F188" s="74" t="str">
        <f t="shared" si="5"/>
        <v/>
      </c>
      <c r="H188" s="40"/>
    </row>
    <row r="189" spans="2:8">
      <c r="B189" s="74" t="str">
        <f t="shared" si="6"/>
        <v>3E8</v>
      </c>
      <c r="C189" s="75"/>
      <c r="D189" s="76"/>
      <c r="E189" s="74">
        <f>$E$123 + 4*SUM($D$123:D188)</f>
        <v>1000</v>
      </c>
      <c r="F189" s="74" t="str">
        <f t="shared" ref="F189:F203" si="7">IF(D189 = 0, "", "0x"&amp;B189)</f>
        <v/>
      </c>
      <c r="H189" s="40"/>
    </row>
    <row r="190" spans="2:8">
      <c r="B190" s="74" t="str">
        <f t="shared" si="6"/>
        <v>3E8</v>
      </c>
      <c r="C190" s="75"/>
      <c r="D190" s="86"/>
      <c r="E190" s="74">
        <f>$E$123 + 4*SUM($D$123:D189)</f>
        <v>1000</v>
      </c>
      <c r="F190" s="74" t="str">
        <f t="shared" si="7"/>
        <v/>
      </c>
      <c r="H190" s="40"/>
    </row>
    <row r="191" spans="2:8">
      <c r="B191" s="74" t="str">
        <f t="shared" si="6"/>
        <v>3E8</v>
      </c>
      <c r="C191" s="75"/>
      <c r="D191" s="76"/>
      <c r="E191" s="74">
        <f>$E$123 + 4*SUM($D$123:D190)</f>
        <v>1000</v>
      </c>
      <c r="F191" s="74" t="str">
        <f t="shared" si="7"/>
        <v/>
      </c>
      <c r="H191" s="40"/>
    </row>
    <row r="192" spans="2:8">
      <c r="B192" s="74" t="str">
        <f t="shared" si="6"/>
        <v>3E8</v>
      </c>
      <c r="C192" s="75"/>
      <c r="D192" s="76"/>
      <c r="E192" s="74">
        <f>$E$123 + 4*SUM($D$123:D191)</f>
        <v>1000</v>
      </c>
      <c r="F192" s="74" t="str">
        <f t="shared" si="7"/>
        <v/>
      </c>
      <c r="H192" s="40"/>
    </row>
    <row r="193" spans="2:8">
      <c r="B193" s="74" t="str">
        <f t="shared" si="6"/>
        <v>3E8</v>
      </c>
      <c r="C193" s="75"/>
      <c r="D193" s="76"/>
      <c r="E193" s="74">
        <f>$E$123 + 4*SUM($D$123:D192)</f>
        <v>1000</v>
      </c>
      <c r="F193" s="74" t="str">
        <f t="shared" si="7"/>
        <v/>
      </c>
      <c r="H193" s="40"/>
    </row>
    <row r="194" spans="2:8">
      <c r="B194" s="74" t="str">
        <f t="shared" si="6"/>
        <v>3E8</v>
      </c>
      <c r="C194" s="75"/>
      <c r="D194" s="76"/>
      <c r="E194" s="74">
        <f>$E$123 + 4*SUM($D$123:D193)</f>
        <v>1000</v>
      </c>
      <c r="F194" s="74" t="str">
        <f t="shared" si="7"/>
        <v/>
      </c>
      <c r="H194" s="40"/>
    </row>
    <row r="195" spans="2:8">
      <c r="B195" s="74" t="str">
        <f t="shared" si="6"/>
        <v>3E8</v>
      </c>
      <c r="C195" s="75"/>
      <c r="D195" s="76"/>
      <c r="E195" s="74">
        <f>$E$123 + 4*SUM($D$123:D194)</f>
        <v>1000</v>
      </c>
      <c r="F195" s="74" t="str">
        <f t="shared" si="7"/>
        <v/>
      </c>
      <c r="H195" s="40"/>
    </row>
    <row r="196" spans="2:8">
      <c r="B196" s="74" t="str">
        <f t="shared" si="6"/>
        <v>3E8</v>
      </c>
      <c r="C196" s="75"/>
      <c r="D196" s="76"/>
      <c r="E196" s="74">
        <f>$E$123 + 4*SUM($D$123:D195)</f>
        <v>1000</v>
      </c>
      <c r="F196" s="74" t="str">
        <f t="shared" si="7"/>
        <v/>
      </c>
      <c r="H196" s="40"/>
    </row>
    <row r="197" spans="2:8">
      <c r="B197" s="74" t="str">
        <f t="shared" si="6"/>
        <v>3E8</v>
      </c>
      <c r="C197" s="75"/>
      <c r="D197" s="76"/>
      <c r="E197" s="74">
        <f>$E$123 + 4*SUM($D$123:D196)</f>
        <v>1000</v>
      </c>
      <c r="F197" s="74" t="str">
        <f t="shared" si="7"/>
        <v/>
      </c>
      <c r="H197" s="40"/>
    </row>
    <row r="198" spans="2:8">
      <c r="B198" s="74" t="str">
        <f t="shared" si="6"/>
        <v>3E8</v>
      </c>
      <c r="C198" s="76"/>
      <c r="D198" s="86"/>
      <c r="E198" s="74">
        <f>$E$123 + 4*SUM($D$123:D197)</f>
        <v>1000</v>
      </c>
      <c r="F198" s="74" t="str">
        <f t="shared" si="7"/>
        <v/>
      </c>
      <c r="H198" s="11"/>
    </row>
    <row r="199" spans="2:8">
      <c r="B199" s="74" t="str">
        <f t="shared" si="6"/>
        <v>3E8</v>
      </c>
      <c r="C199" s="75"/>
      <c r="D199" s="86"/>
      <c r="E199" s="74">
        <f>$E$123 + 4*SUM($D$123:D198)</f>
        <v>1000</v>
      </c>
      <c r="F199" s="74" t="str">
        <f t="shared" si="7"/>
        <v/>
      </c>
      <c r="H199" s="40"/>
    </row>
    <row r="200" spans="2:8">
      <c r="B200" s="74" t="str">
        <f t="shared" si="6"/>
        <v>3E8</v>
      </c>
      <c r="C200" s="75"/>
      <c r="D200" s="86"/>
      <c r="E200" s="74">
        <f>$E$123 + 4*SUM($D$123:D199)</f>
        <v>1000</v>
      </c>
      <c r="F200" s="74" t="str">
        <f t="shared" si="7"/>
        <v/>
      </c>
      <c r="H200" s="40"/>
    </row>
    <row r="201" spans="2:8">
      <c r="B201" s="74" t="str">
        <f t="shared" si="6"/>
        <v>3E8</v>
      </c>
      <c r="C201" s="75"/>
      <c r="D201" s="86"/>
      <c r="E201" s="74">
        <f>$E$123 + 4*SUM($D$123:D200)</f>
        <v>1000</v>
      </c>
      <c r="F201" s="74" t="str">
        <f t="shared" si="7"/>
        <v/>
      </c>
      <c r="H201" s="40"/>
    </row>
    <row r="202" spans="2:8">
      <c r="B202" s="74" t="str">
        <f t="shared" si="6"/>
        <v>3E8</v>
      </c>
      <c r="C202" s="75"/>
      <c r="D202" s="86"/>
      <c r="E202" s="74">
        <f>$E$123 + 4*SUM($D$123:D201)</f>
        <v>1000</v>
      </c>
      <c r="F202" s="74" t="str">
        <f t="shared" si="7"/>
        <v/>
      </c>
      <c r="H202" s="40"/>
    </row>
    <row r="203" spans="2:8">
      <c r="B203" s="74" t="str">
        <f t="shared" si="6"/>
        <v>3E8</v>
      </c>
      <c r="C203" s="75"/>
      <c r="D203" s="86"/>
      <c r="E203" s="74">
        <f>$E$123 + 4*SUM($D$123:D202)</f>
        <v>1000</v>
      </c>
      <c r="F203" s="74" t="str">
        <f t="shared" si="7"/>
        <v/>
      </c>
      <c r="H203" s="40"/>
    </row>
  </sheetData>
  <phoneticPr fontId="1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D20"/>
  <sheetViews>
    <sheetView tabSelected="1" workbookViewId="0">
      <selection activeCell="D4" sqref="D4"/>
    </sheetView>
  </sheetViews>
  <sheetFormatPr defaultRowHeight="15"/>
  <cols>
    <col min="2" max="2" width="10.42578125" bestFit="1" customWidth="1"/>
    <col min="4" max="4" width="136.5703125" bestFit="1" customWidth="1"/>
    <col min="8" max="8" width="47.85546875" customWidth="1"/>
    <col min="260" max="260" width="98" customWidth="1"/>
    <col min="264" max="264" width="47.85546875" customWidth="1"/>
    <col min="516" max="516" width="98" customWidth="1"/>
    <col min="520" max="520" width="47.85546875" customWidth="1"/>
    <col min="772" max="772" width="98" customWidth="1"/>
    <col min="776" max="776" width="47.85546875" customWidth="1"/>
    <col min="1028" max="1028" width="98" customWidth="1"/>
    <col min="1032" max="1032" width="47.85546875" customWidth="1"/>
    <col min="1284" max="1284" width="98" customWidth="1"/>
    <col min="1288" max="1288" width="47.85546875" customWidth="1"/>
    <col min="1540" max="1540" width="98" customWidth="1"/>
    <col min="1544" max="1544" width="47.85546875" customWidth="1"/>
    <col min="1796" max="1796" width="98" customWidth="1"/>
    <col min="1800" max="1800" width="47.85546875" customWidth="1"/>
    <col min="2052" max="2052" width="98" customWidth="1"/>
    <col min="2056" max="2056" width="47.85546875" customWidth="1"/>
    <col min="2308" max="2308" width="98" customWidth="1"/>
    <col min="2312" max="2312" width="47.85546875" customWidth="1"/>
    <col min="2564" max="2564" width="98" customWidth="1"/>
    <col min="2568" max="2568" width="47.85546875" customWidth="1"/>
    <col min="2820" max="2820" width="98" customWidth="1"/>
    <col min="2824" max="2824" width="47.85546875" customWidth="1"/>
    <col min="3076" max="3076" width="98" customWidth="1"/>
    <col min="3080" max="3080" width="47.85546875" customWidth="1"/>
    <col min="3332" max="3332" width="98" customWidth="1"/>
    <col min="3336" max="3336" width="47.85546875" customWidth="1"/>
    <col min="3588" max="3588" width="98" customWidth="1"/>
    <col min="3592" max="3592" width="47.85546875" customWidth="1"/>
    <col min="3844" max="3844" width="98" customWidth="1"/>
    <col min="3848" max="3848" width="47.85546875" customWidth="1"/>
    <col min="4100" max="4100" width="98" customWidth="1"/>
    <col min="4104" max="4104" width="47.85546875" customWidth="1"/>
    <col min="4356" max="4356" width="98" customWidth="1"/>
    <col min="4360" max="4360" width="47.85546875" customWidth="1"/>
    <col min="4612" max="4612" width="98" customWidth="1"/>
    <col min="4616" max="4616" width="47.85546875" customWidth="1"/>
    <col min="4868" max="4868" width="98" customWidth="1"/>
    <col min="4872" max="4872" width="47.85546875" customWidth="1"/>
    <col min="5124" max="5124" width="98" customWidth="1"/>
    <col min="5128" max="5128" width="47.85546875" customWidth="1"/>
    <col min="5380" max="5380" width="98" customWidth="1"/>
    <col min="5384" max="5384" width="47.85546875" customWidth="1"/>
    <col min="5636" max="5636" width="98" customWidth="1"/>
    <col min="5640" max="5640" width="47.85546875" customWidth="1"/>
    <col min="5892" max="5892" width="98" customWidth="1"/>
    <col min="5896" max="5896" width="47.85546875" customWidth="1"/>
    <col min="6148" max="6148" width="98" customWidth="1"/>
    <col min="6152" max="6152" width="47.85546875" customWidth="1"/>
    <col min="6404" max="6404" width="98" customWidth="1"/>
    <col min="6408" max="6408" width="47.85546875" customWidth="1"/>
    <col min="6660" max="6660" width="98" customWidth="1"/>
    <col min="6664" max="6664" width="47.85546875" customWidth="1"/>
    <col min="6916" max="6916" width="98" customWidth="1"/>
    <col min="6920" max="6920" width="47.85546875" customWidth="1"/>
    <col min="7172" max="7172" width="98" customWidth="1"/>
    <col min="7176" max="7176" width="47.85546875" customWidth="1"/>
    <col min="7428" max="7428" width="98" customWidth="1"/>
    <col min="7432" max="7432" width="47.85546875" customWidth="1"/>
    <col min="7684" max="7684" width="98" customWidth="1"/>
    <col min="7688" max="7688" width="47.85546875" customWidth="1"/>
    <col min="7940" max="7940" width="98" customWidth="1"/>
    <col min="7944" max="7944" width="47.85546875" customWidth="1"/>
    <col min="8196" max="8196" width="98" customWidth="1"/>
    <col min="8200" max="8200" width="47.85546875" customWidth="1"/>
    <col min="8452" max="8452" width="98" customWidth="1"/>
    <col min="8456" max="8456" width="47.85546875" customWidth="1"/>
    <col min="8708" max="8708" width="98" customWidth="1"/>
    <col min="8712" max="8712" width="47.85546875" customWidth="1"/>
    <col min="8964" max="8964" width="98" customWidth="1"/>
    <col min="8968" max="8968" width="47.85546875" customWidth="1"/>
    <col min="9220" max="9220" width="98" customWidth="1"/>
    <col min="9224" max="9224" width="47.85546875" customWidth="1"/>
    <col min="9476" max="9476" width="98" customWidth="1"/>
    <col min="9480" max="9480" width="47.85546875" customWidth="1"/>
    <col min="9732" max="9732" width="98" customWidth="1"/>
    <col min="9736" max="9736" width="47.85546875" customWidth="1"/>
    <col min="9988" max="9988" width="98" customWidth="1"/>
    <col min="9992" max="9992" width="47.85546875" customWidth="1"/>
    <col min="10244" max="10244" width="98" customWidth="1"/>
    <col min="10248" max="10248" width="47.85546875" customWidth="1"/>
    <col min="10500" max="10500" width="98" customWidth="1"/>
    <col min="10504" max="10504" width="47.85546875" customWidth="1"/>
    <col min="10756" max="10756" width="98" customWidth="1"/>
    <col min="10760" max="10760" width="47.85546875" customWidth="1"/>
    <col min="11012" max="11012" width="98" customWidth="1"/>
    <col min="11016" max="11016" width="47.85546875" customWidth="1"/>
    <col min="11268" max="11268" width="98" customWidth="1"/>
    <col min="11272" max="11272" width="47.85546875" customWidth="1"/>
    <col min="11524" max="11524" width="98" customWidth="1"/>
    <col min="11528" max="11528" width="47.85546875" customWidth="1"/>
    <col min="11780" max="11780" width="98" customWidth="1"/>
    <col min="11784" max="11784" width="47.85546875" customWidth="1"/>
    <col min="12036" max="12036" width="98" customWidth="1"/>
    <col min="12040" max="12040" width="47.85546875" customWidth="1"/>
    <col min="12292" max="12292" width="98" customWidth="1"/>
    <col min="12296" max="12296" width="47.85546875" customWidth="1"/>
    <col min="12548" max="12548" width="98" customWidth="1"/>
    <col min="12552" max="12552" width="47.85546875" customWidth="1"/>
    <col min="12804" max="12804" width="98" customWidth="1"/>
    <col min="12808" max="12808" width="47.85546875" customWidth="1"/>
    <col min="13060" max="13060" width="98" customWidth="1"/>
    <col min="13064" max="13064" width="47.85546875" customWidth="1"/>
    <col min="13316" max="13316" width="98" customWidth="1"/>
    <col min="13320" max="13320" width="47.85546875" customWidth="1"/>
    <col min="13572" max="13572" width="98" customWidth="1"/>
    <col min="13576" max="13576" width="47.85546875" customWidth="1"/>
    <col min="13828" max="13828" width="98" customWidth="1"/>
    <col min="13832" max="13832" width="47.85546875" customWidth="1"/>
    <col min="14084" max="14084" width="98" customWidth="1"/>
    <col min="14088" max="14088" width="47.85546875" customWidth="1"/>
    <col min="14340" max="14340" width="98" customWidth="1"/>
    <col min="14344" max="14344" width="47.85546875" customWidth="1"/>
    <col min="14596" max="14596" width="98" customWidth="1"/>
    <col min="14600" max="14600" width="47.85546875" customWidth="1"/>
    <col min="14852" max="14852" width="98" customWidth="1"/>
    <col min="14856" max="14856" width="47.85546875" customWidth="1"/>
    <col min="15108" max="15108" width="98" customWidth="1"/>
    <col min="15112" max="15112" width="47.85546875" customWidth="1"/>
    <col min="15364" max="15364" width="98" customWidth="1"/>
    <col min="15368" max="15368" width="47.85546875" customWidth="1"/>
    <col min="15620" max="15620" width="98" customWidth="1"/>
    <col min="15624" max="15624" width="47.85546875" customWidth="1"/>
    <col min="15876" max="15876" width="98" customWidth="1"/>
    <col min="15880" max="15880" width="47.85546875" customWidth="1"/>
    <col min="16132" max="16132" width="98" customWidth="1"/>
    <col min="16136" max="16136" width="47.85546875" customWidth="1"/>
  </cols>
  <sheetData>
    <row r="1" spans="1:4">
      <c r="A1" t="s">
        <v>31</v>
      </c>
    </row>
    <row r="2" spans="1:4">
      <c r="A2" s="62" t="s">
        <v>32</v>
      </c>
      <c r="B2" s="62" t="s">
        <v>33</v>
      </c>
      <c r="C2" s="62" t="s">
        <v>34</v>
      </c>
      <c r="D2" s="62" t="s">
        <v>3</v>
      </c>
    </row>
    <row r="3" spans="1:4">
      <c r="A3" s="63">
        <v>1.1000000000000001</v>
      </c>
      <c r="B3" s="119">
        <v>42425</v>
      </c>
      <c r="C3" s="63" t="s">
        <v>365</v>
      </c>
      <c r="D3" s="64" t="s">
        <v>366</v>
      </c>
    </row>
    <row r="4" spans="1:4">
      <c r="A4" s="63">
        <v>1.2</v>
      </c>
      <c r="B4" s="119">
        <v>42528</v>
      </c>
      <c r="C4" s="63" t="s">
        <v>400</v>
      </c>
      <c r="D4" s="64" t="s">
        <v>401</v>
      </c>
    </row>
    <row r="5" spans="1:4">
      <c r="A5" s="62"/>
      <c r="B5" s="62"/>
      <c r="C5" s="62"/>
      <c r="D5" s="62"/>
    </row>
    <row r="6" spans="1:4">
      <c r="A6" s="88"/>
      <c r="B6" s="87"/>
      <c r="C6" s="87"/>
      <c r="D6" s="87"/>
    </row>
    <row r="7" spans="1:4">
      <c r="A7" s="62"/>
      <c r="B7" s="87"/>
      <c r="C7" s="87"/>
      <c r="D7" s="89"/>
    </row>
    <row r="8" spans="1:4">
      <c r="A8" s="62"/>
      <c r="B8" s="87"/>
      <c r="C8" s="87"/>
      <c r="D8" s="62"/>
    </row>
    <row r="9" spans="1:4">
      <c r="A9" s="87"/>
      <c r="B9" s="87"/>
      <c r="C9" s="87"/>
      <c r="D9" s="87"/>
    </row>
    <row r="10" spans="1:4">
      <c r="A10" s="87"/>
      <c r="B10" s="87"/>
      <c r="C10" s="87"/>
      <c r="D10" s="87"/>
    </row>
    <row r="11" spans="1:4">
      <c r="A11" s="87"/>
      <c r="B11" s="87"/>
      <c r="C11" s="87"/>
      <c r="D11" s="87"/>
    </row>
    <row r="12" spans="1:4">
      <c r="A12" s="87"/>
      <c r="B12" s="87"/>
      <c r="C12" s="87"/>
      <c r="D12" s="89"/>
    </row>
    <row r="13" spans="1:4">
      <c r="A13" s="87"/>
      <c r="B13" s="87"/>
      <c r="C13" s="87"/>
      <c r="D13" s="87"/>
    </row>
    <row r="14" spans="1:4">
      <c r="A14" s="87"/>
      <c r="B14" s="87"/>
      <c r="C14" s="87"/>
      <c r="D14" s="87"/>
    </row>
    <row r="15" spans="1:4">
      <c r="A15" s="87"/>
      <c r="B15" s="87"/>
      <c r="C15" s="87"/>
      <c r="D15" s="87"/>
    </row>
    <row r="16" spans="1:4">
      <c r="A16" s="87"/>
      <c r="B16" s="87"/>
      <c r="C16" s="87"/>
      <c r="D16" s="87"/>
    </row>
    <row r="17" spans="1:4">
      <c r="A17" s="87"/>
      <c r="B17" s="87"/>
      <c r="C17" s="87"/>
      <c r="D17" s="80"/>
    </row>
    <row r="18" spans="1:4">
      <c r="A18" s="87"/>
      <c r="B18" s="87"/>
      <c r="C18" s="87"/>
      <c r="D18" s="80"/>
    </row>
    <row r="19" spans="1:4">
      <c r="A19" s="87"/>
      <c r="B19" s="87"/>
      <c r="C19" s="87"/>
      <c r="D19" s="87"/>
    </row>
    <row r="20" spans="1:4">
      <c r="A20" s="87"/>
      <c r="B20" s="87"/>
      <c r="C20" s="87"/>
      <c r="D20" s="87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E6"/>
  <sheetViews>
    <sheetView zoomScale="130" zoomScaleNormal="130" workbookViewId="0">
      <selection activeCell="B7" sqref="B7"/>
    </sheetView>
  </sheetViews>
  <sheetFormatPr defaultColWidth="16.7109375" defaultRowHeight="15" outlineLevelCol="1"/>
  <cols>
    <col min="1" max="1" width="15.5703125" style="1" bestFit="1" customWidth="1"/>
    <col min="2" max="2" width="34.42578125" style="1" bestFit="1" customWidth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120" t="s">
        <v>0</v>
      </c>
      <c r="B1" s="121"/>
      <c r="C1" s="121"/>
      <c r="D1" s="2"/>
      <c r="E1" s="35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37" t="s">
        <v>35</v>
      </c>
    </row>
    <row r="3" spans="1:5" s="9" customFormat="1" ht="15.75" thickBot="1">
      <c r="A3" s="6" t="s">
        <v>364</v>
      </c>
      <c r="B3" s="7" t="s">
        <v>368</v>
      </c>
      <c r="C3" s="7" t="s">
        <v>244</v>
      </c>
      <c r="D3" s="8"/>
      <c r="E3" s="36" t="s">
        <v>36</v>
      </c>
    </row>
    <row r="4" spans="1:5" ht="16.5" thickTop="1" thickBot="1">
      <c r="A4" s="6"/>
      <c r="B4" s="7"/>
      <c r="C4" s="7"/>
      <c r="D4" s="8"/>
      <c r="E4" s="36"/>
    </row>
    <row r="5" spans="1:5" ht="16.5" thickTop="1" thickBot="1">
      <c r="A5" s="6"/>
      <c r="B5" s="7"/>
      <c r="C5" s="7"/>
      <c r="D5" s="8"/>
      <c r="E5" s="36"/>
    </row>
    <row r="6" spans="1:5" ht="15.75" thickTop="1"/>
  </sheetData>
  <dataConsolidate/>
  <mergeCells count="1">
    <mergeCell ref="A1:C1"/>
  </mergeCells>
  <phoneticPr fontId="5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  <outlinePr summaryBelow="0" summaryRight="0"/>
  </sheetPr>
  <dimension ref="A1:AC115"/>
  <sheetViews>
    <sheetView zoomScaleNormal="100" workbookViewId="0">
      <pane xSplit="10" ySplit="2" topLeftCell="K47" activePane="bottomRight" state="frozen"/>
      <selection pane="topRight" activeCell="K1" sqref="K1"/>
      <selection pane="bottomLeft" activeCell="A3" sqref="A3"/>
      <selection pane="bottomRight" activeCell="J51" sqref="J51"/>
    </sheetView>
  </sheetViews>
  <sheetFormatPr defaultRowHeight="15" outlineLevelCol="1"/>
  <cols>
    <col min="1" max="1" width="8" style="1" customWidth="1"/>
    <col min="2" max="2" width="34.140625" style="1" customWidth="1"/>
    <col min="3" max="3" width="6.7109375" style="1" customWidth="1"/>
    <col min="4" max="4" width="9.42578125" style="1" customWidth="1"/>
    <col min="5" max="5" width="39.5703125" style="17" customWidth="1"/>
    <col min="6" max="6" width="28.140625" style="9" customWidth="1" outlineLevel="1"/>
    <col min="7" max="7" width="7.140625" style="9" customWidth="1" outlineLevel="1"/>
    <col min="8" max="9" width="6.7109375" style="39" customWidth="1"/>
    <col min="10" max="10" width="35.42578125" style="39" customWidth="1"/>
    <col min="11" max="12" width="9.7109375" style="39" customWidth="1"/>
    <col min="13" max="13" width="12" style="39" customWidth="1"/>
    <col min="14" max="14" width="9.85546875" style="39" customWidth="1"/>
    <col min="15" max="15" width="30.28515625" style="39" customWidth="1"/>
    <col min="16" max="16" width="64.7109375" style="39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6" customFormat="1">
      <c r="A1" s="122" t="s">
        <v>6</v>
      </c>
      <c r="B1" s="122"/>
      <c r="C1" s="122"/>
      <c r="D1" s="122"/>
      <c r="E1" s="123"/>
      <c r="F1" s="95"/>
      <c r="G1" s="95"/>
      <c r="H1" s="124" t="s">
        <v>7</v>
      </c>
      <c r="I1" s="124"/>
      <c r="J1" s="124"/>
      <c r="K1" s="124"/>
      <c r="L1" s="124"/>
      <c r="M1" s="124"/>
      <c r="N1" s="124"/>
      <c r="O1" s="124"/>
      <c r="P1" s="124"/>
      <c r="Q1" s="92"/>
      <c r="R1" s="92"/>
      <c r="S1" s="92"/>
      <c r="T1" s="92"/>
      <c r="U1" s="125" t="s">
        <v>46</v>
      </c>
      <c r="V1" s="125"/>
      <c r="W1" s="125"/>
      <c r="X1" s="125"/>
      <c r="Y1" s="125"/>
      <c r="Z1" s="125"/>
      <c r="AA1" s="125"/>
    </row>
    <row r="2" spans="1:29" s="18" customFormat="1" ht="30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18</v>
      </c>
      <c r="G2" s="14" t="s">
        <v>30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38" t="s">
        <v>38</v>
      </c>
      <c r="O2" s="38" t="s">
        <v>10</v>
      </c>
      <c r="P2" s="38" t="s">
        <v>37</v>
      </c>
      <c r="Q2" s="93" t="s">
        <v>54</v>
      </c>
      <c r="R2" s="93" t="s">
        <v>55</v>
      </c>
      <c r="S2" s="93" t="s">
        <v>56</v>
      </c>
      <c r="T2" s="93" t="s">
        <v>57</v>
      </c>
      <c r="U2" s="90" t="s">
        <v>47</v>
      </c>
      <c r="V2" s="90" t="s">
        <v>48</v>
      </c>
      <c r="W2" s="90" t="s">
        <v>49</v>
      </c>
      <c r="X2" s="90" t="s">
        <v>50</v>
      </c>
      <c r="Y2" s="90" t="s">
        <v>51</v>
      </c>
      <c r="Z2" s="90" t="s">
        <v>52</v>
      </c>
      <c r="AA2" s="90" t="s">
        <v>53</v>
      </c>
    </row>
    <row r="3" spans="1:29" ht="45" customHeight="1">
      <c r="A3" s="45" t="s">
        <v>58</v>
      </c>
      <c r="B3" s="97" t="s">
        <v>69</v>
      </c>
      <c r="C3" s="45">
        <v>32</v>
      </c>
      <c r="D3" s="45">
        <v>1</v>
      </c>
      <c r="E3" s="98" t="s">
        <v>70</v>
      </c>
      <c r="F3" s="11"/>
      <c r="G3" s="11"/>
      <c r="H3" s="99">
        <v>0</v>
      </c>
      <c r="I3" s="99">
        <v>0</v>
      </c>
      <c r="J3" s="105" t="s">
        <v>71</v>
      </c>
      <c r="K3" s="42" t="s">
        <v>19</v>
      </c>
      <c r="L3" s="42" t="s">
        <v>42</v>
      </c>
      <c r="M3" s="42" t="s">
        <v>62</v>
      </c>
      <c r="N3" s="42" t="s">
        <v>60</v>
      </c>
      <c r="O3" s="42" t="s">
        <v>72</v>
      </c>
      <c r="P3" s="41" t="s">
        <v>73</v>
      </c>
      <c r="Q3" s="106" t="s">
        <v>74</v>
      </c>
      <c r="R3" s="41"/>
      <c r="S3" s="51"/>
      <c r="T3" s="51"/>
      <c r="U3" s="16"/>
      <c r="V3" s="16"/>
      <c r="W3" s="16"/>
      <c r="X3" s="91"/>
      <c r="Y3" s="91"/>
      <c r="Z3" s="16"/>
      <c r="AA3" s="16"/>
      <c r="AB3" s="16"/>
      <c r="AC3" s="16"/>
    </row>
    <row r="4" spans="1:29" ht="45" customHeight="1">
      <c r="A4" s="11"/>
      <c r="B4" s="101"/>
      <c r="C4" s="11"/>
      <c r="D4" s="11"/>
      <c r="E4" s="13"/>
      <c r="F4" s="11"/>
      <c r="G4" s="11"/>
      <c r="H4" s="99">
        <v>1</v>
      </c>
      <c r="I4" s="99">
        <v>1</v>
      </c>
      <c r="J4" s="105" t="s">
        <v>75</v>
      </c>
      <c r="K4" s="42" t="s">
        <v>19</v>
      </c>
      <c r="L4" s="42" t="s">
        <v>42</v>
      </c>
      <c r="M4" s="48" t="s">
        <v>76</v>
      </c>
      <c r="N4" s="42" t="s">
        <v>60</v>
      </c>
      <c r="O4" s="42" t="s">
        <v>72</v>
      </c>
      <c r="P4" s="41" t="s">
        <v>77</v>
      </c>
      <c r="Q4" s="51"/>
      <c r="R4" s="41"/>
      <c r="S4" s="51"/>
      <c r="T4" s="51"/>
      <c r="U4" s="16"/>
      <c r="V4" s="16"/>
      <c r="W4" s="16"/>
      <c r="X4" s="91"/>
      <c r="Y4" s="91"/>
      <c r="Z4" s="16"/>
      <c r="AA4" s="16"/>
      <c r="AB4" s="16"/>
      <c r="AC4" s="16"/>
    </row>
    <row r="5" spans="1:29" ht="45" customHeight="1">
      <c r="A5" s="11"/>
      <c r="B5" s="97"/>
      <c r="C5" s="45"/>
      <c r="D5" s="45"/>
      <c r="E5" s="101"/>
      <c r="F5" s="11"/>
      <c r="G5" s="11"/>
      <c r="H5" s="50">
        <v>2</v>
      </c>
      <c r="I5" s="50">
        <v>2</v>
      </c>
      <c r="J5" s="100" t="s">
        <v>78</v>
      </c>
      <c r="K5" s="42" t="s">
        <v>19</v>
      </c>
      <c r="L5" s="42" t="s">
        <v>42</v>
      </c>
      <c r="M5" s="42" t="s">
        <v>76</v>
      </c>
      <c r="N5" s="42" t="s">
        <v>60</v>
      </c>
      <c r="O5" s="42" t="s">
        <v>72</v>
      </c>
      <c r="P5" s="41" t="s">
        <v>79</v>
      </c>
      <c r="Q5" s="106"/>
      <c r="R5" s="51"/>
      <c r="S5" s="51"/>
      <c r="T5" s="51"/>
      <c r="U5" s="16"/>
      <c r="V5" s="16"/>
      <c r="W5" s="16"/>
      <c r="X5" s="91"/>
      <c r="Y5" s="91"/>
      <c r="Z5" s="16"/>
      <c r="AA5" s="16"/>
      <c r="AB5" s="16"/>
      <c r="AC5" s="16"/>
    </row>
    <row r="6" spans="1:29" ht="45" customHeight="1">
      <c r="A6" s="11"/>
      <c r="B6" s="107"/>
      <c r="C6" s="45"/>
      <c r="D6" s="45"/>
      <c r="E6" s="101"/>
      <c r="F6" s="11"/>
      <c r="G6" s="11"/>
      <c r="H6" s="50">
        <v>3</v>
      </c>
      <c r="I6" s="50">
        <v>3</v>
      </c>
      <c r="J6" s="100" t="s">
        <v>80</v>
      </c>
      <c r="K6" s="42" t="s">
        <v>19</v>
      </c>
      <c r="L6" s="42" t="s">
        <v>42</v>
      </c>
      <c r="M6" s="42" t="s">
        <v>76</v>
      </c>
      <c r="N6" s="42" t="s">
        <v>60</v>
      </c>
      <c r="O6" s="42" t="s">
        <v>72</v>
      </c>
      <c r="P6" s="41" t="s">
        <v>81</v>
      </c>
      <c r="Q6" s="51"/>
      <c r="R6" s="51"/>
      <c r="S6" s="51"/>
      <c r="T6" s="51"/>
      <c r="U6" s="16"/>
      <c r="V6" s="16"/>
      <c r="W6" s="16"/>
      <c r="X6" s="91"/>
      <c r="Y6" s="91"/>
      <c r="Z6" s="16"/>
      <c r="AA6" s="16"/>
      <c r="AB6" s="16"/>
      <c r="AC6" s="16"/>
    </row>
    <row r="7" spans="1:29" ht="60" customHeight="1">
      <c r="A7" s="11"/>
      <c r="B7" s="107"/>
      <c r="C7" s="45"/>
      <c r="D7" s="45"/>
      <c r="E7" s="101"/>
      <c r="F7" s="11"/>
      <c r="G7" s="11"/>
      <c r="H7" s="51">
        <v>5</v>
      </c>
      <c r="I7" s="51">
        <v>4</v>
      </c>
      <c r="J7" s="100" t="s">
        <v>82</v>
      </c>
      <c r="K7" s="42" t="s">
        <v>19</v>
      </c>
      <c r="L7" s="42" t="s">
        <v>42</v>
      </c>
      <c r="M7" s="48" t="s">
        <v>83</v>
      </c>
      <c r="N7" s="42" t="s">
        <v>60</v>
      </c>
      <c r="O7" s="41" t="s">
        <v>84</v>
      </c>
      <c r="P7" s="41" t="s">
        <v>85</v>
      </c>
      <c r="Q7" s="51"/>
      <c r="R7" s="51"/>
      <c r="S7" s="51"/>
      <c r="T7" s="51"/>
      <c r="U7" s="16"/>
      <c r="V7" s="16"/>
      <c r="W7" s="16"/>
      <c r="X7" s="91"/>
      <c r="Y7" s="91"/>
      <c r="Z7" s="16"/>
      <c r="AA7" s="16"/>
      <c r="AB7" s="16"/>
      <c r="AC7" s="16"/>
    </row>
    <row r="8" spans="1:29" ht="60" customHeight="1">
      <c r="A8" s="11"/>
      <c r="B8" s="107"/>
      <c r="C8" s="11"/>
      <c r="D8" s="11"/>
      <c r="E8" s="101"/>
      <c r="F8" s="11"/>
      <c r="G8" s="11"/>
      <c r="H8" s="50">
        <v>7</v>
      </c>
      <c r="I8" s="50">
        <v>6</v>
      </c>
      <c r="J8" s="100" t="s">
        <v>86</v>
      </c>
      <c r="K8" s="42" t="s">
        <v>19</v>
      </c>
      <c r="L8" s="42" t="s">
        <v>42</v>
      </c>
      <c r="M8" s="48" t="s">
        <v>83</v>
      </c>
      <c r="N8" s="42" t="s">
        <v>60</v>
      </c>
      <c r="O8" s="41" t="s">
        <v>84</v>
      </c>
      <c r="P8" s="41" t="s">
        <v>87</v>
      </c>
      <c r="Q8" s="51"/>
      <c r="R8" s="51"/>
      <c r="S8" s="51"/>
      <c r="T8" s="51"/>
      <c r="U8" s="16"/>
      <c r="V8" s="16"/>
      <c r="W8" s="16"/>
      <c r="X8" s="91"/>
      <c r="Y8" s="91"/>
      <c r="Z8" s="16"/>
      <c r="AA8" s="16"/>
      <c r="AB8" s="16"/>
      <c r="AC8" s="16"/>
    </row>
    <row r="9" spans="1:29" ht="45" customHeight="1">
      <c r="A9" s="11"/>
      <c r="B9" s="107"/>
      <c r="C9" s="11"/>
      <c r="D9" s="11"/>
      <c r="E9" s="11"/>
      <c r="F9" s="11"/>
      <c r="G9" s="11"/>
      <c r="H9" s="50">
        <v>8</v>
      </c>
      <c r="I9" s="50">
        <v>8</v>
      </c>
      <c r="J9" s="100" t="s">
        <v>88</v>
      </c>
      <c r="K9" s="42" t="s">
        <v>19</v>
      </c>
      <c r="L9" s="42" t="s">
        <v>42</v>
      </c>
      <c r="M9" s="48" t="s">
        <v>76</v>
      </c>
      <c r="N9" s="42" t="s">
        <v>60</v>
      </c>
      <c r="O9" s="41" t="s">
        <v>89</v>
      </c>
      <c r="P9" s="41" t="s">
        <v>90</v>
      </c>
      <c r="Q9" s="51"/>
      <c r="R9" s="51"/>
      <c r="S9" s="51"/>
      <c r="T9" s="51"/>
      <c r="U9" s="16"/>
      <c r="V9" s="16"/>
      <c r="W9" s="16"/>
      <c r="X9" s="91"/>
      <c r="Y9" s="91"/>
      <c r="Z9" s="16"/>
      <c r="AA9" s="16"/>
      <c r="AB9" s="16"/>
      <c r="AC9" s="16"/>
    </row>
    <row r="10" spans="1:29" ht="45" customHeight="1">
      <c r="A10" s="11"/>
      <c r="B10" s="107"/>
      <c r="C10" s="11"/>
      <c r="D10" s="11"/>
      <c r="E10" s="13"/>
      <c r="F10" s="11"/>
      <c r="G10" s="11"/>
      <c r="H10" s="51">
        <v>9</v>
      </c>
      <c r="I10" s="51">
        <v>9</v>
      </c>
      <c r="J10" s="100" t="s">
        <v>91</v>
      </c>
      <c r="K10" s="42" t="s">
        <v>19</v>
      </c>
      <c r="L10" s="42" t="s">
        <v>42</v>
      </c>
      <c r="M10" s="48" t="s">
        <v>76</v>
      </c>
      <c r="N10" s="42" t="s">
        <v>60</v>
      </c>
      <c r="O10" s="41" t="s">
        <v>89</v>
      </c>
      <c r="P10" s="41" t="s">
        <v>92</v>
      </c>
      <c r="Q10" s="51"/>
      <c r="R10" s="51"/>
      <c r="S10" s="51"/>
      <c r="T10" s="51"/>
      <c r="U10" s="16"/>
      <c r="V10" s="16"/>
      <c r="W10" s="16"/>
      <c r="X10" s="91"/>
      <c r="Y10" s="91"/>
      <c r="Z10" s="16"/>
      <c r="AA10" s="16"/>
      <c r="AB10" s="16"/>
      <c r="AC10" s="16"/>
    </row>
    <row r="11" spans="1:29" ht="60" customHeight="1">
      <c r="A11" s="11"/>
      <c r="B11" s="107"/>
      <c r="C11" s="45"/>
      <c r="D11" s="45"/>
      <c r="E11" s="13"/>
      <c r="F11" s="11"/>
      <c r="G11" s="11"/>
      <c r="H11" s="51">
        <v>11</v>
      </c>
      <c r="I11" s="51">
        <v>10</v>
      </c>
      <c r="J11" s="104" t="s">
        <v>93</v>
      </c>
      <c r="K11" s="42" t="s">
        <v>19</v>
      </c>
      <c r="L11" s="42" t="s">
        <v>42</v>
      </c>
      <c r="M11" s="48" t="s">
        <v>83</v>
      </c>
      <c r="N11" s="42" t="s">
        <v>60</v>
      </c>
      <c r="O11" s="41" t="s">
        <v>94</v>
      </c>
      <c r="P11" s="100" t="s">
        <v>95</v>
      </c>
      <c r="Q11" s="51"/>
      <c r="R11" s="51"/>
      <c r="S11" s="51"/>
      <c r="T11" s="51"/>
      <c r="U11" s="16"/>
      <c r="V11" s="16"/>
      <c r="W11" s="16"/>
      <c r="X11" s="91"/>
      <c r="Y11" s="91"/>
      <c r="Z11" s="16"/>
      <c r="AA11" s="16"/>
      <c r="AB11" s="16"/>
      <c r="AC11" s="16"/>
    </row>
    <row r="12" spans="1:29" ht="60" customHeight="1">
      <c r="A12" s="11"/>
      <c r="B12" s="107"/>
      <c r="C12" s="11"/>
      <c r="D12" s="11"/>
      <c r="E12" s="13"/>
      <c r="F12" s="11"/>
      <c r="G12" s="11"/>
      <c r="H12" s="50">
        <v>13</v>
      </c>
      <c r="I12" s="50">
        <v>12</v>
      </c>
      <c r="J12" s="42" t="s">
        <v>96</v>
      </c>
      <c r="K12" s="42" t="s">
        <v>19</v>
      </c>
      <c r="L12" s="42" t="s">
        <v>42</v>
      </c>
      <c r="M12" s="48" t="s">
        <v>83</v>
      </c>
      <c r="N12" s="42" t="s">
        <v>60</v>
      </c>
      <c r="O12" s="41" t="s">
        <v>94</v>
      </c>
      <c r="P12" s="100" t="s">
        <v>97</v>
      </c>
      <c r="Q12" s="51"/>
      <c r="R12" s="51"/>
      <c r="S12" s="51"/>
      <c r="T12" s="51"/>
      <c r="U12" s="16"/>
      <c r="V12" s="16"/>
      <c r="W12" s="16"/>
      <c r="X12" s="91"/>
      <c r="Y12" s="91"/>
      <c r="Z12" s="16"/>
      <c r="AA12" s="16"/>
      <c r="AB12" s="16"/>
      <c r="AC12" s="16"/>
    </row>
    <row r="13" spans="1:29" ht="45" customHeight="1">
      <c r="A13" s="11"/>
      <c r="B13" s="107"/>
      <c r="C13" s="11"/>
      <c r="D13" s="11"/>
      <c r="E13" s="13"/>
      <c r="F13" s="11"/>
      <c r="G13" s="11"/>
      <c r="H13" s="50">
        <v>14</v>
      </c>
      <c r="I13" s="50">
        <v>14</v>
      </c>
      <c r="J13" s="104" t="s">
        <v>98</v>
      </c>
      <c r="K13" s="42" t="s">
        <v>19</v>
      </c>
      <c r="L13" s="42" t="s">
        <v>42</v>
      </c>
      <c r="M13" s="48" t="s">
        <v>76</v>
      </c>
      <c r="N13" s="42" t="s">
        <v>60</v>
      </c>
      <c r="O13" s="41" t="s">
        <v>99</v>
      </c>
      <c r="P13" s="103" t="s">
        <v>100</v>
      </c>
      <c r="Q13" s="51"/>
      <c r="R13" s="51"/>
      <c r="S13" s="51"/>
      <c r="T13" s="51"/>
      <c r="U13" s="16"/>
      <c r="V13" s="16"/>
      <c r="W13" s="16"/>
      <c r="X13" s="91"/>
      <c r="Y13" s="91"/>
      <c r="Z13" s="16"/>
      <c r="AA13" s="16"/>
      <c r="AB13" s="16"/>
      <c r="AC13" s="16"/>
    </row>
    <row r="14" spans="1:29" ht="45" customHeight="1">
      <c r="A14" s="11"/>
      <c r="B14" s="97"/>
      <c r="C14" s="11"/>
      <c r="D14" s="11"/>
      <c r="E14" s="13"/>
      <c r="F14" s="11"/>
      <c r="G14" s="11"/>
      <c r="H14" s="50">
        <v>15</v>
      </c>
      <c r="I14" s="50">
        <v>15</v>
      </c>
      <c r="J14" s="108" t="s">
        <v>101</v>
      </c>
      <c r="K14" s="42" t="s">
        <v>19</v>
      </c>
      <c r="L14" s="42" t="s">
        <v>42</v>
      </c>
      <c r="M14" s="48" t="s">
        <v>62</v>
      </c>
      <c r="N14" s="42" t="s">
        <v>60</v>
      </c>
      <c r="O14" s="42" t="s">
        <v>102</v>
      </c>
      <c r="P14" s="103" t="s">
        <v>103</v>
      </c>
      <c r="Q14" s="106" t="s">
        <v>104</v>
      </c>
      <c r="R14" s="51"/>
      <c r="S14" s="51"/>
      <c r="T14" s="51"/>
      <c r="U14" s="16"/>
      <c r="V14" s="16"/>
      <c r="W14" s="16"/>
      <c r="X14" s="91"/>
      <c r="Y14" s="91"/>
      <c r="Z14" s="16"/>
      <c r="AA14" s="16"/>
      <c r="AB14" s="16"/>
      <c r="AC14" s="16"/>
    </row>
    <row r="15" spans="1:29" ht="60" customHeight="1">
      <c r="A15" s="11" t="s">
        <v>61</v>
      </c>
      <c r="B15" s="97" t="s">
        <v>105</v>
      </c>
      <c r="C15" s="11" t="s">
        <v>59</v>
      </c>
      <c r="D15" s="11" t="s">
        <v>27</v>
      </c>
      <c r="E15" s="13" t="s">
        <v>106</v>
      </c>
      <c r="F15" s="11"/>
      <c r="G15" s="11"/>
      <c r="H15" s="51">
        <v>15</v>
      </c>
      <c r="I15" s="51">
        <v>0</v>
      </c>
      <c r="J15" s="42" t="s">
        <v>107</v>
      </c>
      <c r="K15" s="42" t="s">
        <v>19</v>
      </c>
      <c r="L15" s="42" t="s">
        <v>42</v>
      </c>
      <c r="M15" s="48" t="s">
        <v>66</v>
      </c>
      <c r="N15" s="42" t="s">
        <v>60</v>
      </c>
      <c r="O15" s="41" t="s">
        <v>108</v>
      </c>
      <c r="P15" s="41" t="s">
        <v>109</v>
      </c>
      <c r="Q15" s="106" t="s">
        <v>110</v>
      </c>
      <c r="R15" s="51"/>
      <c r="S15" s="51"/>
      <c r="T15" s="51"/>
      <c r="U15" s="16"/>
      <c r="V15" s="16"/>
      <c r="W15" s="16"/>
      <c r="X15" s="91"/>
      <c r="Y15" s="91"/>
      <c r="Z15" s="16"/>
      <c r="AA15" s="16"/>
      <c r="AB15" s="16"/>
      <c r="AC15" s="16"/>
    </row>
    <row r="16" spans="1:29" ht="60" customHeight="1">
      <c r="A16" s="11"/>
      <c r="B16" s="97"/>
      <c r="C16" s="11"/>
      <c r="D16" s="11"/>
      <c r="E16" s="13"/>
      <c r="F16" s="11"/>
      <c r="G16" s="11"/>
      <c r="H16" s="51">
        <v>31</v>
      </c>
      <c r="I16" s="51">
        <v>16</v>
      </c>
      <c r="J16" s="42" t="s">
        <v>111</v>
      </c>
      <c r="K16" s="42" t="s">
        <v>19</v>
      </c>
      <c r="L16" s="42" t="s">
        <v>42</v>
      </c>
      <c r="M16" s="48" t="s">
        <v>66</v>
      </c>
      <c r="N16" s="42" t="s">
        <v>60</v>
      </c>
      <c r="O16" s="41" t="s">
        <v>108</v>
      </c>
      <c r="P16" s="41" t="s">
        <v>109</v>
      </c>
      <c r="Q16" s="106" t="s">
        <v>112</v>
      </c>
      <c r="R16" s="51"/>
      <c r="S16" s="51"/>
      <c r="T16" s="51"/>
      <c r="U16" s="16"/>
      <c r="V16" s="16"/>
      <c r="W16" s="16"/>
      <c r="X16" s="91"/>
      <c r="Y16" s="91"/>
      <c r="Z16" s="16"/>
      <c r="AA16" s="16"/>
      <c r="AB16" s="16"/>
      <c r="AC16" s="16"/>
    </row>
    <row r="17" spans="1:29" ht="45" customHeight="1">
      <c r="A17" s="11" t="s">
        <v>63</v>
      </c>
      <c r="B17" s="97" t="s">
        <v>113</v>
      </c>
      <c r="C17" s="11" t="s">
        <v>59</v>
      </c>
      <c r="D17" s="11" t="s">
        <v>27</v>
      </c>
      <c r="E17" s="13" t="s">
        <v>114</v>
      </c>
      <c r="F17" s="11"/>
      <c r="G17" s="11"/>
      <c r="H17" s="51">
        <v>15</v>
      </c>
      <c r="I17" s="51">
        <v>0</v>
      </c>
      <c r="J17" s="42" t="s">
        <v>115</v>
      </c>
      <c r="K17" s="42" t="s">
        <v>19</v>
      </c>
      <c r="L17" s="42" t="s">
        <v>42</v>
      </c>
      <c r="M17" s="48" t="s">
        <v>66</v>
      </c>
      <c r="N17" s="42" t="s">
        <v>60</v>
      </c>
      <c r="O17" s="41" t="s">
        <v>108</v>
      </c>
      <c r="P17" s="41" t="s">
        <v>116</v>
      </c>
      <c r="Q17" s="106" t="s">
        <v>117</v>
      </c>
      <c r="R17" s="51"/>
      <c r="S17" s="51"/>
      <c r="T17" s="51"/>
      <c r="U17" s="16"/>
      <c r="V17" s="16"/>
      <c r="W17" s="16"/>
      <c r="X17" s="91"/>
      <c r="Y17" s="91"/>
      <c r="Z17" s="16"/>
      <c r="AA17" s="16"/>
      <c r="AB17" s="16"/>
      <c r="AC17" s="16"/>
    </row>
    <row r="18" spans="1:29" ht="45" customHeight="1">
      <c r="A18" s="11"/>
      <c r="B18" s="97"/>
      <c r="C18" s="11"/>
      <c r="D18" s="11"/>
      <c r="E18" s="13"/>
      <c r="F18" s="11"/>
      <c r="G18" s="11"/>
      <c r="H18" s="51">
        <v>31</v>
      </c>
      <c r="I18" s="51">
        <v>16</v>
      </c>
      <c r="J18" s="42" t="s">
        <v>118</v>
      </c>
      <c r="K18" s="42" t="s">
        <v>19</v>
      </c>
      <c r="L18" s="42" t="s">
        <v>42</v>
      </c>
      <c r="M18" s="48" t="s">
        <v>66</v>
      </c>
      <c r="N18" s="42" t="s">
        <v>60</v>
      </c>
      <c r="O18" s="41" t="s">
        <v>108</v>
      </c>
      <c r="P18" s="41" t="s">
        <v>119</v>
      </c>
      <c r="Q18" s="106" t="s">
        <v>120</v>
      </c>
      <c r="R18" s="51"/>
      <c r="S18" s="51"/>
      <c r="T18" s="51"/>
      <c r="U18" s="16"/>
      <c r="V18" s="16"/>
      <c r="W18" s="16"/>
      <c r="X18" s="91"/>
      <c r="Y18" s="91"/>
      <c r="Z18" s="16"/>
      <c r="AA18" s="16"/>
      <c r="AB18" s="16"/>
      <c r="AC18" s="16"/>
    </row>
    <row r="19" spans="1:29" ht="45" customHeight="1">
      <c r="A19" s="11" t="s">
        <v>121</v>
      </c>
      <c r="B19" s="97" t="s">
        <v>122</v>
      </c>
      <c r="C19" s="11" t="s">
        <v>59</v>
      </c>
      <c r="D19" s="11" t="s">
        <v>27</v>
      </c>
      <c r="E19" s="13" t="s">
        <v>123</v>
      </c>
      <c r="F19" s="11"/>
      <c r="G19" s="11"/>
      <c r="H19" s="51">
        <v>15</v>
      </c>
      <c r="I19" s="51">
        <v>0</v>
      </c>
      <c r="J19" s="42" t="s">
        <v>124</v>
      </c>
      <c r="K19" s="42" t="s">
        <v>19</v>
      </c>
      <c r="L19" s="42" t="s">
        <v>42</v>
      </c>
      <c r="M19" s="48" t="s">
        <v>66</v>
      </c>
      <c r="N19" s="42" t="s">
        <v>60</v>
      </c>
      <c r="O19" s="41" t="s">
        <v>108</v>
      </c>
      <c r="P19" s="41" t="s">
        <v>125</v>
      </c>
      <c r="Q19" s="106" t="s">
        <v>126</v>
      </c>
      <c r="R19" s="51"/>
      <c r="S19" s="51"/>
      <c r="T19" s="51"/>
      <c r="U19" s="16"/>
      <c r="V19" s="16"/>
      <c r="W19" s="16"/>
      <c r="X19" s="91"/>
      <c r="Y19" s="91"/>
      <c r="Z19" s="16"/>
      <c r="AA19" s="16"/>
      <c r="AB19" s="16"/>
      <c r="AC19" s="16"/>
    </row>
    <row r="20" spans="1:29" ht="45" customHeight="1">
      <c r="A20" s="11"/>
      <c r="B20" s="97"/>
      <c r="C20" s="11"/>
      <c r="D20" s="11"/>
      <c r="E20" s="13"/>
      <c r="F20" s="11"/>
      <c r="G20" s="11"/>
      <c r="H20" s="51">
        <v>31</v>
      </c>
      <c r="I20" s="51">
        <v>16</v>
      </c>
      <c r="J20" s="42" t="s">
        <v>127</v>
      </c>
      <c r="K20" s="42" t="s">
        <v>19</v>
      </c>
      <c r="L20" s="42" t="s">
        <v>42</v>
      </c>
      <c r="M20" s="48" t="s">
        <v>66</v>
      </c>
      <c r="N20" s="42" t="s">
        <v>60</v>
      </c>
      <c r="O20" s="41" t="s">
        <v>108</v>
      </c>
      <c r="P20" s="41" t="s">
        <v>128</v>
      </c>
      <c r="Q20" s="106" t="s">
        <v>129</v>
      </c>
      <c r="R20" s="51"/>
      <c r="S20" s="51"/>
      <c r="T20" s="51"/>
      <c r="U20" s="16"/>
      <c r="V20" s="16"/>
      <c r="W20" s="16"/>
      <c r="X20" s="91"/>
      <c r="Y20" s="91"/>
      <c r="Z20" s="16"/>
      <c r="AA20" s="16"/>
      <c r="AB20" s="16"/>
      <c r="AC20" s="16"/>
    </row>
    <row r="21" spans="1:29" ht="45" customHeight="1">
      <c r="A21" s="11" t="s">
        <v>130</v>
      </c>
      <c r="B21" s="97" t="s">
        <v>131</v>
      </c>
      <c r="C21" s="11" t="s">
        <v>59</v>
      </c>
      <c r="D21" s="11" t="s">
        <v>27</v>
      </c>
      <c r="E21" s="13" t="s">
        <v>132</v>
      </c>
      <c r="F21" s="11"/>
      <c r="G21" s="11"/>
      <c r="H21" s="51">
        <v>15</v>
      </c>
      <c r="I21" s="51">
        <v>0</v>
      </c>
      <c r="J21" s="42" t="s">
        <v>133</v>
      </c>
      <c r="K21" s="42" t="s">
        <v>19</v>
      </c>
      <c r="L21" s="42" t="s">
        <v>42</v>
      </c>
      <c r="M21" s="48" t="s">
        <v>66</v>
      </c>
      <c r="N21" s="42" t="s">
        <v>60</v>
      </c>
      <c r="O21" s="41" t="s">
        <v>108</v>
      </c>
      <c r="P21" s="41" t="s">
        <v>134</v>
      </c>
      <c r="Q21" s="106" t="s">
        <v>135</v>
      </c>
      <c r="R21" s="51"/>
      <c r="S21" s="51"/>
      <c r="T21" s="51"/>
      <c r="U21" s="16"/>
      <c r="V21" s="16"/>
      <c r="W21" s="16"/>
      <c r="X21" s="91"/>
      <c r="Y21" s="91"/>
      <c r="Z21" s="16"/>
      <c r="AA21" s="16"/>
      <c r="AB21" s="16"/>
      <c r="AC21" s="16"/>
    </row>
    <row r="22" spans="1:29" ht="45" customHeight="1">
      <c r="A22" s="11" t="s">
        <v>136</v>
      </c>
      <c r="B22" s="97" t="s">
        <v>137</v>
      </c>
      <c r="C22" s="11" t="s">
        <v>59</v>
      </c>
      <c r="D22" s="11" t="s">
        <v>27</v>
      </c>
      <c r="E22" s="98" t="s">
        <v>138</v>
      </c>
      <c r="F22" s="11"/>
      <c r="G22" s="11"/>
      <c r="H22" s="51">
        <v>0</v>
      </c>
      <c r="I22" s="51">
        <v>0</v>
      </c>
      <c r="J22" s="42" t="s">
        <v>139</v>
      </c>
      <c r="K22" s="42" t="s">
        <v>19</v>
      </c>
      <c r="L22" s="42" t="s">
        <v>42</v>
      </c>
      <c r="M22" s="48" t="s">
        <v>62</v>
      </c>
      <c r="N22" s="42" t="s">
        <v>60</v>
      </c>
      <c r="O22" s="42" t="s">
        <v>140</v>
      </c>
      <c r="P22" s="41" t="s">
        <v>141</v>
      </c>
      <c r="Q22" s="106" t="s">
        <v>142</v>
      </c>
      <c r="R22" s="51"/>
      <c r="S22" s="51"/>
      <c r="T22" s="51"/>
      <c r="U22" s="16"/>
      <c r="V22" s="16"/>
      <c r="W22" s="16"/>
      <c r="X22" s="91"/>
      <c r="Y22" s="91"/>
      <c r="Z22" s="16"/>
      <c r="AA22" s="16"/>
      <c r="AB22" s="16"/>
      <c r="AC22" s="16"/>
    </row>
    <row r="23" spans="1:29" ht="44.25" customHeight="1">
      <c r="A23" s="11"/>
      <c r="B23" s="107"/>
      <c r="C23" s="11"/>
      <c r="D23" s="11"/>
      <c r="E23" s="13"/>
      <c r="F23" s="11"/>
      <c r="G23" s="11"/>
      <c r="H23" s="51">
        <v>1</v>
      </c>
      <c r="I23" s="51">
        <v>1</v>
      </c>
      <c r="J23" s="42" t="s">
        <v>143</v>
      </c>
      <c r="K23" s="42" t="s">
        <v>19</v>
      </c>
      <c r="L23" s="42" t="s">
        <v>42</v>
      </c>
      <c r="M23" s="48" t="s">
        <v>144</v>
      </c>
      <c r="N23" s="42" t="s">
        <v>60</v>
      </c>
      <c r="O23" s="41" t="s">
        <v>145</v>
      </c>
      <c r="P23" s="41" t="s">
        <v>146</v>
      </c>
      <c r="Q23" s="51"/>
      <c r="R23" s="51"/>
      <c r="S23" s="51"/>
      <c r="T23" s="51"/>
      <c r="U23" s="16"/>
      <c r="V23" s="16"/>
      <c r="W23" s="16"/>
      <c r="X23" s="91"/>
      <c r="Y23" s="91"/>
      <c r="Z23" s="16"/>
      <c r="AA23" s="16"/>
      <c r="AB23" s="16"/>
      <c r="AC23" s="16"/>
    </row>
    <row r="24" spans="1:29" ht="51">
      <c r="A24" s="11"/>
      <c r="B24" s="107"/>
      <c r="C24" s="45"/>
      <c r="D24" s="45"/>
      <c r="E24" s="13"/>
      <c r="F24" s="11"/>
      <c r="G24" s="11"/>
      <c r="H24" s="51">
        <v>12</v>
      </c>
      <c r="I24" s="51">
        <v>4</v>
      </c>
      <c r="J24" s="42" t="s">
        <v>147</v>
      </c>
      <c r="K24" s="42" t="s">
        <v>19</v>
      </c>
      <c r="L24" s="42" t="s">
        <v>42</v>
      </c>
      <c r="M24" s="48" t="s">
        <v>148</v>
      </c>
      <c r="N24" s="42" t="s">
        <v>60</v>
      </c>
      <c r="O24" s="41"/>
      <c r="P24" s="105" t="s">
        <v>317</v>
      </c>
      <c r="Q24" s="51"/>
      <c r="R24" s="51"/>
      <c r="S24" s="51"/>
      <c r="T24" s="51"/>
      <c r="U24" s="16"/>
      <c r="V24" s="16"/>
      <c r="W24" s="16"/>
      <c r="X24" s="91"/>
      <c r="Y24" s="91"/>
      <c r="Z24" s="16"/>
      <c r="AA24" s="16"/>
      <c r="AB24" s="16"/>
      <c r="AC24" s="16"/>
    </row>
    <row r="25" spans="1:29" ht="45" customHeight="1">
      <c r="A25" s="11"/>
      <c r="B25" s="97"/>
      <c r="C25" s="11"/>
      <c r="D25" s="11"/>
      <c r="E25" s="13"/>
      <c r="F25" s="11"/>
      <c r="G25" s="11"/>
      <c r="H25" s="50">
        <v>31</v>
      </c>
      <c r="I25" s="50">
        <v>16</v>
      </c>
      <c r="J25" s="109" t="s">
        <v>149</v>
      </c>
      <c r="K25" s="42" t="s">
        <v>19</v>
      </c>
      <c r="L25" s="42" t="s">
        <v>42</v>
      </c>
      <c r="M25" s="48" t="s">
        <v>66</v>
      </c>
      <c r="N25" s="42" t="s">
        <v>60</v>
      </c>
      <c r="O25" s="41" t="s">
        <v>108</v>
      </c>
      <c r="P25" s="41" t="s">
        <v>150</v>
      </c>
      <c r="Q25" s="106" t="s">
        <v>151</v>
      </c>
      <c r="R25" s="51"/>
      <c r="S25" s="51"/>
      <c r="T25" s="51"/>
      <c r="U25" s="16"/>
      <c r="V25" s="16"/>
      <c r="W25" s="16"/>
      <c r="X25" s="91"/>
      <c r="Y25" s="91"/>
      <c r="Z25" s="16"/>
      <c r="AA25" s="16"/>
      <c r="AB25" s="16"/>
      <c r="AC25" s="16"/>
    </row>
    <row r="26" spans="1:29" ht="45" customHeight="1">
      <c r="A26" s="11" t="s">
        <v>64</v>
      </c>
      <c r="B26" s="97" t="s">
        <v>152</v>
      </c>
      <c r="C26" s="97" t="s">
        <v>59</v>
      </c>
      <c r="D26" s="97" t="s">
        <v>27</v>
      </c>
      <c r="E26" s="13" t="s">
        <v>153</v>
      </c>
      <c r="F26" s="11"/>
      <c r="G26" s="11"/>
      <c r="H26" s="50">
        <v>15</v>
      </c>
      <c r="I26" s="50">
        <v>0</v>
      </c>
      <c r="J26" s="42" t="s">
        <v>154</v>
      </c>
      <c r="K26" s="42" t="s">
        <v>19</v>
      </c>
      <c r="L26" s="42" t="s">
        <v>42</v>
      </c>
      <c r="M26" s="42" t="s">
        <v>66</v>
      </c>
      <c r="N26" s="42" t="s">
        <v>60</v>
      </c>
      <c r="O26" s="41" t="s">
        <v>155</v>
      </c>
      <c r="P26" s="42" t="s">
        <v>156</v>
      </c>
      <c r="Q26" s="106" t="s">
        <v>157</v>
      </c>
      <c r="R26" s="106" t="s">
        <v>158</v>
      </c>
      <c r="S26" s="51"/>
      <c r="T26" s="51"/>
      <c r="U26" s="16"/>
      <c r="V26" s="16"/>
      <c r="W26" s="16"/>
      <c r="X26" s="91"/>
      <c r="Y26" s="91"/>
      <c r="Z26" s="16"/>
      <c r="AA26" s="16"/>
      <c r="AB26" s="16"/>
      <c r="AC26" s="16"/>
    </row>
    <row r="27" spans="1:29" ht="45" customHeight="1">
      <c r="A27" s="11" t="s">
        <v>159</v>
      </c>
      <c r="B27" s="97" t="s">
        <v>160</v>
      </c>
      <c r="C27" s="45">
        <v>32</v>
      </c>
      <c r="D27" s="45">
        <v>1</v>
      </c>
      <c r="E27" s="13" t="s">
        <v>161</v>
      </c>
      <c r="F27" s="11"/>
      <c r="G27" s="11"/>
      <c r="H27" s="50">
        <v>15</v>
      </c>
      <c r="I27" s="50">
        <v>0</v>
      </c>
      <c r="J27" s="100" t="s">
        <v>162</v>
      </c>
      <c r="K27" s="42" t="s">
        <v>19</v>
      </c>
      <c r="L27" s="42" t="s">
        <v>42</v>
      </c>
      <c r="M27" s="42" t="s">
        <v>66</v>
      </c>
      <c r="N27" s="42" t="s">
        <v>60</v>
      </c>
      <c r="O27" s="41" t="s">
        <v>163</v>
      </c>
      <c r="P27" s="41" t="s">
        <v>164</v>
      </c>
      <c r="Q27" s="106" t="s">
        <v>165</v>
      </c>
      <c r="R27" s="51"/>
      <c r="S27" s="51"/>
      <c r="T27" s="51"/>
      <c r="U27" s="16"/>
      <c r="V27" s="16"/>
      <c r="W27" s="16"/>
      <c r="X27" s="91"/>
      <c r="Y27" s="91"/>
      <c r="Z27" s="16"/>
      <c r="AA27" s="16"/>
      <c r="AB27" s="16"/>
      <c r="AC27" s="16"/>
    </row>
    <row r="28" spans="1:29" ht="60" customHeight="1">
      <c r="A28" s="45" t="s">
        <v>166</v>
      </c>
      <c r="B28" s="11" t="s">
        <v>167</v>
      </c>
      <c r="C28" s="11" t="s">
        <v>59</v>
      </c>
      <c r="D28" s="11" t="s">
        <v>27</v>
      </c>
      <c r="E28" s="98" t="s">
        <v>168</v>
      </c>
      <c r="F28" s="11"/>
      <c r="G28" s="11"/>
      <c r="H28" s="51">
        <v>1</v>
      </c>
      <c r="I28" s="51">
        <v>0</v>
      </c>
      <c r="J28" s="109" t="s">
        <v>169</v>
      </c>
      <c r="K28" s="42" t="s">
        <v>19</v>
      </c>
      <c r="L28" s="42" t="s">
        <v>42</v>
      </c>
      <c r="M28" s="48" t="s">
        <v>83</v>
      </c>
      <c r="N28" s="42" t="s">
        <v>60</v>
      </c>
      <c r="O28" s="41" t="s">
        <v>170</v>
      </c>
      <c r="P28" s="109" t="s">
        <v>171</v>
      </c>
      <c r="Q28" s="106" t="s">
        <v>172</v>
      </c>
      <c r="R28" s="51"/>
      <c r="S28" s="51"/>
      <c r="T28" s="51"/>
      <c r="U28" s="16"/>
      <c r="V28" s="16"/>
      <c r="W28" s="16"/>
      <c r="X28" s="91"/>
      <c r="Y28" s="91"/>
      <c r="Z28" s="16"/>
      <c r="AA28" s="16"/>
      <c r="AB28" s="16"/>
      <c r="AC28" s="16"/>
    </row>
    <row r="29" spans="1:29" ht="45" customHeight="1">
      <c r="A29" s="45"/>
      <c r="B29" s="40"/>
      <c r="C29" s="11"/>
      <c r="D29" s="11"/>
      <c r="E29" s="13"/>
      <c r="F29" s="11"/>
      <c r="G29" s="11"/>
      <c r="H29" s="117">
        <v>2</v>
      </c>
      <c r="I29" s="117">
        <v>2</v>
      </c>
      <c r="J29" s="100" t="s">
        <v>318</v>
      </c>
      <c r="K29" s="100" t="s">
        <v>19</v>
      </c>
      <c r="L29" s="100" t="s">
        <v>42</v>
      </c>
      <c r="M29" s="100" t="s">
        <v>62</v>
      </c>
      <c r="N29" s="100" t="s">
        <v>60</v>
      </c>
      <c r="O29" s="100" t="s">
        <v>319</v>
      </c>
      <c r="P29" s="100" t="s">
        <v>320</v>
      </c>
      <c r="Q29" s="106" t="s">
        <v>172</v>
      </c>
      <c r="R29" s="51"/>
      <c r="S29" s="51"/>
      <c r="T29" s="51"/>
      <c r="U29" s="16"/>
      <c r="V29" s="16"/>
      <c r="W29" s="16"/>
      <c r="X29" s="91"/>
      <c r="Y29" s="91"/>
      <c r="Z29" s="16"/>
      <c r="AA29" s="16"/>
      <c r="AB29" s="16"/>
      <c r="AC29" s="16"/>
    </row>
    <row r="30" spans="1:29" ht="45" customHeight="1">
      <c r="A30" s="45"/>
      <c r="B30" s="40"/>
      <c r="C30" s="11"/>
      <c r="D30" s="11"/>
      <c r="E30" s="13"/>
      <c r="F30" s="11"/>
      <c r="G30" s="11"/>
      <c r="H30" s="51">
        <v>3</v>
      </c>
      <c r="I30" s="51">
        <v>3</v>
      </c>
      <c r="J30" s="42" t="s">
        <v>173</v>
      </c>
      <c r="K30" s="42" t="s">
        <v>19</v>
      </c>
      <c r="L30" s="42" t="s">
        <v>42</v>
      </c>
      <c r="M30" s="42" t="s">
        <v>76</v>
      </c>
      <c r="N30" s="42" t="s">
        <v>60</v>
      </c>
      <c r="O30" s="41" t="s">
        <v>174</v>
      </c>
      <c r="P30" s="41" t="s">
        <v>175</v>
      </c>
      <c r="Q30" s="51"/>
      <c r="R30" s="51"/>
      <c r="S30" s="51"/>
      <c r="T30" s="51"/>
      <c r="U30" s="16"/>
      <c r="V30" s="16"/>
      <c r="W30" s="16"/>
      <c r="X30" s="91"/>
      <c r="Y30" s="91"/>
      <c r="Z30" s="16"/>
      <c r="AA30" s="16"/>
      <c r="AB30" s="16"/>
      <c r="AC30" s="16"/>
    </row>
    <row r="31" spans="1:29" ht="45" customHeight="1">
      <c r="A31" s="53"/>
      <c r="B31" s="110"/>
      <c r="C31" s="53"/>
      <c r="D31" s="53"/>
      <c r="E31" s="111"/>
      <c r="F31" s="112"/>
      <c r="G31" s="112"/>
      <c r="H31" s="51">
        <v>9</v>
      </c>
      <c r="I31" s="51">
        <v>4</v>
      </c>
      <c r="J31" s="42" t="s">
        <v>176</v>
      </c>
      <c r="K31" s="42" t="s">
        <v>19</v>
      </c>
      <c r="L31" s="42" t="s">
        <v>42</v>
      </c>
      <c r="M31" s="42" t="s">
        <v>177</v>
      </c>
      <c r="N31" s="42" t="s">
        <v>60</v>
      </c>
      <c r="O31" s="41"/>
      <c r="P31" s="41" t="s">
        <v>178</v>
      </c>
      <c r="Q31" s="51"/>
      <c r="R31" s="51"/>
      <c r="S31" s="51"/>
      <c r="T31" s="51"/>
      <c r="U31" s="16"/>
      <c r="V31" s="16"/>
      <c r="W31" s="16"/>
      <c r="X31" s="91"/>
      <c r="Y31" s="91"/>
      <c r="Z31" s="16"/>
      <c r="AA31" s="16"/>
      <c r="AB31" s="16"/>
      <c r="AC31" s="16"/>
    </row>
    <row r="32" spans="1:29" ht="45" customHeight="1">
      <c r="A32" s="45"/>
      <c r="B32" s="53"/>
      <c r="C32" s="53"/>
      <c r="D32" s="53"/>
      <c r="E32" s="113"/>
      <c r="F32" s="112"/>
      <c r="G32" s="112"/>
      <c r="H32" s="51">
        <v>15</v>
      </c>
      <c r="I32" s="51">
        <v>10</v>
      </c>
      <c r="J32" s="42" t="s">
        <v>179</v>
      </c>
      <c r="K32" s="42" t="s">
        <v>19</v>
      </c>
      <c r="L32" s="42" t="s">
        <v>42</v>
      </c>
      <c r="M32" s="42" t="s">
        <v>177</v>
      </c>
      <c r="N32" s="42" t="s">
        <v>60</v>
      </c>
      <c r="O32" s="41"/>
      <c r="P32" s="41" t="s">
        <v>180</v>
      </c>
      <c r="Q32" s="51"/>
      <c r="R32" s="51"/>
      <c r="S32" s="51"/>
      <c r="T32" s="51"/>
      <c r="U32" s="16"/>
      <c r="V32" s="16"/>
      <c r="W32" s="16"/>
      <c r="X32" s="91"/>
      <c r="Y32" s="91"/>
      <c r="Z32" s="16"/>
      <c r="AA32" s="16"/>
      <c r="AB32" s="16"/>
      <c r="AC32" s="16"/>
    </row>
    <row r="33" spans="1:29" ht="45" customHeight="1">
      <c r="A33" s="45"/>
      <c r="B33" s="97"/>
      <c r="C33" s="11"/>
      <c r="D33" s="53"/>
      <c r="E33" s="113"/>
      <c r="F33" s="112"/>
      <c r="G33" s="112"/>
      <c r="H33" s="51">
        <v>16</v>
      </c>
      <c r="I33" s="51">
        <v>16</v>
      </c>
      <c r="J33" s="42" t="s">
        <v>181</v>
      </c>
      <c r="K33" s="42" t="s">
        <v>19</v>
      </c>
      <c r="L33" s="42" t="s">
        <v>42</v>
      </c>
      <c r="M33" s="42" t="s">
        <v>76</v>
      </c>
      <c r="N33" s="42" t="s">
        <v>60</v>
      </c>
      <c r="O33" s="41" t="s">
        <v>182</v>
      </c>
      <c r="P33" s="41" t="s">
        <v>183</v>
      </c>
      <c r="Q33" s="51"/>
      <c r="R33" s="51"/>
      <c r="S33" s="51"/>
      <c r="T33" s="51"/>
      <c r="U33" s="16"/>
      <c r="V33" s="16"/>
      <c r="W33" s="16"/>
      <c r="X33" s="91"/>
      <c r="Y33" s="91"/>
      <c r="Z33" s="16"/>
      <c r="AA33" s="16"/>
      <c r="AB33" s="16"/>
      <c r="AC33" s="16"/>
    </row>
    <row r="34" spans="1:29" ht="45" customHeight="1">
      <c r="A34" s="45"/>
      <c r="B34" s="97"/>
      <c r="C34" s="53"/>
      <c r="D34" s="53"/>
      <c r="E34" s="111"/>
      <c r="F34" s="112"/>
      <c r="G34" s="112"/>
      <c r="H34" s="50">
        <v>30</v>
      </c>
      <c r="I34" s="50">
        <v>17</v>
      </c>
      <c r="J34" s="42" t="s">
        <v>184</v>
      </c>
      <c r="K34" s="42" t="s">
        <v>19</v>
      </c>
      <c r="L34" s="42" t="s">
        <v>42</v>
      </c>
      <c r="M34" s="42" t="s">
        <v>185</v>
      </c>
      <c r="N34" s="42" t="s">
        <v>60</v>
      </c>
      <c r="O34" s="41"/>
      <c r="P34" s="41" t="s">
        <v>316</v>
      </c>
      <c r="Q34" s="51"/>
      <c r="R34" s="51"/>
      <c r="S34" s="51"/>
      <c r="T34" s="51"/>
      <c r="U34" s="16"/>
      <c r="V34" s="16"/>
      <c r="W34" s="16"/>
      <c r="X34" s="91"/>
      <c r="Y34" s="91"/>
      <c r="Z34" s="16"/>
      <c r="AA34" s="16"/>
      <c r="AB34" s="16"/>
      <c r="AC34" s="16"/>
    </row>
    <row r="35" spans="1:29" ht="45" customHeight="1">
      <c r="A35" s="45" t="s">
        <v>186</v>
      </c>
      <c r="B35" s="97" t="s">
        <v>187</v>
      </c>
      <c r="C35" s="45">
        <v>32</v>
      </c>
      <c r="D35" s="45">
        <v>1</v>
      </c>
      <c r="E35" s="13" t="s">
        <v>188</v>
      </c>
      <c r="F35" s="11"/>
      <c r="G35" s="11"/>
      <c r="H35" s="50">
        <v>15</v>
      </c>
      <c r="I35" s="50">
        <v>0</v>
      </c>
      <c r="J35" s="100" t="s">
        <v>189</v>
      </c>
      <c r="K35" s="42" t="s">
        <v>19</v>
      </c>
      <c r="L35" s="42" t="s">
        <v>42</v>
      </c>
      <c r="M35" s="42" t="s">
        <v>66</v>
      </c>
      <c r="N35" s="42" t="s">
        <v>60</v>
      </c>
      <c r="O35" s="41" t="s">
        <v>190</v>
      </c>
      <c r="P35" s="41" t="s">
        <v>191</v>
      </c>
      <c r="Q35" s="106" t="s">
        <v>192</v>
      </c>
      <c r="R35" s="51"/>
      <c r="S35" s="51"/>
      <c r="T35" s="51"/>
      <c r="U35" s="16"/>
      <c r="V35" s="16"/>
      <c r="W35" s="16"/>
      <c r="X35" s="91"/>
      <c r="Y35" s="91"/>
      <c r="Z35" s="16"/>
      <c r="AA35" s="16"/>
      <c r="AB35" s="16"/>
      <c r="AC35" s="16"/>
    </row>
    <row r="36" spans="1:29" ht="45" customHeight="1">
      <c r="A36" s="45" t="s">
        <v>193</v>
      </c>
      <c r="B36" s="97" t="s">
        <v>312</v>
      </c>
      <c r="C36" s="11" t="s">
        <v>59</v>
      </c>
      <c r="D36" s="97" t="s">
        <v>68</v>
      </c>
      <c r="E36" s="13" t="s">
        <v>313</v>
      </c>
      <c r="F36" s="11"/>
      <c r="G36" s="11"/>
      <c r="H36" s="50">
        <v>15</v>
      </c>
      <c r="I36" s="50">
        <v>0</v>
      </c>
      <c r="J36" s="41" t="s">
        <v>194</v>
      </c>
      <c r="K36" s="42" t="s">
        <v>19</v>
      </c>
      <c r="L36" s="42" t="s">
        <v>42</v>
      </c>
      <c r="M36" s="42" t="s">
        <v>66</v>
      </c>
      <c r="N36" s="42" t="s">
        <v>60</v>
      </c>
      <c r="O36" s="41"/>
      <c r="P36" s="41" t="s">
        <v>314</v>
      </c>
      <c r="Q36" s="51" t="s">
        <v>195</v>
      </c>
      <c r="R36" s="51"/>
      <c r="S36" s="51"/>
      <c r="T36" s="51"/>
      <c r="U36" s="16"/>
      <c r="V36" s="16"/>
      <c r="W36" s="16"/>
      <c r="X36" s="91"/>
      <c r="Y36" s="91"/>
      <c r="Z36" s="16"/>
      <c r="AA36" s="16"/>
      <c r="AB36" s="16"/>
      <c r="AC36" s="16"/>
    </row>
    <row r="37" spans="1:29" ht="45" customHeight="1">
      <c r="A37" s="45"/>
      <c r="B37" s="11"/>
      <c r="C37" s="11"/>
      <c r="D37" s="11"/>
      <c r="E37" s="13"/>
      <c r="F37" s="11"/>
      <c r="G37" s="11"/>
      <c r="H37" s="50">
        <v>31</v>
      </c>
      <c r="I37" s="50">
        <v>16</v>
      </c>
      <c r="J37" s="41" t="s">
        <v>196</v>
      </c>
      <c r="K37" s="42" t="s">
        <v>19</v>
      </c>
      <c r="L37" s="42" t="s">
        <v>42</v>
      </c>
      <c r="M37" s="42" t="s">
        <v>66</v>
      </c>
      <c r="N37" s="42" t="s">
        <v>60</v>
      </c>
      <c r="O37" s="41"/>
      <c r="P37" s="41" t="s">
        <v>315</v>
      </c>
      <c r="Q37" s="51" t="s">
        <v>195</v>
      </c>
      <c r="R37" s="51"/>
      <c r="S37" s="51"/>
      <c r="T37" s="51"/>
      <c r="U37" s="16"/>
      <c r="V37" s="16"/>
      <c r="W37" s="16"/>
      <c r="X37" s="91"/>
      <c r="Y37" s="91"/>
      <c r="Z37" s="16"/>
      <c r="AA37" s="16"/>
      <c r="AB37" s="16"/>
      <c r="AC37" s="16"/>
    </row>
    <row r="38" spans="1:29" ht="60" customHeight="1">
      <c r="A38" s="45" t="s">
        <v>197</v>
      </c>
      <c r="B38" s="11" t="s">
        <v>198</v>
      </c>
      <c r="C38" s="11" t="s">
        <v>59</v>
      </c>
      <c r="D38" s="11" t="s">
        <v>27</v>
      </c>
      <c r="E38" s="13" t="s">
        <v>199</v>
      </c>
      <c r="F38" s="11"/>
      <c r="G38" s="11"/>
      <c r="H38" s="50">
        <v>15</v>
      </c>
      <c r="I38" s="50">
        <v>0</v>
      </c>
      <c r="J38" s="103" t="s">
        <v>200</v>
      </c>
      <c r="K38" s="42" t="s">
        <v>19</v>
      </c>
      <c r="L38" s="42" t="s">
        <v>42</v>
      </c>
      <c r="M38" s="42" t="s">
        <v>66</v>
      </c>
      <c r="N38" s="42" t="s">
        <v>60</v>
      </c>
      <c r="O38" s="41"/>
      <c r="P38" s="41" t="s">
        <v>201</v>
      </c>
      <c r="Q38" s="51" t="s">
        <v>195</v>
      </c>
      <c r="R38" s="51"/>
      <c r="S38" s="51"/>
      <c r="T38" s="51"/>
      <c r="U38" s="16"/>
      <c r="V38" s="16"/>
      <c r="W38" s="16"/>
      <c r="X38" s="91"/>
      <c r="Y38" s="91"/>
      <c r="Z38" s="16"/>
      <c r="AA38" s="16"/>
      <c r="AB38" s="16"/>
      <c r="AC38" s="16"/>
    </row>
    <row r="39" spans="1:29" ht="60" customHeight="1">
      <c r="A39" s="45"/>
      <c r="B39" s="97"/>
      <c r="C39" s="11"/>
      <c r="D39" s="11"/>
      <c r="E39" s="13"/>
      <c r="F39" s="11"/>
      <c r="G39" s="11"/>
      <c r="H39" s="50">
        <v>31</v>
      </c>
      <c r="I39" s="50">
        <v>16</v>
      </c>
      <c r="J39" s="103" t="s">
        <v>202</v>
      </c>
      <c r="K39" s="42" t="s">
        <v>19</v>
      </c>
      <c r="L39" s="42" t="s">
        <v>42</v>
      </c>
      <c r="M39" s="42" t="s">
        <v>66</v>
      </c>
      <c r="N39" s="42" t="s">
        <v>60</v>
      </c>
      <c r="O39" s="41"/>
      <c r="P39" s="41" t="s">
        <v>203</v>
      </c>
      <c r="Q39" s="51" t="s">
        <v>195</v>
      </c>
      <c r="R39" s="51"/>
      <c r="S39" s="51"/>
      <c r="T39" s="51"/>
      <c r="U39" s="16"/>
      <c r="V39" s="16"/>
      <c r="W39" s="16"/>
      <c r="X39" s="91"/>
      <c r="Y39" s="91"/>
      <c r="Z39" s="16"/>
      <c r="AA39" s="16"/>
      <c r="AB39" s="16"/>
      <c r="AC39" s="16"/>
    </row>
    <row r="40" spans="1:29" ht="60" customHeight="1">
      <c r="A40" s="11" t="s">
        <v>204</v>
      </c>
      <c r="B40" s="97" t="s">
        <v>205</v>
      </c>
      <c r="C40" s="11" t="s">
        <v>59</v>
      </c>
      <c r="D40" s="11" t="s">
        <v>27</v>
      </c>
      <c r="E40" s="13" t="s">
        <v>206</v>
      </c>
      <c r="F40" s="11"/>
      <c r="G40" s="11"/>
      <c r="H40" s="50">
        <v>15</v>
      </c>
      <c r="I40" s="50">
        <v>0</v>
      </c>
      <c r="J40" s="103" t="s">
        <v>207</v>
      </c>
      <c r="K40" s="42" t="s">
        <v>19</v>
      </c>
      <c r="L40" s="42" t="s">
        <v>42</v>
      </c>
      <c r="M40" s="42" t="s">
        <v>66</v>
      </c>
      <c r="N40" s="42" t="s">
        <v>60</v>
      </c>
      <c r="O40" s="41"/>
      <c r="P40" s="41" t="s">
        <v>208</v>
      </c>
      <c r="Q40" s="51" t="s">
        <v>195</v>
      </c>
      <c r="R40" s="51"/>
      <c r="S40" s="51"/>
      <c r="T40" s="51"/>
      <c r="U40" s="16"/>
      <c r="V40" s="16"/>
      <c r="W40" s="16"/>
      <c r="X40" s="91"/>
      <c r="Y40" s="91"/>
      <c r="Z40" s="16"/>
      <c r="AA40" s="16"/>
      <c r="AB40" s="16"/>
      <c r="AC40" s="16"/>
    </row>
    <row r="41" spans="1:29" ht="90" customHeight="1">
      <c r="A41" s="45" t="s">
        <v>209</v>
      </c>
      <c r="B41" s="97" t="s">
        <v>210</v>
      </c>
      <c r="C41" s="11" t="s">
        <v>59</v>
      </c>
      <c r="D41" s="11" t="s">
        <v>27</v>
      </c>
      <c r="E41" s="13" t="s">
        <v>211</v>
      </c>
      <c r="F41" s="11"/>
      <c r="G41" s="11"/>
      <c r="H41" s="50">
        <v>15</v>
      </c>
      <c r="I41" s="50">
        <v>0</v>
      </c>
      <c r="J41" s="103" t="s">
        <v>212</v>
      </c>
      <c r="K41" s="42" t="s">
        <v>19</v>
      </c>
      <c r="L41" s="42" t="s">
        <v>42</v>
      </c>
      <c r="M41" s="42" t="s">
        <v>66</v>
      </c>
      <c r="N41" s="42" t="s">
        <v>60</v>
      </c>
      <c r="O41" s="41"/>
      <c r="P41" s="105" t="s">
        <v>213</v>
      </c>
      <c r="Q41" s="51" t="s">
        <v>195</v>
      </c>
      <c r="R41" s="51"/>
      <c r="S41" s="51"/>
      <c r="T41" s="51"/>
      <c r="U41" s="16"/>
      <c r="V41" s="16"/>
      <c r="W41" s="16"/>
      <c r="X41" s="91"/>
      <c r="Y41" s="91"/>
      <c r="Z41" s="16"/>
      <c r="AA41" s="16"/>
      <c r="AB41" s="16"/>
      <c r="AC41" s="16"/>
    </row>
    <row r="42" spans="1:29" ht="90.75" customHeight="1">
      <c r="A42" s="45"/>
      <c r="B42" s="101"/>
      <c r="C42" s="101"/>
      <c r="D42" s="101"/>
      <c r="E42" s="13"/>
      <c r="F42" s="11"/>
      <c r="G42" s="11"/>
      <c r="H42" s="51">
        <v>31</v>
      </c>
      <c r="I42" s="51">
        <v>16</v>
      </c>
      <c r="J42" s="103" t="s">
        <v>214</v>
      </c>
      <c r="K42" s="42" t="s">
        <v>19</v>
      </c>
      <c r="L42" s="42" t="s">
        <v>42</v>
      </c>
      <c r="M42" s="42" t="s">
        <v>66</v>
      </c>
      <c r="N42" s="42" t="s">
        <v>60</v>
      </c>
      <c r="O42" s="41"/>
      <c r="P42" s="103" t="s">
        <v>215</v>
      </c>
      <c r="Q42" s="51" t="s">
        <v>195</v>
      </c>
      <c r="R42" s="51"/>
      <c r="S42" s="51"/>
      <c r="T42" s="51"/>
      <c r="U42" s="16"/>
      <c r="V42" s="16"/>
      <c r="W42" s="16"/>
      <c r="X42" s="91"/>
      <c r="Y42" s="91"/>
      <c r="Z42" s="16"/>
      <c r="AA42" s="16"/>
      <c r="AB42" s="16"/>
      <c r="AC42" s="16"/>
    </row>
    <row r="43" spans="1:29" ht="45" customHeight="1">
      <c r="A43" s="45" t="s">
        <v>216</v>
      </c>
      <c r="B43" s="11" t="s">
        <v>217</v>
      </c>
      <c r="C43" s="11">
        <v>32</v>
      </c>
      <c r="D43" s="11" t="s">
        <v>27</v>
      </c>
      <c r="E43" s="13" t="s">
        <v>218</v>
      </c>
      <c r="F43" s="11"/>
      <c r="G43" s="11"/>
      <c r="H43" s="50">
        <v>15</v>
      </c>
      <c r="I43" s="50">
        <v>0</v>
      </c>
      <c r="J43" s="41" t="s">
        <v>219</v>
      </c>
      <c r="K43" s="42" t="s">
        <v>19</v>
      </c>
      <c r="L43" s="42" t="s">
        <v>42</v>
      </c>
      <c r="M43" s="42" t="s">
        <v>66</v>
      </c>
      <c r="N43" s="42" t="s">
        <v>60</v>
      </c>
      <c r="O43" s="41"/>
      <c r="P43" s="114" t="s">
        <v>220</v>
      </c>
      <c r="Q43" s="51" t="s">
        <v>195</v>
      </c>
      <c r="R43" s="51"/>
      <c r="S43" s="51"/>
      <c r="T43" s="51"/>
      <c r="U43" s="16"/>
      <c r="V43" s="16"/>
      <c r="W43" s="16"/>
      <c r="X43" s="91"/>
      <c r="Y43" s="91"/>
      <c r="Z43" s="16"/>
      <c r="AA43" s="16"/>
      <c r="AB43" s="16"/>
      <c r="AC43" s="16"/>
    </row>
    <row r="44" spans="1:29" ht="45" customHeight="1">
      <c r="A44" s="45"/>
      <c r="B44" s="11"/>
      <c r="C44" s="11"/>
      <c r="D44" s="11"/>
      <c r="E44" s="13"/>
      <c r="F44" s="11"/>
      <c r="G44" s="11"/>
      <c r="H44" s="50">
        <v>31</v>
      </c>
      <c r="I44" s="50">
        <v>31</v>
      </c>
      <c r="J44" s="41" t="s">
        <v>221</v>
      </c>
      <c r="K44" s="42" t="s">
        <v>19</v>
      </c>
      <c r="L44" s="42" t="s">
        <v>42</v>
      </c>
      <c r="M44" s="42" t="s">
        <v>62</v>
      </c>
      <c r="N44" s="42" t="s">
        <v>60</v>
      </c>
      <c r="O44" s="41" t="s">
        <v>222</v>
      </c>
      <c r="P44" s="114" t="s">
        <v>223</v>
      </c>
      <c r="Q44" s="51" t="s">
        <v>195</v>
      </c>
      <c r="R44" s="51"/>
      <c r="S44" s="51"/>
      <c r="T44" s="51"/>
      <c r="U44" s="16"/>
      <c r="V44" s="16"/>
      <c r="W44" s="16"/>
      <c r="X44" s="91"/>
      <c r="Y44" s="91"/>
      <c r="Z44" s="16"/>
      <c r="AA44" s="16"/>
      <c r="AB44" s="16"/>
      <c r="AC44" s="16"/>
    </row>
    <row r="45" spans="1:29" ht="45" customHeight="1">
      <c r="A45" s="45" t="s">
        <v>224</v>
      </c>
      <c r="B45" s="11" t="s">
        <v>225</v>
      </c>
      <c r="C45" s="11">
        <v>32</v>
      </c>
      <c r="D45" s="11" t="s">
        <v>27</v>
      </c>
      <c r="E45" s="13" t="s">
        <v>226</v>
      </c>
      <c r="F45" s="11"/>
      <c r="G45" s="11"/>
      <c r="H45" s="50">
        <v>15</v>
      </c>
      <c r="I45" s="50">
        <v>0</v>
      </c>
      <c r="J45" s="41" t="s">
        <v>227</v>
      </c>
      <c r="K45" s="42" t="s">
        <v>19</v>
      </c>
      <c r="L45" s="42" t="s">
        <v>42</v>
      </c>
      <c r="M45" s="42" t="s">
        <v>66</v>
      </c>
      <c r="N45" s="42" t="s">
        <v>60</v>
      </c>
      <c r="O45" s="41"/>
      <c r="P45" s="114" t="s">
        <v>228</v>
      </c>
      <c r="Q45" s="51" t="s">
        <v>195</v>
      </c>
      <c r="R45" s="51"/>
      <c r="S45" s="51"/>
      <c r="T45" s="51"/>
      <c r="U45" s="16"/>
      <c r="V45" s="16"/>
      <c r="W45" s="16"/>
      <c r="X45" s="91"/>
      <c r="Y45" s="91"/>
      <c r="Z45" s="16"/>
      <c r="AA45" s="16"/>
      <c r="AB45" s="16"/>
      <c r="AC45" s="16"/>
    </row>
    <row r="46" spans="1:29" ht="45" customHeight="1">
      <c r="A46" s="45"/>
      <c r="B46" s="11"/>
      <c r="C46" s="115"/>
      <c r="D46" s="115"/>
      <c r="E46" s="13"/>
      <c r="F46" s="11"/>
      <c r="G46" s="11"/>
      <c r="H46" s="50">
        <v>31</v>
      </c>
      <c r="I46" s="50">
        <v>31</v>
      </c>
      <c r="J46" s="41" t="s">
        <v>229</v>
      </c>
      <c r="K46" s="42" t="s">
        <v>19</v>
      </c>
      <c r="L46" s="42" t="s">
        <v>42</v>
      </c>
      <c r="M46" s="42" t="s">
        <v>62</v>
      </c>
      <c r="N46" s="42" t="s">
        <v>60</v>
      </c>
      <c r="O46" s="41" t="s">
        <v>222</v>
      </c>
      <c r="P46" s="114" t="s">
        <v>230</v>
      </c>
      <c r="Q46" s="51" t="s">
        <v>195</v>
      </c>
      <c r="R46" s="51"/>
      <c r="S46" s="51"/>
      <c r="T46" s="51"/>
      <c r="U46" s="16"/>
      <c r="V46" s="16"/>
      <c r="W46" s="16"/>
      <c r="X46" s="91"/>
      <c r="Y46" s="91"/>
      <c r="Z46" s="16"/>
      <c r="AA46" s="16"/>
      <c r="AB46" s="16"/>
      <c r="AC46" s="16"/>
    </row>
    <row r="47" spans="1:29" ht="45" customHeight="1">
      <c r="A47" s="45" t="s">
        <v>231</v>
      </c>
      <c r="B47" s="11" t="s">
        <v>232</v>
      </c>
      <c r="C47" s="11" t="s">
        <v>59</v>
      </c>
      <c r="D47" s="11" t="s">
        <v>27</v>
      </c>
      <c r="E47" s="13" t="s">
        <v>233</v>
      </c>
      <c r="F47" s="11"/>
      <c r="G47" s="11"/>
      <c r="H47" s="50">
        <v>15</v>
      </c>
      <c r="I47" s="50">
        <v>0</v>
      </c>
      <c r="J47" s="41" t="s">
        <v>234</v>
      </c>
      <c r="K47" s="42" t="s">
        <v>19</v>
      </c>
      <c r="L47" s="42" t="s">
        <v>42</v>
      </c>
      <c r="M47" s="42" t="s">
        <v>66</v>
      </c>
      <c r="N47" s="42" t="s">
        <v>60</v>
      </c>
      <c r="O47" s="41"/>
      <c r="P47" s="114" t="s">
        <v>235</v>
      </c>
      <c r="Q47" s="51" t="s">
        <v>195</v>
      </c>
      <c r="R47" s="51"/>
      <c r="S47" s="51"/>
      <c r="T47" s="51"/>
      <c r="U47" s="16"/>
      <c r="V47" s="16"/>
      <c r="W47" s="16"/>
      <c r="X47" s="91"/>
      <c r="Y47" s="91"/>
      <c r="Z47" s="16"/>
      <c r="AA47" s="16"/>
      <c r="AB47" s="16"/>
      <c r="AC47" s="16"/>
    </row>
    <row r="48" spans="1:29" ht="45" customHeight="1">
      <c r="A48" s="45"/>
      <c r="B48" s="40"/>
      <c r="C48" s="45"/>
      <c r="D48" s="45"/>
      <c r="E48" s="13"/>
      <c r="F48" s="11"/>
      <c r="G48" s="11"/>
      <c r="H48" s="50">
        <v>31</v>
      </c>
      <c r="I48" s="50">
        <v>31</v>
      </c>
      <c r="J48" s="41" t="s">
        <v>236</v>
      </c>
      <c r="K48" s="42" t="s">
        <v>19</v>
      </c>
      <c r="L48" s="42" t="s">
        <v>42</v>
      </c>
      <c r="M48" s="42" t="s">
        <v>62</v>
      </c>
      <c r="N48" s="42" t="s">
        <v>60</v>
      </c>
      <c r="O48" s="41" t="s">
        <v>222</v>
      </c>
      <c r="P48" s="114" t="s">
        <v>237</v>
      </c>
      <c r="Q48" s="51" t="s">
        <v>195</v>
      </c>
      <c r="R48" s="51"/>
      <c r="S48" s="51"/>
      <c r="T48" s="51"/>
      <c r="U48" s="16"/>
      <c r="V48" s="16"/>
      <c r="W48" s="16"/>
      <c r="X48" s="91"/>
      <c r="Y48" s="91"/>
      <c r="Z48" s="16"/>
      <c r="AA48" s="16"/>
      <c r="AB48" s="16"/>
      <c r="AC48" s="16"/>
    </row>
    <row r="49" spans="1:29" ht="45" customHeight="1">
      <c r="A49" s="45" t="s">
        <v>238</v>
      </c>
      <c r="B49" s="11" t="s">
        <v>239</v>
      </c>
      <c r="C49" s="11" t="s">
        <v>59</v>
      </c>
      <c r="D49" s="11" t="s">
        <v>27</v>
      </c>
      <c r="E49" s="13" t="s">
        <v>240</v>
      </c>
      <c r="F49" s="11"/>
      <c r="G49" s="11"/>
      <c r="H49" s="50">
        <v>15</v>
      </c>
      <c r="I49" s="50">
        <v>0</v>
      </c>
      <c r="J49" s="41" t="s">
        <v>241</v>
      </c>
      <c r="K49" s="42" t="s">
        <v>19</v>
      </c>
      <c r="L49" s="42" t="s">
        <v>42</v>
      </c>
      <c r="M49" s="42" t="s">
        <v>66</v>
      </c>
      <c r="N49" s="42" t="s">
        <v>60</v>
      </c>
      <c r="O49" s="41"/>
      <c r="P49" s="114" t="s">
        <v>228</v>
      </c>
      <c r="Q49" s="51" t="s">
        <v>195</v>
      </c>
      <c r="R49" s="51"/>
      <c r="S49" s="51"/>
      <c r="T49" s="51"/>
      <c r="U49" s="16"/>
      <c r="V49" s="16"/>
      <c r="W49" s="16"/>
      <c r="X49" s="91"/>
      <c r="Y49" s="91"/>
      <c r="Z49" s="16"/>
      <c r="AA49" s="16"/>
      <c r="AB49" s="16"/>
      <c r="AC49" s="16"/>
    </row>
    <row r="50" spans="1:29" ht="45" customHeight="1">
      <c r="A50" s="45"/>
      <c r="B50" s="11"/>
      <c r="C50" s="11"/>
      <c r="D50" s="11"/>
      <c r="E50" s="13"/>
      <c r="F50" s="11"/>
      <c r="G50" s="11"/>
      <c r="H50" s="50">
        <v>31</v>
      </c>
      <c r="I50" s="50">
        <v>31</v>
      </c>
      <c r="J50" s="41" t="s">
        <v>242</v>
      </c>
      <c r="K50" s="42" t="s">
        <v>19</v>
      </c>
      <c r="L50" s="42" t="s">
        <v>42</v>
      </c>
      <c r="M50" s="42" t="s">
        <v>62</v>
      </c>
      <c r="N50" s="42" t="s">
        <v>60</v>
      </c>
      <c r="O50" s="41" t="s">
        <v>222</v>
      </c>
      <c r="P50" s="114" t="s">
        <v>243</v>
      </c>
      <c r="Q50" s="51" t="s">
        <v>195</v>
      </c>
      <c r="R50" s="51"/>
      <c r="S50" s="51"/>
      <c r="T50" s="51"/>
      <c r="U50" s="16"/>
      <c r="V50" s="16"/>
      <c r="W50" s="16"/>
      <c r="X50" s="91"/>
      <c r="Y50" s="91"/>
      <c r="Z50" s="16"/>
      <c r="AA50" s="16"/>
      <c r="AB50" s="16"/>
      <c r="AC50" s="16"/>
    </row>
    <row r="51" spans="1:29" ht="45" customHeight="1">
      <c r="A51" s="11" t="s">
        <v>362</v>
      </c>
      <c r="B51" s="11" t="s">
        <v>372</v>
      </c>
      <c r="C51" s="11" t="s">
        <v>357</v>
      </c>
      <c r="D51" s="11" t="s">
        <v>27</v>
      </c>
      <c r="E51" s="13" t="s">
        <v>373</v>
      </c>
      <c r="F51" s="11"/>
      <c r="G51" s="11"/>
      <c r="H51" s="50">
        <v>0</v>
      </c>
      <c r="I51" s="50">
        <v>0</v>
      </c>
      <c r="J51" s="11" t="s">
        <v>374</v>
      </c>
      <c r="K51" s="42" t="s">
        <v>359</v>
      </c>
      <c r="L51" s="42" t="s">
        <v>42</v>
      </c>
      <c r="M51" s="42" t="s">
        <v>62</v>
      </c>
      <c r="N51" s="42" t="s">
        <v>361</v>
      </c>
      <c r="O51" s="41" t="s">
        <v>371</v>
      </c>
      <c r="P51" s="41" t="s">
        <v>375</v>
      </c>
      <c r="Q51" s="51" t="s">
        <v>195</v>
      </c>
      <c r="R51" s="51"/>
      <c r="S51" s="51"/>
      <c r="T51" s="51"/>
      <c r="U51" s="16"/>
      <c r="V51" s="16"/>
      <c r="W51" s="16"/>
      <c r="X51" s="91"/>
      <c r="Y51" s="91"/>
      <c r="Z51" s="16"/>
      <c r="AA51" s="16"/>
      <c r="AB51" s="16"/>
      <c r="AC51" s="16"/>
    </row>
    <row r="52" spans="1:29" ht="45" customHeight="1">
      <c r="A52" s="11"/>
      <c r="B52" s="40"/>
      <c r="C52" s="11"/>
      <c r="D52" s="11"/>
      <c r="E52" s="13"/>
      <c r="F52" s="11"/>
      <c r="G52" s="11"/>
      <c r="H52" s="50">
        <v>1</v>
      </c>
      <c r="I52" s="50">
        <v>1</v>
      </c>
      <c r="J52" s="11" t="s">
        <v>379</v>
      </c>
      <c r="K52" s="42" t="s">
        <v>359</v>
      </c>
      <c r="L52" s="42" t="s">
        <v>42</v>
      </c>
      <c r="M52" s="42" t="s">
        <v>62</v>
      </c>
      <c r="N52" s="42" t="s">
        <v>361</v>
      </c>
      <c r="O52" s="41" t="s">
        <v>371</v>
      </c>
      <c r="P52" s="41" t="s">
        <v>376</v>
      </c>
      <c r="Q52" s="51" t="s">
        <v>195</v>
      </c>
      <c r="R52" s="51"/>
      <c r="S52" s="51"/>
      <c r="T52" s="51"/>
      <c r="U52" s="16"/>
      <c r="V52" s="16"/>
      <c r="W52" s="16"/>
      <c r="X52" s="91"/>
      <c r="Y52" s="91"/>
      <c r="Z52" s="16"/>
      <c r="AA52" s="16"/>
      <c r="AB52" s="16"/>
      <c r="AC52" s="16"/>
    </row>
    <row r="53" spans="1:29" ht="45" customHeight="1">
      <c r="A53" s="11"/>
      <c r="B53" s="40"/>
      <c r="C53" s="11"/>
      <c r="D53" s="11"/>
      <c r="E53" s="13"/>
      <c r="F53" s="11"/>
      <c r="G53" s="11"/>
      <c r="H53" s="50">
        <v>2</v>
      </c>
      <c r="I53" s="50">
        <v>2</v>
      </c>
      <c r="J53" s="11" t="s">
        <v>380</v>
      </c>
      <c r="K53" s="42" t="s">
        <v>359</v>
      </c>
      <c r="L53" s="42" t="s">
        <v>42</v>
      </c>
      <c r="M53" s="42" t="s">
        <v>62</v>
      </c>
      <c r="N53" s="42" t="s">
        <v>361</v>
      </c>
      <c r="O53" s="41" t="s">
        <v>371</v>
      </c>
      <c r="P53" s="41" t="s">
        <v>377</v>
      </c>
      <c r="Q53" s="51" t="s">
        <v>195</v>
      </c>
      <c r="R53" s="51"/>
      <c r="S53" s="51"/>
      <c r="T53" s="51"/>
      <c r="U53" s="16"/>
      <c r="V53" s="16"/>
      <c r="W53" s="16"/>
      <c r="X53" s="91"/>
      <c r="Y53" s="91"/>
      <c r="Z53" s="16"/>
      <c r="AA53" s="16"/>
      <c r="AB53" s="16"/>
      <c r="AC53" s="16"/>
    </row>
    <row r="54" spans="1:29" ht="45" customHeight="1">
      <c r="A54" s="11"/>
      <c r="B54" s="40"/>
      <c r="C54" s="11"/>
      <c r="D54" s="11"/>
      <c r="E54" s="13"/>
      <c r="F54" s="11"/>
      <c r="G54" s="11"/>
      <c r="H54" s="50">
        <v>3</v>
      </c>
      <c r="I54" s="50">
        <v>3</v>
      </c>
      <c r="J54" s="11" t="s">
        <v>381</v>
      </c>
      <c r="K54" s="42" t="s">
        <v>359</v>
      </c>
      <c r="L54" s="42" t="s">
        <v>42</v>
      </c>
      <c r="M54" s="42" t="s">
        <v>62</v>
      </c>
      <c r="N54" s="42" t="s">
        <v>361</v>
      </c>
      <c r="O54" s="41" t="s">
        <v>371</v>
      </c>
      <c r="P54" s="41" t="s">
        <v>378</v>
      </c>
      <c r="Q54" s="51" t="s">
        <v>195</v>
      </c>
      <c r="R54" s="51"/>
      <c r="S54" s="51"/>
      <c r="T54" s="51"/>
      <c r="U54" s="16"/>
      <c r="V54" s="16"/>
      <c r="W54" s="16"/>
      <c r="X54" s="91"/>
      <c r="Y54" s="91"/>
      <c r="Z54" s="16"/>
      <c r="AA54" s="16"/>
      <c r="AB54" s="16"/>
      <c r="AC54" s="16"/>
    </row>
    <row r="55" spans="1:29" ht="45" customHeight="1">
      <c r="A55" s="11"/>
      <c r="B55" s="40"/>
      <c r="C55" s="11"/>
      <c r="D55" s="11"/>
      <c r="E55" s="13"/>
      <c r="F55" s="11"/>
      <c r="G55" s="11"/>
      <c r="H55" s="50">
        <v>4</v>
      </c>
      <c r="I55" s="50">
        <v>4</v>
      </c>
      <c r="J55" s="11" t="s">
        <v>382</v>
      </c>
      <c r="K55" s="42" t="s">
        <v>359</v>
      </c>
      <c r="L55" s="42" t="s">
        <v>42</v>
      </c>
      <c r="M55" s="42" t="s">
        <v>62</v>
      </c>
      <c r="N55" s="42" t="s">
        <v>361</v>
      </c>
      <c r="O55" s="41" t="s">
        <v>371</v>
      </c>
      <c r="P55" s="41" t="s">
        <v>384</v>
      </c>
      <c r="Q55" s="51" t="s">
        <v>195</v>
      </c>
      <c r="R55" s="51"/>
      <c r="S55" s="51"/>
      <c r="T55" s="51"/>
      <c r="U55" s="16"/>
      <c r="V55" s="16"/>
      <c r="W55" s="16"/>
      <c r="X55" s="91"/>
      <c r="Y55" s="91"/>
      <c r="Z55" s="16"/>
      <c r="AA55" s="16"/>
      <c r="AB55" s="16"/>
      <c r="AC55" s="16"/>
    </row>
    <row r="56" spans="1:29" ht="45" customHeight="1">
      <c r="A56" s="11"/>
      <c r="B56" s="40"/>
      <c r="C56" s="11"/>
      <c r="D56" s="11"/>
      <c r="E56" s="13"/>
      <c r="F56" s="11"/>
      <c r="G56" s="11"/>
      <c r="H56" s="50">
        <v>5</v>
      </c>
      <c r="I56" s="50">
        <v>5</v>
      </c>
      <c r="J56" s="11" t="s">
        <v>383</v>
      </c>
      <c r="K56" s="42" t="s">
        <v>359</v>
      </c>
      <c r="L56" s="42" t="s">
        <v>42</v>
      </c>
      <c r="M56" s="42" t="s">
        <v>62</v>
      </c>
      <c r="N56" s="42" t="s">
        <v>361</v>
      </c>
      <c r="O56" s="41" t="s">
        <v>371</v>
      </c>
      <c r="P56" s="41" t="s">
        <v>385</v>
      </c>
      <c r="Q56" s="51" t="s">
        <v>195</v>
      </c>
      <c r="R56" s="51"/>
      <c r="S56" s="51"/>
      <c r="T56" s="51"/>
      <c r="U56" s="16"/>
      <c r="V56" s="16"/>
      <c r="W56" s="16"/>
      <c r="X56" s="91"/>
      <c r="Y56" s="91"/>
      <c r="Z56" s="16"/>
      <c r="AA56" s="16"/>
      <c r="AB56" s="16"/>
      <c r="AC56" s="16"/>
    </row>
    <row r="57" spans="1:29" ht="45" customHeight="1">
      <c r="A57" s="11"/>
      <c r="B57" s="40"/>
      <c r="C57" s="11"/>
      <c r="D57" s="11"/>
      <c r="E57" s="13"/>
      <c r="F57" s="11"/>
      <c r="G57" s="11"/>
      <c r="H57" s="50">
        <v>6</v>
      </c>
      <c r="I57" s="50">
        <v>6</v>
      </c>
      <c r="J57" s="11" t="s">
        <v>387</v>
      </c>
      <c r="K57" s="42" t="s">
        <v>359</v>
      </c>
      <c r="L57" s="42" t="s">
        <v>42</v>
      </c>
      <c r="M57" s="42" t="s">
        <v>62</v>
      </c>
      <c r="N57" s="42" t="s">
        <v>361</v>
      </c>
      <c r="O57" s="41" t="s">
        <v>371</v>
      </c>
      <c r="P57" s="41" t="s">
        <v>386</v>
      </c>
      <c r="Q57" s="51" t="s">
        <v>195</v>
      </c>
      <c r="R57" s="51"/>
      <c r="S57" s="51"/>
      <c r="T57" s="51"/>
      <c r="U57" s="16"/>
      <c r="V57" s="16"/>
      <c r="W57" s="16"/>
      <c r="X57" s="91"/>
      <c r="Y57" s="91"/>
      <c r="Z57" s="16"/>
      <c r="AA57" s="16"/>
      <c r="AB57" s="16"/>
      <c r="AC57" s="16"/>
    </row>
    <row r="58" spans="1:29" ht="45" customHeight="1">
      <c r="A58" s="11"/>
      <c r="B58" s="40"/>
      <c r="C58" s="11"/>
      <c r="D58" s="11"/>
      <c r="E58" s="13"/>
      <c r="F58" s="11"/>
      <c r="G58" s="11"/>
      <c r="H58" s="50">
        <v>7</v>
      </c>
      <c r="I58" s="50">
        <v>7</v>
      </c>
      <c r="J58" s="11" t="s">
        <v>388</v>
      </c>
      <c r="K58" s="42" t="s">
        <v>359</v>
      </c>
      <c r="L58" s="42" t="s">
        <v>42</v>
      </c>
      <c r="M58" s="42" t="s">
        <v>62</v>
      </c>
      <c r="N58" s="42" t="s">
        <v>361</v>
      </c>
      <c r="O58" s="41" t="s">
        <v>371</v>
      </c>
      <c r="P58" s="41" t="s">
        <v>390</v>
      </c>
      <c r="Q58" s="51" t="s">
        <v>195</v>
      </c>
      <c r="R58" s="51"/>
      <c r="S58" s="51"/>
      <c r="T58" s="51"/>
      <c r="U58" s="16"/>
      <c r="V58" s="16"/>
      <c r="W58" s="16"/>
      <c r="X58" s="91"/>
      <c r="Y58" s="91"/>
      <c r="Z58" s="16"/>
      <c r="AA58" s="16"/>
      <c r="AB58" s="16"/>
      <c r="AC58" s="16"/>
    </row>
    <row r="59" spans="1:29" ht="45" customHeight="1">
      <c r="A59" s="11"/>
      <c r="B59" s="40"/>
      <c r="C59" s="11"/>
      <c r="D59" s="11"/>
      <c r="E59" s="13"/>
      <c r="F59" s="11"/>
      <c r="G59" s="11"/>
      <c r="H59" s="50">
        <v>8</v>
      </c>
      <c r="I59" s="50">
        <v>8</v>
      </c>
      <c r="J59" s="11" t="s">
        <v>389</v>
      </c>
      <c r="K59" s="42" t="s">
        <v>359</v>
      </c>
      <c r="L59" s="42" t="s">
        <v>42</v>
      </c>
      <c r="M59" s="42" t="s">
        <v>62</v>
      </c>
      <c r="N59" s="42" t="s">
        <v>361</v>
      </c>
      <c r="O59" s="41" t="s">
        <v>371</v>
      </c>
      <c r="P59" s="41" t="s">
        <v>391</v>
      </c>
      <c r="Q59" s="51" t="s">
        <v>195</v>
      </c>
      <c r="R59" s="51"/>
      <c r="S59" s="51"/>
      <c r="T59" s="51"/>
      <c r="U59" s="16"/>
      <c r="V59" s="16"/>
      <c r="W59" s="16"/>
      <c r="X59" s="91"/>
      <c r="Y59" s="91"/>
      <c r="Z59" s="16"/>
      <c r="AA59" s="16"/>
      <c r="AB59" s="16"/>
      <c r="AC59" s="16"/>
    </row>
    <row r="60" spans="1:29" ht="45" customHeight="1">
      <c r="A60" s="11"/>
      <c r="B60" s="40"/>
      <c r="C60" s="11"/>
      <c r="D60" s="11"/>
      <c r="E60" s="13"/>
      <c r="F60" s="11"/>
      <c r="G60" s="11"/>
      <c r="H60" s="50">
        <v>9</v>
      </c>
      <c r="I60" s="50">
        <v>9</v>
      </c>
      <c r="J60" s="11" t="s">
        <v>392</v>
      </c>
      <c r="K60" s="42" t="s">
        <v>359</v>
      </c>
      <c r="L60" s="42" t="s">
        <v>42</v>
      </c>
      <c r="M60" s="42" t="s">
        <v>62</v>
      </c>
      <c r="N60" s="42" t="s">
        <v>361</v>
      </c>
      <c r="O60" s="41" t="s">
        <v>371</v>
      </c>
      <c r="P60" s="41" t="s">
        <v>396</v>
      </c>
      <c r="Q60" s="51" t="s">
        <v>195</v>
      </c>
      <c r="R60" s="51"/>
      <c r="S60" s="51"/>
      <c r="T60" s="51"/>
      <c r="U60" s="16"/>
      <c r="V60" s="16"/>
      <c r="W60" s="16"/>
      <c r="X60" s="91"/>
      <c r="Y60" s="91"/>
      <c r="Z60" s="16"/>
      <c r="AA60" s="16"/>
      <c r="AB60" s="16"/>
      <c r="AC60" s="16"/>
    </row>
    <row r="61" spans="1:29" ht="45" customHeight="1">
      <c r="A61" s="11"/>
      <c r="B61" s="40"/>
      <c r="C61" s="11"/>
      <c r="D61" s="11"/>
      <c r="E61" s="13"/>
      <c r="F61" s="11"/>
      <c r="G61" s="11"/>
      <c r="H61" s="50">
        <v>10</v>
      </c>
      <c r="I61" s="50">
        <v>10</v>
      </c>
      <c r="J61" s="11" t="s">
        <v>393</v>
      </c>
      <c r="K61" s="42" t="s">
        <v>359</v>
      </c>
      <c r="L61" s="42" t="s">
        <v>42</v>
      </c>
      <c r="M61" s="42" t="s">
        <v>62</v>
      </c>
      <c r="N61" s="42" t="s">
        <v>361</v>
      </c>
      <c r="O61" s="41" t="s">
        <v>371</v>
      </c>
      <c r="P61" s="41" t="s">
        <v>397</v>
      </c>
      <c r="Q61" s="51" t="s">
        <v>195</v>
      </c>
      <c r="R61" s="51"/>
      <c r="S61" s="51"/>
      <c r="T61" s="51"/>
      <c r="U61" s="16"/>
      <c r="V61" s="16"/>
      <c r="W61" s="16"/>
      <c r="X61" s="91"/>
      <c r="Y61" s="91"/>
      <c r="Z61" s="16"/>
      <c r="AA61" s="16"/>
      <c r="AB61" s="16"/>
      <c r="AC61" s="16"/>
    </row>
    <row r="62" spans="1:29" ht="45" customHeight="1">
      <c r="A62" s="11"/>
      <c r="B62" s="40"/>
      <c r="C62" s="11"/>
      <c r="D62" s="11"/>
      <c r="E62" s="13"/>
      <c r="F62" s="11"/>
      <c r="G62" s="11"/>
      <c r="H62" s="50">
        <v>11</v>
      </c>
      <c r="I62" s="50">
        <v>11</v>
      </c>
      <c r="J62" s="11" t="s">
        <v>394</v>
      </c>
      <c r="K62" s="42" t="s">
        <v>359</v>
      </c>
      <c r="L62" s="42" t="s">
        <v>42</v>
      </c>
      <c r="M62" s="42" t="s">
        <v>62</v>
      </c>
      <c r="N62" s="42" t="s">
        <v>361</v>
      </c>
      <c r="O62" s="41" t="s">
        <v>371</v>
      </c>
      <c r="P62" s="41" t="s">
        <v>398</v>
      </c>
      <c r="Q62" s="51" t="s">
        <v>195</v>
      </c>
      <c r="R62" s="51"/>
      <c r="S62" s="51"/>
      <c r="T62" s="51"/>
      <c r="U62" s="16"/>
      <c r="V62" s="16"/>
      <c r="W62" s="16"/>
      <c r="X62" s="91"/>
      <c r="Y62" s="91"/>
      <c r="Z62" s="16"/>
      <c r="AA62" s="16"/>
      <c r="AB62" s="16"/>
      <c r="AC62" s="16"/>
    </row>
    <row r="63" spans="1:29" ht="45.75" customHeight="1">
      <c r="A63" s="11"/>
      <c r="B63" s="40"/>
      <c r="C63" s="11"/>
      <c r="D63" s="11"/>
      <c r="E63" s="13"/>
      <c r="F63" s="11"/>
      <c r="G63" s="11"/>
      <c r="H63" s="50">
        <v>12</v>
      </c>
      <c r="I63" s="50">
        <v>12</v>
      </c>
      <c r="J63" s="11" t="s">
        <v>395</v>
      </c>
      <c r="K63" s="42" t="s">
        <v>359</v>
      </c>
      <c r="L63" s="42" t="s">
        <v>42</v>
      </c>
      <c r="M63" s="42" t="s">
        <v>62</v>
      </c>
      <c r="N63" s="42" t="s">
        <v>361</v>
      </c>
      <c r="O63" s="41" t="s">
        <v>371</v>
      </c>
      <c r="P63" s="41" t="s">
        <v>399</v>
      </c>
      <c r="Q63" s="51" t="s">
        <v>195</v>
      </c>
      <c r="R63" s="51"/>
      <c r="S63" s="51"/>
      <c r="T63" s="51"/>
      <c r="U63" s="16"/>
      <c r="V63" s="16"/>
      <c r="W63" s="16"/>
      <c r="X63" s="91"/>
      <c r="Y63" s="91"/>
      <c r="Z63" s="16"/>
      <c r="AA63" s="16"/>
      <c r="AB63" s="16"/>
      <c r="AC63" s="16"/>
    </row>
    <row r="64" spans="1:29">
      <c r="A64" s="11" t="s">
        <v>369</v>
      </c>
      <c r="B64" s="11" t="s">
        <v>367</v>
      </c>
      <c r="C64" s="11" t="s">
        <v>357</v>
      </c>
      <c r="D64" s="11" t="s">
        <v>370</v>
      </c>
      <c r="E64" s="13"/>
      <c r="F64" s="11" t="s">
        <v>358</v>
      </c>
      <c r="G64" s="11"/>
      <c r="H64" s="50">
        <v>31</v>
      </c>
      <c r="I64" s="50">
        <v>0</v>
      </c>
      <c r="J64" s="11" t="s">
        <v>363</v>
      </c>
      <c r="K64" s="42" t="s">
        <v>359</v>
      </c>
      <c r="L64" s="42" t="s">
        <v>42</v>
      </c>
      <c r="M64" s="42" t="s">
        <v>360</v>
      </c>
      <c r="N64" s="42" t="s">
        <v>361</v>
      </c>
      <c r="O64" s="41"/>
      <c r="P64" s="41" t="s">
        <v>358</v>
      </c>
      <c r="Q64" s="11"/>
      <c r="R64" s="11"/>
      <c r="S64" s="11"/>
      <c r="T64" s="11"/>
      <c r="U64" s="16"/>
      <c r="V64" s="16"/>
      <c r="W64" s="16"/>
      <c r="X64" s="91"/>
      <c r="Y64" s="91"/>
      <c r="Z64" s="16"/>
      <c r="AA64" s="16"/>
      <c r="AB64" s="16"/>
      <c r="AC64" s="16"/>
    </row>
    <row r="65" spans="1:29">
      <c r="A65" s="11"/>
      <c r="B65" s="40"/>
      <c r="C65" s="45"/>
      <c r="D65" s="45"/>
      <c r="E65" s="13"/>
      <c r="F65" s="11"/>
      <c r="G65" s="11"/>
      <c r="H65" s="50"/>
      <c r="I65" s="50"/>
      <c r="J65" s="41"/>
      <c r="K65" s="42"/>
      <c r="L65" s="41"/>
      <c r="M65" s="41"/>
      <c r="N65" s="41"/>
      <c r="O65" s="41"/>
      <c r="P65" s="41"/>
      <c r="Q65" s="11"/>
      <c r="R65" s="11"/>
      <c r="S65" s="11"/>
      <c r="T65" s="11"/>
      <c r="U65" s="16"/>
      <c r="V65" s="16"/>
      <c r="W65" s="16"/>
      <c r="X65" s="91"/>
      <c r="Y65" s="91"/>
      <c r="Z65" s="16"/>
      <c r="AA65" s="16"/>
      <c r="AB65" s="16"/>
      <c r="AC65" s="16"/>
    </row>
    <row r="66" spans="1:29">
      <c r="A66" s="11"/>
      <c r="B66" s="40"/>
      <c r="C66" s="11"/>
      <c r="D66" s="11"/>
      <c r="E66" s="13"/>
      <c r="F66" s="11"/>
      <c r="G66" s="11"/>
      <c r="H66" s="50"/>
      <c r="I66" s="50"/>
      <c r="J66" s="41"/>
      <c r="K66" s="42"/>
      <c r="L66" s="41"/>
      <c r="M66" s="41"/>
      <c r="N66" s="41"/>
      <c r="O66" s="41"/>
      <c r="P66" s="41"/>
      <c r="Q66" s="11"/>
      <c r="R66" s="11"/>
      <c r="S66" s="11"/>
      <c r="T66" s="11"/>
      <c r="U66" s="16"/>
      <c r="V66" s="16"/>
      <c r="W66" s="16"/>
      <c r="X66" s="91"/>
      <c r="Y66" s="91"/>
      <c r="Z66" s="16"/>
      <c r="AA66" s="16"/>
      <c r="AB66" s="16"/>
      <c r="AC66" s="16"/>
    </row>
    <row r="67" spans="1:29">
      <c r="A67" s="11"/>
      <c r="B67" s="40"/>
      <c r="C67" s="11"/>
      <c r="D67" s="11"/>
      <c r="E67" s="13"/>
      <c r="F67" s="11"/>
      <c r="G67" s="11"/>
      <c r="H67" s="50"/>
      <c r="I67" s="50"/>
      <c r="J67" s="41"/>
      <c r="K67" s="42"/>
      <c r="L67" s="41"/>
      <c r="M67" s="41"/>
      <c r="N67" s="41"/>
      <c r="O67" s="41"/>
      <c r="P67" s="41"/>
      <c r="Q67" s="11"/>
      <c r="R67" s="11"/>
      <c r="S67" s="11"/>
      <c r="T67" s="11"/>
      <c r="U67" s="16"/>
      <c r="V67" s="16"/>
      <c r="W67" s="16"/>
      <c r="X67" s="91"/>
      <c r="Y67" s="91"/>
      <c r="Z67" s="16"/>
      <c r="AA67" s="16"/>
      <c r="AB67" s="16"/>
      <c r="AC67" s="16"/>
    </row>
    <row r="68" spans="1:29">
      <c r="A68" s="11"/>
      <c r="B68" s="40"/>
      <c r="C68" s="11"/>
      <c r="D68" s="11"/>
      <c r="E68" s="13"/>
      <c r="F68" s="11"/>
      <c r="G68" s="11"/>
      <c r="H68" s="50"/>
      <c r="I68" s="50"/>
      <c r="J68" s="41"/>
      <c r="K68" s="42"/>
      <c r="L68" s="41"/>
      <c r="M68" s="41"/>
      <c r="N68" s="41"/>
      <c r="O68" s="41"/>
      <c r="P68" s="41"/>
      <c r="Q68" s="11"/>
      <c r="R68" s="11"/>
      <c r="S68" s="11"/>
      <c r="T68" s="11"/>
      <c r="U68" s="16"/>
      <c r="V68" s="16"/>
      <c r="W68" s="16"/>
      <c r="X68" s="91"/>
      <c r="Y68" s="91"/>
      <c r="Z68" s="16"/>
      <c r="AA68" s="16"/>
      <c r="AB68" s="16"/>
      <c r="AC68" s="16"/>
    </row>
    <row r="69" spans="1:29">
      <c r="A69" s="11"/>
      <c r="B69" s="40"/>
      <c r="C69" s="45"/>
      <c r="D69" s="45"/>
      <c r="E69" s="13"/>
      <c r="F69" s="11"/>
      <c r="G69" s="11"/>
      <c r="H69" s="50"/>
      <c r="I69" s="50"/>
      <c r="J69" s="41"/>
      <c r="K69" s="42"/>
      <c r="L69" s="41"/>
      <c r="M69" s="41"/>
      <c r="N69" s="41"/>
      <c r="O69" s="41"/>
      <c r="P69" s="41"/>
      <c r="Q69" s="11"/>
      <c r="R69" s="11"/>
      <c r="S69" s="11"/>
      <c r="T69" s="11"/>
      <c r="U69" s="16"/>
      <c r="V69" s="16"/>
      <c r="W69" s="16"/>
      <c r="X69" s="91"/>
      <c r="Y69" s="91"/>
      <c r="Z69" s="16"/>
      <c r="AA69" s="16"/>
      <c r="AB69" s="16"/>
      <c r="AC69" s="16"/>
    </row>
    <row r="70" spans="1:29">
      <c r="A70" s="11"/>
      <c r="B70" s="40"/>
      <c r="C70" s="11"/>
      <c r="D70" s="11"/>
      <c r="E70" s="13"/>
      <c r="F70" s="11"/>
      <c r="G70" s="11"/>
      <c r="H70" s="50"/>
      <c r="I70" s="50"/>
      <c r="J70" s="41"/>
      <c r="K70" s="42"/>
      <c r="L70" s="41"/>
      <c r="M70" s="41"/>
      <c r="N70" s="41"/>
      <c r="O70" s="41"/>
      <c r="P70" s="41"/>
      <c r="Q70" s="11"/>
      <c r="R70" s="11"/>
      <c r="S70" s="11"/>
      <c r="T70" s="11"/>
      <c r="U70" s="16"/>
      <c r="V70" s="16"/>
      <c r="W70" s="16"/>
      <c r="X70" s="91"/>
      <c r="Y70" s="91"/>
      <c r="Z70" s="16"/>
      <c r="AA70" s="16"/>
      <c r="AB70" s="16"/>
      <c r="AC70" s="16"/>
    </row>
    <row r="71" spans="1:29">
      <c r="A71" s="11"/>
      <c r="B71" s="40"/>
      <c r="C71" s="11"/>
      <c r="D71" s="11"/>
      <c r="E71" s="13"/>
      <c r="F71" s="11"/>
      <c r="G71" s="11"/>
      <c r="H71" s="50"/>
      <c r="I71" s="50"/>
      <c r="J71" s="41"/>
      <c r="K71" s="42"/>
      <c r="L71" s="41"/>
      <c r="M71" s="41"/>
      <c r="N71" s="41"/>
      <c r="O71" s="41"/>
      <c r="P71" s="41"/>
      <c r="Q71" s="11"/>
      <c r="R71" s="11"/>
      <c r="S71" s="11"/>
      <c r="T71" s="11"/>
      <c r="U71" s="16"/>
      <c r="V71" s="16"/>
      <c r="W71" s="16"/>
      <c r="X71" s="91"/>
      <c r="Y71" s="91"/>
      <c r="Z71" s="16"/>
      <c r="AA71" s="16"/>
      <c r="AB71" s="16"/>
      <c r="AC71" s="16"/>
    </row>
    <row r="72" spans="1:29">
      <c r="A72" s="11"/>
      <c r="B72" s="40"/>
      <c r="C72" s="11"/>
      <c r="D72" s="11"/>
      <c r="E72" s="13"/>
      <c r="F72" s="11"/>
      <c r="G72" s="11"/>
      <c r="H72" s="50"/>
      <c r="I72" s="50"/>
      <c r="J72" s="41"/>
      <c r="K72" s="42"/>
      <c r="L72" s="41"/>
      <c r="M72" s="41"/>
      <c r="N72" s="41"/>
      <c r="O72" s="41"/>
      <c r="P72" s="41"/>
      <c r="Q72" s="11"/>
      <c r="R72" s="11"/>
      <c r="S72" s="11"/>
      <c r="T72" s="11"/>
      <c r="U72" s="16"/>
      <c r="V72" s="16"/>
      <c r="W72" s="16"/>
      <c r="X72" s="91"/>
      <c r="Y72" s="91"/>
      <c r="Z72" s="16"/>
      <c r="AA72" s="16"/>
      <c r="AB72" s="16"/>
      <c r="AC72" s="16"/>
    </row>
    <row r="73" spans="1:29">
      <c r="A73" s="11"/>
      <c r="B73" s="40"/>
      <c r="C73" s="11"/>
      <c r="D73" s="11"/>
      <c r="E73" s="13"/>
      <c r="F73" s="11"/>
      <c r="G73" s="11"/>
      <c r="H73" s="50"/>
      <c r="I73" s="50"/>
      <c r="J73" s="41"/>
      <c r="K73" s="42"/>
      <c r="L73" s="41"/>
      <c r="M73" s="41"/>
      <c r="N73" s="41"/>
      <c r="O73" s="41"/>
      <c r="P73" s="41"/>
      <c r="Q73" s="11"/>
      <c r="R73" s="11"/>
      <c r="S73" s="11"/>
      <c r="T73" s="11"/>
      <c r="U73" s="16"/>
      <c r="V73" s="16"/>
      <c r="W73" s="16"/>
      <c r="X73" s="91"/>
      <c r="Y73" s="91"/>
      <c r="Z73" s="16"/>
      <c r="AA73" s="16"/>
      <c r="AB73" s="16"/>
      <c r="AC73" s="16"/>
    </row>
    <row r="74" spans="1:29">
      <c r="A74" s="11"/>
      <c r="B74" s="40"/>
      <c r="C74" s="11"/>
      <c r="D74" s="11"/>
      <c r="E74" s="13"/>
      <c r="F74" s="11"/>
      <c r="G74" s="11"/>
      <c r="H74" s="50"/>
      <c r="I74" s="50"/>
      <c r="J74" s="41"/>
      <c r="K74" s="42"/>
      <c r="L74" s="41"/>
      <c r="M74" s="41"/>
      <c r="N74" s="41"/>
      <c r="O74" s="41"/>
      <c r="P74" s="41"/>
      <c r="Q74" s="11"/>
      <c r="R74" s="11"/>
      <c r="S74" s="11"/>
      <c r="T74" s="11"/>
      <c r="U74" s="16"/>
      <c r="V74" s="16"/>
      <c r="W74" s="16"/>
      <c r="X74" s="91"/>
      <c r="Y74" s="91"/>
      <c r="Z74" s="16"/>
      <c r="AA74" s="16"/>
      <c r="AB74" s="16"/>
      <c r="AC74" s="16"/>
    </row>
    <row r="75" spans="1:29">
      <c r="A75" s="11"/>
      <c r="B75" s="40"/>
      <c r="C75" s="11"/>
      <c r="D75" s="11"/>
      <c r="E75" s="13"/>
      <c r="F75" s="11"/>
      <c r="G75" s="11"/>
      <c r="H75" s="50"/>
      <c r="I75" s="50"/>
      <c r="J75" s="41"/>
      <c r="K75" s="42"/>
      <c r="L75" s="41"/>
      <c r="M75" s="41"/>
      <c r="N75" s="41"/>
      <c r="O75" s="41"/>
      <c r="P75" s="41"/>
      <c r="Q75" s="11"/>
      <c r="R75" s="11"/>
      <c r="S75" s="11"/>
      <c r="T75" s="11"/>
      <c r="U75" s="16"/>
      <c r="V75" s="16"/>
      <c r="W75" s="16"/>
      <c r="X75" s="91"/>
      <c r="Y75" s="91"/>
      <c r="Z75" s="16"/>
      <c r="AA75" s="16"/>
      <c r="AB75" s="16"/>
      <c r="AC75" s="16"/>
    </row>
    <row r="76" spans="1:29">
      <c r="A76" s="45"/>
      <c r="B76" s="11"/>
      <c r="C76" s="45"/>
      <c r="D76" s="45"/>
      <c r="E76" s="13"/>
      <c r="F76" s="11"/>
      <c r="G76" s="11"/>
      <c r="H76" s="50"/>
      <c r="I76" s="50"/>
      <c r="J76" s="41"/>
      <c r="K76" s="41"/>
      <c r="L76" s="41"/>
      <c r="M76" s="51"/>
      <c r="N76" s="41"/>
      <c r="O76" s="41"/>
      <c r="P76" s="41"/>
      <c r="Q76" s="11"/>
      <c r="R76" s="11"/>
      <c r="S76" s="11"/>
      <c r="T76" s="11"/>
      <c r="U76" s="16"/>
      <c r="V76" s="16"/>
      <c r="W76" s="16"/>
      <c r="X76" s="91"/>
      <c r="Y76" s="91"/>
      <c r="Z76" s="16"/>
      <c r="AA76" s="16"/>
      <c r="AB76" s="16"/>
      <c r="AC76" s="16"/>
    </row>
    <row r="77" spans="1:29">
      <c r="A77" s="45"/>
      <c r="B77" s="40"/>
      <c r="C77" s="45"/>
      <c r="D77" s="45"/>
      <c r="E77" s="13"/>
      <c r="F77" s="11"/>
      <c r="G77" s="11"/>
      <c r="H77" s="50"/>
      <c r="I77" s="50"/>
      <c r="J77" s="41"/>
      <c r="K77" s="41"/>
      <c r="L77" s="41"/>
      <c r="M77" s="51"/>
      <c r="N77" s="41"/>
      <c r="O77" s="41"/>
      <c r="P77" s="41"/>
      <c r="Q77" s="11"/>
      <c r="R77" s="11"/>
      <c r="S77" s="11"/>
      <c r="T77" s="11"/>
      <c r="U77" s="16"/>
      <c r="V77" s="16"/>
      <c r="W77" s="16"/>
      <c r="X77" s="91"/>
      <c r="Y77" s="91"/>
      <c r="Z77" s="16"/>
      <c r="AA77" s="16"/>
      <c r="AB77" s="16"/>
      <c r="AC77" s="16"/>
    </row>
    <row r="78" spans="1:29">
      <c r="A78" s="11"/>
      <c r="B78" s="40"/>
      <c r="C78" s="45"/>
      <c r="D78" s="45"/>
      <c r="E78" s="13"/>
      <c r="F78" s="11"/>
      <c r="G78" s="11"/>
      <c r="H78" s="50"/>
      <c r="I78" s="50"/>
      <c r="J78" s="41"/>
      <c r="K78" s="42"/>
      <c r="L78" s="41"/>
      <c r="M78" s="41"/>
      <c r="N78" s="41"/>
      <c r="O78" s="41"/>
      <c r="P78" s="41"/>
      <c r="Q78" s="11"/>
      <c r="R78" s="11"/>
      <c r="S78" s="11"/>
      <c r="T78" s="11"/>
      <c r="U78" s="16"/>
      <c r="V78" s="16"/>
      <c r="W78" s="94"/>
      <c r="X78" s="91"/>
      <c r="Y78" s="91"/>
      <c r="Z78" s="16"/>
      <c r="AA78" s="16"/>
      <c r="AB78" s="16"/>
      <c r="AC78" s="16"/>
    </row>
    <row r="79" spans="1:29">
      <c r="A79" s="11"/>
      <c r="B79" s="40"/>
      <c r="C79" s="45"/>
      <c r="D79" s="45"/>
      <c r="E79" s="13"/>
      <c r="F79" s="11"/>
      <c r="G79" s="11"/>
      <c r="H79" s="50"/>
      <c r="I79" s="50"/>
      <c r="J79" s="41"/>
      <c r="K79" s="42"/>
      <c r="L79" s="41"/>
      <c r="M79" s="41"/>
      <c r="N79" s="41"/>
      <c r="O79" s="41"/>
      <c r="P79" s="41"/>
      <c r="Q79" s="11"/>
      <c r="R79" s="11"/>
      <c r="S79" s="11"/>
      <c r="T79" s="11"/>
      <c r="U79" s="16"/>
      <c r="V79" s="16"/>
      <c r="W79" s="94"/>
      <c r="X79" s="91"/>
      <c r="Y79" s="91"/>
      <c r="Z79" s="16"/>
      <c r="AA79" s="16"/>
      <c r="AB79" s="16"/>
      <c r="AC79" s="16"/>
    </row>
    <row r="80" spans="1:29">
      <c r="A80" s="11"/>
      <c r="B80" s="40"/>
      <c r="C80" s="45"/>
      <c r="D80" s="45"/>
      <c r="E80" s="13"/>
      <c r="F80" s="11"/>
      <c r="G80" s="11"/>
      <c r="H80" s="50"/>
      <c r="I80" s="50"/>
      <c r="J80" s="41"/>
      <c r="K80" s="42"/>
      <c r="L80" s="41"/>
      <c r="M80" s="41"/>
      <c r="N80" s="41"/>
      <c r="O80" s="41"/>
      <c r="P80" s="41"/>
      <c r="Q80" s="11"/>
      <c r="R80" s="11"/>
      <c r="S80" s="11"/>
      <c r="T80" s="11"/>
      <c r="U80" s="16"/>
      <c r="V80" s="16"/>
      <c r="W80" s="94"/>
      <c r="X80" s="91"/>
      <c r="Y80" s="91"/>
      <c r="Z80" s="16"/>
      <c r="AA80" s="16"/>
      <c r="AB80" s="16"/>
      <c r="AC80" s="16"/>
    </row>
    <row r="81" spans="1:29">
      <c r="A81" s="11"/>
      <c r="B81" s="40"/>
      <c r="C81" s="45"/>
      <c r="D81" s="45"/>
      <c r="E81" s="13"/>
      <c r="F81" s="11"/>
      <c r="G81" s="11"/>
      <c r="H81" s="50"/>
      <c r="I81" s="50"/>
      <c r="J81" s="41"/>
      <c r="K81" s="42"/>
      <c r="L81" s="41"/>
      <c r="M81" s="41"/>
      <c r="N81" s="41"/>
      <c r="O81" s="41"/>
      <c r="P81" s="41"/>
      <c r="Q81" s="11"/>
      <c r="R81" s="11"/>
      <c r="S81" s="11"/>
      <c r="T81" s="11"/>
      <c r="U81" s="16"/>
      <c r="V81" s="16"/>
      <c r="W81" s="94"/>
      <c r="X81" s="91"/>
      <c r="Y81" s="91"/>
      <c r="Z81" s="16"/>
      <c r="AA81" s="16"/>
      <c r="AB81" s="16"/>
      <c r="AC81" s="16"/>
    </row>
    <row r="82" spans="1:29">
      <c r="A82" s="11"/>
      <c r="B82" s="40"/>
      <c r="C82" s="11"/>
      <c r="D82" s="11"/>
      <c r="E82" s="13"/>
      <c r="F82" s="11"/>
      <c r="G82" s="11"/>
      <c r="H82" s="50"/>
      <c r="I82" s="50"/>
      <c r="J82" s="41"/>
      <c r="K82" s="42"/>
      <c r="L82" s="41"/>
      <c r="M82" s="41"/>
      <c r="N82" s="41"/>
      <c r="O82" s="41"/>
      <c r="P82" s="41"/>
      <c r="Q82" s="11"/>
      <c r="R82" s="11"/>
      <c r="S82" s="11"/>
      <c r="T82" s="11"/>
      <c r="U82" s="16"/>
      <c r="V82" s="16"/>
      <c r="W82" s="94"/>
      <c r="X82" s="91"/>
      <c r="Y82" s="91"/>
      <c r="Z82" s="16"/>
      <c r="AA82" s="16"/>
      <c r="AB82" s="16"/>
      <c r="AC82" s="16"/>
    </row>
    <row r="83" spans="1:29">
      <c r="A83" s="11"/>
      <c r="B83" s="40"/>
      <c r="C83" s="11"/>
      <c r="D83" s="11"/>
      <c r="E83" s="13"/>
      <c r="F83" s="11"/>
      <c r="G83" s="11"/>
      <c r="H83" s="50"/>
      <c r="I83" s="50"/>
      <c r="J83" s="41"/>
      <c r="K83" s="42"/>
      <c r="L83" s="41"/>
      <c r="M83" s="41"/>
      <c r="N83" s="41"/>
      <c r="O83" s="41"/>
      <c r="P83" s="41"/>
      <c r="Q83" s="11"/>
      <c r="R83" s="11"/>
      <c r="S83" s="11"/>
      <c r="T83" s="11"/>
      <c r="U83" s="16"/>
      <c r="V83" s="16"/>
      <c r="W83" s="94"/>
      <c r="X83" s="91"/>
      <c r="Y83" s="91"/>
      <c r="Z83" s="16"/>
      <c r="AA83" s="16"/>
      <c r="AB83" s="16"/>
      <c r="AC83" s="16"/>
    </row>
    <row r="84" spans="1:29">
      <c r="A84" s="11"/>
      <c r="B84" s="40"/>
      <c r="C84" s="11"/>
      <c r="D84" s="11"/>
      <c r="E84" s="13"/>
      <c r="F84" s="11"/>
      <c r="G84" s="11"/>
      <c r="H84" s="50"/>
      <c r="I84" s="50"/>
      <c r="J84" s="41"/>
      <c r="K84" s="42"/>
      <c r="L84" s="41"/>
      <c r="M84" s="41"/>
      <c r="N84" s="41"/>
      <c r="O84" s="41"/>
      <c r="P84" s="41"/>
      <c r="Q84" s="11"/>
      <c r="R84" s="11"/>
      <c r="S84" s="11"/>
      <c r="T84" s="11"/>
      <c r="U84" s="16"/>
      <c r="V84" s="16"/>
      <c r="W84" s="94"/>
      <c r="X84" s="91"/>
      <c r="Y84" s="91"/>
      <c r="Z84" s="16"/>
      <c r="AA84" s="16"/>
      <c r="AB84" s="16"/>
      <c r="AC84" s="16"/>
    </row>
    <row r="85" spans="1:29">
      <c r="A85" s="11"/>
      <c r="B85" s="40"/>
      <c r="C85" s="11"/>
      <c r="D85" s="11"/>
      <c r="E85" s="13"/>
      <c r="F85" s="11"/>
      <c r="G85" s="11"/>
      <c r="H85" s="41"/>
      <c r="I85" s="41"/>
      <c r="J85" s="41"/>
      <c r="K85" s="42"/>
      <c r="L85" s="41"/>
      <c r="M85" s="41"/>
      <c r="N85" s="41"/>
      <c r="O85" s="41"/>
      <c r="P85" s="41"/>
      <c r="Q85" s="11"/>
      <c r="R85" s="11"/>
      <c r="S85" s="11"/>
      <c r="T85" s="11"/>
      <c r="U85" s="54"/>
      <c r="V85" s="54"/>
      <c r="W85" s="54"/>
      <c r="X85" s="54"/>
      <c r="Y85" s="10"/>
      <c r="Z85" s="16"/>
      <c r="AA85" s="16"/>
      <c r="AB85" s="16"/>
      <c r="AC85" s="16"/>
    </row>
    <row r="86" spans="1:29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10"/>
      <c r="Z86" s="16"/>
      <c r="AA86" s="16"/>
      <c r="AB86" s="16"/>
      <c r="AC86" s="16"/>
    </row>
    <row r="87" spans="1:29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48"/>
      <c r="V87" s="48"/>
      <c r="W87" s="48"/>
      <c r="X87" s="48"/>
      <c r="Y87" s="10"/>
    </row>
    <row r="88" spans="1:2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55"/>
      <c r="V88" s="55"/>
      <c r="W88" s="55"/>
      <c r="X88" s="55"/>
    </row>
    <row r="89" spans="1:29">
      <c r="A89" s="11"/>
      <c r="B89" s="40"/>
      <c r="C89" s="40"/>
      <c r="D89" s="40"/>
      <c r="E89" s="46"/>
      <c r="F89" s="40"/>
      <c r="G89" s="40"/>
      <c r="H89" s="47"/>
      <c r="I89" s="47"/>
      <c r="J89" s="42"/>
      <c r="K89" s="42"/>
      <c r="L89" s="42"/>
      <c r="M89" s="48"/>
      <c r="N89" s="52"/>
      <c r="O89" s="42"/>
      <c r="P89" s="42"/>
      <c r="Q89" s="42"/>
      <c r="R89" s="42"/>
      <c r="S89" s="42"/>
      <c r="T89" s="42"/>
      <c r="U89" s="60"/>
      <c r="V89" s="60"/>
      <c r="W89" s="60"/>
      <c r="X89" s="60"/>
    </row>
    <row r="90" spans="1:29">
      <c r="A90" s="45"/>
      <c r="B90" s="40"/>
      <c r="C90" s="40"/>
      <c r="D90" s="40"/>
      <c r="E90" s="46"/>
      <c r="F90" s="40"/>
      <c r="G90" s="40"/>
      <c r="H90" s="47"/>
      <c r="I90" s="47"/>
      <c r="J90" s="42"/>
      <c r="K90" s="42"/>
      <c r="L90" s="42"/>
      <c r="M90" s="48"/>
      <c r="N90" s="52"/>
      <c r="O90" s="42"/>
      <c r="P90" s="42"/>
      <c r="Q90" s="42"/>
      <c r="R90" s="42"/>
      <c r="S90" s="42"/>
      <c r="T90" s="42"/>
      <c r="U90" s="61"/>
      <c r="V90" s="61"/>
      <c r="W90" s="61"/>
      <c r="X90" s="61"/>
    </row>
    <row r="91" spans="1:29">
      <c r="A91" s="56"/>
      <c r="B91" s="49"/>
      <c r="C91" s="57"/>
      <c r="D91" s="57"/>
      <c r="E91" s="46"/>
      <c r="F91" s="40"/>
      <c r="G91" s="58"/>
      <c r="H91" s="47"/>
      <c r="I91" s="47"/>
      <c r="J91" s="42"/>
      <c r="K91" s="42"/>
      <c r="L91" s="42"/>
      <c r="M91" s="42"/>
      <c r="N91" s="42"/>
      <c r="O91" s="59"/>
      <c r="P91" s="42"/>
      <c r="Q91" s="42"/>
      <c r="R91" s="42"/>
      <c r="S91" s="42"/>
      <c r="T91" s="42"/>
      <c r="U91" s="61"/>
      <c r="V91" s="61"/>
      <c r="W91" s="61"/>
      <c r="X91" s="61"/>
    </row>
    <row r="92" spans="1:29">
      <c r="A92" s="45"/>
      <c r="B92" s="11"/>
      <c r="C92" s="45"/>
      <c r="D92" s="45"/>
      <c r="E92" s="13"/>
      <c r="F92" s="11"/>
      <c r="G92" s="11"/>
      <c r="H92" s="50"/>
      <c r="I92" s="50"/>
      <c r="J92" s="41"/>
      <c r="K92" s="42"/>
      <c r="L92" s="42"/>
      <c r="M92" s="48"/>
      <c r="N92" s="52"/>
      <c r="O92" s="41"/>
      <c r="P92" s="41"/>
      <c r="Q92" s="41"/>
      <c r="R92" s="41"/>
      <c r="S92" s="41"/>
      <c r="T92" s="41"/>
      <c r="U92" s="61"/>
      <c r="V92" s="61"/>
      <c r="W92" s="61"/>
      <c r="X92" s="61"/>
    </row>
    <row r="93" spans="1:29">
      <c r="A93" s="45"/>
      <c r="B93" s="11"/>
      <c r="C93" s="11"/>
      <c r="D93" s="11"/>
      <c r="E93" s="13"/>
      <c r="F93" s="11"/>
      <c r="G93" s="11"/>
      <c r="H93" s="50"/>
      <c r="I93" s="50"/>
      <c r="J93" s="41"/>
      <c r="K93" s="42"/>
      <c r="L93" s="42"/>
      <c r="M93" s="48"/>
      <c r="N93" s="52"/>
      <c r="O93" s="41"/>
      <c r="P93" s="41"/>
      <c r="Q93" s="41"/>
      <c r="R93" s="41"/>
      <c r="S93" s="41"/>
      <c r="T93" s="41"/>
      <c r="U93" s="61"/>
      <c r="V93" s="61"/>
      <c r="W93" s="61"/>
      <c r="X93" s="61"/>
    </row>
    <row r="94" spans="1:29">
      <c r="A94" s="11"/>
      <c r="B94" s="11"/>
      <c r="C94" s="45"/>
      <c r="D94" s="45"/>
      <c r="E94" s="13"/>
      <c r="F94" s="11"/>
      <c r="G94" s="11"/>
      <c r="H94" s="50"/>
      <c r="I94" s="50"/>
      <c r="J94" s="41"/>
      <c r="K94" s="42"/>
      <c r="L94" s="42"/>
      <c r="M94" s="48"/>
      <c r="N94" s="52"/>
      <c r="O94" s="41"/>
      <c r="P94" s="41"/>
      <c r="Q94" s="41"/>
      <c r="R94" s="41"/>
      <c r="S94" s="41"/>
      <c r="T94" s="41"/>
      <c r="U94" s="61"/>
      <c r="V94" s="61"/>
      <c r="W94" s="61"/>
      <c r="X94" s="61"/>
    </row>
    <row r="95" spans="1:29">
      <c r="A95" s="11"/>
      <c r="B95" s="11"/>
      <c r="C95" s="11"/>
      <c r="D95" s="11"/>
      <c r="E95" s="13"/>
      <c r="F95" s="11"/>
      <c r="G95" s="11"/>
      <c r="H95" s="50"/>
      <c r="I95" s="50"/>
      <c r="J95" s="41"/>
      <c r="K95" s="42"/>
      <c r="L95" s="42"/>
      <c r="M95" s="48"/>
      <c r="N95" s="52"/>
      <c r="O95" s="41"/>
      <c r="P95" s="41"/>
      <c r="Q95" s="41"/>
      <c r="R95" s="41"/>
      <c r="S95" s="41"/>
      <c r="T95" s="41"/>
      <c r="U95" s="61"/>
      <c r="V95" s="61"/>
      <c r="W95" s="61"/>
      <c r="X95" s="61"/>
    </row>
    <row r="96" spans="1:29">
      <c r="A96" s="11"/>
      <c r="B96" s="11"/>
      <c r="C96" s="11"/>
      <c r="D96" s="11"/>
      <c r="E96" s="13"/>
      <c r="F96" s="11"/>
      <c r="G96" s="11"/>
      <c r="H96" s="50"/>
      <c r="I96" s="50"/>
      <c r="J96" s="41"/>
      <c r="K96" s="42"/>
      <c r="L96" s="42"/>
      <c r="M96" s="48"/>
      <c r="N96" s="52"/>
      <c r="O96" s="41"/>
      <c r="P96" s="41"/>
      <c r="Q96" s="41"/>
      <c r="R96" s="41"/>
      <c r="S96" s="41"/>
      <c r="T96" s="41"/>
      <c r="U96" s="61"/>
      <c r="V96" s="61"/>
      <c r="W96" s="61"/>
      <c r="X96" s="61"/>
    </row>
    <row r="97" spans="1:24">
      <c r="A97" s="11"/>
      <c r="B97" s="11"/>
      <c r="C97" s="11"/>
      <c r="D97" s="11"/>
      <c r="E97" s="13"/>
      <c r="F97" s="11"/>
      <c r="G97" s="11"/>
      <c r="H97" s="50"/>
      <c r="I97" s="50"/>
      <c r="J97" s="41"/>
      <c r="K97" s="42"/>
      <c r="L97" s="42"/>
      <c r="M97" s="48"/>
      <c r="N97" s="52"/>
      <c r="O97" s="41"/>
      <c r="P97" s="41"/>
      <c r="Q97" s="41"/>
      <c r="R97" s="41"/>
      <c r="S97" s="41"/>
      <c r="T97" s="41"/>
      <c r="U97" s="61"/>
      <c r="V97" s="61"/>
      <c r="W97" s="61"/>
      <c r="X97" s="61"/>
    </row>
    <row r="98" spans="1:24">
      <c r="A98" s="11"/>
      <c r="B98" s="11"/>
      <c r="C98" s="11"/>
      <c r="D98" s="11"/>
      <c r="E98" s="13"/>
      <c r="F98" s="11"/>
      <c r="G98" s="11"/>
      <c r="H98" s="50"/>
      <c r="I98" s="50"/>
      <c r="J98" s="41"/>
      <c r="K98" s="42"/>
      <c r="L98" s="42"/>
      <c r="M98" s="48"/>
      <c r="N98" s="52"/>
      <c r="O98" s="41"/>
      <c r="P98" s="41"/>
      <c r="Q98" s="41"/>
      <c r="R98" s="41"/>
      <c r="S98" s="41"/>
      <c r="T98" s="41"/>
      <c r="U98" s="61"/>
      <c r="V98" s="61"/>
      <c r="W98" s="61"/>
      <c r="X98" s="61"/>
    </row>
    <row r="99" spans="1:24">
      <c r="A99" s="11"/>
      <c r="B99" s="11"/>
      <c r="C99" s="11"/>
      <c r="D99" s="11"/>
      <c r="E99" s="13"/>
      <c r="F99" s="11"/>
      <c r="G99" s="11"/>
      <c r="H99" s="50"/>
      <c r="I99" s="50"/>
      <c r="J99" s="41"/>
      <c r="K99" s="42"/>
      <c r="L99" s="42"/>
      <c r="M99" s="48"/>
      <c r="N99" s="52"/>
      <c r="O99" s="41"/>
      <c r="P99" s="41"/>
      <c r="Q99" s="41"/>
      <c r="R99" s="41"/>
      <c r="S99" s="41"/>
      <c r="T99" s="41"/>
      <c r="U99" s="61"/>
      <c r="V99" s="61"/>
      <c r="W99" s="61"/>
      <c r="X99" s="61"/>
    </row>
    <row r="100" spans="1:24">
      <c r="A100" s="11"/>
      <c r="B100" s="11"/>
      <c r="C100" s="11"/>
      <c r="D100" s="11"/>
      <c r="E100" s="13"/>
      <c r="F100" s="11"/>
      <c r="G100" s="11"/>
      <c r="H100" s="50"/>
      <c r="I100" s="50"/>
      <c r="J100" s="41"/>
      <c r="K100" s="42"/>
      <c r="L100" s="42"/>
      <c r="M100" s="48"/>
      <c r="N100" s="52"/>
      <c r="O100" s="41"/>
      <c r="P100" s="41"/>
      <c r="Q100" s="41"/>
      <c r="R100" s="41"/>
      <c r="S100" s="41"/>
      <c r="T100" s="41"/>
      <c r="U100" s="61"/>
      <c r="V100" s="61"/>
      <c r="W100" s="61"/>
      <c r="X100" s="61"/>
    </row>
    <row r="101" spans="1:24">
      <c r="A101" s="11"/>
      <c r="B101" s="11"/>
      <c r="C101" s="11"/>
      <c r="D101" s="11"/>
      <c r="E101" s="13"/>
      <c r="F101" s="11"/>
      <c r="G101" s="11"/>
      <c r="H101" s="50"/>
      <c r="I101" s="50"/>
      <c r="J101" s="41"/>
      <c r="K101" s="42"/>
      <c r="L101" s="42"/>
      <c r="M101" s="48"/>
      <c r="N101" s="52"/>
      <c r="O101" s="41"/>
      <c r="P101" s="41"/>
      <c r="Q101" s="41"/>
      <c r="R101" s="41"/>
      <c r="S101" s="41"/>
      <c r="T101" s="41"/>
      <c r="U101" s="61"/>
      <c r="V101" s="61"/>
      <c r="W101" s="61"/>
      <c r="X101" s="61"/>
    </row>
    <row r="102" spans="1:24">
      <c r="A102" s="11"/>
      <c r="B102" s="11"/>
      <c r="C102" s="11"/>
      <c r="D102" s="11"/>
      <c r="E102" s="13"/>
      <c r="F102" s="11"/>
      <c r="G102" s="11"/>
      <c r="H102" s="50"/>
      <c r="I102" s="50"/>
      <c r="J102" s="41"/>
      <c r="K102" s="42"/>
      <c r="L102" s="42"/>
      <c r="M102" s="48"/>
      <c r="N102" s="52"/>
      <c r="O102" s="41"/>
      <c r="P102" s="41"/>
      <c r="Q102" s="41"/>
      <c r="R102" s="41"/>
      <c r="S102" s="41"/>
      <c r="T102" s="41"/>
      <c r="U102" s="61"/>
      <c r="V102" s="61"/>
      <c r="W102" s="61"/>
      <c r="X102" s="61"/>
    </row>
    <row r="103" spans="1:24">
      <c r="A103" s="11"/>
      <c r="B103" s="11"/>
      <c r="C103" s="11"/>
      <c r="D103" s="11"/>
      <c r="E103" s="13"/>
      <c r="F103" s="11"/>
      <c r="G103" s="11"/>
      <c r="H103" s="50"/>
      <c r="I103" s="50"/>
      <c r="J103" s="41"/>
      <c r="K103" s="42"/>
      <c r="L103" s="42"/>
      <c r="M103" s="48"/>
      <c r="N103" s="52"/>
      <c r="O103" s="41"/>
      <c r="P103" s="41"/>
      <c r="Q103" s="41"/>
      <c r="R103" s="41"/>
      <c r="S103" s="41"/>
      <c r="T103" s="41"/>
      <c r="U103" s="61"/>
      <c r="V103" s="61"/>
      <c r="W103" s="61"/>
      <c r="X103" s="61"/>
    </row>
    <row r="104" spans="1:24">
      <c r="A104" s="11"/>
      <c r="B104" s="11"/>
      <c r="C104" s="11"/>
      <c r="D104" s="11"/>
      <c r="E104" s="13"/>
      <c r="F104" s="11"/>
      <c r="G104" s="11"/>
      <c r="H104" s="50"/>
      <c r="I104" s="50"/>
      <c r="J104" s="41"/>
      <c r="K104" s="42"/>
      <c r="L104" s="42"/>
      <c r="M104" s="48"/>
      <c r="N104" s="52"/>
      <c r="O104" s="41"/>
      <c r="P104" s="41"/>
      <c r="Q104" s="41"/>
      <c r="R104" s="41"/>
      <c r="S104" s="41"/>
      <c r="T104" s="41"/>
      <c r="U104" s="61"/>
      <c r="V104" s="61"/>
      <c r="W104" s="61"/>
      <c r="X104" s="61"/>
    </row>
    <row r="105" spans="1:24">
      <c r="A105" s="11"/>
      <c r="B105" s="11"/>
      <c r="C105" s="11"/>
      <c r="D105" s="11"/>
      <c r="E105" s="13"/>
      <c r="F105" s="11"/>
      <c r="G105" s="11"/>
      <c r="H105" s="50"/>
      <c r="I105" s="50"/>
      <c r="J105" s="41"/>
      <c r="K105" s="42"/>
      <c r="L105" s="42"/>
      <c r="M105" s="48"/>
      <c r="N105" s="52"/>
      <c r="O105" s="41"/>
      <c r="P105" s="41"/>
      <c r="Q105" s="41"/>
      <c r="R105" s="41"/>
      <c r="S105" s="41"/>
      <c r="T105" s="41"/>
      <c r="U105" s="61"/>
      <c r="V105" s="61"/>
      <c r="W105" s="61"/>
      <c r="X105" s="61"/>
    </row>
    <row r="106" spans="1:24">
      <c r="A106" s="11"/>
      <c r="B106" s="11"/>
      <c r="C106" s="11"/>
      <c r="D106" s="11"/>
      <c r="E106" s="13"/>
      <c r="F106" s="11"/>
      <c r="G106" s="11"/>
      <c r="H106" s="50"/>
      <c r="I106" s="50"/>
      <c r="J106" s="41"/>
      <c r="K106" s="42"/>
      <c r="L106" s="42"/>
      <c r="M106" s="48"/>
      <c r="N106" s="52"/>
      <c r="O106" s="41"/>
      <c r="P106" s="41"/>
      <c r="Q106" s="41"/>
      <c r="R106" s="41"/>
      <c r="S106" s="41"/>
      <c r="T106" s="41"/>
      <c r="U106" s="61"/>
      <c r="V106" s="61"/>
      <c r="W106" s="61"/>
      <c r="X106" s="61"/>
    </row>
    <row r="107" spans="1:24">
      <c r="A107" s="11"/>
      <c r="B107" s="11"/>
      <c r="C107" s="11"/>
      <c r="D107" s="11"/>
      <c r="E107" s="13"/>
      <c r="F107" s="11"/>
      <c r="G107" s="11"/>
      <c r="H107" s="50"/>
      <c r="I107" s="50"/>
      <c r="J107" s="41"/>
      <c r="K107" s="42"/>
      <c r="L107" s="42"/>
      <c r="M107" s="48"/>
      <c r="N107" s="52"/>
      <c r="O107" s="41"/>
      <c r="P107" s="41"/>
      <c r="Q107" s="41"/>
      <c r="R107" s="41"/>
      <c r="S107" s="41"/>
      <c r="T107" s="41"/>
      <c r="U107" s="51"/>
      <c r="V107" s="51"/>
      <c r="W107" s="51"/>
      <c r="X107" s="51"/>
    </row>
    <row r="108" spans="1:24">
      <c r="A108" s="11"/>
      <c r="B108" s="11"/>
      <c r="C108" s="11"/>
      <c r="D108" s="11"/>
      <c r="E108" s="13"/>
      <c r="F108" s="11"/>
      <c r="G108" s="11"/>
      <c r="H108" s="50"/>
      <c r="I108" s="50"/>
      <c r="J108" s="41"/>
      <c r="K108" s="42"/>
      <c r="L108" s="42"/>
      <c r="M108" s="48"/>
      <c r="N108" s="52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>
      <c r="A109" s="11"/>
      <c r="B109" s="40"/>
      <c r="C109" s="45"/>
      <c r="D109" s="45"/>
      <c r="E109" s="13"/>
      <c r="F109" s="11"/>
      <c r="G109" s="11"/>
      <c r="H109" s="50"/>
      <c r="I109" s="50"/>
      <c r="J109" s="41"/>
      <c r="K109" s="42"/>
      <c r="L109" s="42"/>
      <c r="M109" s="42"/>
      <c r="N109" s="52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>
      <c r="A110" s="11"/>
      <c r="B110" s="40"/>
      <c r="C110" s="45"/>
      <c r="D110" s="45"/>
      <c r="E110" s="13"/>
      <c r="F110" s="11"/>
      <c r="G110" s="11"/>
      <c r="H110" s="50"/>
      <c r="I110" s="50"/>
      <c r="J110" s="41"/>
      <c r="K110" s="42"/>
      <c r="L110" s="42"/>
      <c r="M110" s="42"/>
      <c r="N110" s="52"/>
      <c r="O110" s="41"/>
      <c r="P110" s="41"/>
      <c r="Q110" s="41"/>
      <c r="R110" s="41"/>
      <c r="S110" s="41"/>
      <c r="T110" s="41"/>
      <c r="U110" s="51"/>
      <c r="V110" s="51"/>
      <c r="W110" s="51"/>
      <c r="X110" s="51"/>
    </row>
    <row r="111" spans="1:24">
      <c r="A111" s="11"/>
      <c r="B111" s="40"/>
      <c r="C111" s="11"/>
      <c r="D111" s="11"/>
      <c r="E111" s="13"/>
      <c r="F111" s="11"/>
      <c r="G111" s="11"/>
      <c r="H111" s="50"/>
      <c r="I111" s="50"/>
      <c r="J111" s="41"/>
      <c r="K111" s="42"/>
      <c r="L111" s="42"/>
      <c r="M111" s="42"/>
      <c r="N111" s="52"/>
      <c r="O111" s="41"/>
      <c r="P111" s="41"/>
      <c r="Q111" s="41"/>
      <c r="R111" s="41"/>
      <c r="S111" s="41"/>
      <c r="T111" s="41"/>
      <c r="U111" s="51"/>
      <c r="V111" s="51"/>
      <c r="W111" s="51"/>
      <c r="X111" s="51"/>
    </row>
    <row r="112" spans="1:24">
      <c r="A112" s="11"/>
      <c r="B112" s="40"/>
      <c r="C112" s="45"/>
      <c r="D112" s="45"/>
      <c r="E112" s="13"/>
      <c r="F112" s="11"/>
      <c r="G112" s="11"/>
      <c r="H112" s="50"/>
      <c r="I112" s="50"/>
      <c r="J112" s="41"/>
      <c r="K112" s="42"/>
      <c r="L112" s="42"/>
      <c r="M112" s="42"/>
      <c r="N112" s="52"/>
      <c r="O112" s="41"/>
      <c r="P112" s="41"/>
      <c r="Q112" s="41"/>
      <c r="R112" s="41"/>
      <c r="S112" s="41"/>
      <c r="T112" s="41"/>
      <c r="U112" s="51"/>
      <c r="V112" s="51"/>
      <c r="W112" s="51"/>
      <c r="X112" s="51"/>
    </row>
    <row r="113" spans="1:24">
      <c r="A113" s="11"/>
      <c r="B113" s="40"/>
      <c r="C113" s="11"/>
      <c r="D113" s="11"/>
      <c r="E113" s="13"/>
      <c r="F113" s="11"/>
      <c r="G113" s="11"/>
      <c r="H113" s="50"/>
      <c r="I113" s="50"/>
      <c r="J113" s="41"/>
      <c r="K113" s="42"/>
      <c r="L113" s="42"/>
      <c r="M113" s="42"/>
      <c r="N113" s="52"/>
      <c r="O113" s="41"/>
      <c r="P113" s="41"/>
      <c r="Q113" s="41"/>
      <c r="R113" s="41"/>
      <c r="S113" s="41"/>
      <c r="T113" s="41"/>
      <c r="U113" s="51"/>
      <c r="V113" s="51"/>
      <c r="W113" s="51"/>
      <c r="X113" s="51"/>
    </row>
    <row r="114" spans="1:24">
      <c r="A114" s="11"/>
      <c r="B114" s="40"/>
      <c r="C114" s="45"/>
      <c r="D114" s="45"/>
      <c r="E114" s="13"/>
      <c r="F114" s="11"/>
      <c r="G114" s="11"/>
      <c r="H114" s="50"/>
      <c r="I114" s="50"/>
      <c r="J114" s="41"/>
      <c r="K114" s="42"/>
      <c r="L114" s="42"/>
      <c r="M114" s="42"/>
      <c r="N114" s="52"/>
      <c r="O114" s="41"/>
      <c r="P114" s="41"/>
      <c r="Q114" s="11"/>
      <c r="R114" s="11"/>
      <c r="S114" s="11"/>
      <c r="T114" s="11"/>
    </row>
    <row r="115" spans="1:24">
      <c r="A115" s="11"/>
      <c r="B115" s="40"/>
      <c r="C115" s="11"/>
      <c r="D115" s="11"/>
      <c r="E115" s="13"/>
      <c r="F115" s="11"/>
      <c r="G115" s="11"/>
      <c r="H115" s="50"/>
      <c r="I115" s="50"/>
      <c r="J115" s="41"/>
      <c r="K115" s="42"/>
      <c r="L115" s="42"/>
      <c r="M115" s="42"/>
      <c r="N115" s="52"/>
      <c r="O115" s="41"/>
      <c r="P115" s="41"/>
      <c r="Q115" s="11"/>
      <c r="R115" s="11"/>
      <c r="S115" s="11"/>
      <c r="T115" s="11"/>
    </row>
  </sheetData>
  <mergeCells count="3">
    <mergeCell ref="A1:E1"/>
    <mergeCell ref="H1:P1"/>
    <mergeCell ref="U1:AA1"/>
  </mergeCells>
  <phoneticPr fontId="17" type="noConversion"/>
  <dataValidations count="4">
    <dataValidation type="list" allowBlank="1" showInputMessage="1" showErrorMessage="1" sqref="X114:X65407">
      <formula1>"FALSE, TRUE"</formula1>
    </dataValidation>
    <dataValidation type="list" errorStyle="warning" allowBlank="1" showInputMessage="1" showErrorMessage="1" errorTitle="warning" error="Non-default visibility type found" sqref="L89:L65409 L1 L3:L85">
      <formula1>"PUBLIC,PRIVATE"</formula1>
    </dataValidation>
    <dataValidation type="list" errorStyle="warning" allowBlank="1" showInputMessage="1" showErrorMessage="1" errorTitle="warning" error="Non-default access type detected!" sqref="K89:K65409 K1 K3:K85">
      <formula1>"RW,RO,WO,W1,RU,W1C,RC,A1,A0,DC,OTHER,"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  <outlinePr summaryBelow="0" summaryRight="0"/>
  </sheetPr>
  <dimension ref="A1:AC115"/>
  <sheetViews>
    <sheetView topLeftCell="A7" zoomScale="85" zoomScaleNormal="85" workbookViewId="0">
      <pane xSplit="5" topLeftCell="F1" activePane="topRight" state="frozen"/>
      <selection pane="topRight" activeCell="A25" sqref="A25"/>
    </sheetView>
  </sheetViews>
  <sheetFormatPr defaultRowHeight="15" outlineLevelCol="1"/>
  <cols>
    <col min="1" max="1" width="8" style="1" customWidth="1"/>
    <col min="2" max="2" width="45" style="1" customWidth="1"/>
    <col min="3" max="3" width="6.7109375" style="1" customWidth="1"/>
    <col min="4" max="4" width="9.42578125" style="1" customWidth="1"/>
    <col min="5" max="5" width="25" style="17" customWidth="1"/>
    <col min="6" max="6" width="28.140625" style="9" customWidth="1" outlineLevel="1"/>
    <col min="7" max="7" width="7.140625" style="9" customWidth="1" outlineLevel="1"/>
    <col min="8" max="9" width="6.7109375" style="39" customWidth="1"/>
    <col min="10" max="10" width="23.5703125" style="39" customWidth="1"/>
    <col min="11" max="12" width="9.7109375" style="39" customWidth="1"/>
    <col min="13" max="13" width="12" style="39" customWidth="1"/>
    <col min="14" max="14" width="9.85546875" style="39" customWidth="1"/>
    <col min="15" max="15" width="30.28515625" style="39" customWidth="1"/>
    <col min="16" max="16" width="62.7109375" style="39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6" customFormat="1">
      <c r="A1" s="122" t="s">
        <v>6</v>
      </c>
      <c r="B1" s="122"/>
      <c r="C1" s="122"/>
      <c r="D1" s="122"/>
      <c r="E1" s="123"/>
      <c r="F1" s="96"/>
      <c r="G1" s="96"/>
      <c r="H1" s="124" t="s">
        <v>7</v>
      </c>
      <c r="I1" s="124"/>
      <c r="J1" s="124"/>
      <c r="K1" s="124"/>
      <c r="L1" s="124"/>
      <c r="M1" s="124"/>
      <c r="N1" s="124"/>
      <c r="O1" s="124"/>
      <c r="P1" s="124"/>
      <c r="Q1" s="92"/>
      <c r="R1" s="92"/>
      <c r="S1" s="92"/>
      <c r="T1" s="92"/>
      <c r="U1" s="125" t="s">
        <v>46</v>
      </c>
      <c r="V1" s="125"/>
      <c r="W1" s="125"/>
      <c r="X1" s="125"/>
      <c r="Y1" s="125"/>
      <c r="Z1" s="125"/>
      <c r="AA1" s="125"/>
    </row>
    <row r="2" spans="1:29" s="18" customFormat="1" ht="30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18</v>
      </c>
      <c r="G2" s="14" t="s">
        <v>30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38" t="s">
        <v>38</v>
      </c>
      <c r="O2" s="38" t="s">
        <v>10</v>
      </c>
      <c r="P2" s="38" t="s">
        <v>37</v>
      </c>
      <c r="Q2" s="93" t="s">
        <v>54</v>
      </c>
      <c r="R2" s="93" t="s">
        <v>55</v>
      </c>
      <c r="S2" s="93" t="s">
        <v>56</v>
      </c>
      <c r="T2" s="93" t="s">
        <v>57</v>
      </c>
      <c r="U2" s="90" t="s">
        <v>47</v>
      </c>
      <c r="V2" s="90" t="s">
        <v>48</v>
      </c>
      <c r="W2" s="90" t="s">
        <v>49</v>
      </c>
      <c r="X2" s="90" t="s">
        <v>50</v>
      </c>
      <c r="Y2" s="90" t="s">
        <v>51</v>
      </c>
      <c r="Z2" s="90" t="s">
        <v>52</v>
      </c>
      <c r="AA2" s="90" t="s">
        <v>53</v>
      </c>
    </row>
    <row r="3" spans="1:29" ht="45" customHeight="1">
      <c r="A3" s="11" t="s">
        <v>67</v>
      </c>
      <c r="B3" s="40" t="s">
        <v>245</v>
      </c>
      <c r="C3" s="11" t="s">
        <v>59</v>
      </c>
      <c r="D3" s="11" t="s">
        <v>246</v>
      </c>
      <c r="E3" s="98" t="s">
        <v>247</v>
      </c>
      <c r="F3" s="11"/>
      <c r="G3" s="11"/>
      <c r="H3" s="50">
        <v>15</v>
      </c>
      <c r="I3" s="50">
        <v>0</v>
      </c>
      <c r="J3" s="41" t="s">
        <v>248</v>
      </c>
      <c r="K3" s="41" t="s">
        <v>19</v>
      </c>
      <c r="L3" s="41" t="s">
        <v>42</v>
      </c>
      <c r="M3" s="41" t="s">
        <v>66</v>
      </c>
      <c r="N3" s="41" t="s">
        <v>65</v>
      </c>
      <c r="O3" s="41"/>
      <c r="P3" s="41" t="s">
        <v>249</v>
      </c>
      <c r="Q3" s="11"/>
      <c r="R3" s="11"/>
      <c r="S3" s="11"/>
      <c r="T3" s="11"/>
      <c r="U3" s="16"/>
      <c r="V3" s="16"/>
      <c r="W3" s="16"/>
      <c r="X3" s="91"/>
      <c r="Y3" s="91"/>
      <c r="Z3" s="16"/>
      <c r="AA3" s="16"/>
      <c r="AB3" s="16"/>
      <c r="AC3" s="16"/>
    </row>
    <row r="4" spans="1:29" ht="45" customHeight="1">
      <c r="A4" s="11"/>
      <c r="B4" s="40"/>
      <c r="C4" s="11"/>
      <c r="D4" s="11"/>
      <c r="E4" s="102"/>
      <c r="F4" s="11"/>
      <c r="G4" s="11"/>
      <c r="H4" s="50">
        <v>31</v>
      </c>
      <c r="I4" s="50">
        <v>16</v>
      </c>
      <c r="J4" s="41" t="s">
        <v>250</v>
      </c>
      <c r="K4" s="41" t="s">
        <v>19</v>
      </c>
      <c r="L4" s="41" t="s">
        <v>42</v>
      </c>
      <c r="M4" s="41" t="s">
        <v>66</v>
      </c>
      <c r="N4" s="41" t="s">
        <v>65</v>
      </c>
      <c r="O4" s="41"/>
      <c r="P4" s="41" t="s">
        <v>251</v>
      </c>
      <c r="Q4" s="11"/>
      <c r="R4" s="11"/>
      <c r="S4" s="11"/>
      <c r="T4" s="11"/>
      <c r="U4" s="16"/>
      <c r="V4" s="16"/>
      <c r="W4" s="16"/>
      <c r="X4" s="91"/>
      <c r="Y4" s="91"/>
      <c r="Z4" s="16"/>
      <c r="AA4" s="16"/>
      <c r="AB4" s="16"/>
      <c r="AC4" s="16"/>
    </row>
    <row r="5" spans="1:29" ht="60" customHeight="1">
      <c r="A5" s="45" t="s">
        <v>252</v>
      </c>
      <c r="B5" s="97" t="s">
        <v>253</v>
      </c>
      <c r="C5" s="11" t="s">
        <v>59</v>
      </c>
      <c r="D5" s="97" t="s">
        <v>68</v>
      </c>
      <c r="E5" s="98" t="s">
        <v>254</v>
      </c>
      <c r="F5" s="11"/>
      <c r="G5" s="11"/>
      <c r="H5" s="50">
        <v>15</v>
      </c>
      <c r="I5" s="50">
        <v>0</v>
      </c>
      <c r="J5" s="41" t="s">
        <v>255</v>
      </c>
      <c r="K5" s="42" t="s">
        <v>19</v>
      </c>
      <c r="L5" s="41" t="s">
        <v>42</v>
      </c>
      <c r="M5" s="41" t="s">
        <v>66</v>
      </c>
      <c r="N5" s="41" t="s">
        <v>65</v>
      </c>
      <c r="O5" s="41"/>
      <c r="P5" s="41" t="s">
        <v>256</v>
      </c>
      <c r="Q5" s="11"/>
      <c r="R5" s="11"/>
      <c r="S5" s="11"/>
      <c r="T5" s="11"/>
      <c r="U5" s="16"/>
      <c r="V5" s="16"/>
      <c r="W5" s="16"/>
      <c r="X5" s="91"/>
      <c r="Y5" s="91"/>
      <c r="Z5" s="16"/>
      <c r="AA5" s="16"/>
      <c r="AB5" s="16"/>
      <c r="AC5" s="16"/>
    </row>
    <row r="6" spans="1:29" ht="60" customHeight="1">
      <c r="A6" s="11"/>
      <c r="B6" s="97"/>
      <c r="C6" s="11"/>
      <c r="D6" s="116"/>
      <c r="E6" s="102"/>
      <c r="F6" s="11"/>
      <c r="G6" s="11"/>
      <c r="H6" s="50">
        <v>31</v>
      </c>
      <c r="I6" s="50">
        <v>16</v>
      </c>
      <c r="J6" s="41" t="s">
        <v>257</v>
      </c>
      <c r="K6" s="42" t="s">
        <v>19</v>
      </c>
      <c r="L6" s="41" t="s">
        <v>42</v>
      </c>
      <c r="M6" s="41" t="s">
        <v>66</v>
      </c>
      <c r="N6" s="41" t="s">
        <v>65</v>
      </c>
      <c r="O6" s="41"/>
      <c r="P6" s="41" t="s">
        <v>258</v>
      </c>
      <c r="Q6" s="11"/>
      <c r="R6" s="11"/>
      <c r="S6" s="11"/>
      <c r="T6" s="11"/>
      <c r="U6" s="16"/>
      <c r="V6" s="16"/>
      <c r="W6" s="16"/>
      <c r="X6" s="91"/>
      <c r="Y6" s="91"/>
      <c r="Z6" s="16"/>
      <c r="AA6" s="16"/>
      <c r="AB6" s="16"/>
      <c r="AC6" s="16"/>
    </row>
    <row r="7" spans="1:29" ht="60" customHeight="1">
      <c r="A7" s="11" t="s">
        <v>259</v>
      </c>
      <c r="B7" s="97" t="s">
        <v>260</v>
      </c>
      <c r="C7" s="97" t="s">
        <v>59</v>
      </c>
      <c r="D7" s="97" t="s">
        <v>68</v>
      </c>
      <c r="E7" s="98" t="s">
        <v>261</v>
      </c>
      <c r="F7" s="11"/>
      <c r="G7" s="11"/>
      <c r="H7" s="50">
        <v>15</v>
      </c>
      <c r="I7" s="50">
        <v>0</v>
      </c>
      <c r="J7" s="41" t="s">
        <v>262</v>
      </c>
      <c r="K7" s="42" t="s">
        <v>19</v>
      </c>
      <c r="L7" s="41" t="s">
        <v>42</v>
      </c>
      <c r="M7" s="41" t="s">
        <v>66</v>
      </c>
      <c r="N7" s="41" t="s">
        <v>65</v>
      </c>
      <c r="O7" s="41"/>
      <c r="P7" s="41" t="s">
        <v>263</v>
      </c>
      <c r="Q7" s="11"/>
      <c r="R7" s="11"/>
      <c r="S7" s="11"/>
      <c r="T7" s="11"/>
      <c r="U7" s="16"/>
      <c r="V7" s="16"/>
      <c r="W7" s="16"/>
      <c r="X7" s="91"/>
      <c r="Y7" s="91"/>
      <c r="Z7" s="16"/>
      <c r="AA7" s="16"/>
      <c r="AB7" s="16"/>
      <c r="AC7" s="16"/>
    </row>
    <row r="8" spans="1:29" ht="60" customHeight="1">
      <c r="A8" s="11"/>
      <c r="B8" s="97"/>
      <c r="C8" s="116"/>
      <c r="D8" s="116"/>
      <c r="E8" s="102"/>
      <c r="F8" s="11"/>
      <c r="G8" s="11"/>
      <c r="H8" s="50">
        <v>31</v>
      </c>
      <c r="I8" s="50">
        <v>16</v>
      </c>
      <c r="J8" s="41" t="s">
        <v>264</v>
      </c>
      <c r="K8" s="42" t="s">
        <v>19</v>
      </c>
      <c r="L8" s="41" t="s">
        <v>42</v>
      </c>
      <c r="M8" s="41" t="s">
        <v>66</v>
      </c>
      <c r="N8" s="41" t="s">
        <v>65</v>
      </c>
      <c r="O8" s="41"/>
      <c r="P8" s="41" t="s">
        <v>265</v>
      </c>
      <c r="Q8" s="11"/>
      <c r="R8" s="11"/>
      <c r="S8" s="11"/>
      <c r="T8" s="11"/>
      <c r="U8" s="16"/>
      <c r="V8" s="16"/>
      <c r="W8" s="16"/>
      <c r="X8" s="91"/>
      <c r="Y8" s="91"/>
      <c r="Z8" s="16"/>
      <c r="AA8" s="16"/>
      <c r="AB8" s="16"/>
      <c r="AC8" s="16"/>
    </row>
    <row r="9" spans="1:29" ht="105" customHeight="1">
      <c r="A9" s="11" t="s">
        <v>266</v>
      </c>
      <c r="B9" s="97" t="s">
        <v>267</v>
      </c>
      <c r="C9" s="97" t="s">
        <v>59</v>
      </c>
      <c r="D9" s="116" t="s">
        <v>321</v>
      </c>
      <c r="E9" s="98" t="s">
        <v>322</v>
      </c>
      <c r="F9" s="11"/>
      <c r="G9" s="11"/>
      <c r="H9" s="50">
        <v>15</v>
      </c>
      <c r="I9" s="50">
        <v>0</v>
      </c>
      <c r="J9" s="41" t="s">
        <v>268</v>
      </c>
      <c r="K9" s="42" t="s">
        <v>19</v>
      </c>
      <c r="L9" s="41" t="s">
        <v>42</v>
      </c>
      <c r="M9" s="41" t="s">
        <v>66</v>
      </c>
      <c r="N9" s="41" t="s">
        <v>65</v>
      </c>
      <c r="O9" s="41"/>
      <c r="P9" s="118" t="s">
        <v>324</v>
      </c>
      <c r="Q9" s="11"/>
      <c r="R9" s="11"/>
      <c r="S9" s="11"/>
      <c r="T9" s="11"/>
      <c r="U9" s="16"/>
      <c r="V9" s="16"/>
      <c r="W9" s="16"/>
      <c r="X9" s="91"/>
      <c r="Y9" s="91"/>
      <c r="Z9" s="16"/>
      <c r="AA9" s="16"/>
      <c r="AB9" s="16"/>
      <c r="AC9" s="16"/>
    </row>
    <row r="10" spans="1:29" ht="105" customHeight="1">
      <c r="A10" s="11"/>
      <c r="B10" s="97"/>
      <c r="C10" s="116"/>
      <c r="D10" s="116"/>
      <c r="E10" s="102"/>
      <c r="F10" s="11"/>
      <c r="G10" s="11"/>
      <c r="H10" s="50">
        <v>31</v>
      </c>
      <c r="I10" s="50">
        <v>16</v>
      </c>
      <c r="J10" s="41" t="s">
        <v>269</v>
      </c>
      <c r="K10" s="42" t="s">
        <v>19</v>
      </c>
      <c r="L10" s="41" t="s">
        <v>42</v>
      </c>
      <c r="M10" s="41" t="s">
        <v>66</v>
      </c>
      <c r="N10" s="41" t="s">
        <v>65</v>
      </c>
      <c r="O10" s="41"/>
      <c r="P10" s="118" t="s">
        <v>325</v>
      </c>
      <c r="Q10" s="11"/>
      <c r="R10" s="11"/>
      <c r="S10" s="11"/>
      <c r="T10" s="11"/>
      <c r="U10" s="16"/>
      <c r="V10" s="16"/>
      <c r="W10" s="16"/>
      <c r="X10" s="91"/>
      <c r="Y10" s="91"/>
      <c r="Z10" s="16"/>
      <c r="AA10" s="16"/>
      <c r="AB10" s="16"/>
      <c r="AC10" s="16"/>
    </row>
    <row r="11" spans="1:29" ht="105" customHeight="1">
      <c r="A11" s="116" t="s">
        <v>328</v>
      </c>
      <c r="B11" s="97" t="s">
        <v>270</v>
      </c>
      <c r="C11" s="97" t="s">
        <v>59</v>
      </c>
      <c r="D11" s="116" t="s">
        <v>321</v>
      </c>
      <c r="E11" s="98" t="s">
        <v>323</v>
      </c>
      <c r="F11" s="11"/>
      <c r="G11" s="11"/>
      <c r="H11" s="50">
        <v>15</v>
      </c>
      <c r="I11" s="50">
        <v>0</v>
      </c>
      <c r="J11" s="41" t="s">
        <v>271</v>
      </c>
      <c r="K11" s="42" t="s">
        <v>19</v>
      </c>
      <c r="L11" s="41" t="s">
        <v>42</v>
      </c>
      <c r="M11" s="41" t="s">
        <v>66</v>
      </c>
      <c r="N11" s="41" t="s">
        <v>65</v>
      </c>
      <c r="O11" s="41"/>
      <c r="P11" s="118" t="s">
        <v>326</v>
      </c>
      <c r="Q11" s="11"/>
      <c r="R11" s="11"/>
      <c r="S11" s="11"/>
      <c r="T11" s="11"/>
      <c r="U11" s="16"/>
      <c r="V11" s="16"/>
      <c r="W11" s="16"/>
      <c r="X11" s="91"/>
      <c r="Y11" s="91"/>
      <c r="Z11" s="16"/>
      <c r="AA11" s="16"/>
      <c r="AB11" s="16"/>
      <c r="AC11" s="16"/>
    </row>
    <row r="12" spans="1:29" ht="105" customHeight="1">
      <c r="A12" s="11"/>
      <c r="B12" s="116"/>
      <c r="C12" s="116"/>
      <c r="D12" s="116"/>
      <c r="E12" s="102"/>
      <c r="F12" s="11"/>
      <c r="G12" s="11"/>
      <c r="H12" s="50">
        <v>31</v>
      </c>
      <c r="I12" s="50">
        <v>16</v>
      </c>
      <c r="J12" s="41" t="s">
        <v>272</v>
      </c>
      <c r="K12" s="42" t="s">
        <v>19</v>
      </c>
      <c r="L12" s="41" t="s">
        <v>42</v>
      </c>
      <c r="M12" s="41" t="s">
        <v>66</v>
      </c>
      <c r="N12" s="41" t="s">
        <v>65</v>
      </c>
      <c r="O12" s="41"/>
      <c r="P12" s="118" t="s">
        <v>327</v>
      </c>
      <c r="Q12" s="11"/>
      <c r="R12" s="11"/>
      <c r="S12" s="11"/>
      <c r="T12" s="11"/>
      <c r="U12" s="16"/>
      <c r="V12" s="16"/>
      <c r="W12" s="16"/>
      <c r="X12" s="91"/>
      <c r="Y12" s="91"/>
      <c r="Z12" s="16"/>
      <c r="AA12" s="16"/>
      <c r="AB12" s="16"/>
      <c r="AC12" s="16"/>
    </row>
    <row r="13" spans="1:29" ht="45" customHeight="1">
      <c r="A13" s="116" t="s">
        <v>329</v>
      </c>
      <c r="B13" s="40" t="s">
        <v>273</v>
      </c>
      <c r="C13" s="11" t="s">
        <v>59</v>
      </c>
      <c r="D13" s="97" t="s">
        <v>274</v>
      </c>
      <c r="E13" s="98" t="s">
        <v>275</v>
      </c>
      <c r="F13" s="11"/>
      <c r="G13" s="11"/>
      <c r="H13" s="50">
        <v>15</v>
      </c>
      <c r="I13" s="50">
        <v>0</v>
      </c>
      <c r="J13" s="41" t="s">
        <v>276</v>
      </c>
      <c r="K13" s="42" t="s">
        <v>19</v>
      </c>
      <c r="L13" s="41" t="s">
        <v>42</v>
      </c>
      <c r="M13" s="41" t="s">
        <v>66</v>
      </c>
      <c r="N13" s="41" t="s">
        <v>65</v>
      </c>
      <c r="O13" s="41"/>
      <c r="P13" s="41" t="s">
        <v>277</v>
      </c>
      <c r="Q13" s="11"/>
      <c r="R13" s="11"/>
      <c r="S13" s="11"/>
      <c r="T13" s="11"/>
      <c r="U13" s="16"/>
      <c r="V13" s="16"/>
      <c r="W13" s="16"/>
      <c r="X13" s="91"/>
      <c r="Y13" s="91"/>
      <c r="Z13" s="16"/>
      <c r="AA13" s="16"/>
      <c r="AB13" s="16"/>
      <c r="AC13" s="16"/>
    </row>
    <row r="14" spans="1:29" ht="45" customHeight="1">
      <c r="A14" s="11"/>
      <c r="B14" s="40"/>
      <c r="C14" s="11"/>
      <c r="D14" s="116"/>
      <c r="E14" s="102"/>
      <c r="F14" s="11"/>
      <c r="G14" s="11"/>
      <c r="H14" s="50">
        <v>31</v>
      </c>
      <c r="I14" s="50">
        <v>16</v>
      </c>
      <c r="J14" s="41" t="s">
        <v>278</v>
      </c>
      <c r="K14" s="42" t="s">
        <v>19</v>
      </c>
      <c r="L14" s="41" t="s">
        <v>42</v>
      </c>
      <c r="M14" s="41" t="s">
        <v>66</v>
      </c>
      <c r="N14" s="41" t="s">
        <v>65</v>
      </c>
      <c r="O14" s="41"/>
      <c r="P14" s="41" t="s">
        <v>279</v>
      </c>
      <c r="Q14" s="11"/>
      <c r="R14" s="11"/>
      <c r="S14" s="11"/>
      <c r="T14" s="11"/>
      <c r="U14" s="16"/>
      <c r="V14" s="16"/>
      <c r="W14" s="16"/>
      <c r="X14" s="91"/>
      <c r="Y14" s="91"/>
      <c r="Z14" s="16"/>
      <c r="AA14" s="16"/>
      <c r="AB14" s="16"/>
      <c r="AC14" s="16"/>
    </row>
    <row r="15" spans="1:29" ht="45" customHeight="1">
      <c r="A15" s="116" t="s">
        <v>330</v>
      </c>
      <c r="B15" s="40" t="s">
        <v>280</v>
      </c>
      <c r="C15" s="11" t="s">
        <v>59</v>
      </c>
      <c r="D15" s="97" t="s">
        <v>274</v>
      </c>
      <c r="E15" s="98" t="s">
        <v>281</v>
      </c>
      <c r="F15" s="11"/>
      <c r="G15" s="11"/>
      <c r="H15" s="50">
        <v>15</v>
      </c>
      <c r="I15" s="50">
        <v>0</v>
      </c>
      <c r="J15" s="41" t="s">
        <v>282</v>
      </c>
      <c r="K15" s="42" t="s">
        <v>19</v>
      </c>
      <c r="L15" s="41" t="s">
        <v>42</v>
      </c>
      <c r="M15" s="41" t="s">
        <v>66</v>
      </c>
      <c r="N15" s="41" t="s">
        <v>65</v>
      </c>
      <c r="O15" s="41"/>
      <c r="P15" s="41" t="s">
        <v>283</v>
      </c>
      <c r="Q15" s="11"/>
      <c r="R15" s="11"/>
      <c r="S15" s="11"/>
      <c r="T15" s="11"/>
      <c r="U15" s="16"/>
      <c r="V15" s="16"/>
      <c r="W15" s="16"/>
      <c r="X15" s="91"/>
      <c r="Y15" s="91"/>
      <c r="Z15" s="16"/>
      <c r="AA15" s="16"/>
      <c r="AB15" s="16"/>
      <c r="AC15" s="16"/>
    </row>
    <row r="16" spans="1:29" ht="45" customHeight="1">
      <c r="A16" s="11"/>
      <c r="B16" s="40"/>
      <c r="C16" s="11"/>
      <c r="D16" s="116"/>
      <c r="E16" s="102"/>
      <c r="F16" s="11"/>
      <c r="G16" s="11"/>
      <c r="H16" s="50">
        <v>31</v>
      </c>
      <c r="I16" s="50">
        <v>16</v>
      </c>
      <c r="J16" s="41" t="s">
        <v>284</v>
      </c>
      <c r="K16" s="42" t="s">
        <v>19</v>
      </c>
      <c r="L16" s="41" t="s">
        <v>42</v>
      </c>
      <c r="M16" s="41" t="s">
        <v>66</v>
      </c>
      <c r="N16" s="41" t="s">
        <v>65</v>
      </c>
      <c r="O16" s="41"/>
      <c r="P16" s="41" t="s">
        <v>285</v>
      </c>
      <c r="Q16" s="11"/>
      <c r="R16" s="11"/>
      <c r="S16" s="11"/>
      <c r="T16" s="11"/>
      <c r="U16" s="16"/>
      <c r="V16" s="16"/>
      <c r="W16" s="16"/>
      <c r="X16" s="91"/>
      <c r="Y16" s="91"/>
      <c r="Z16" s="16"/>
      <c r="AA16" s="16"/>
      <c r="AB16" s="16"/>
      <c r="AC16" s="16"/>
    </row>
    <row r="17" spans="1:29" ht="45" customHeight="1">
      <c r="A17" s="116" t="s">
        <v>298</v>
      </c>
      <c r="B17" s="40" t="s">
        <v>286</v>
      </c>
      <c r="C17" s="11" t="s">
        <v>59</v>
      </c>
      <c r="D17" s="11" t="s">
        <v>27</v>
      </c>
      <c r="E17" s="98" t="s">
        <v>287</v>
      </c>
      <c r="F17" s="11"/>
      <c r="G17" s="11"/>
      <c r="H17" s="50">
        <v>15</v>
      </c>
      <c r="I17" s="50">
        <v>0</v>
      </c>
      <c r="J17" s="41" t="s">
        <v>288</v>
      </c>
      <c r="K17" s="41" t="s">
        <v>19</v>
      </c>
      <c r="L17" s="41" t="s">
        <v>42</v>
      </c>
      <c r="M17" s="41" t="s">
        <v>66</v>
      </c>
      <c r="N17" s="41" t="s">
        <v>65</v>
      </c>
      <c r="O17" s="41"/>
      <c r="P17" s="41" t="s">
        <v>289</v>
      </c>
      <c r="Q17" s="11"/>
      <c r="R17" s="11"/>
      <c r="S17" s="11"/>
      <c r="T17" s="11"/>
      <c r="U17" s="16"/>
      <c r="V17" s="16"/>
      <c r="W17" s="16"/>
      <c r="X17" s="91"/>
      <c r="Y17" s="91"/>
      <c r="Z17" s="16"/>
      <c r="AA17" s="16"/>
      <c r="AB17" s="16"/>
      <c r="AC17" s="16"/>
    </row>
    <row r="18" spans="1:29" ht="45" customHeight="1">
      <c r="A18" s="11"/>
      <c r="B18" s="40"/>
      <c r="C18" s="11"/>
      <c r="D18" s="11"/>
      <c r="E18" s="102"/>
      <c r="F18" s="11"/>
      <c r="G18" s="11"/>
      <c r="H18" s="50">
        <v>31</v>
      </c>
      <c r="I18" s="50">
        <v>16</v>
      </c>
      <c r="J18" s="41" t="s">
        <v>290</v>
      </c>
      <c r="K18" s="41" t="s">
        <v>19</v>
      </c>
      <c r="L18" s="41" t="s">
        <v>42</v>
      </c>
      <c r="M18" s="41" t="s">
        <v>66</v>
      </c>
      <c r="N18" s="41" t="s">
        <v>65</v>
      </c>
      <c r="O18" s="41"/>
      <c r="P18" s="41" t="s">
        <v>291</v>
      </c>
      <c r="Q18" s="11"/>
      <c r="R18" s="11"/>
      <c r="S18" s="11"/>
      <c r="T18" s="11"/>
      <c r="U18" s="16"/>
      <c r="V18" s="16"/>
      <c r="W18" s="16"/>
      <c r="X18" s="91"/>
      <c r="Y18" s="91"/>
      <c r="Z18" s="16"/>
      <c r="AA18" s="16"/>
      <c r="AB18" s="16"/>
      <c r="AC18" s="16"/>
    </row>
    <row r="19" spans="1:29" ht="45" customHeight="1">
      <c r="A19" s="116" t="s">
        <v>305</v>
      </c>
      <c r="B19" s="40" t="s">
        <v>292</v>
      </c>
      <c r="C19" s="11" t="s">
        <v>59</v>
      </c>
      <c r="D19" s="11" t="s">
        <v>27</v>
      </c>
      <c r="E19" s="98" t="s">
        <v>293</v>
      </c>
      <c r="F19" s="11"/>
      <c r="G19" s="11"/>
      <c r="H19" s="50">
        <v>15</v>
      </c>
      <c r="I19" s="50">
        <v>0</v>
      </c>
      <c r="J19" s="41" t="s">
        <v>294</v>
      </c>
      <c r="K19" s="42" t="s">
        <v>19</v>
      </c>
      <c r="L19" s="41" t="s">
        <v>42</v>
      </c>
      <c r="M19" s="41" t="s">
        <v>66</v>
      </c>
      <c r="N19" s="41" t="s">
        <v>65</v>
      </c>
      <c r="O19" s="41"/>
      <c r="P19" s="41" t="s">
        <v>295</v>
      </c>
      <c r="Q19" s="11"/>
      <c r="R19" s="11"/>
      <c r="S19" s="11"/>
      <c r="T19" s="11"/>
      <c r="U19" s="16"/>
      <c r="V19" s="16"/>
      <c r="W19" s="16"/>
      <c r="X19" s="91"/>
      <c r="Y19" s="91"/>
      <c r="Z19" s="16"/>
      <c r="AA19" s="16"/>
      <c r="AB19" s="16"/>
      <c r="AC19" s="16"/>
    </row>
    <row r="20" spans="1:29" ht="45" customHeight="1">
      <c r="A20" s="11"/>
      <c r="B20" s="40"/>
      <c r="C20" s="11"/>
      <c r="D20" s="11"/>
      <c r="E20" s="102"/>
      <c r="F20" s="11"/>
      <c r="G20" s="11"/>
      <c r="H20" s="50">
        <v>31</v>
      </c>
      <c r="I20" s="50">
        <v>16</v>
      </c>
      <c r="J20" s="41" t="s">
        <v>296</v>
      </c>
      <c r="K20" s="42" t="s">
        <v>19</v>
      </c>
      <c r="L20" s="41" t="s">
        <v>42</v>
      </c>
      <c r="M20" s="41" t="s">
        <v>66</v>
      </c>
      <c r="N20" s="41" t="s">
        <v>65</v>
      </c>
      <c r="O20" s="41"/>
      <c r="P20" s="41" t="s">
        <v>297</v>
      </c>
      <c r="Q20" s="11"/>
      <c r="R20" s="11"/>
      <c r="S20" s="11"/>
      <c r="T20" s="11"/>
      <c r="U20" s="16"/>
      <c r="V20" s="16"/>
      <c r="W20" s="16"/>
      <c r="X20" s="91"/>
      <c r="Y20" s="91"/>
      <c r="Z20" s="16"/>
      <c r="AA20" s="16"/>
      <c r="AB20" s="16"/>
      <c r="AC20" s="16"/>
    </row>
    <row r="21" spans="1:29" ht="45" customHeight="1">
      <c r="A21" s="116" t="s">
        <v>331</v>
      </c>
      <c r="B21" s="40" t="s">
        <v>299</v>
      </c>
      <c r="C21" s="11" t="s">
        <v>59</v>
      </c>
      <c r="D21" s="11" t="s">
        <v>27</v>
      </c>
      <c r="E21" s="98" t="s">
        <v>300</v>
      </c>
      <c r="F21" s="11"/>
      <c r="G21" s="11"/>
      <c r="H21" s="50">
        <v>15</v>
      </c>
      <c r="I21" s="50">
        <v>0</v>
      </c>
      <c r="J21" s="41" t="s">
        <v>301</v>
      </c>
      <c r="K21" s="42" t="s">
        <v>19</v>
      </c>
      <c r="L21" s="41" t="s">
        <v>42</v>
      </c>
      <c r="M21" s="41" t="s">
        <v>66</v>
      </c>
      <c r="N21" s="41" t="s">
        <v>65</v>
      </c>
      <c r="O21" s="41"/>
      <c r="P21" s="41" t="s">
        <v>302</v>
      </c>
      <c r="Q21" s="11"/>
      <c r="R21" s="11"/>
      <c r="S21" s="11"/>
      <c r="T21" s="11"/>
      <c r="U21" s="16"/>
      <c r="V21" s="16"/>
      <c r="W21" s="16"/>
      <c r="X21" s="91"/>
      <c r="Y21" s="91"/>
      <c r="Z21" s="16"/>
      <c r="AA21" s="16"/>
      <c r="AB21" s="16"/>
      <c r="AC21" s="16"/>
    </row>
    <row r="22" spans="1:29" ht="45" customHeight="1">
      <c r="A22" s="11"/>
      <c r="B22" s="40"/>
      <c r="C22" s="11"/>
      <c r="D22" s="11"/>
      <c r="E22" s="102"/>
      <c r="F22" s="11"/>
      <c r="G22" s="11"/>
      <c r="H22" s="50">
        <v>31</v>
      </c>
      <c r="I22" s="50">
        <v>16</v>
      </c>
      <c r="J22" s="41" t="s">
        <v>303</v>
      </c>
      <c r="K22" s="42" t="s">
        <v>19</v>
      </c>
      <c r="L22" s="41" t="s">
        <v>42</v>
      </c>
      <c r="M22" s="41" t="s">
        <v>66</v>
      </c>
      <c r="N22" s="41" t="s">
        <v>65</v>
      </c>
      <c r="O22" s="41"/>
      <c r="P22" s="41" t="s">
        <v>304</v>
      </c>
      <c r="Q22" s="11"/>
      <c r="R22" s="11"/>
      <c r="S22" s="11"/>
      <c r="T22" s="11"/>
      <c r="U22" s="16"/>
      <c r="V22" s="16"/>
      <c r="W22" s="16"/>
      <c r="X22" s="91"/>
      <c r="Y22" s="91"/>
      <c r="Z22" s="16"/>
      <c r="AA22" s="16"/>
      <c r="AB22" s="16"/>
      <c r="AC22" s="16"/>
    </row>
    <row r="23" spans="1:29" ht="45" customHeight="1">
      <c r="A23" s="116" t="s">
        <v>332</v>
      </c>
      <c r="B23" s="40" t="s">
        <v>306</v>
      </c>
      <c r="C23" s="11" t="s">
        <v>59</v>
      </c>
      <c r="D23" s="11" t="s">
        <v>27</v>
      </c>
      <c r="E23" s="98" t="s">
        <v>307</v>
      </c>
      <c r="F23" s="11"/>
      <c r="G23" s="11"/>
      <c r="H23" s="50">
        <v>15</v>
      </c>
      <c r="I23" s="50">
        <v>0</v>
      </c>
      <c r="J23" s="41" t="s">
        <v>308</v>
      </c>
      <c r="K23" s="42" t="s">
        <v>19</v>
      </c>
      <c r="L23" s="41" t="s">
        <v>42</v>
      </c>
      <c r="M23" s="41" t="s">
        <v>66</v>
      </c>
      <c r="N23" s="41" t="s">
        <v>65</v>
      </c>
      <c r="O23" s="41"/>
      <c r="P23" s="41" t="s">
        <v>309</v>
      </c>
      <c r="Q23" s="11"/>
      <c r="R23" s="11"/>
      <c r="S23" s="11"/>
      <c r="T23" s="11"/>
      <c r="U23" s="16"/>
      <c r="V23" s="16"/>
      <c r="W23" s="16"/>
      <c r="X23" s="91"/>
      <c r="Y23" s="91"/>
      <c r="Z23" s="16"/>
      <c r="AA23" s="16"/>
      <c r="AB23" s="16"/>
      <c r="AC23" s="16"/>
    </row>
    <row r="24" spans="1:29" ht="45" customHeight="1">
      <c r="A24" s="11"/>
      <c r="B24" s="40"/>
      <c r="C24" s="11"/>
      <c r="D24" s="11"/>
      <c r="E24" s="102"/>
      <c r="F24" s="11"/>
      <c r="G24" s="11"/>
      <c r="H24" s="50">
        <v>31</v>
      </c>
      <c r="I24" s="50">
        <v>16</v>
      </c>
      <c r="J24" s="41" t="s">
        <v>310</v>
      </c>
      <c r="K24" s="42" t="s">
        <v>19</v>
      </c>
      <c r="L24" s="41" t="s">
        <v>42</v>
      </c>
      <c r="M24" s="41" t="s">
        <v>66</v>
      </c>
      <c r="N24" s="41" t="s">
        <v>65</v>
      </c>
      <c r="O24" s="41"/>
      <c r="P24" s="41" t="s">
        <v>311</v>
      </c>
      <c r="Q24" s="11"/>
      <c r="R24" s="11"/>
      <c r="S24" s="11"/>
      <c r="T24" s="11"/>
      <c r="U24" s="16"/>
      <c r="V24" s="16"/>
      <c r="W24" s="16"/>
      <c r="X24" s="91"/>
      <c r="Y24" s="91"/>
      <c r="Z24" s="16"/>
      <c r="AA24" s="16"/>
      <c r="AB24" s="16"/>
      <c r="AC24" s="16"/>
    </row>
    <row r="25" spans="1:29">
      <c r="A25" s="11"/>
      <c r="B25" s="40"/>
      <c r="C25" s="11"/>
      <c r="D25" s="11"/>
      <c r="E25" s="13"/>
      <c r="F25" s="11"/>
      <c r="G25" s="11"/>
      <c r="H25" s="50"/>
      <c r="I25" s="50"/>
      <c r="J25" s="41"/>
      <c r="K25" s="42"/>
      <c r="L25" s="41"/>
      <c r="M25" s="41"/>
      <c r="N25" s="41"/>
      <c r="O25" s="41"/>
      <c r="P25" s="41"/>
      <c r="Q25" s="11"/>
      <c r="R25" s="11"/>
      <c r="S25" s="11"/>
      <c r="T25" s="11"/>
      <c r="U25" s="16"/>
      <c r="V25" s="16"/>
      <c r="W25" s="16"/>
      <c r="X25" s="91"/>
      <c r="Y25" s="91"/>
      <c r="Z25" s="16"/>
      <c r="AA25" s="16"/>
      <c r="AB25" s="16"/>
      <c r="AC25" s="16"/>
    </row>
    <row r="26" spans="1:29">
      <c r="A26" s="11"/>
      <c r="B26" s="40"/>
      <c r="C26" s="11"/>
      <c r="D26" s="11"/>
      <c r="E26" s="13"/>
      <c r="F26" s="11"/>
      <c r="G26" s="11"/>
      <c r="H26" s="50"/>
      <c r="I26" s="50"/>
      <c r="J26" s="41"/>
      <c r="K26" s="42"/>
      <c r="L26" s="41"/>
      <c r="M26" s="41"/>
      <c r="N26" s="41"/>
      <c r="O26" s="41"/>
      <c r="P26" s="41"/>
      <c r="Q26" s="11"/>
      <c r="R26" s="11"/>
      <c r="S26" s="11"/>
      <c r="T26" s="11"/>
      <c r="U26" s="16"/>
      <c r="V26" s="16"/>
      <c r="W26" s="16"/>
      <c r="X26" s="91"/>
      <c r="Y26" s="91"/>
      <c r="Z26" s="16"/>
      <c r="AA26" s="16"/>
      <c r="AB26" s="16"/>
      <c r="AC26" s="16"/>
    </row>
    <row r="27" spans="1:29">
      <c r="A27" s="11"/>
      <c r="B27" s="40"/>
      <c r="C27" s="11"/>
      <c r="D27" s="11"/>
      <c r="E27" s="13"/>
      <c r="F27" s="11"/>
      <c r="G27" s="11"/>
      <c r="H27" s="50"/>
      <c r="I27" s="50"/>
      <c r="J27" s="41"/>
      <c r="K27" s="42"/>
      <c r="L27" s="41"/>
      <c r="M27" s="41"/>
      <c r="N27" s="41"/>
      <c r="O27" s="41"/>
      <c r="P27" s="41"/>
      <c r="Q27" s="11"/>
      <c r="R27" s="11"/>
      <c r="S27" s="11"/>
      <c r="T27" s="11"/>
      <c r="U27" s="16"/>
      <c r="V27" s="16"/>
      <c r="W27" s="16"/>
      <c r="X27" s="91"/>
      <c r="Y27" s="91"/>
      <c r="Z27" s="16"/>
      <c r="AA27" s="16"/>
      <c r="AB27" s="16"/>
      <c r="AC27" s="16"/>
    </row>
    <row r="28" spans="1:29">
      <c r="A28" s="11"/>
      <c r="B28" s="40"/>
      <c r="C28" s="45"/>
      <c r="D28" s="45"/>
      <c r="E28" s="13"/>
      <c r="F28" s="11"/>
      <c r="G28" s="11"/>
      <c r="H28" s="50"/>
      <c r="I28" s="50"/>
      <c r="J28" s="41"/>
      <c r="K28" s="42"/>
      <c r="L28" s="41"/>
      <c r="M28" s="41"/>
      <c r="N28" s="41"/>
      <c r="O28" s="41"/>
      <c r="P28" s="41"/>
      <c r="Q28" s="11"/>
      <c r="R28" s="11"/>
      <c r="S28" s="11"/>
      <c r="T28" s="11"/>
      <c r="U28" s="16"/>
      <c r="V28" s="16"/>
      <c r="W28" s="16"/>
      <c r="X28" s="91"/>
      <c r="Y28" s="91"/>
      <c r="Z28" s="16"/>
      <c r="AA28" s="16"/>
      <c r="AB28" s="16"/>
      <c r="AC28" s="16"/>
    </row>
    <row r="29" spans="1:29">
      <c r="A29" s="11"/>
      <c r="B29" s="40"/>
      <c r="C29" s="11"/>
      <c r="D29" s="11"/>
      <c r="E29" s="13"/>
      <c r="F29" s="11"/>
      <c r="G29" s="11"/>
      <c r="H29" s="50"/>
      <c r="I29" s="50"/>
      <c r="J29" s="41"/>
      <c r="K29" s="42"/>
      <c r="L29" s="41"/>
      <c r="M29" s="41"/>
      <c r="N29" s="41"/>
      <c r="O29" s="41"/>
      <c r="P29" s="41"/>
      <c r="Q29" s="11"/>
      <c r="R29" s="11"/>
      <c r="S29" s="11"/>
      <c r="T29" s="11"/>
      <c r="U29" s="16"/>
      <c r="V29" s="16"/>
      <c r="W29" s="16"/>
      <c r="X29" s="91"/>
      <c r="Y29" s="91"/>
      <c r="Z29" s="16"/>
      <c r="AA29" s="16"/>
      <c r="AB29" s="16"/>
      <c r="AC29" s="16"/>
    </row>
    <row r="30" spans="1:29">
      <c r="A30" s="11"/>
      <c r="B30" s="40"/>
      <c r="C30" s="11"/>
      <c r="D30" s="11"/>
      <c r="E30" s="13"/>
      <c r="F30" s="11"/>
      <c r="G30" s="11"/>
      <c r="H30" s="50"/>
      <c r="I30" s="50"/>
      <c r="J30" s="41"/>
      <c r="K30" s="42"/>
      <c r="L30" s="41"/>
      <c r="M30" s="41"/>
      <c r="N30" s="41"/>
      <c r="O30" s="41"/>
      <c r="P30" s="41"/>
      <c r="Q30" s="11"/>
      <c r="R30" s="11"/>
      <c r="S30" s="11"/>
      <c r="T30" s="11"/>
      <c r="U30" s="16"/>
      <c r="V30" s="16"/>
      <c r="W30" s="16"/>
      <c r="X30" s="91"/>
      <c r="Y30" s="91"/>
      <c r="Z30" s="16"/>
      <c r="AA30" s="16"/>
      <c r="AB30" s="16"/>
      <c r="AC30" s="16"/>
    </row>
    <row r="31" spans="1:29">
      <c r="A31" s="11"/>
      <c r="B31" s="40"/>
      <c r="C31" s="11"/>
      <c r="D31" s="11"/>
      <c r="E31" s="13"/>
      <c r="F31" s="11"/>
      <c r="G31" s="11"/>
      <c r="H31" s="50"/>
      <c r="I31" s="50"/>
      <c r="J31" s="41"/>
      <c r="K31" s="42"/>
      <c r="L31" s="41"/>
      <c r="M31" s="41"/>
      <c r="N31" s="41"/>
      <c r="O31" s="41"/>
      <c r="P31" s="41"/>
      <c r="Q31" s="11"/>
      <c r="R31" s="11"/>
      <c r="S31" s="11"/>
      <c r="T31" s="11"/>
      <c r="U31" s="16"/>
      <c r="V31" s="16"/>
      <c r="W31" s="16"/>
      <c r="X31" s="91"/>
      <c r="Y31" s="91"/>
      <c r="Z31" s="16"/>
      <c r="AA31" s="16"/>
      <c r="AB31" s="16"/>
      <c r="AC31" s="16"/>
    </row>
    <row r="32" spans="1:29">
      <c r="A32" s="11"/>
      <c r="B32" s="40"/>
      <c r="C32" s="45"/>
      <c r="D32" s="45"/>
      <c r="E32" s="13"/>
      <c r="F32" s="11"/>
      <c r="G32" s="11"/>
      <c r="H32" s="50"/>
      <c r="I32" s="50"/>
      <c r="J32" s="41"/>
      <c r="K32" s="42"/>
      <c r="L32" s="41"/>
      <c r="M32" s="41"/>
      <c r="N32" s="41"/>
      <c r="O32" s="41"/>
      <c r="P32" s="41"/>
      <c r="Q32" s="11"/>
      <c r="R32" s="11"/>
      <c r="S32" s="11"/>
      <c r="T32" s="11"/>
      <c r="U32" s="16"/>
      <c r="V32" s="16"/>
      <c r="W32" s="16"/>
      <c r="X32" s="91"/>
      <c r="Y32" s="91"/>
      <c r="Z32" s="16"/>
      <c r="AA32" s="16"/>
      <c r="AB32" s="16"/>
      <c r="AC32" s="16"/>
    </row>
    <row r="33" spans="1:29">
      <c r="A33" s="11"/>
      <c r="B33" s="40"/>
      <c r="C33" s="11"/>
      <c r="D33" s="11"/>
      <c r="E33" s="13"/>
      <c r="F33" s="11"/>
      <c r="G33" s="11"/>
      <c r="H33" s="50"/>
      <c r="I33" s="50"/>
      <c r="J33" s="41"/>
      <c r="K33" s="42"/>
      <c r="L33" s="41"/>
      <c r="M33" s="41"/>
      <c r="N33" s="41"/>
      <c r="O33" s="41"/>
      <c r="P33" s="41"/>
      <c r="Q33" s="11"/>
      <c r="R33" s="11"/>
      <c r="S33" s="11"/>
      <c r="T33" s="11"/>
      <c r="U33" s="16"/>
      <c r="V33" s="16"/>
      <c r="W33" s="16"/>
      <c r="X33" s="91"/>
      <c r="Y33" s="91"/>
      <c r="Z33" s="16"/>
      <c r="AA33" s="16"/>
      <c r="AB33" s="16"/>
      <c r="AC33" s="16"/>
    </row>
    <row r="34" spans="1:29">
      <c r="A34" s="11"/>
      <c r="B34" s="40"/>
      <c r="C34" s="11"/>
      <c r="D34" s="11"/>
      <c r="E34" s="13"/>
      <c r="F34" s="11"/>
      <c r="G34" s="11"/>
      <c r="H34" s="50"/>
      <c r="I34" s="50"/>
      <c r="J34" s="41"/>
      <c r="K34" s="42"/>
      <c r="L34" s="41"/>
      <c r="M34" s="41"/>
      <c r="N34" s="41"/>
      <c r="O34" s="41"/>
      <c r="P34" s="41"/>
      <c r="Q34" s="11"/>
      <c r="R34" s="11"/>
      <c r="S34" s="11"/>
      <c r="T34" s="11"/>
      <c r="U34" s="16"/>
      <c r="V34" s="16"/>
      <c r="W34" s="16"/>
      <c r="X34" s="91"/>
      <c r="Y34" s="91"/>
      <c r="Z34" s="16"/>
      <c r="AA34" s="16"/>
      <c r="AB34" s="16"/>
      <c r="AC34" s="16"/>
    </row>
    <row r="35" spans="1:29">
      <c r="A35" s="11"/>
      <c r="B35" s="40"/>
      <c r="C35" s="11"/>
      <c r="D35" s="11"/>
      <c r="E35" s="13"/>
      <c r="F35" s="11"/>
      <c r="G35" s="11"/>
      <c r="H35" s="50"/>
      <c r="I35" s="50"/>
      <c r="J35" s="41"/>
      <c r="K35" s="42"/>
      <c r="L35" s="41"/>
      <c r="M35" s="41"/>
      <c r="N35" s="41"/>
      <c r="O35" s="41"/>
      <c r="P35" s="41"/>
      <c r="Q35" s="11"/>
      <c r="R35" s="11"/>
      <c r="S35" s="11"/>
      <c r="T35" s="11"/>
      <c r="U35" s="16"/>
      <c r="V35" s="16"/>
      <c r="W35" s="16"/>
      <c r="X35" s="91"/>
      <c r="Y35" s="91"/>
      <c r="Z35" s="16"/>
      <c r="AA35" s="16"/>
      <c r="AB35" s="16"/>
      <c r="AC35" s="16"/>
    </row>
    <row r="36" spans="1:29">
      <c r="A36" s="11"/>
      <c r="B36" s="40"/>
      <c r="C36" s="11"/>
      <c r="D36" s="11"/>
      <c r="E36" s="13"/>
      <c r="F36" s="11"/>
      <c r="G36" s="11"/>
      <c r="H36" s="50"/>
      <c r="I36" s="50"/>
      <c r="J36" s="41"/>
      <c r="K36" s="42"/>
      <c r="L36" s="41"/>
      <c r="M36" s="41"/>
      <c r="N36" s="41"/>
      <c r="O36" s="41"/>
      <c r="P36" s="41"/>
      <c r="Q36" s="11"/>
      <c r="R36" s="11"/>
      <c r="S36" s="11"/>
      <c r="T36" s="11"/>
      <c r="U36" s="16"/>
      <c r="V36" s="16"/>
      <c r="W36" s="16"/>
      <c r="X36" s="91"/>
      <c r="Y36" s="91"/>
      <c r="Z36" s="16"/>
      <c r="AA36" s="16"/>
      <c r="AB36" s="16"/>
      <c r="AC36" s="16"/>
    </row>
    <row r="37" spans="1:29">
      <c r="A37" s="11"/>
      <c r="B37" s="40"/>
      <c r="C37" s="11"/>
      <c r="D37" s="11"/>
      <c r="E37" s="13"/>
      <c r="F37" s="11"/>
      <c r="G37" s="11"/>
      <c r="H37" s="50"/>
      <c r="I37" s="50"/>
      <c r="J37" s="41"/>
      <c r="K37" s="42"/>
      <c r="L37" s="41"/>
      <c r="M37" s="41"/>
      <c r="N37" s="41"/>
      <c r="O37" s="41"/>
      <c r="P37" s="41"/>
      <c r="Q37" s="11"/>
      <c r="R37" s="11"/>
      <c r="S37" s="11"/>
      <c r="T37" s="11"/>
      <c r="U37" s="16"/>
      <c r="V37" s="16"/>
      <c r="W37" s="16"/>
      <c r="X37" s="91"/>
      <c r="Y37" s="91"/>
      <c r="Z37" s="16"/>
      <c r="AA37" s="16"/>
      <c r="AB37" s="16"/>
      <c r="AC37" s="16"/>
    </row>
    <row r="38" spans="1:29">
      <c r="A38" s="11"/>
      <c r="B38" s="40"/>
      <c r="C38" s="11"/>
      <c r="D38" s="11"/>
      <c r="E38" s="13"/>
      <c r="F38" s="11"/>
      <c r="G38" s="11"/>
      <c r="H38" s="50"/>
      <c r="I38" s="50"/>
      <c r="J38" s="41"/>
      <c r="K38" s="42"/>
      <c r="L38" s="41"/>
      <c r="M38" s="41"/>
      <c r="N38" s="41"/>
      <c r="O38" s="41"/>
      <c r="P38" s="41"/>
      <c r="Q38" s="11"/>
      <c r="R38" s="11"/>
      <c r="S38" s="11"/>
      <c r="T38" s="11"/>
      <c r="U38" s="16"/>
      <c r="V38" s="16"/>
      <c r="W38" s="16"/>
      <c r="X38" s="91"/>
      <c r="Y38" s="91"/>
      <c r="Z38" s="16"/>
      <c r="AA38" s="16"/>
      <c r="AB38" s="16"/>
      <c r="AC38" s="16"/>
    </row>
    <row r="39" spans="1:29">
      <c r="A39" s="11"/>
      <c r="B39" s="40"/>
      <c r="C39" s="11"/>
      <c r="D39" s="11"/>
      <c r="E39" s="13"/>
      <c r="F39" s="11"/>
      <c r="G39" s="11"/>
      <c r="H39" s="50"/>
      <c r="I39" s="50"/>
      <c r="J39" s="41"/>
      <c r="K39" s="42"/>
      <c r="L39" s="41"/>
      <c r="M39" s="41"/>
      <c r="N39" s="41"/>
      <c r="O39" s="41"/>
      <c r="P39" s="41"/>
      <c r="Q39" s="11"/>
      <c r="R39" s="11"/>
      <c r="S39" s="11"/>
      <c r="T39" s="11"/>
      <c r="U39" s="16"/>
      <c r="V39" s="16"/>
      <c r="W39" s="16"/>
      <c r="X39" s="91"/>
      <c r="Y39" s="91"/>
      <c r="Z39" s="16"/>
      <c r="AA39" s="16"/>
      <c r="AB39" s="16"/>
      <c r="AC39" s="16"/>
    </row>
    <row r="40" spans="1:29">
      <c r="A40" s="11"/>
      <c r="B40" s="40"/>
      <c r="C40" s="11"/>
      <c r="D40" s="11"/>
      <c r="E40" s="13"/>
      <c r="F40" s="11"/>
      <c r="G40" s="11"/>
      <c r="H40" s="50"/>
      <c r="I40" s="50"/>
      <c r="J40" s="41"/>
      <c r="K40" s="42"/>
      <c r="L40" s="41"/>
      <c r="M40" s="41"/>
      <c r="N40" s="41"/>
      <c r="O40" s="41"/>
      <c r="P40" s="41"/>
      <c r="Q40" s="11"/>
      <c r="R40" s="11"/>
      <c r="S40" s="11"/>
      <c r="T40" s="11"/>
      <c r="U40" s="16"/>
      <c r="V40" s="16"/>
      <c r="W40" s="16"/>
      <c r="X40" s="91"/>
      <c r="Y40" s="91"/>
      <c r="Z40" s="16"/>
      <c r="AA40" s="16"/>
      <c r="AB40" s="16"/>
      <c r="AC40" s="16"/>
    </row>
    <row r="41" spans="1:29">
      <c r="A41" s="45"/>
      <c r="B41" s="11"/>
      <c r="C41" s="45"/>
      <c r="D41" s="45"/>
      <c r="E41" s="13"/>
      <c r="F41" s="11"/>
      <c r="G41" s="11"/>
      <c r="H41" s="50"/>
      <c r="I41" s="50"/>
      <c r="J41" s="41"/>
      <c r="K41" s="41"/>
      <c r="L41" s="41"/>
      <c r="M41" s="51"/>
      <c r="N41" s="41"/>
      <c r="O41" s="41"/>
      <c r="P41" s="41"/>
      <c r="Q41" s="11"/>
      <c r="R41" s="11"/>
      <c r="S41" s="11"/>
      <c r="T41" s="11"/>
      <c r="U41" s="16"/>
      <c r="V41" s="16"/>
      <c r="W41" s="16"/>
      <c r="X41" s="91"/>
      <c r="Y41" s="91"/>
      <c r="Z41" s="16"/>
      <c r="AA41" s="16"/>
      <c r="AB41" s="16"/>
      <c r="AC41" s="16"/>
    </row>
    <row r="42" spans="1:29">
      <c r="A42" s="45"/>
      <c r="B42" s="53"/>
      <c r="C42" s="45"/>
      <c r="D42" s="45"/>
      <c r="E42" s="13"/>
      <c r="F42" s="11"/>
      <c r="G42" s="11"/>
      <c r="H42" s="50"/>
      <c r="I42" s="50"/>
      <c r="J42" s="41"/>
      <c r="K42" s="41"/>
      <c r="L42" s="41"/>
      <c r="M42" s="51"/>
      <c r="N42" s="41"/>
      <c r="O42" s="41"/>
      <c r="P42" s="41"/>
      <c r="Q42" s="11"/>
      <c r="R42" s="11"/>
      <c r="S42" s="11"/>
      <c r="T42" s="11"/>
      <c r="U42" s="16"/>
      <c r="V42" s="16"/>
      <c r="W42" s="16"/>
      <c r="X42" s="91"/>
      <c r="Y42" s="91"/>
      <c r="Z42" s="16"/>
      <c r="AA42" s="16"/>
      <c r="AB42" s="16"/>
      <c r="AC42" s="16"/>
    </row>
    <row r="43" spans="1:29">
      <c r="A43" s="11"/>
      <c r="B43" s="40"/>
      <c r="C43" s="45"/>
      <c r="D43" s="45"/>
      <c r="E43" s="13"/>
      <c r="F43" s="11"/>
      <c r="G43" s="11"/>
      <c r="H43" s="50"/>
      <c r="I43" s="50"/>
      <c r="J43" s="41"/>
      <c r="K43" s="42"/>
      <c r="L43" s="41"/>
      <c r="M43" s="41"/>
      <c r="N43" s="41"/>
      <c r="O43" s="41"/>
      <c r="P43" s="41"/>
      <c r="Q43" s="11"/>
      <c r="R43" s="11"/>
      <c r="S43" s="11"/>
      <c r="T43" s="11"/>
      <c r="U43" s="16"/>
      <c r="V43" s="16"/>
      <c r="W43" s="16"/>
      <c r="X43" s="91"/>
      <c r="Y43" s="91"/>
      <c r="Z43" s="16"/>
      <c r="AA43" s="16"/>
      <c r="AB43" s="16"/>
      <c r="AC43" s="16"/>
    </row>
    <row r="44" spans="1:29">
      <c r="A44" s="11"/>
      <c r="B44" s="40"/>
      <c r="C44" s="11"/>
      <c r="D44" s="11"/>
      <c r="E44" s="13"/>
      <c r="F44" s="11"/>
      <c r="G44" s="11"/>
      <c r="H44" s="50"/>
      <c r="I44" s="50"/>
      <c r="J44" s="41"/>
      <c r="K44" s="42"/>
      <c r="L44" s="41"/>
      <c r="M44" s="41"/>
      <c r="N44" s="41"/>
      <c r="O44" s="41"/>
      <c r="P44" s="41"/>
      <c r="Q44" s="11"/>
      <c r="R44" s="11"/>
      <c r="S44" s="11"/>
      <c r="T44" s="11"/>
      <c r="U44" s="16"/>
      <c r="V44" s="16"/>
      <c r="W44" s="16"/>
      <c r="X44" s="91"/>
      <c r="Y44" s="91"/>
      <c r="Z44" s="16"/>
      <c r="AA44" s="16"/>
      <c r="AB44" s="16"/>
      <c r="AC44" s="16"/>
    </row>
    <row r="45" spans="1:29">
      <c r="A45" s="11"/>
      <c r="B45" s="40"/>
      <c r="C45" s="11"/>
      <c r="D45" s="11"/>
      <c r="E45" s="13"/>
      <c r="F45" s="11"/>
      <c r="G45" s="11"/>
      <c r="H45" s="50"/>
      <c r="I45" s="50"/>
      <c r="J45" s="41"/>
      <c r="K45" s="42"/>
      <c r="L45" s="41"/>
      <c r="M45" s="41"/>
      <c r="N45" s="41"/>
      <c r="O45" s="41"/>
      <c r="P45" s="41"/>
      <c r="Q45" s="11"/>
      <c r="R45" s="11"/>
      <c r="S45" s="11"/>
      <c r="T45" s="11"/>
      <c r="U45" s="16"/>
      <c r="V45" s="16"/>
      <c r="W45" s="16"/>
      <c r="X45" s="91"/>
      <c r="Y45" s="91"/>
      <c r="Z45" s="16"/>
      <c r="AA45" s="16"/>
      <c r="AB45" s="16"/>
      <c r="AC45" s="16"/>
    </row>
    <row r="46" spans="1:29">
      <c r="A46" s="11"/>
      <c r="B46" s="40"/>
      <c r="C46" s="11"/>
      <c r="D46" s="11"/>
      <c r="E46" s="13"/>
      <c r="F46" s="11"/>
      <c r="G46" s="11"/>
      <c r="H46" s="50"/>
      <c r="I46" s="50"/>
      <c r="J46" s="41"/>
      <c r="K46" s="42"/>
      <c r="L46" s="41"/>
      <c r="M46" s="41"/>
      <c r="N46" s="41"/>
      <c r="O46" s="41"/>
      <c r="P46" s="41"/>
      <c r="Q46" s="11"/>
      <c r="R46" s="11"/>
      <c r="S46" s="11"/>
      <c r="T46" s="11"/>
      <c r="U46" s="16"/>
      <c r="V46" s="16"/>
      <c r="W46" s="16"/>
      <c r="X46" s="91"/>
      <c r="Y46" s="91"/>
      <c r="Z46" s="16"/>
      <c r="AA46" s="16"/>
      <c r="AB46" s="16"/>
      <c r="AC46" s="16"/>
    </row>
    <row r="47" spans="1:29">
      <c r="A47" s="11"/>
      <c r="B47" s="40"/>
      <c r="C47" s="11"/>
      <c r="D47" s="11"/>
      <c r="E47" s="13"/>
      <c r="F47" s="11"/>
      <c r="G47" s="11"/>
      <c r="H47" s="50"/>
      <c r="I47" s="50"/>
      <c r="J47" s="41"/>
      <c r="K47" s="42"/>
      <c r="L47" s="41"/>
      <c r="M47" s="41"/>
      <c r="N47" s="41"/>
      <c r="O47" s="41"/>
      <c r="P47" s="41"/>
      <c r="Q47" s="11"/>
      <c r="R47" s="11"/>
      <c r="S47" s="11"/>
      <c r="T47" s="11"/>
      <c r="U47" s="16"/>
      <c r="V47" s="16"/>
      <c r="W47" s="16"/>
      <c r="X47" s="91"/>
      <c r="Y47" s="91"/>
      <c r="Z47" s="16"/>
      <c r="AA47" s="16"/>
      <c r="AB47" s="16"/>
      <c r="AC47" s="16"/>
    </row>
    <row r="48" spans="1:29">
      <c r="A48" s="11"/>
      <c r="B48" s="40"/>
      <c r="C48" s="11"/>
      <c r="D48" s="11"/>
      <c r="E48" s="13"/>
      <c r="F48" s="11"/>
      <c r="G48" s="11"/>
      <c r="H48" s="50"/>
      <c r="I48" s="50"/>
      <c r="J48" s="41"/>
      <c r="K48" s="42"/>
      <c r="L48" s="41"/>
      <c r="M48" s="41"/>
      <c r="N48" s="41"/>
      <c r="O48" s="41"/>
      <c r="P48" s="41"/>
      <c r="Q48" s="11"/>
      <c r="R48" s="11"/>
      <c r="S48" s="11"/>
      <c r="T48" s="11"/>
      <c r="U48" s="16"/>
      <c r="V48" s="16"/>
      <c r="W48" s="16"/>
      <c r="X48" s="91"/>
      <c r="Y48" s="91"/>
      <c r="Z48" s="16"/>
      <c r="AA48" s="16"/>
      <c r="AB48" s="16"/>
      <c r="AC48" s="16"/>
    </row>
    <row r="49" spans="1:29">
      <c r="A49" s="11"/>
      <c r="B49" s="40"/>
      <c r="C49" s="11"/>
      <c r="D49" s="11"/>
      <c r="E49" s="13"/>
      <c r="F49" s="11"/>
      <c r="G49" s="11"/>
      <c r="H49" s="50"/>
      <c r="I49" s="50"/>
      <c r="J49" s="41"/>
      <c r="K49" s="42"/>
      <c r="L49" s="41"/>
      <c r="M49" s="41"/>
      <c r="N49" s="41"/>
      <c r="O49" s="41"/>
      <c r="P49" s="41"/>
      <c r="Q49" s="11"/>
      <c r="R49" s="11"/>
      <c r="S49" s="11"/>
      <c r="T49" s="11"/>
      <c r="U49" s="16"/>
      <c r="V49" s="16"/>
      <c r="W49" s="16"/>
      <c r="X49" s="91"/>
      <c r="Y49" s="91"/>
      <c r="Z49" s="16"/>
      <c r="AA49" s="16"/>
      <c r="AB49" s="16"/>
      <c r="AC49" s="16"/>
    </row>
    <row r="50" spans="1:29">
      <c r="A50" s="11"/>
      <c r="B50" s="40"/>
      <c r="C50" s="45"/>
      <c r="D50" s="45"/>
      <c r="E50" s="13"/>
      <c r="F50" s="11"/>
      <c r="G50" s="11"/>
      <c r="H50" s="50"/>
      <c r="I50" s="50"/>
      <c r="J50" s="41"/>
      <c r="K50" s="42"/>
      <c r="L50" s="41"/>
      <c r="M50" s="41"/>
      <c r="N50" s="41"/>
      <c r="O50" s="41"/>
      <c r="P50" s="41"/>
      <c r="Q50" s="11"/>
      <c r="R50" s="11"/>
      <c r="S50" s="11"/>
      <c r="T50" s="11"/>
      <c r="U50" s="16"/>
      <c r="V50" s="16"/>
      <c r="W50" s="16"/>
      <c r="X50" s="91"/>
      <c r="Y50" s="91"/>
      <c r="Z50" s="16"/>
      <c r="AA50" s="16"/>
      <c r="AB50" s="16"/>
      <c r="AC50" s="16"/>
    </row>
    <row r="51" spans="1:29">
      <c r="A51" s="11"/>
      <c r="B51" s="40"/>
      <c r="C51" s="11"/>
      <c r="D51" s="11"/>
      <c r="E51" s="13"/>
      <c r="F51" s="11"/>
      <c r="G51" s="11"/>
      <c r="H51" s="50"/>
      <c r="I51" s="50"/>
      <c r="J51" s="41"/>
      <c r="K51" s="42"/>
      <c r="L51" s="41"/>
      <c r="M51" s="41"/>
      <c r="N51" s="41"/>
      <c r="O51" s="41"/>
      <c r="P51" s="41"/>
      <c r="Q51" s="11"/>
      <c r="R51" s="11"/>
      <c r="S51" s="11"/>
      <c r="T51" s="11"/>
      <c r="U51" s="16"/>
      <c r="V51" s="16"/>
      <c r="W51" s="16"/>
      <c r="X51" s="91"/>
      <c r="Y51" s="91"/>
      <c r="Z51" s="16"/>
      <c r="AA51" s="16"/>
      <c r="AB51" s="16"/>
      <c r="AC51" s="16"/>
    </row>
    <row r="52" spans="1:29">
      <c r="A52" s="11"/>
      <c r="B52" s="40"/>
      <c r="C52" s="11"/>
      <c r="D52" s="11"/>
      <c r="E52" s="13"/>
      <c r="F52" s="11"/>
      <c r="G52" s="11"/>
      <c r="H52" s="50"/>
      <c r="I52" s="50"/>
      <c r="J52" s="41"/>
      <c r="K52" s="42"/>
      <c r="L52" s="41"/>
      <c r="M52" s="41"/>
      <c r="N52" s="41"/>
      <c r="O52" s="41"/>
      <c r="P52" s="41"/>
      <c r="Q52" s="11"/>
      <c r="R52" s="11"/>
      <c r="S52" s="11"/>
      <c r="T52" s="11"/>
      <c r="U52" s="16"/>
      <c r="V52" s="16"/>
      <c r="W52" s="16"/>
      <c r="X52" s="91"/>
      <c r="Y52" s="91"/>
      <c r="Z52" s="16"/>
      <c r="AA52" s="16"/>
      <c r="AB52" s="16"/>
      <c r="AC52" s="16"/>
    </row>
    <row r="53" spans="1:29">
      <c r="A53" s="11"/>
      <c r="B53" s="40"/>
      <c r="C53" s="11"/>
      <c r="D53" s="11"/>
      <c r="E53" s="13"/>
      <c r="F53" s="11"/>
      <c r="G53" s="11"/>
      <c r="H53" s="50"/>
      <c r="I53" s="50"/>
      <c r="J53" s="41"/>
      <c r="K53" s="42"/>
      <c r="L53" s="41"/>
      <c r="M53" s="41"/>
      <c r="N53" s="41"/>
      <c r="O53" s="41"/>
      <c r="P53" s="41"/>
      <c r="Q53" s="11"/>
      <c r="R53" s="11"/>
      <c r="S53" s="11"/>
      <c r="T53" s="11"/>
      <c r="U53" s="16"/>
      <c r="V53" s="16"/>
      <c r="W53" s="16"/>
      <c r="X53" s="91"/>
      <c r="Y53" s="91"/>
      <c r="Z53" s="16"/>
      <c r="AA53" s="16"/>
      <c r="AB53" s="16"/>
      <c r="AC53" s="16"/>
    </row>
    <row r="54" spans="1:29">
      <c r="A54" s="11"/>
      <c r="B54" s="40"/>
      <c r="C54" s="11"/>
      <c r="D54" s="11"/>
      <c r="E54" s="13"/>
      <c r="F54" s="11"/>
      <c r="G54" s="11"/>
      <c r="H54" s="50"/>
      <c r="I54" s="50"/>
      <c r="J54" s="41"/>
      <c r="K54" s="42"/>
      <c r="L54" s="41"/>
      <c r="M54" s="41"/>
      <c r="N54" s="41"/>
      <c r="O54" s="41"/>
      <c r="P54" s="41"/>
      <c r="Q54" s="11"/>
      <c r="R54" s="11"/>
      <c r="S54" s="11"/>
      <c r="T54" s="11"/>
      <c r="U54" s="16"/>
      <c r="V54" s="16"/>
      <c r="W54" s="16"/>
      <c r="X54" s="91"/>
      <c r="Y54" s="91"/>
      <c r="Z54" s="16"/>
      <c r="AA54" s="16"/>
      <c r="AB54" s="16"/>
      <c r="AC54" s="16"/>
    </row>
    <row r="55" spans="1:29">
      <c r="A55" s="11"/>
      <c r="B55" s="40"/>
      <c r="C55" s="11"/>
      <c r="D55" s="11"/>
      <c r="E55" s="13"/>
      <c r="F55" s="11"/>
      <c r="G55" s="11"/>
      <c r="H55" s="50"/>
      <c r="I55" s="50"/>
      <c r="J55" s="41"/>
      <c r="K55" s="42"/>
      <c r="L55" s="41"/>
      <c r="M55" s="41"/>
      <c r="N55" s="41"/>
      <c r="O55" s="41"/>
      <c r="P55" s="41"/>
      <c r="Q55" s="11"/>
      <c r="R55" s="11"/>
      <c r="S55" s="11"/>
      <c r="T55" s="11"/>
      <c r="U55" s="16"/>
      <c r="V55" s="16"/>
      <c r="W55" s="16"/>
      <c r="X55" s="91"/>
      <c r="Y55" s="91"/>
      <c r="Z55" s="16"/>
      <c r="AA55" s="16"/>
      <c r="AB55" s="16"/>
      <c r="AC55" s="16"/>
    </row>
    <row r="56" spans="1:29">
      <c r="A56" s="11"/>
      <c r="B56" s="40"/>
      <c r="C56" s="11"/>
      <c r="D56" s="11"/>
      <c r="E56" s="13"/>
      <c r="F56" s="11"/>
      <c r="G56" s="11"/>
      <c r="H56" s="50"/>
      <c r="I56" s="50"/>
      <c r="J56" s="41"/>
      <c r="K56" s="42"/>
      <c r="L56" s="41"/>
      <c r="M56" s="41"/>
      <c r="N56" s="41"/>
      <c r="O56" s="41"/>
      <c r="P56" s="41"/>
      <c r="Q56" s="11"/>
      <c r="R56" s="11"/>
      <c r="S56" s="11"/>
      <c r="T56" s="11"/>
      <c r="U56" s="16"/>
      <c r="V56" s="16"/>
      <c r="W56" s="16"/>
      <c r="X56" s="91"/>
      <c r="Y56" s="91"/>
      <c r="Z56" s="16"/>
      <c r="AA56" s="16"/>
      <c r="AB56" s="16"/>
      <c r="AC56" s="16"/>
    </row>
    <row r="57" spans="1:29">
      <c r="A57" s="11"/>
      <c r="B57" s="40"/>
      <c r="C57" s="11"/>
      <c r="D57" s="11"/>
      <c r="E57" s="13"/>
      <c r="F57" s="11"/>
      <c r="G57" s="11"/>
      <c r="H57" s="50"/>
      <c r="I57" s="50"/>
      <c r="J57" s="41"/>
      <c r="K57" s="42"/>
      <c r="L57" s="41"/>
      <c r="M57" s="41"/>
      <c r="N57" s="41"/>
      <c r="O57" s="41"/>
      <c r="P57" s="41"/>
      <c r="Q57" s="11"/>
      <c r="R57" s="11"/>
      <c r="S57" s="11"/>
      <c r="T57" s="11"/>
      <c r="U57" s="16"/>
      <c r="V57" s="16"/>
      <c r="W57" s="16"/>
      <c r="X57" s="91"/>
      <c r="Y57" s="91"/>
      <c r="Z57" s="16"/>
      <c r="AA57" s="16"/>
      <c r="AB57" s="16"/>
      <c r="AC57" s="16"/>
    </row>
    <row r="58" spans="1:29">
      <c r="A58" s="11"/>
      <c r="B58" s="40"/>
      <c r="C58" s="11"/>
      <c r="D58" s="11"/>
      <c r="E58" s="13"/>
      <c r="F58" s="11"/>
      <c r="G58" s="11"/>
      <c r="H58" s="50"/>
      <c r="I58" s="50"/>
      <c r="J58" s="41"/>
      <c r="K58" s="42"/>
      <c r="L58" s="41"/>
      <c r="M58" s="41"/>
      <c r="N58" s="41"/>
      <c r="O58" s="41"/>
      <c r="P58" s="41"/>
      <c r="Q58" s="11"/>
      <c r="R58" s="11"/>
      <c r="S58" s="11"/>
      <c r="T58" s="11"/>
      <c r="U58" s="16"/>
      <c r="V58" s="16"/>
      <c r="W58" s="16"/>
      <c r="X58" s="91"/>
      <c r="Y58" s="91"/>
      <c r="Z58" s="16"/>
      <c r="AA58" s="16"/>
      <c r="AB58" s="16"/>
      <c r="AC58" s="16"/>
    </row>
    <row r="59" spans="1:29">
      <c r="A59" s="11"/>
      <c r="B59" s="40"/>
      <c r="C59" s="11"/>
      <c r="D59" s="11"/>
      <c r="E59" s="13"/>
      <c r="F59" s="11"/>
      <c r="G59" s="11"/>
      <c r="H59" s="50"/>
      <c r="I59" s="50"/>
      <c r="J59" s="41"/>
      <c r="K59" s="42"/>
      <c r="L59" s="41"/>
      <c r="M59" s="41"/>
      <c r="N59" s="41"/>
      <c r="O59" s="41"/>
      <c r="P59" s="41"/>
      <c r="Q59" s="11"/>
      <c r="R59" s="11"/>
      <c r="S59" s="11"/>
      <c r="T59" s="11"/>
      <c r="U59" s="16"/>
      <c r="V59" s="16"/>
      <c r="W59" s="16"/>
      <c r="X59" s="91"/>
      <c r="Y59" s="91"/>
      <c r="Z59" s="16"/>
      <c r="AA59" s="16"/>
      <c r="AB59" s="16"/>
      <c r="AC59" s="16"/>
    </row>
    <row r="60" spans="1:29">
      <c r="A60" s="11"/>
      <c r="B60" s="40"/>
      <c r="C60" s="11"/>
      <c r="D60" s="11"/>
      <c r="E60" s="13"/>
      <c r="F60" s="11"/>
      <c r="G60" s="11"/>
      <c r="H60" s="50"/>
      <c r="I60" s="50"/>
      <c r="J60" s="41"/>
      <c r="K60" s="42"/>
      <c r="L60" s="41"/>
      <c r="M60" s="41"/>
      <c r="N60" s="41"/>
      <c r="O60" s="41"/>
      <c r="P60" s="41"/>
      <c r="Q60" s="11"/>
      <c r="R60" s="11"/>
      <c r="S60" s="11"/>
      <c r="T60" s="11"/>
      <c r="U60" s="16"/>
      <c r="V60" s="16"/>
      <c r="W60" s="16"/>
      <c r="X60" s="91"/>
      <c r="Y60" s="91"/>
      <c r="Z60" s="16"/>
      <c r="AA60" s="16"/>
      <c r="AB60" s="16"/>
      <c r="AC60" s="16"/>
    </row>
    <row r="61" spans="1:29">
      <c r="A61" s="11"/>
      <c r="B61" s="40"/>
      <c r="C61" s="11"/>
      <c r="D61" s="11"/>
      <c r="E61" s="13"/>
      <c r="F61" s="11"/>
      <c r="G61" s="11"/>
      <c r="H61" s="50"/>
      <c r="I61" s="50"/>
      <c r="J61" s="41"/>
      <c r="K61" s="42"/>
      <c r="L61" s="41"/>
      <c r="M61" s="41"/>
      <c r="N61" s="41"/>
      <c r="O61" s="41"/>
      <c r="P61" s="41"/>
      <c r="Q61" s="11"/>
      <c r="R61" s="11"/>
      <c r="S61" s="11"/>
      <c r="T61" s="11"/>
      <c r="U61" s="16"/>
      <c r="V61" s="16"/>
      <c r="W61" s="16"/>
      <c r="X61" s="91"/>
      <c r="Y61" s="91"/>
      <c r="Z61" s="16"/>
      <c r="AA61" s="16"/>
      <c r="AB61" s="16"/>
      <c r="AC61" s="16"/>
    </row>
    <row r="62" spans="1:29">
      <c r="A62" s="11"/>
      <c r="B62" s="40"/>
      <c r="C62" s="11"/>
      <c r="D62" s="11"/>
      <c r="E62" s="13"/>
      <c r="F62" s="11"/>
      <c r="G62" s="11"/>
      <c r="H62" s="50"/>
      <c r="I62" s="50"/>
      <c r="J62" s="41"/>
      <c r="K62" s="42"/>
      <c r="L62" s="41"/>
      <c r="M62" s="41"/>
      <c r="N62" s="41"/>
      <c r="O62" s="41"/>
      <c r="P62" s="41"/>
      <c r="Q62" s="11"/>
      <c r="R62" s="11"/>
      <c r="S62" s="11"/>
      <c r="T62" s="11"/>
      <c r="U62" s="16"/>
      <c r="V62" s="16"/>
      <c r="W62" s="16"/>
      <c r="X62" s="91"/>
      <c r="Y62" s="91"/>
      <c r="Z62" s="16"/>
      <c r="AA62" s="16"/>
      <c r="AB62" s="16"/>
      <c r="AC62" s="16"/>
    </row>
    <row r="63" spans="1:29">
      <c r="A63" s="11"/>
      <c r="B63" s="40"/>
      <c r="C63" s="11"/>
      <c r="D63" s="11"/>
      <c r="E63" s="13"/>
      <c r="F63" s="11"/>
      <c r="G63" s="11"/>
      <c r="H63" s="50"/>
      <c r="I63" s="50"/>
      <c r="J63" s="41"/>
      <c r="K63" s="42"/>
      <c r="L63" s="41"/>
      <c r="M63" s="41"/>
      <c r="N63" s="41"/>
      <c r="O63" s="41"/>
      <c r="P63" s="41"/>
      <c r="Q63" s="11"/>
      <c r="R63" s="11"/>
      <c r="S63" s="11"/>
      <c r="T63" s="11"/>
      <c r="U63" s="16"/>
      <c r="V63" s="16"/>
      <c r="W63" s="16"/>
      <c r="X63" s="91"/>
      <c r="Y63" s="91"/>
      <c r="Z63" s="16"/>
      <c r="AA63" s="16"/>
      <c r="AB63" s="16"/>
      <c r="AC63" s="16"/>
    </row>
    <row r="64" spans="1:29">
      <c r="A64" s="11"/>
      <c r="B64" s="40"/>
      <c r="C64" s="11"/>
      <c r="D64" s="11"/>
      <c r="E64" s="13"/>
      <c r="F64" s="11"/>
      <c r="G64" s="11"/>
      <c r="H64" s="50"/>
      <c r="I64" s="50"/>
      <c r="J64" s="41"/>
      <c r="K64" s="42"/>
      <c r="L64" s="41"/>
      <c r="M64" s="41"/>
      <c r="N64" s="41"/>
      <c r="O64" s="41"/>
      <c r="P64" s="41"/>
      <c r="Q64" s="11"/>
      <c r="R64" s="11"/>
      <c r="S64" s="11"/>
      <c r="T64" s="11"/>
      <c r="U64" s="16"/>
      <c r="V64" s="16"/>
      <c r="W64" s="16"/>
      <c r="X64" s="91"/>
      <c r="Y64" s="91"/>
      <c r="Z64" s="16"/>
      <c r="AA64" s="16"/>
      <c r="AB64" s="16"/>
      <c r="AC64" s="16"/>
    </row>
    <row r="65" spans="1:29">
      <c r="A65" s="11"/>
      <c r="B65" s="40"/>
      <c r="C65" s="45"/>
      <c r="D65" s="45"/>
      <c r="E65" s="13"/>
      <c r="F65" s="11"/>
      <c r="G65" s="11"/>
      <c r="H65" s="50"/>
      <c r="I65" s="50"/>
      <c r="J65" s="41"/>
      <c r="K65" s="42"/>
      <c r="L65" s="41"/>
      <c r="M65" s="41"/>
      <c r="N65" s="41"/>
      <c r="O65" s="41"/>
      <c r="P65" s="41"/>
      <c r="Q65" s="11"/>
      <c r="R65" s="11"/>
      <c r="S65" s="11"/>
      <c r="T65" s="11"/>
      <c r="U65" s="16"/>
      <c r="V65" s="16"/>
      <c r="W65" s="16"/>
      <c r="X65" s="91"/>
      <c r="Y65" s="91"/>
      <c r="Z65" s="16"/>
      <c r="AA65" s="16"/>
      <c r="AB65" s="16"/>
      <c r="AC65" s="16"/>
    </row>
    <row r="66" spans="1:29">
      <c r="A66" s="11"/>
      <c r="B66" s="40"/>
      <c r="C66" s="11"/>
      <c r="D66" s="11"/>
      <c r="E66" s="13"/>
      <c r="F66" s="11"/>
      <c r="G66" s="11"/>
      <c r="H66" s="50"/>
      <c r="I66" s="50"/>
      <c r="J66" s="41"/>
      <c r="K66" s="42"/>
      <c r="L66" s="41"/>
      <c r="M66" s="41"/>
      <c r="N66" s="41"/>
      <c r="O66" s="41"/>
      <c r="P66" s="41"/>
      <c r="Q66" s="11"/>
      <c r="R66" s="11"/>
      <c r="S66" s="11"/>
      <c r="T66" s="11"/>
      <c r="U66" s="16"/>
      <c r="V66" s="16"/>
      <c r="W66" s="16"/>
      <c r="X66" s="91"/>
      <c r="Y66" s="91"/>
      <c r="Z66" s="16"/>
      <c r="AA66" s="16"/>
      <c r="AB66" s="16"/>
      <c r="AC66" s="16"/>
    </row>
    <row r="67" spans="1:29">
      <c r="A67" s="11"/>
      <c r="B67" s="40"/>
      <c r="C67" s="11"/>
      <c r="D67" s="11"/>
      <c r="E67" s="13"/>
      <c r="F67" s="11"/>
      <c r="G67" s="11"/>
      <c r="H67" s="50"/>
      <c r="I67" s="50"/>
      <c r="J67" s="41"/>
      <c r="K67" s="42"/>
      <c r="L67" s="41"/>
      <c r="M67" s="41"/>
      <c r="N67" s="41"/>
      <c r="O67" s="41"/>
      <c r="P67" s="41"/>
      <c r="Q67" s="11"/>
      <c r="R67" s="11"/>
      <c r="S67" s="11"/>
      <c r="T67" s="11"/>
      <c r="U67" s="16"/>
      <c r="V67" s="16"/>
      <c r="W67" s="16"/>
      <c r="X67" s="91"/>
      <c r="Y67" s="91"/>
      <c r="Z67" s="16"/>
      <c r="AA67" s="16"/>
      <c r="AB67" s="16"/>
      <c r="AC67" s="16"/>
    </row>
    <row r="68" spans="1:29">
      <c r="A68" s="11"/>
      <c r="B68" s="40"/>
      <c r="C68" s="11"/>
      <c r="D68" s="11"/>
      <c r="E68" s="13"/>
      <c r="F68" s="11"/>
      <c r="G68" s="11"/>
      <c r="H68" s="50"/>
      <c r="I68" s="50"/>
      <c r="J68" s="41"/>
      <c r="K68" s="42"/>
      <c r="L68" s="41"/>
      <c r="M68" s="41"/>
      <c r="N68" s="41"/>
      <c r="O68" s="41"/>
      <c r="P68" s="41"/>
      <c r="Q68" s="11"/>
      <c r="R68" s="11"/>
      <c r="S68" s="11"/>
      <c r="T68" s="11"/>
      <c r="U68" s="16"/>
      <c r="V68" s="16"/>
      <c r="W68" s="16"/>
      <c r="X68" s="91"/>
      <c r="Y68" s="91"/>
      <c r="Z68" s="16"/>
      <c r="AA68" s="16"/>
      <c r="AB68" s="16"/>
      <c r="AC68" s="16"/>
    </row>
    <row r="69" spans="1:29">
      <c r="A69" s="11"/>
      <c r="B69" s="40"/>
      <c r="C69" s="45"/>
      <c r="D69" s="45"/>
      <c r="E69" s="13"/>
      <c r="F69" s="11"/>
      <c r="G69" s="11"/>
      <c r="H69" s="50"/>
      <c r="I69" s="50"/>
      <c r="J69" s="41"/>
      <c r="K69" s="42"/>
      <c r="L69" s="41"/>
      <c r="M69" s="41"/>
      <c r="N69" s="41"/>
      <c r="O69" s="41"/>
      <c r="P69" s="41"/>
      <c r="Q69" s="11"/>
      <c r="R69" s="11"/>
      <c r="S69" s="11"/>
      <c r="T69" s="11"/>
      <c r="U69" s="16"/>
      <c r="V69" s="16"/>
      <c r="W69" s="16"/>
      <c r="X69" s="91"/>
      <c r="Y69" s="91"/>
      <c r="Z69" s="16"/>
      <c r="AA69" s="16"/>
      <c r="AB69" s="16"/>
      <c r="AC69" s="16"/>
    </row>
    <row r="70" spans="1:29">
      <c r="A70" s="11"/>
      <c r="B70" s="40"/>
      <c r="C70" s="11"/>
      <c r="D70" s="11"/>
      <c r="E70" s="13"/>
      <c r="F70" s="11"/>
      <c r="G70" s="11"/>
      <c r="H70" s="50"/>
      <c r="I70" s="50"/>
      <c r="J70" s="41"/>
      <c r="K70" s="42"/>
      <c r="L70" s="41"/>
      <c r="M70" s="41"/>
      <c r="N70" s="41"/>
      <c r="O70" s="41"/>
      <c r="P70" s="41"/>
      <c r="Q70" s="11"/>
      <c r="R70" s="11"/>
      <c r="S70" s="11"/>
      <c r="T70" s="11"/>
      <c r="U70" s="16"/>
      <c r="V70" s="16"/>
      <c r="W70" s="16"/>
      <c r="X70" s="91"/>
      <c r="Y70" s="91"/>
      <c r="Z70" s="16"/>
      <c r="AA70" s="16"/>
      <c r="AB70" s="16"/>
      <c r="AC70" s="16"/>
    </row>
    <row r="71" spans="1:29">
      <c r="A71" s="11"/>
      <c r="B71" s="40"/>
      <c r="C71" s="11"/>
      <c r="D71" s="11"/>
      <c r="E71" s="13"/>
      <c r="F71" s="11"/>
      <c r="G71" s="11"/>
      <c r="H71" s="50"/>
      <c r="I71" s="50"/>
      <c r="J71" s="41"/>
      <c r="K71" s="42"/>
      <c r="L71" s="41"/>
      <c r="M71" s="41"/>
      <c r="N71" s="41"/>
      <c r="O71" s="41"/>
      <c r="P71" s="41"/>
      <c r="Q71" s="11"/>
      <c r="R71" s="11"/>
      <c r="S71" s="11"/>
      <c r="T71" s="11"/>
      <c r="U71" s="16"/>
      <c r="V71" s="16"/>
      <c r="W71" s="16"/>
      <c r="X71" s="91"/>
      <c r="Y71" s="91"/>
      <c r="Z71" s="16"/>
      <c r="AA71" s="16"/>
      <c r="AB71" s="16"/>
      <c r="AC71" s="16"/>
    </row>
    <row r="72" spans="1:29">
      <c r="A72" s="11"/>
      <c r="B72" s="40"/>
      <c r="C72" s="11"/>
      <c r="D72" s="11"/>
      <c r="E72" s="13"/>
      <c r="F72" s="11"/>
      <c r="G72" s="11"/>
      <c r="H72" s="50"/>
      <c r="I72" s="50"/>
      <c r="J72" s="41"/>
      <c r="K72" s="42"/>
      <c r="L72" s="41"/>
      <c r="M72" s="41"/>
      <c r="N72" s="41"/>
      <c r="O72" s="41"/>
      <c r="P72" s="41"/>
      <c r="Q72" s="11"/>
      <c r="R72" s="11"/>
      <c r="S72" s="11"/>
      <c r="T72" s="11"/>
      <c r="U72" s="16"/>
      <c r="V72" s="16"/>
      <c r="W72" s="16"/>
      <c r="X72" s="91"/>
      <c r="Y72" s="91"/>
      <c r="Z72" s="16"/>
      <c r="AA72" s="16"/>
      <c r="AB72" s="16"/>
      <c r="AC72" s="16"/>
    </row>
    <row r="73" spans="1:29">
      <c r="A73" s="11"/>
      <c r="B73" s="40"/>
      <c r="C73" s="11"/>
      <c r="D73" s="11"/>
      <c r="E73" s="13"/>
      <c r="F73" s="11"/>
      <c r="G73" s="11"/>
      <c r="H73" s="50"/>
      <c r="I73" s="50"/>
      <c r="J73" s="41"/>
      <c r="K73" s="42"/>
      <c r="L73" s="41"/>
      <c r="M73" s="41"/>
      <c r="N73" s="41"/>
      <c r="O73" s="41"/>
      <c r="P73" s="41"/>
      <c r="Q73" s="11"/>
      <c r="R73" s="11"/>
      <c r="S73" s="11"/>
      <c r="T73" s="11"/>
      <c r="U73" s="16"/>
      <c r="V73" s="16"/>
      <c r="W73" s="16"/>
      <c r="X73" s="91"/>
      <c r="Y73" s="91"/>
      <c r="Z73" s="16"/>
      <c r="AA73" s="16"/>
      <c r="AB73" s="16"/>
      <c r="AC73" s="16"/>
    </row>
    <row r="74" spans="1:29">
      <c r="A74" s="11"/>
      <c r="B74" s="40"/>
      <c r="C74" s="11"/>
      <c r="D74" s="11"/>
      <c r="E74" s="13"/>
      <c r="F74" s="11"/>
      <c r="G74" s="11"/>
      <c r="H74" s="50"/>
      <c r="I74" s="50"/>
      <c r="J74" s="41"/>
      <c r="K74" s="42"/>
      <c r="L74" s="41"/>
      <c r="M74" s="41"/>
      <c r="N74" s="41"/>
      <c r="O74" s="41"/>
      <c r="P74" s="41"/>
      <c r="Q74" s="11"/>
      <c r="R74" s="11"/>
      <c r="S74" s="11"/>
      <c r="T74" s="11"/>
      <c r="U74" s="16"/>
      <c r="V74" s="16"/>
      <c r="W74" s="16"/>
      <c r="X74" s="91"/>
      <c r="Y74" s="91"/>
      <c r="Z74" s="16"/>
      <c r="AA74" s="16"/>
      <c r="AB74" s="16"/>
      <c r="AC74" s="16"/>
    </row>
    <row r="75" spans="1:29">
      <c r="A75" s="11"/>
      <c r="B75" s="40"/>
      <c r="C75" s="11"/>
      <c r="D75" s="11"/>
      <c r="E75" s="13"/>
      <c r="F75" s="11"/>
      <c r="G75" s="11"/>
      <c r="H75" s="50"/>
      <c r="I75" s="50"/>
      <c r="J75" s="41"/>
      <c r="K75" s="42"/>
      <c r="L75" s="41"/>
      <c r="M75" s="41"/>
      <c r="N75" s="41"/>
      <c r="O75" s="41"/>
      <c r="P75" s="41"/>
      <c r="Q75" s="11"/>
      <c r="R75" s="11"/>
      <c r="S75" s="11"/>
      <c r="T75" s="11"/>
      <c r="U75" s="16"/>
      <c r="V75" s="16"/>
      <c r="W75" s="16"/>
      <c r="X75" s="91"/>
      <c r="Y75" s="91"/>
      <c r="Z75" s="16"/>
      <c r="AA75" s="16"/>
      <c r="AB75" s="16"/>
      <c r="AC75" s="16"/>
    </row>
    <row r="76" spans="1:29">
      <c r="A76" s="45"/>
      <c r="B76" s="11"/>
      <c r="C76" s="45"/>
      <c r="D76" s="45"/>
      <c r="E76" s="13"/>
      <c r="F76" s="11"/>
      <c r="G76" s="11"/>
      <c r="H76" s="50"/>
      <c r="I76" s="50"/>
      <c r="J76" s="41"/>
      <c r="K76" s="41"/>
      <c r="L76" s="41"/>
      <c r="M76" s="51"/>
      <c r="N76" s="41"/>
      <c r="O76" s="41"/>
      <c r="P76" s="41"/>
      <c r="Q76" s="11"/>
      <c r="R76" s="11"/>
      <c r="S76" s="11"/>
      <c r="T76" s="11"/>
      <c r="U76" s="16"/>
      <c r="V76" s="16"/>
      <c r="W76" s="16"/>
      <c r="X76" s="91"/>
      <c r="Y76" s="91"/>
      <c r="Z76" s="16"/>
      <c r="AA76" s="16"/>
      <c r="AB76" s="16"/>
      <c r="AC76" s="16"/>
    </row>
    <row r="77" spans="1:29">
      <c r="A77" s="45"/>
      <c r="B77" s="40"/>
      <c r="C77" s="45"/>
      <c r="D77" s="45"/>
      <c r="E77" s="13"/>
      <c r="F77" s="11"/>
      <c r="G77" s="11"/>
      <c r="H77" s="50"/>
      <c r="I77" s="50"/>
      <c r="J77" s="41"/>
      <c r="K77" s="41"/>
      <c r="L77" s="41"/>
      <c r="M77" s="51"/>
      <c r="N77" s="41"/>
      <c r="O77" s="41"/>
      <c r="P77" s="41"/>
      <c r="Q77" s="11"/>
      <c r="R77" s="11"/>
      <c r="S77" s="11"/>
      <c r="T77" s="11"/>
      <c r="U77" s="16"/>
      <c r="V77" s="16"/>
      <c r="W77" s="16"/>
      <c r="X77" s="91"/>
      <c r="Y77" s="91"/>
      <c r="Z77" s="16"/>
      <c r="AA77" s="16"/>
      <c r="AB77" s="16"/>
      <c r="AC77" s="16"/>
    </row>
    <row r="78" spans="1:29">
      <c r="A78" s="11"/>
      <c r="B78" s="40"/>
      <c r="C78" s="45"/>
      <c r="D78" s="45"/>
      <c r="E78" s="13"/>
      <c r="F78" s="11"/>
      <c r="G78" s="11"/>
      <c r="H78" s="50"/>
      <c r="I78" s="50"/>
      <c r="J78" s="41"/>
      <c r="K78" s="42"/>
      <c r="L78" s="41"/>
      <c r="M78" s="41"/>
      <c r="N78" s="41"/>
      <c r="O78" s="41"/>
      <c r="P78" s="41"/>
      <c r="Q78" s="11"/>
      <c r="R78" s="11"/>
      <c r="S78" s="11"/>
      <c r="T78" s="11"/>
      <c r="U78" s="16"/>
      <c r="V78" s="16"/>
      <c r="W78" s="94"/>
      <c r="X78" s="91"/>
      <c r="Y78" s="91"/>
      <c r="Z78" s="16"/>
      <c r="AA78" s="16"/>
      <c r="AB78" s="16"/>
      <c r="AC78" s="16"/>
    </row>
    <row r="79" spans="1:29">
      <c r="A79" s="11"/>
      <c r="B79" s="40"/>
      <c r="C79" s="45"/>
      <c r="D79" s="45"/>
      <c r="E79" s="13"/>
      <c r="F79" s="11"/>
      <c r="G79" s="11"/>
      <c r="H79" s="50"/>
      <c r="I79" s="50"/>
      <c r="J79" s="41"/>
      <c r="K79" s="42"/>
      <c r="L79" s="41"/>
      <c r="M79" s="41"/>
      <c r="N79" s="41"/>
      <c r="O79" s="41"/>
      <c r="P79" s="41"/>
      <c r="Q79" s="11"/>
      <c r="R79" s="11"/>
      <c r="S79" s="11"/>
      <c r="T79" s="11"/>
      <c r="U79" s="16"/>
      <c r="V79" s="16"/>
      <c r="W79" s="94"/>
      <c r="X79" s="91"/>
      <c r="Y79" s="91"/>
      <c r="Z79" s="16"/>
      <c r="AA79" s="16"/>
      <c r="AB79" s="16"/>
      <c r="AC79" s="16"/>
    </row>
    <row r="80" spans="1:29">
      <c r="A80" s="11"/>
      <c r="B80" s="40"/>
      <c r="C80" s="45"/>
      <c r="D80" s="45"/>
      <c r="E80" s="13"/>
      <c r="F80" s="11"/>
      <c r="G80" s="11"/>
      <c r="H80" s="50"/>
      <c r="I80" s="50"/>
      <c r="J80" s="41"/>
      <c r="K80" s="42"/>
      <c r="L80" s="41"/>
      <c r="M80" s="41"/>
      <c r="N80" s="41"/>
      <c r="O80" s="41"/>
      <c r="P80" s="41"/>
      <c r="Q80" s="11"/>
      <c r="R80" s="11"/>
      <c r="S80" s="11"/>
      <c r="T80" s="11"/>
      <c r="U80" s="16"/>
      <c r="V80" s="16"/>
      <c r="W80" s="94"/>
      <c r="X80" s="91"/>
      <c r="Y80" s="91"/>
      <c r="Z80" s="16"/>
      <c r="AA80" s="16"/>
      <c r="AB80" s="16"/>
      <c r="AC80" s="16"/>
    </row>
    <row r="81" spans="1:29">
      <c r="A81" s="11"/>
      <c r="B81" s="40"/>
      <c r="C81" s="45"/>
      <c r="D81" s="45"/>
      <c r="E81" s="13"/>
      <c r="F81" s="11"/>
      <c r="G81" s="11"/>
      <c r="H81" s="50"/>
      <c r="I81" s="50"/>
      <c r="J81" s="41"/>
      <c r="K81" s="42"/>
      <c r="L81" s="41"/>
      <c r="M81" s="41"/>
      <c r="N81" s="41"/>
      <c r="O81" s="41"/>
      <c r="P81" s="41"/>
      <c r="Q81" s="11"/>
      <c r="R81" s="11"/>
      <c r="S81" s="11"/>
      <c r="T81" s="11"/>
      <c r="U81" s="16"/>
      <c r="V81" s="16"/>
      <c r="W81" s="94"/>
      <c r="X81" s="91"/>
      <c r="Y81" s="91"/>
      <c r="Z81" s="16"/>
      <c r="AA81" s="16"/>
      <c r="AB81" s="16"/>
      <c r="AC81" s="16"/>
    </row>
    <row r="82" spans="1:29">
      <c r="A82" s="11"/>
      <c r="B82" s="40"/>
      <c r="C82" s="11"/>
      <c r="D82" s="11"/>
      <c r="E82" s="13"/>
      <c r="F82" s="11"/>
      <c r="G82" s="11"/>
      <c r="H82" s="50"/>
      <c r="I82" s="50"/>
      <c r="J82" s="41"/>
      <c r="K82" s="42"/>
      <c r="L82" s="41"/>
      <c r="M82" s="41"/>
      <c r="N82" s="41"/>
      <c r="O82" s="41"/>
      <c r="P82" s="41"/>
      <c r="Q82" s="11"/>
      <c r="R82" s="11"/>
      <c r="S82" s="11"/>
      <c r="T82" s="11"/>
      <c r="U82" s="16"/>
      <c r="V82" s="16"/>
      <c r="W82" s="94"/>
      <c r="X82" s="91"/>
      <c r="Y82" s="91"/>
      <c r="Z82" s="16"/>
      <c r="AA82" s="16"/>
      <c r="AB82" s="16"/>
      <c r="AC82" s="16"/>
    </row>
    <row r="83" spans="1:29">
      <c r="A83" s="11"/>
      <c r="B83" s="40"/>
      <c r="C83" s="11"/>
      <c r="D83" s="11"/>
      <c r="E83" s="13"/>
      <c r="F83" s="11"/>
      <c r="G83" s="11"/>
      <c r="H83" s="50"/>
      <c r="I83" s="50"/>
      <c r="J83" s="41"/>
      <c r="K83" s="42"/>
      <c r="L83" s="41"/>
      <c r="M83" s="41"/>
      <c r="N83" s="41"/>
      <c r="O83" s="41"/>
      <c r="P83" s="41"/>
      <c r="Q83" s="11"/>
      <c r="R83" s="11"/>
      <c r="S83" s="11"/>
      <c r="T83" s="11"/>
      <c r="U83" s="16"/>
      <c r="V83" s="16"/>
      <c r="W83" s="94"/>
      <c r="X83" s="91"/>
      <c r="Y83" s="91"/>
      <c r="Z83" s="16"/>
      <c r="AA83" s="16"/>
      <c r="AB83" s="16"/>
      <c r="AC83" s="16"/>
    </row>
    <row r="84" spans="1:29">
      <c r="A84" s="11"/>
      <c r="B84" s="40"/>
      <c r="C84" s="11"/>
      <c r="D84" s="11"/>
      <c r="E84" s="13"/>
      <c r="F84" s="11"/>
      <c r="G84" s="11"/>
      <c r="H84" s="50"/>
      <c r="I84" s="50"/>
      <c r="J84" s="41"/>
      <c r="K84" s="42"/>
      <c r="L84" s="41"/>
      <c r="M84" s="41"/>
      <c r="N84" s="41"/>
      <c r="O84" s="41"/>
      <c r="P84" s="41"/>
      <c r="Q84" s="11"/>
      <c r="R84" s="11"/>
      <c r="S84" s="11"/>
      <c r="T84" s="11"/>
      <c r="U84" s="16"/>
      <c r="V84" s="16"/>
      <c r="W84" s="94"/>
      <c r="X84" s="91"/>
      <c r="Y84" s="91"/>
      <c r="Z84" s="16"/>
      <c r="AA84" s="16"/>
      <c r="AB84" s="16"/>
      <c r="AC84" s="16"/>
    </row>
    <row r="85" spans="1:29">
      <c r="A85" s="11"/>
      <c r="B85" s="40"/>
      <c r="C85" s="11"/>
      <c r="D85" s="11"/>
      <c r="E85" s="13"/>
      <c r="F85" s="11"/>
      <c r="G85" s="11"/>
      <c r="H85" s="41"/>
      <c r="I85" s="41"/>
      <c r="J85" s="41"/>
      <c r="K85" s="42"/>
      <c r="L85" s="41"/>
      <c r="M85" s="41"/>
      <c r="N85" s="41"/>
      <c r="O85" s="41"/>
      <c r="P85" s="41"/>
      <c r="Q85" s="11"/>
      <c r="R85" s="11"/>
      <c r="S85" s="11"/>
      <c r="T85" s="11"/>
      <c r="U85" s="54"/>
      <c r="V85" s="54"/>
      <c r="W85" s="54"/>
      <c r="X85" s="54"/>
      <c r="Y85" s="10"/>
      <c r="Z85" s="16"/>
      <c r="AA85" s="16"/>
      <c r="AB85" s="16"/>
      <c r="AC85" s="16"/>
    </row>
    <row r="86" spans="1:29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10"/>
      <c r="Z86" s="16"/>
      <c r="AA86" s="16"/>
      <c r="AB86" s="16"/>
      <c r="AC86" s="16"/>
    </row>
    <row r="87" spans="1:29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48"/>
      <c r="V87" s="48"/>
      <c r="W87" s="48"/>
      <c r="X87" s="48"/>
      <c r="Y87" s="10"/>
      <c r="Z87" s="16"/>
      <c r="AA87" s="16"/>
      <c r="AB87" s="16"/>
      <c r="AC87" s="16"/>
    </row>
    <row r="88" spans="1:2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55"/>
      <c r="V88" s="55"/>
      <c r="W88" s="55"/>
      <c r="X88" s="55"/>
    </row>
    <row r="89" spans="1:29">
      <c r="A89" s="11"/>
      <c r="B89" s="40"/>
      <c r="C89" s="40"/>
      <c r="D89" s="40"/>
      <c r="E89" s="46"/>
      <c r="F89" s="40"/>
      <c r="G89" s="40"/>
      <c r="H89" s="47"/>
      <c r="I89" s="47"/>
      <c r="J89" s="42"/>
      <c r="K89" s="42"/>
      <c r="L89" s="42"/>
      <c r="M89" s="48"/>
      <c r="N89" s="52"/>
      <c r="O89" s="42"/>
      <c r="P89" s="42"/>
      <c r="Q89" s="42"/>
      <c r="R89" s="42"/>
      <c r="S89" s="42"/>
      <c r="T89" s="42"/>
      <c r="U89" s="60"/>
      <c r="V89" s="60"/>
      <c r="W89" s="60"/>
      <c r="X89" s="60"/>
    </row>
    <row r="90" spans="1:29">
      <c r="A90" s="45"/>
      <c r="B90" s="40"/>
      <c r="C90" s="40"/>
      <c r="D90" s="40"/>
      <c r="E90" s="46"/>
      <c r="F90" s="40"/>
      <c r="G90" s="40"/>
      <c r="H90" s="47"/>
      <c r="I90" s="47"/>
      <c r="J90" s="42"/>
      <c r="K90" s="42"/>
      <c r="L90" s="42"/>
      <c r="M90" s="48"/>
      <c r="N90" s="52"/>
      <c r="O90" s="42"/>
      <c r="P90" s="42"/>
      <c r="Q90" s="42"/>
      <c r="R90" s="42"/>
      <c r="S90" s="42"/>
      <c r="T90" s="42"/>
      <c r="U90" s="61"/>
      <c r="V90" s="61"/>
      <c r="W90" s="61"/>
      <c r="X90" s="61"/>
    </row>
    <row r="91" spans="1:29">
      <c r="A91" s="56"/>
      <c r="B91" s="49"/>
      <c r="C91" s="57"/>
      <c r="D91" s="57"/>
      <c r="E91" s="46"/>
      <c r="F91" s="40"/>
      <c r="G91" s="58"/>
      <c r="H91" s="47"/>
      <c r="I91" s="47"/>
      <c r="J91" s="42"/>
      <c r="K91" s="42"/>
      <c r="L91" s="42"/>
      <c r="M91" s="42"/>
      <c r="N91" s="42"/>
      <c r="O91" s="59"/>
      <c r="P91" s="42"/>
      <c r="Q91" s="42"/>
      <c r="R91" s="42"/>
      <c r="S91" s="42"/>
      <c r="T91" s="42"/>
      <c r="U91" s="61"/>
      <c r="V91" s="61"/>
      <c r="W91" s="61"/>
      <c r="X91" s="61"/>
    </row>
    <row r="92" spans="1:29">
      <c r="A92" s="45"/>
      <c r="B92" s="11"/>
      <c r="C92" s="45"/>
      <c r="D92" s="45"/>
      <c r="E92" s="13"/>
      <c r="F92" s="11"/>
      <c r="G92" s="11"/>
      <c r="H92" s="50"/>
      <c r="I92" s="50"/>
      <c r="J92" s="41"/>
      <c r="K92" s="42"/>
      <c r="L92" s="42"/>
      <c r="M92" s="48"/>
      <c r="N92" s="52"/>
      <c r="O92" s="41"/>
      <c r="P92" s="41"/>
      <c r="Q92" s="41"/>
      <c r="R92" s="41"/>
      <c r="S92" s="41"/>
      <c r="T92" s="41"/>
      <c r="U92" s="61"/>
      <c r="V92" s="61"/>
      <c r="W92" s="61"/>
      <c r="X92" s="61"/>
    </row>
    <row r="93" spans="1:29">
      <c r="A93" s="45"/>
      <c r="B93" s="11"/>
      <c r="C93" s="11"/>
      <c r="D93" s="11"/>
      <c r="E93" s="13"/>
      <c r="F93" s="11"/>
      <c r="G93" s="11"/>
      <c r="H93" s="50"/>
      <c r="I93" s="50"/>
      <c r="J93" s="41"/>
      <c r="K93" s="42"/>
      <c r="L93" s="42"/>
      <c r="M93" s="48"/>
      <c r="N93" s="52"/>
      <c r="O93" s="41"/>
      <c r="P93" s="41"/>
      <c r="Q93" s="41"/>
      <c r="R93" s="41"/>
      <c r="S93" s="41"/>
      <c r="T93" s="41"/>
      <c r="U93" s="61"/>
      <c r="V93" s="61"/>
      <c r="W93" s="61"/>
      <c r="X93" s="61"/>
    </row>
    <row r="94" spans="1:29">
      <c r="A94" s="11"/>
      <c r="B94" s="11"/>
      <c r="C94" s="45"/>
      <c r="D94" s="45"/>
      <c r="E94" s="13"/>
      <c r="F94" s="11"/>
      <c r="G94" s="11"/>
      <c r="H94" s="50"/>
      <c r="I94" s="50"/>
      <c r="J94" s="41"/>
      <c r="K94" s="42"/>
      <c r="L94" s="42"/>
      <c r="M94" s="48"/>
      <c r="N94" s="52"/>
      <c r="O94" s="41"/>
      <c r="P94" s="41"/>
      <c r="Q94" s="41"/>
      <c r="R94" s="41"/>
      <c r="S94" s="41"/>
      <c r="T94" s="41"/>
      <c r="U94" s="61"/>
      <c r="V94" s="61"/>
      <c r="W94" s="61"/>
      <c r="X94" s="61"/>
    </row>
    <row r="95" spans="1:29">
      <c r="A95" s="11"/>
      <c r="B95" s="11"/>
      <c r="C95" s="11"/>
      <c r="D95" s="11"/>
      <c r="E95" s="13"/>
      <c r="F95" s="11"/>
      <c r="G95" s="11"/>
      <c r="H95" s="50"/>
      <c r="I95" s="50"/>
      <c r="J95" s="41"/>
      <c r="K95" s="42"/>
      <c r="L95" s="42"/>
      <c r="M95" s="48"/>
      <c r="N95" s="52"/>
      <c r="O95" s="41"/>
      <c r="P95" s="41"/>
      <c r="Q95" s="41"/>
      <c r="R95" s="41"/>
      <c r="S95" s="41"/>
      <c r="T95" s="41"/>
      <c r="U95" s="61"/>
      <c r="V95" s="61"/>
      <c r="W95" s="61"/>
      <c r="X95" s="61"/>
    </row>
    <row r="96" spans="1:29">
      <c r="A96" s="11"/>
      <c r="B96" s="11"/>
      <c r="C96" s="11"/>
      <c r="D96" s="11"/>
      <c r="E96" s="13"/>
      <c r="F96" s="11"/>
      <c r="G96" s="11"/>
      <c r="H96" s="50"/>
      <c r="I96" s="50"/>
      <c r="J96" s="41"/>
      <c r="K96" s="42"/>
      <c r="L96" s="42"/>
      <c r="M96" s="48"/>
      <c r="N96" s="52"/>
      <c r="O96" s="41"/>
      <c r="P96" s="41"/>
      <c r="Q96" s="41"/>
      <c r="R96" s="41"/>
      <c r="S96" s="41"/>
      <c r="T96" s="41"/>
      <c r="U96" s="61"/>
      <c r="V96" s="61"/>
      <c r="W96" s="61"/>
      <c r="X96" s="61"/>
    </row>
    <row r="97" spans="1:24">
      <c r="A97" s="11"/>
      <c r="B97" s="11"/>
      <c r="C97" s="11"/>
      <c r="D97" s="11"/>
      <c r="E97" s="13"/>
      <c r="F97" s="11"/>
      <c r="G97" s="11"/>
      <c r="H97" s="50"/>
      <c r="I97" s="50"/>
      <c r="J97" s="41"/>
      <c r="K97" s="42"/>
      <c r="L97" s="42"/>
      <c r="M97" s="48"/>
      <c r="N97" s="52"/>
      <c r="O97" s="41"/>
      <c r="P97" s="41"/>
      <c r="Q97" s="41"/>
      <c r="R97" s="41"/>
      <c r="S97" s="41"/>
      <c r="T97" s="41"/>
      <c r="U97" s="61"/>
      <c r="V97" s="61"/>
      <c r="W97" s="61"/>
      <c r="X97" s="61"/>
    </row>
    <row r="98" spans="1:24">
      <c r="A98" s="11"/>
      <c r="B98" s="11"/>
      <c r="C98" s="11"/>
      <c r="D98" s="11"/>
      <c r="E98" s="13"/>
      <c r="F98" s="11"/>
      <c r="G98" s="11"/>
      <c r="H98" s="50"/>
      <c r="I98" s="50"/>
      <c r="J98" s="41"/>
      <c r="K98" s="42"/>
      <c r="L98" s="42"/>
      <c r="M98" s="48"/>
      <c r="N98" s="52"/>
      <c r="O98" s="41"/>
      <c r="P98" s="41"/>
      <c r="Q98" s="41"/>
      <c r="R98" s="41"/>
      <c r="S98" s="41"/>
      <c r="T98" s="41"/>
      <c r="U98" s="61"/>
      <c r="V98" s="61"/>
      <c r="W98" s="61"/>
      <c r="X98" s="61"/>
    </row>
    <row r="99" spans="1:24">
      <c r="A99" s="11"/>
      <c r="B99" s="11"/>
      <c r="C99" s="11"/>
      <c r="D99" s="11"/>
      <c r="E99" s="13"/>
      <c r="F99" s="11"/>
      <c r="G99" s="11"/>
      <c r="H99" s="50"/>
      <c r="I99" s="50"/>
      <c r="J99" s="41"/>
      <c r="K99" s="42"/>
      <c r="L99" s="42"/>
      <c r="M99" s="48"/>
      <c r="N99" s="52"/>
      <c r="O99" s="41"/>
      <c r="P99" s="41"/>
      <c r="Q99" s="41"/>
      <c r="R99" s="41"/>
      <c r="S99" s="41"/>
      <c r="T99" s="41"/>
      <c r="U99" s="61"/>
      <c r="V99" s="61"/>
      <c r="W99" s="61"/>
      <c r="X99" s="61"/>
    </row>
    <row r="100" spans="1:24">
      <c r="A100" s="11"/>
      <c r="B100" s="11"/>
      <c r="C100" s="11"/>
      <c r="D100" s="11"/>
      <c r="E100" s="13"/>
      <c r="F100" s="11"/>
      <c r="G100" s="11"/>
      <c r="H100" s="50"/>
      <c r="I100" s="50"/>
      <c r="J100" s="41"/>
      <c r="K100" s="42"/>
      <c r="L100" s="42"/>
      <c r="M100" s="48"/>
      <c r="N100" s="52"/>
      <c r="O100" s="41"/>
      <c r="P100" s="41"/>
      <c r="Q100" s="41"/>
      <c r="R100" s="41"/>
      <c r="S100" s="41"/>
      <c r="T100" s="41"/>
      <c r="U100" s="61"/>
      <c r="V100" s="61"/>
      <c r="W100" s="61"/>
      <c r="X100" s="61"/>
    </row>
    <row r="101" spans="1:24">
      <c r="A101" s="11"/>
      <c r="B101" s="11"/>
      <c r="C101" s="11"/>
      <c r="D101" s="11"/>
      <c r="E101" s="13"/>
      <c r="F101" s="11"/>
      <c r="G101" s="11"/>
      <c r="H101" s="50"/>
      <c r="I101" s="50"/>
      <c r="J101" s="41"/>
      <c r="K101" s="42"/>
      <c r="L101" s="42"/>
      <c r="M101" s="48"/>
      <c r="N101" s="52"/>
      <c r="O101" s="41"/>
      <c r="P101" s="41"/>
      <c r="Q101" s="41"/>
      <c r="R101" s="41"/>
      <c r="S101" s="41"/>
      <c r="T101" s="41"/>
      <c r="U101" s="61"/>
      <c r="V101" s="61"/>
      <c r="W101" s="61"/>
      <c r="X101" s="61"/>
    </row>
    <row r="102" spans="1:24">
      <c r="A102" s="11"/>
      <c r="B102" s="11"/>
      <c r="C102" s="11"/>
      <c r="D102" s="11"/>
      <c r="E102" s="13"/>
      <c r="F102" s="11"/>
      <c r="G102" s="11"/>
      <c r="H102" s="50"/>
      <c r="I102" s="50"/>
      <c r="J102" s="41"/>
      <c r="K102" s="42"/>
      <c r="L102" s="42"/>
      <c r="M102" s="48"/>
      <c r="N102" s="52"/>
      <c r="O102" s="41"/>
      <c r="P102" s="41"/>
      <c r="Q102" s="41"/>
      <c r="R102" s="41"/>
      <c r="S102" s="41"/>
      <c r="T102" s="41"/>
      <c r="U102" s="61"/>
      <c r="V102" s="61"/>
      <c r="W102" s="61"/>
      <c r="X102" s="61"/>
    </row>
    <row r="103" spans="1:24">
      <c r="A103" s="11"/>
      <c r="B103" s="11"/>
      <c r="C103" s="11"/>
      <c r="D103" s="11"/>
      <c r="E103" s="13"/>
      <c r="F103" s="11"/>
      <c r="G103" s="11"/>
      <c r="H103" s="50"/>
      <c r="I103" s="50"/>
      <c r="J103" s="41"/>
      <c r="K103" s="42"/>
      <c r="L103" s="42"/>
      <c r="M103" s="48"/>
      <c r="N103" s="52"/>
      <c r="O103" s="41"/>
      <c r="P103" s="41"/>
      <c r="Q103" s="41"/>
      <c r="R103" s="41"/>
      <c r="S103" s="41"/>
      <c r="T103" s="41"/>
      <c r="U103" s="61"/>
      <c r="V103" s="61"/>
      <c r="W103" s="61"/>
      <c r="X103" s="61"/>
    </row>
    <row r="104" spans="1:24">
      <c r="A104" s="11"/>
      <c r="B104" s="11"/>
      <c r="C104" s="11"/>
      <c r="D104" s="11"/>
      <c r="E104" s="13"/>
      <c r="F104" s="11"/>
      <c r="G104" s="11"/>
      <c r="H104" s="50"/>
      <c r="I104" s="50"/>
      <c r="J104" s="41"/>
      <c r="K104" s="42"/>
      <c r="L104" s="42"/>
      <c r="M104" s="48"/>
      <c r="N104" s="52"/>
      <c r="O104" s="41"/>
      <c r="P104" s="41"/>
      <c r="Q104" s="41"/>
      <c r="R104" s="41"/>
      <c r="S104" s="41"/>
      <c r="T104" s="41"/>
      <c r="U104" s="61"/>
      <c r="V104" s="61"/>
      <c r="W104" s="61"/>
      <c r="X104" s="61"/>
    </row>
    <row r="105" spans="1:24">
      <c r="A105" s="11"/>
      <c r="B105" s="11"/>
      <c r="C105" s="11"/>
      <c r="D105" s="11"/>
      <c r="E105" s="13"/>
      <c r="F105" s="11"/>
      <c r="G105" s="11"/>
      <c r="H105" s="50"/>
      <c r="I105" s="50"/>
      <c r="J105" s="41"/>
      <c r="K105" s="42"/>
      <c r="L105" s="42"/>
      <c r="M105" s="48"/>
      <c r="N105" s="52"/>
      <c r="O105" s="41"/>
      <c r="P105" s="41"/>
      <c r="Q105" s="41"/>
      <c r="R105" s="41"/>
      <c r="S105" s="41"/>
      <c r="T105" s="41"/>
      <c r="U105" s="61"/>
      <c r="V105" s="61"/>
      <c r="W105" s="61"/>
      <c r="X105" s="61"/>
    </row>
    <row r="106" spans="1:24">
      <c r="A106" s="11"/>
      <c r="B106" s="11"/>
      <c r="C106" s="11"/>
      <c r="D106" s="11"/>
      <c r="E106" s="13"/>
      <c r="F106" s="11"/>
      <c r="G106" s="11"/>
      <c r="H106" s="50"/>
      <c r="I106" s="50"/>
      <c r="J106" s="41"/>
      <c r="K106" s="42"/>
      <c r="L106" s="42"/>
      <c r="M106" s="48"/>
      <c r="N106" s="52"/>
      <c r="O106" s="41"/>
      <c r="P106" s="41"/>
      <c r="Q106" s="41"/>
      <c r="R106" s="41"/>
      <c r="S106" s="41"/>
      <c r="T106" s="41"/>
      <c r="U106" s="61"/>
      <c r="V106" s="61"/>
      <c r="W106" s="61"/>
      <c r="X106" s="61"/>
    </row>
    <row r="107" spans="1:24">
      <c r="A107" s="11"/>
      <c r="B107" s="11"/>
      <c r="C107" s="11"/>
      <c r="D107" s="11"/>
      <c r="E107" s="13"/>
      <c r="F107" s="11"/>
      <c r="G107" s="11"/>
      <c r="H107" s="50"/>
      <c r="I107" s="50"/>
      <c r="J107" s="41"/>
      <c r="K107" s="42"/>
      <c r="L107" s="42"/>
      <c r="M107" s="48"/>
      <c r="N107" s="52"/>
      <c r="O107" s="41"/>
      <c r="P107" s="41"/>
      <c r="Q107" s="41"/>
      <c r="R107" s="41"/>
      <c r="S107" s="41"/>
      <c r="T107" s="41"/>
      <c r="U107" s="51"/>
      <c r="V107" s="51"/>
      <c r="W107" s="51"/>
      <c r="X107" s="51"/>
    </row>
    <row r="108" spans="1:24">
      <c r="A108" s="11"/>
      <c r="B108" s="11"/>
      <c r="C108" s="11"/>
      <c r="D108" s="11"/>
      <c r="E108" s="13"/>
      <c r="F108" s="11"/>
      <c r="G108" s="11"/>
      <c r="H108" s="50"/>
      <c r="I108" s="50"/>
      <c r="J108" s="41"/>
      <c r="K108" s="42"/>
      <c r="L108" s="42"/>
      <c r="M108" s="48"/>
      <c r="N108" s="52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>
      <c r="A109" s="11"/>
      <c r="B109" s="40"/>
      <c r="C109" s="45"/>
      <c r="D109" s="45"/>
      <c r="E109" s="13"/>
      <c r="F109" s="11"/>
      <c r="G109" s="11"/>
      <c r="H109" s="50"/>
      <c r="I109" s="50"/>
      <c r="J109" s="41"/>
      <c r="K109" s="42"/>
      <c r="L109" s="42"/>
      <c r="M109" s="42"/>
      <c r="N109" s="52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>
      <c r="A110" s="11"/>
      <c r="B110" s="40"/>
      <c r="C110" s="45"/>
      <c r="D110" s="45"/>
      <c r="E110" s="13"/>
      <c r="F110" s="11"/>
      <c r="G110" s="11"/>
      <c r="H110" s="50"/>
      <c r="I110" s="50"/>
      <c r="J110" s="41"/>
      <c r="K110" s="42"/>
      <c r="L110" s="42"/>
      <c r="M110" s="42"/>
      <c r="N110" s="52"/>
      <c r="O110" s="41"/>
      <c r="P110" s="41"/>
      <c r="Q110" s="41"/>
      <c r="R110" s="41"/>
      <c r="S110" s="41"/>
      <c r="T110" s="41"/>
      <c r="U110" s="51"/>
      <c r="V110" s="51"/>
      <c r="W110" s="51"/>
      <c r="X110" s="51"/>
    </row>
    <row r="111" spans="1:24">
      <c r="A111" s="11"/>
      <c r="B111" s="40"/>
      <c r="C111" s="11"/>
      <c r="D111" s="11"/>
      <c r="E111" s="13"/>
      <c r="F111" s="11"/>
      <c r="G111" s="11"/>
      <c r="H111" s="50"/>
      <c r="I111" s="50"/>
      <c r="J111" s="41"/>
      <c r="K111" s="42"/>
      <c r="L111" s="42"/>
      <c r="M111" s="42"/>
      <c r="N111" s="52"/>
      <c r="O111" s="41"/>
      <c r="P111" s="41"/>
      <c r="Q111" s="41"/>
      <c r="R111" s="41"/>
      <c r="S111" s="41"/>
      <c r="T111" s="41"/>
      <c r="U111" s="51"/>
      <c r="V111" s="51"/>
      <c r="W111" s="51"/>
      <c r="X111" s="51"/>
    </row>
    <row r="112" spans="1:24">
      <c r="A112" s="11"/>
      <c r="B112" s="40"/>
      <c r="C112" s="45"/>
      <c r="D112" s="45"/>
      <c r="E112" s="13"/>
      <c r="F112" s="11"/>
      <c r="G112" s="11"/>
      <c r="H112" s="50"/>
      <c r="I112" s="50"/>
      <c r="J112" s="41"/>
      <c r="K112" s="42"/>
      <c r="L112" s="42"/>
      <c r="M112" s="42"/>
      <c r="N112" s="52"/>
      <c r="O112" s="41"/>
      <c r="P112" s="41"/>
      <c r="Q112" s="41"/>
      <c r="R112" s="41"/>
      <c r="S112" s="41"/>
      <c r="T112" s="41"/>
      <c r="U112" s="51"/>
      <c r="V112" s="51"/>
      <c r="W112" s="51"/>
      <c r="X112" s="51"/>
    </row>
    <row r="113" spans="1:24">
      <c r="A113" s="11"/>
      <c r="B113" s="40"/>
      <c r="C113" s="11"/>
      <c r="D113" s="11"/>
      <c r="E113" s="13"/>
      <c r="F113" s="11"/>
      <c r="G113" s="11"/>
      <c r="H113" s="50"/>
      <c r="I113" s="50"/>
      <c r="J113" s="41"/>
      <c r="K113" s="42"/>
      <c r="L113" s="42"/>
      <c r="M113" s="42"/>
      <c r="N113" s="52"/>
      <c r="O113" s="41"/>
      <c r="P113" s="41"/>
      <c r="Q113" s="41"/>
      <c r="R113" s="41"/>
      <c r="S113" s="41"/>
      <c r="T113" s="41"/>
      <c r="U113" s="51"/>
      <c r="V113" s="51"/>
      <c r="W113" s="51"/>
      <c r="X113" s="51"/>
    </row>
    <row r="114" spans="1:24">
      <c r="A114" s="11"/>
      <c r="B114" s="40"/>
      <c r="C114" s="45"/>
      <c r="D114" s="45"/>
      <c r="E114" s="13"/>
      <c r="F114" s="11"/>
      <c r="G114" s="11"/>
      <c r="H114" s="50"/>
      <c r="I114" s="50"/>
      <c r="J114" s="41"/>
      <c r="K114" s="42"/>
      <c r="L114" s="42"/>
      <c r="M114" s="42"/>
      <c r="N114" s="52"/>
      <c r="O114" s="41"/>
      <c r="P114" s="41"/>
      <c r="Q114" s="11"/>
      <c r="R114" s="11"/>
      <c r="S114" s="11"/>
      <c r="T114" s="11"/>
    </row>
    <row r="115" spans="1:24">
      <c r="A115" s="11"/>
      <c r="B115" s="40"/>
      <c r="C115" s="11"/>
      <c r="D115" s="11"/>
      <c r="E115" s="13"/>
      <c r="F115" s="11"/>
      <c r="G115" s="11"/>
      <c r="H115" s="50"/>
      <c r="I115" s="50"/>
      <c r="J115" s="41"/>
      <c r="K115" s="42"/>
      <c r="L115" s="42"/>
      <c r="M115" s="42"/>
      <c r="N115" s="52"/>
      <c r="O115" s="41"/>
      <c r="P115" s="41"/>
      <c r="Q115" s="11"/>
      <c r="R115" s="11"/>
      <c r="S115" s="11"/>
      <c r="T115" s="11"/>
    </row>
  </sheetData>
  <mergeCells count="3">
    <mergeCell ref="A1:E1"/>
    <mergeCell ref="H1:P1"/>
    <mergeCell ref="U1:AA1"/>
  </mergeCells>
  <phoneticPr fontId="17" type="noConversion"/>
  <dataValidations count="4">
    <dataValidation errorStyle="warning" allowBlank="1" showInputMessage="1" showErrorMessage="1" errorTitle="warning" error="Non-default visibility type found" sqref="L2"/>
    <dataValidation type="list" errorStyle="warning" allowBlank="1" showInputMessage="1" showErrorMessage="1" errorTitle="warning" error="Non-default access type detected!" sqref="K89:K65409 K1 K3:K85">
      <formula1>"RW,RO,WO,W1,RU,W1C,RC,A1,A0,DC,OTHER,"</formula1>
    </dataValidation>
    <dataValidation type="list" errorStyle="warning" allowBlank="1" showInputMessage="1" showErrorMessage="1" errorTitle="warning" error="Non-default visibility type found" sqref="L89:L65409 L1 L3:L85">
      <formula1>"PUBLIC,PRIVATE"</formula1>
    </dataValidation>
    <dataValidation type="list" allowBlank="1" showInputMessage="1" showErrorMessage="1" sqref="X114:X65407">
      <formula1>"FALSE, TRUE"</formula1>
    </dataValidation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A1:J4"/>
  <sheetViews>
    <sheetView zoomScale="90" zoomScaleNormal="90" workbookViewId="0">
      <selection activeCell="D43" sqref="D43"/>
    </sheetView>
  </sheetViews>
  <sheetFormatPr defaultColWidth="17.140625" defaultRowHeight="15" outlineLevelCol="1"/>
  <cols>
    <col min="1" max="6" width="15.7109375" style="1" customWidth="1"/>
    <col min="7" max="7" width="34.28515625" style="23" customWidth="1"/>
    <col min="8" max="10" width="17.140625" style="9" customWidth="1" outlineLevel="1"/>
    <col min="11" max="16384" width="17.140625" style="1"/>
  </cols>
  <sheetData>
    <row r="1" spans="1:10" s="16" customFormat="1">
      <c r="A1" s="126" t="s">
        <v>11</v>
      </c>
      <c r="B1" s="126"/>
      <c r="C1" s="126"/>
      <c r="D1" s="126"/>
      <c r="E1" s="126"/>
      <c r="F1" s="126"/>
      <c r="G1" s="127"/>
      <c r="H1" s="19"/>
      <c r="I1" s="19"/>
      <c r="J1" s="19"/>
    </row>
    <row r="2" spans="1:10" s="16" customFormat="1">
      <c r="A2" s="20" t="s">
        <v>4</v>
      </c>
      <c r="B2" s="20" t="s">
        <v>1</v>
      </c>
      <c r="C2" s="20" t="s">
        <v>2</v>
      </c>
      <c r="D2" s="20" t="s">
        <v>12</v>
      </c>
      <c r="E2" s="20" t="s">
        <v>8</v>
      </c>
      <c r="F2" s="20" t="s">
        <v>13</v>
      </c>
      <c r="G2" s="21" t="s">
        <v>3</v>
      </c>
      <c r="H2" s="34" t="s">
        <v>29</v>
      </c>
      <c r="I2" s="22"/>
      <c r="J2" s="22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5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B1:M21"/>
  <sheetViews>
    <sheetView zoomScale="90" zoomScaleNormal="90" workbookViewId="0">
      <selection activeCell="D24" sqref="D24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60.85546875" style="12" bestFit="1" customWidth="1"/>
    <col min="5" max="5" width="30.28515625" style="12" customWidth="1"/>
    <col min="6" max="16384" width="9.140625" style="12"/>
  </cols>
  <sheetData>
    <row r="1" spans="2:13" ht="15.75" thickBot="1"/>
    <row r="2" spans="2:13" ht="15.75" thickTop="1">
      <c r="B2" s="131" t="s">
        <v>333</v>
      </c>
      <c r="C2" s="132"/>
      <c r="D2" s="132"/>
      <c r="E2" s="133"/>
    </row>
    <row r="3" spans="2:13">
      <c r="B3" s="24" t="s">
        <v>334</v>
      </c>
      <c r="C3" s="25" t="s">
        <v>335</v>
      </c>
      <c r="D3" s="25" t="s">
        <v>336</v>
      </c>
      <c r="E3" s="26" t="s">
        <v>337</v>
      </c>
    </row>
    <row r="4" spans="2:13">
      <c r="B4" s="27" t="s">
        <v>338</v>
      </c>
      <c r="C4" s="28" t="s">
        <v>339</v>
      </c>
      <c r="D4" s="28" t="s">
        <v>20</v>
      </c>
      <c r="E4" s="29" t="s">
        <v>340</v>
      </c>
    </row>
    <row r="5" spans="2:13">
      <c r="B5" s="27" t="s">
        <v>338</v>
      </c>
      <c r="C5" s="28" t="s">
        <v>341</v>
      </c>
      <c r="D5" s="28" t="s">
        <v>21</v>
      </c>
      <c r="E5" s="29"/>
    </row>
    <row r="6" spans="2:13">
      <c r="B6" s="27" t="s">
        <v>338</v>
      </c>
      <c r="C6" s="28" t="s">
        <v>342</v>
      </c>
      <c r="D6" s="28" t="s">
        <v>22</v>
      </c>
      <c r="E6" s="29"/>
    </row>
    <row r="7" spans="2:13">
      <c r="B7" s="27" t="s">
        <v>338</v>
      </c>
      <c r="C7" s="28" t="s">
        <v>343</v>
      </c>
      <c r="D7" s="28" t="s">
        <v>23</v>
      </c>
      <c r="E7" s="29"/>
    </row>
    <row r="8" spans="2:13" ht="14.25" customHeight="1">
      <c r="B8" s="27" t="s">
        <v>338</v>
      </c>
      <c r="C8" s="28" t="s">
        <v>344</v>
      </c>
      <c r="D8" s="28" t="s">
        <v>24</v>
      </c>
      <c r="E8" s="29"/>
    </row>
    <row r="9" spans="2:13">
      <c r="B9" s="27" t="s">
        <v>338</v>
      </c>
      <c r="C9" s="28" t="s">
        <v>345</v>
      </c>
      <c r="D9" s="28" t="s">
        <v>25</v>
      </c>
      <c r="E9" s="29"/>
    </row>
    <row r="10" spans="2:13">
      <c r="B10" s="27" t="s">
        <v>338</v>
      </c>
      <c r="C10" s="28" t="s">
        <v>346</v>
      </c>
      <c r="D10" s="28"/>
      <c r="E10" s="29"/>
    </row>
    <row r="11" spans="2:13">
      <c r="B11" s="27" t="s">
        <v>338</v>
      </c>
      <c r="C11" s="28" t="s">
        <v>28</v>
      </c>
      <c r="D11" s="28" t="s">
        <v>26</v>
      </c>
      <c r="E11" s="29" t="s">
        <v>347</v>
      </c>
    </row>
    <row r="12" spans="2:13">
      <c r="B12" s="128" t="s">
        <v>348</v>
      </c>
      <c r="C12" s="129"/>
      <c r="D12" s="129"/>
      <c r="E12" s="130"/>
    </row>
    <row r="13" spans="2:13">
      <c r="B13" s="24" t="s">
        <v>334</v>
      </c>
      <c r="C13" s="25" t="s">
        <v>335</v>
      </c>
      <c r="D13" s="25" t="s">
        <v>336</v>
      </c>
      <c r="E13" s="26" t="s">
        <v>337</v>
      </c>
    </row>
    <row r="14" spans="2:13">
      <c r="B14" s="27" t="s">
        <v>338</v>
      </c>
      <c r="C14" s="28" t="s">
        <v>349</v>
      </c>
      <c r="D14" s="43" t="s">
        <v>350</v>
      </c>
      <c r="E14" s="29"/>
    </row>
    <row r="15" spans="2:13">
      <c r="B15" s="27" t="s">
        <v>27</v>
      </c>
      <c r="C15" s="28" t="s">
        <v>351</v>
      </c>
      <c r="D15" s="33" t="s">
        <v>352</v>
      </c>
      <c r="E15" s="29" t="s">
        <v>353</v>
      </c>
      <c r="M15" s="44" t="s">
        <v>39</v>
      </c>
    </row>
    <row r="16" spans="2:13">
      <c r="B16" s="27" t="s">
        <v>27</v>
      </c>
      <c r="C16" s="28" t="s">
        <v>354</v>
      </c>
      <c r="D16" s="28" t="s">
        <v>355</v>
      </c>
      <c r="E16" s="29" t="s">
        <v>356</v>
      </c>
      <c r="M16" s="44" t="s">
        <v>40</v>
      </c>
    </row>
    <row r="17" spans="2:5">
      <c r="B17" s="27"/>
      <c r="C17" s="28"/>
      <c r="D17" s="33"/>
      <c r="E17" s="29"/>
    </row>
    <row r="18" spans="2:5" ht="14.25" customHeight="1">
      <c r="B18" s="27"/>
      <c r="C18" s="28"/>
      <c r="D18" s="28"/>
      <c r="E18" s="29"/>
    </row>
    <row r="19" spans="2:5">
      <c r="B19" s="27"/>
      <c r="C19" s="28"/>
      <c r="D19" s="28"/>
      <c r="E19" s="29"/>
    </row>
    <row r="20" spans="2:5" ht="15.75" thickBot="1">
      <c r="B20" s="30"/>
      <c r="C20" s="31"/>
      <c r="D20" s="31"/>
      <c r="E20" s="32"/>
    </row>
    <row r="21" spans="2:5" ht="15.75" thickTop="1"/>
  </sheetData>
  <mergeCells count="2">
    <mergeCell ref="B12:E12"/>
    <mergeCell ref="B2:E2"/>
  </mergeCells>
  <phoneticPr fontId="5" type="noConversion"/>
  <dataValidations count="1">
    <dataValidation type="list" allowBlank="1" showInputMessage="1" showErrorMessage="1" sqref="B4:B11 B14:B20">
      <formula1>"0,1"</formula1>
    </dataValidation>
  </dataValidations>
  <hyperlinks>
    <hyperlink ref="M15" r:id="rId1"/>
    <hyperlink ref="M16" r:id="rId2"/>
    <hyperlink ref="D14" r:id="rId3"/>
    <hyperlink ref="D15" r:id="rId4" display="\\mtkswgwt121\E\home\mtk02719\CODA_Lite\Perl\gen_c_header.pl"/>
  </hyperlinks>
  <pageMargins left="0.7" right="0.7" top="0.75" bottom="0.75" header="0.3" footer="0.3"/>
  <pageSetup paperSize="9" orientation="portrait" r:id="rId5"/>
  <headerFooter alignWithMargins="0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Props1.xml><?xml version="1.0" encoding="utf-8"?>
<ds:datastoreItem xmlns:ds="http://schemas.openxmlformats.org/officeDocument/2006/customXml" ds:itemID="{9DF5858E-E843-4265-B258-F70AD92D86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E8A1E0-2157-4EFF-8EE3-4774197501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3B9853-50BB-4283-863A-C6879D0470BE}">
  <ds:schemaRefs>
    <ds:schemaRef ds:uri="http://schemas.microsoft.com/office/2006/metadata/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Address_Map</vt:lpstr>
      <vt:lpstr>Histories</vt:lpstr>
      <vt:lpstr>Module</vt:lpstr>
      <vt:lpstr>Register_L1D_CMDSRP</vt:lpstr>
      <vt:lpstr>BIGRAM_L1D_RESSRP</vt:lpstr>
      <vt:lpstr>Memory</vt:lpstr>
      <vt:lpstr>Setting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MTK</dc:creator>
  <cp:lastModifiedBy>mtk12371</cp:lastModifiedBy>
  <dcterms:created xsi:type="dcterms:W3CDTF">2009-12-15T06:41:45Z</dcterms:created>
  <dcterms:modified xsi:type="dcterms:W3CDTF">2016-06-07T02:00:47Z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59922976</vt:i4>
  </property>
  <property fmtid="{D5CDD505-2E9C-101B-9397-08002B2CF9AE}" pid="3" name="_NewReviewCycle">
    <vt:lpwstr/>
  </property>
  <property fmtid="{D5CDD505-2E9C-101B-9397-08002B2CF9AE}" pid="4" name="_EmailSubject">
    <vt:lpwstr>please review the CUIF addressing of each module</vt:lpwstr>
  </property>
  <property fmtid="{D5CDD505-2E9C-101B-9397-08002B2CF9AE}" pid="5" name="_AuthorEmail">
    <vt:lpwstr>HY.CHUNG@mediatek.com</vt:lpwstr>
  </property>
  <property fmtid="{D5CDD505-2E9C-101B-9397-08002B2CF9AE}" pid="6" name="_AuthorEmailDisplayName">
    <vt:lpwstr>Hy Chung (鍾憲昀)</vt:lpwstr>
  </property>
  <property fmtid="{D5CDD505-2E9C-101B-9397-08002B2CF9AE}" pid="7" name="_PreviousAdHocReviewCycleID">
    <vt:i4>1275819603</vt:i4>
  </property>
  <property fmtid="{D5CDD505-2E9C-101B-9397-08002B2CF9AE}" pid="8" name="_ReviewingToolsShownOnce">
    <vt:lpwstr/>
  </property>
  <property fmtid="{D5CDD505-2E9C-101B-9397-08002B2CF9AE}" pid="9" name="ContentTypeId">
    <vt:lpwstr>0x0101004FEE2A582D9ACA44AFD00881183AC3C3</vt:lpwstr>
  </property>
</Properties>
</file>