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Perforce\ws_dongtsai.huang_mtkslt204_9031\UMOLYA\TRUNK\UMOLYA\common\interface\modem\mt6293\CUIF\inner_brp\wcdma\excel\"/>
    </mc:Choice>
  </mc:AlternateContent>
  <bookViews>
    <workbookView xWindow="1530" yWindow="255" windowWidth="13860" windowHeight="7080" tabRatio="761"/>
  </bookViews>
  <sheets>
    <sheet name="Module" sheetId="1" r:id="rId1"/>
    <sheet name="Register" sheetId="10" r:id="rId2"/>
    <sheet name="Memory" sheetId="5" r:id="rId3"/>
    <sheet name="Histories" sheetId="11" r:id="rId4"/>
    <sheet name="Setting" sheetId="8" r:id="rId5"/>
    <sheet name="Note" sheetId="12" r:id="rId6"/>
  </sheets>
  <definedNames>
    <definedName name="_xlnm._FilterDatabase" localSheetId="1" hidden="1">Register!$A$2:$AC$2</definedName>
  </definedNames>
  <calcPr calcId="152511"/>
</workbook>
</file>

<file path=xl/calcChain.xml><?xml version="1.0" encoding="utf-8"?>
<calcChain xmlns="http://schemas.openxmlformats.org/spreadsheetml/2006/main">
  <c r="S77" i="10" l="1"/>
  <c r="S76" i="10"/>
  <c r="S122" i="10"/>
  <c r="S121" i="10"/>
  <c r="S120" i="10"/>
  <c r="S119" i="10"/>
  <c r="S118" i="10"/>
  <c r="S117" i="10"/>
  <c r="S116" i="10"/>
  <c r="S115" i="10"/>
  <c r="S114" i="10"/>
  <c r="S113" i="10"/>
  <c r="S112" i="10"/>
  <c r="S111" i="10"/>
  <c r="S110" i="10"/>
  <c r="S109" i="10"/>
  <c r="S108" i="10"/>
  <c r="S107" i="10"/>
  <c r="S106" i="10"/>
  <c r="S105" i="10"/>
  <c r="S104" i="10"/>
  <c r="S103" i="10"/>
  <c r="S102" i="10"/>
  <c r="S101" i="10"/>
  <c r="S100" i="10"/>
  <c r="S99" i="10"/>
  <c r="S98" i="10"/>
  <c r="S97" i="10"/>
  <c r="S96" i="10"/>
  <c r="S95" i="10"/>
  <c r="S94" i="10"/>
  <c r="S93" i="10"/>
  <c r="S92" i="10"/>
  <c r="S91" i="10"/>
  <c r="S90" i="10"/>
  <c r="S89" i="10"/>
  <c r="S88" i="10"/>
  <c r="S87" i="10"/>
  <c r="S86" i="10"/>
  <c r="S85" i="10"/>
  <c r="S84" i="10"/>
  <c r="S83" i="10"/>
  <c r="S82" i="10"/>
  <c r="S81" i="10"/>
  <c r="S80" i="10"/>
  <c r="S79" i="10"/>
  <c r="S78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4" i="10"/>
  <c r="S33" i="10"/>
  <c r="S32" i="10"/>
  <c r="S31" i="10"/>
  <c r="S30" i="10"/>
  <c r="S28" i="10"/>
  <c r="S27" i="10"/>
  <c r="S26" i="10"/>
  <c r="S25" i="10"/>
  <c r="S23" i="10"/>
  <c r="S22" i="10"/>
  <c r="S21" i="10"/>
  <c r="S20" i="10"/>
  <c r="S19" i="10"/>
  <c r="S17" i="10"/>
  <c r="S16" i="10"/>
  <c r="S15" i="10"/>
  <c r="S14" i="10"/>
  <c r="S13" i="10"/>
  <c r="S12" i="10"/>
  <c r="S11" i="10"/>
  <c r="S10" i="10"/>
  <c r="S9" i="10"/>
  <c r="S8" i="10"/>
  <c r="S5" i="10"/>
  <c r="S4" i="10"/>
  <c r="S3" i="10"/>
</calcChain>
</file>

<file path=xl/comments1.xml><?xml version="1.0" encoding="utf-8"?>
<comments xmlns="http://schemas.openxmlformats.org/spreadsheetml/2006/main">
  <authors>
    <author>mtk80424</author>
    <author>MTK</author>
    <author>Mediatek</author>
  </authors>
  <commentList>
    <comment ref="K2" authorId="0" shapeId="0">
      <text>
        <r>
          <rPr>
            <sz val="12"/>
            <color indexed="81"/>
            <rFont val="Tahoma"/>
            <family val="2"/>
          </rPr>
          <t>RW: writable
RO: read-only
WO: write-only
W1: write-once
RU: read-only but value updated by the design
W1C: write a 1 to bitwise-clear
RC: clear on read
A1: auto-set by the design
A0: auto-cleared by the design
DC: don't care
OTHER: other</t>
        </r>
      </text>
    </comment>
    <comment ref="L2" authorId="0" shapeId="0">
      <text>
        <r>
          <rPr>
            <sz val="12"/>
            <color indexed="81"/>
            <rFont val="Tahoma"/>
            <family val="2"/>
          </rPr>
          <t xml:space="preserve">PUBLIC: external use
PRIVATE: internal use
</t>
        </r>
      </text>
    </comment>
    <comment ref="O2" authorId="1" shapeId="0">
      <text>
        <r>
          <rPr>
            <sz val="12"/>
            <color indexed="81"/>
            <rFont val="Tahoma"/>
            <family val="2"/>
          </rPr>
          <t>MUST be in the format:
value1: description1
value2: description2
value3: description3
...</t>
        </r>
      </text>
    </comment>
    <comment ref="AA2" authorId="2" shapeId="0">
      <text>
        <r>
          <rPr>
            <sz val="9"/>
            <color indexed="81"/>
            <rFont val="Tahoma"/>
            <family val="2"/>
          </rPr>
          <t>Register HW usage indicator:
O: L1 ignore the field
otherwise: L1 process the field
Note: this is to HS MC with different register usage</t>
        </r>
      </text>
    </comment>
    <comment ref="AB2" authorId="2" shapeId="0">
      <text>
        <r>
          <rPr>
            <sz val="9"/>
            <color indexed="81"/>
            <rFont val="Tahoma"/>
            <family val="2"/>
          </rPr>
          <t xml:space="preserve">REG compare indication
I: SW-&gt;HW compare
O: HW-&gt;SW compare
B: bypass the register
otherwise: don't care
Note: not used makred field and specific field leave it blank
</t>
        </r>
      </text>
    </comment>
    <comment ref="AC2" authorId="2" shapeId="0">
      <text>
        <r>
          <rPr>
            <sz val="9"/>
            <color indexed="81"/>
            <rFont val="Tahoma"/>
            <family val="2"/>
          </rPr>
          <t xml:space="preserve">REG comparison rate
frame: frame rate
subframe: subframe rate
slot: slot rate
</t>
        </r>
      </text>
    </comment>
  </commentList>
</comments>
</file>

<file path=xl/comments2.xml><?xml version="1.0" encoding="utf-8"?>
<comments xmlns="http://schemas.openxmlformats.org/spreadsheetml/2006/main">
  <authors>
    <author>mtk80424</author>
  </authors>
  <commentList>
    <comment ref="E2" authorId="0" shapeId="0">
      <text>
        <r>
          <rPr>
            <sz val="9"/>
            <color indexed="81"/>
            <rFont val="Tahoma"/>
            <family val="2"/>
            <charset val="134"/>
          </rPr>
          <t>RW: writable
RO: read-only</t>
        </r>
      </text>
    </comment>
  </commentList>
</comments>
</file>

<file path=xl/comments3.xml><?xml version="1.0" encoding="utf-8"?>
<comments xmlns="http://schemas.openxmlformats.org/spreadsheetml/2006/main">
  <authors>
    <author>mtk80424</author>
  </authors>
  <commentList>
    <comment ref="E4" authorId="0" shape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-n [8|16]: Define number of bits per row in the tables of document
-e: Generate document for external use
-tag TAGS: Print registers of these tags only
-o FILENAME: Generate document use specified name
-overview: Print register overview
-offset: Print (module name + offset) instead of (absolute address) for registers
-prefix: Prefix module name to registers
-little_endian: Print bit fields by little endian
-format type: Print specified format summary table
-landscape: summary table with landscape</t>
        </r>
      </text>
    </comment>
    <comment ref="E5" authorId="0" shape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6" authorId="0" shape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7" authorId="0" shape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FILENAME:: Generate document use specified name
-prefix: Prefix module name to registers</t>
        </r>
      </text>
    </comment>
    <comment ref="E8" authorId="0" shape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options</t>
        </r>
        <r>
          <rPr>
            <sz val="9"/>
            <color indexed="81"/>
            <rFont val="Tahoma"/>
            <family val="2"/>
          </rPr>
          <t xml:space="preserve">
-force_continue:  ignore checking error(not recommended)
-ignore_naming_chekc: ignore naming rules check(not recommended)
-ignore_address_check: ignore addres overlap check(not recommended)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 xml:space="preserve">options:
</t>
        </r>
        <r>
          <rPr>
            <sz val="9"/>
            <color indexed="81"/>
            <rFont val="Tahoma"/>
            <family val="2"/>
          </rPr>
          <t>-t template_file_name: specify template, must
-i input_file_name: specify source
-o output_file_name: specify output</t>
        </r>
      </text>
    </comment>
  </commentList>
</comments>
</file>

<file path=xl/sharedStrings.xml><?xml version="1.0" encoding="utf-8"?>
<sst xmlns="http://schemas.openxmlformats.org/spreadsheetml/2006/main" count="1314" uniqueCount="535">
  <si>
    <t>Module</t>
  </si>
  <si>
    <t>Name</t>
  </si>
  <si>
    <t>Width</t>
  </si>
  <si>
    <t>Description</t>
  </si>
  <si>
    <t>Offset</t>
  </si>
  <si>
    <t>Count</t>
  </si>
  <si>
    <t>Register</t>
  </si>
  <si>
    <t>Field</t>
  </si>
  <si>
    <t>Access</t>
  </si>
  <si>
    <t>Visibility</t>
  </si>
  <si>
    <t>Enumeration</t>
  </si>
  <si>
    <t>Memory</t>
  </si>
  <si>
    <t>Size</t>
  </si>
  <si>
    <t>Default Value</t>
  </si>
  <si>
    <t>MSB</t>
  </si>
  <si>
    <t>LSB</t>
  </si>
  <si>
    <r>
      <t>B</t>
    </r>
    <r>
      <rPr>
        <b/>
        <sz val="11"/>
        <color indexed="8"/>
        <rFont val="Calibri"/>
        <family val="2"/>
      </rPr>
      <t>ase Address</t>
    </r>
    <phoneticPr fontId="4" type="noConversion"/>
  </si>
  <si>
    <r>
      <t xml:space="preserve">CPP </t>
    </r>
    <r>
      <rPr>
        <b/>
        <sz val="11"/>
        <color indexed="8"/>
        <rFont val="Calibri"/>
        <family val="2"/>
      </rPr>
      <t>Module Name</t>
    </r>
    <phoneticPr fontId="4" type="noConversion"/>
  </si>
  <si>
    <t>SIGNSEL</t>
  </si>
  <si>
    <t>Default Script</t>
    <phoneticPr fontId="4" type="noConversion"/>
  </si>
  <si>
    <t>Documentation</t>
  </si>
  <si>
    <t>TAG</t>
  </si>
  <si>
    <t>Double Buffer</t>
  </si>
  <si>
    <t>C Enum</t>
  </si>
  <si>
    <t>Enable</t>
    <phoneticPr fontId="4" type="noConversion"/>
  </si>
  <si>
    <t>Tip</t>
    <phoneticPr fontId="4" type="noConversion"/>
  </si>
  <si>
    <t>Option</t>
    <phoneticPr fontId="4" type="noConversion"/>
  </si>
  <si>
    <t>External Script</t>
    <phoneticPr fontId="4" type="noConversion"/>
  </si>
  <si>
    <t>Enable</t>
    <phoneticPr fontId="4" type="noConversion"/>
  </si>
  <si>
    <t>Tip</t>
    <phoneticPr fontId="4" type="noConversion"/>
  </si>
  <si>
    <t>Output Word File</t>
    <phoneticPr fontId="4" type="noConversion"/>
  </si>
  <si>
    <t>Output C-Header File</t>
    <phoneticPr fontId="4" type="noConversion"/>
  </si>
  <si>
    <t>Output REG-C File</t>
    <phoneticPr fontId="4" type="noConversion"/>
  </si>
  <si>
    <t>Output CPP File</t>
    <phoneticPr fontId="4" type="noConversion"/>
  </si>
  <si>
    <t>Output CSV File</t>
    <phoneticPr fontId="4" type="noConversion"/>
  </si>
  <si>
    <t>Output XML File</t>
    <phoneticPr fontId="4" type="noConversion"/>
  </si>
  <si>
    <t>Output all above</t>
    <phoneticPr fontId="4" type="noConversion"/>
  </si>
  <si>
    <t>Path</t>
    <phoneticPr fontId="4" type="noConversion"/>
  </si>
  <si>
    <t>\\srdfs01\HWRD_Utilities\CODA_Lite\PERL\gen_reg_c.pl</t>
  </si>
  <si>
    <t>\\srdfs01\HWRD_Utilities\CODA_Lite\PERL\gen_cpp.pl</t>
  </si>
  <si>
    <t>\\srdfs01\HWRD_Utilities\CODA_Lite\PERL\gen_csv.pl</t>
  </si>
  <si>
    <t>\\srdfs01\HWRD_Utilities\CODA_Lite\PERL\checker.pl</t>
  </si>
  <si>
    <t>\\srdfs01\HWRD_Utilities\CODA_Lite\Exe\word_integration.exe</t>
  </si>
  <si>
    <t>1</t>
  </si>
  <si>
    <t>Integrate Word</t>
  </si>
  <si>
    <t>-T "\\srdfs01\HWRD_Utilities\CODA_Lite\Exe\template.doc" -o "all.doc"</t>
  </si>
  <si>
    <t>CMPARAM</t>
  </si>
  <si>
    <t>Test</t>
  </si>
  <si>
    <t>Group</t>
  </si>
  <si>
    <t>Changes</t>
  </si>
  <si>
    <t>Revision</t>
  </si>
  <si>
    <t>Date</t>
  </si>
  <si>
    <t>Author</t>
  </si>
  <si>
    <t>module_hier</t>
  </si>
  <si>
    <t>0</t>
  </si>
  <si>
    <t>32</t>
  </si>
  <si>
    <t>Description</t>
    <phoneticPr fontId="4" type="noConversion"/>
  </si>
  <si>
    <t>Output RTL File</t>
    <phoneticPr fontId="4" type="noConversion"/>
  </si>
  <si>
    <t>\\srdfs01\HWRD_Utilities\CODA_Lite\Reference\GenRtlCode.pl</t>
    <phoneticPr fontId="4" type="noConversion"/>
  </si>
  <si>
    <t>\\mediatek.inc\taiwan\WCP\Public\Chips\DE5\GenRtlCode.pl</t>
    <phoneticPr fontId="4" type="noConversion"/>
  </si>
  <si>
    <t>Draft</t>
  </si>
  <si>
    <t>1. First draft.</t>
  </si>
  <si>
    <t>Timing</t>
  </si>
  <si>
    <t>0x002C</t>
  </si>
  <si>
    <t>-add_field_info Timing -add_reg_info Documentation</t>
  </si>
  <si>
    <t>D:\SOFT_RAKE\DSP\CODA\RegisterMap\ENV\MODULES\gen_word.pl</t>
  </si>
  <si>
    <t>D:\Weily\TechTools\CODA\RegisterMap\Custom\gen_c_header_cmif.pl</t>
  </si>
  <si>
    <t>-o rfm_cmif.h</t>
  </si>
  <si>
    <t>CSD Name</t>
  </si>
  <si>
    <t>CSD Default Value</t>
  </si>
  <si>
    <t>CSD Bit Width</t>
  </si>
  <si>
    <t>CSD Description</t>
  </si>
  <si>
    <t>L1</t>
  </si>
  <si>
    <t>not used</t>
  </si>
  <si>
    <t>PH3_cmp</t>
  </si>
  <si>
    <t>rate</t>
  </si>
  <si>
    <t>frame</t>
  </si>
  <si>
    <t>0x0028</t>
  </si>
  <si>
    <t>0x0030</t>
  </si>
  <si>
    <t>WenPin</t>
  </si>
  <si>
    <t>0x0020</t>
  </si>
  <si>
    <t>HSCE_OV_CON</t>
  </si>
  <si>
    <t>HSCE OV Phase Decision Control Register</t>
  </si>
  <si>
    <t>0x0024</t>
  </si>
  <si>
    <t>HSCE_OCIC</t>
  </si>
  <si>
    <t>HSCE OCIC Power Ratio Register</t>
  </si>
  <si>
    <t>HSCE_RST</t>
  </si>
  <si>
    <t>HSCE Reset Register 0</t>
  </si>
  <si>
    <t>HSCE_CON0</t>
  </si>
  <si>
    <t>HSCE Control Register 0</t>
  </si>
  <si>
    <t>HSCE_CON1</t>
  </si>
  <si>
    <t>HSCE Control Register 1</t>
  </si>
  <si>
    <t>0x0034</t>
  </si>
  <si>
    <t>HSCE_CH1_CON0</t>
  </si>
  <si>
    <t>HSCE CH1 Control Register 0</t>
  </si>
  <si>
    <t>0x0038</t>
  </si>
  <si>
    <t>HSCE_CH1_CON1</t>
  </si>
  <si>
    <t>HSCE CH1 Control Register 1</t>
  </si>
  <si>
    <t>0x003C</t>
  </si>
  <si>
    <t>HSCE_CH1_CON2</t>
  </si>
  <si>
    <t>HSCE CH1 Control Register 2</t>
  </si>
  <si>
    <t>0x0040</t>
  </si>
  <si>
    <t>HSCE_CH1_CON3</t>
  </si>
  <si>
    <t>HSCE CH1 Control Register 3</t>
  </si>
  <si>
    <t>0x0044</t>
  </si>
  <si>
    <t>HSCE_CH2_CON0</t>
  </si>
  <si>
    <t>HSCE CH2 Control Register 0</t>
  </si>
  <si>
    <t>0x0048</t>
  </si>
  <si>
    <t>HSCE_CH2_CON1</t>
  </si>
  <si>
    <t>HSCE CH2 Control Register 1</t>
  </si>
  <si>
    <t>0x004C</t>
  </si>
  <si>
    <t>HSCE_CH2_CON2</t>
  </si>
  <si>
    <t>HSCE CH2 Control Register 2</t>
  </si>
  <si>
    <t>0x0050</t>
  </si>
  <si>
    <t>HSCE_CH3_CON0</t>
  </si>
  <si>
    <t>HSCE CH3 Control Register 0</t>
  </si>
  <si>
    <t>0x0054</t>
  </si>
  <si>
    <t>HSCE_CH3_CON1</t>
  </si>
  <si>
    <t>HSCE CH3 Control Register 1</t>
  </si>
  <si>
    <t>0x0058</t>
  </si>
  <si>
    <t>HSCE_CH4_CON0</t>
  </si>
  <si>
    <t>HSCE CH4 Control Register 0</t>
  </si>
  <si>
    <t>0x005C</t>
  </si>
  <si>
    <t>HSCE_CH4_CON1</t>
  </si>
  <si>
    <t>HSCE CH4 Control Register 1</t>
  </si>
  <si>
    <t>0x0060</t>
  </si>
  <si>
    <t>HSCE_EQ0</t>
  </si>
  <si>
    <t>HSCE EQ Register 0</t>
  </si>
  <si>
    <t>0x0064</t>
  </si>
  <si>
    <t>HSCE_EQ1</t>
  </si>
  <si>
    <t>HSCE EQ Register 1</t>
  </si>
  <si>
    <t>0x0068</t>
  </si>
  <si>
    <t>HSCE_EQ2</t>
  </si>
  <si>
    <t>HSCE EQ Register 2</t>
  </si>
  <si>
    <t>0x006C</t>
  </si>
  <si>
    <t>HSCE_MPATH0</t>
  </si>
  <si>
    <t>HSCE Multi-Path Register 0</t>
  </si>
  <si>
    <t>0x0070</t>
  </si>
  <si>
    <t>HSCE_MPATH1</t>
  </si>
  <si>
    <t>HSCE Multi-Path Register 1</t>
  </si>
  <si>
    <t>0x0074</t>
  </si>
  <si>
    <t>HSCE_MPATH2</t>
  </si>
  <si>
    <t>HSCE Multi-Path Register 2</t>
  </si>
  <si>
    <t>0x0078</t>
  </si>
  <si>
    <t>HSCE_MPATH3</t>
  </si>
  <si>
    <t>HSCE Multi-Path Register 3 (for RXD)</t>
  </si>
  <si>
    <t>0x007C</t>
  </si>
  <si>
    <t>HSCE_MPATH4</t>
  </si>
  <si>
    <t>HSCE Multi-Path Register 4 (for RXD)</t>
  </si>
  <si>
    <t>0x0080</t>
  </si>
  <si>
    <t>HSCE_MPATH5</t>
  </si>
  <si>
    <t>HSCE Multi-Path Register 5 (for RXD)</t>
  </si>
  <si>
    <t>HSCE_IOEST</t>
  </si>
  <si>
    <t>HSCE IOEST Register</t>
  </si>
  <si>
    <t>HSCE_SPEST_CON0</t>
  </si>
  <si>
    <t>HSCE Speed Estimation Control Register 0</t>
  </si>
  <si>
    <t>HSCE_SPEST_CON1</t>
  </si>
  <si>
    <t>HSCE Speed Estimation Control Register 1</t>
  </si>
  <si>
    <t>HSCE_SPEST_LCR0</t>
  </si>
  <si>
    <t>HSCE Speed Estimation LCR Register 0</t>
  </si>
  <si>
    <t>HSCE_SPEST_LCR1</t>
  </si>
  <si>
    <t>HSCE Speed Estimation LCR Register 1</t>
  </si>
  <si>
    <t>HSCE_SPEST_LCR2</t>
  </si>
  <si>
    <t>HSCE Speed Estimation LCR Register 2</t>
  </si>
  <si>
    <t>HSCE_SPEST_LCR3</t>
  </si>
  <si>
    <t>HSCE Speed Estimation LCR Register 3</t>
  </si>
  <si>
    <t>HSCE_SPEST_INT0</t>
  </si>
  <si>
    <t>HSCE Speed Estimation Integration Register 0</t>
  </si>
  <si>
    <t>HSCE_SPEST_INT1</t>
  </si>
  <si>
    <t>HSCE Speed Estimation Integration Register 1</t>
  </si>
  <si>
    <t>HSCE_DBG_CON</t>
  </si>
  <si>
    <t>HSCE Debug Control Register</t>
  </si>
  <si>
    <t>HSCE_DBG_LOG0</t>
  </si>
  <si>
    <t>HSCE Debug Log Register 0</t>
  </si>
  <si>
    <t>HSCE_DBG_LOG1</t>
  </si>
  <si>
    <t>HSCE Debug Log Register 1</t>
  </si>
  <si>
    <t>HSCE_DBG_LOG2</t>
  </si>
  <si>
    <t>HSCE Debug Log Register 2</t>
  </si>
  <si>
    <t>HSCE_DBG_LOG3</t>
  </si>
  <si>
    <t>HSCE Debug Log Register 3</t>
  </si>
  <si>
    <t>HSCE_DBG_LOG4</t>
  </si>
  <si>
    <t>HSCE Debug Log Register 4</t>
  </si>
  <si>
    <t>HSCE_DBG_LOG5</t>
  </si>
  <si>
    <t>HSCE Debug Log Register 5</t>
  </si>
  <si>
    <t>HSCE_DBG_LOG6</t>
  </si>
  <si>
    <t>HSCE Debug Log Register 6</t>
  </si>
  <si>
    <t>HSCE Debug Log Register 7</t>
  </si>
  <si>
    <t>HSCE_TRK_EN</t>
  </si>
  <si>
    <t>RW</t>
  </si>
  <si>
    <t>PUBLIC</t>
  </si>
  <si>
    <t>TIME1</t>
  </si>
  <si>
    <t>0:Disable
1:Enable</t>
  </si>
  <si>
    <t>To enable HSCE OV phase tracking</t>
  </si>
  <si>
    <t>FR_024</t>
  </si>
  <si>
    <t>15</t>
  </si>
  <si>
    <t>8</t>
  </si>
  <si>
    <t>HSCE_TRK_PWR_THRESH</t>
  </si>
  <si>
    <t>VO phase power threshold, Range = [0, 255]</t>
  </si>
  <si>
    <t>16</t>
  </si>
  <si>
    <t>HSCE_OV_RATE_EN</t>
  </si>
  <si>
    <t>1'd1</t>
  </si>
  <si>
    <t>To enable HSCE OV phase update rate per 3 blocks (If TEQ enabled, it should be programmed to 0)</t>
  </si>
  <si>
    <t>4</t>
  </si>
  <si>
    <t>HSCE_OCIC_PRATIO_LOW</t>
  </si>
  <si>
    <t>5'd3</t>
  </si>
  <si>
    <t xml:space="preserve">The power ratio low of threshold to switch OCIC on/off in EQ with hysteresis , Range = [0 31] </t>
  </si>
  <si>
    <t>U0.5</t>
  </si>
  <si>
    <t>SR_010</t>
  </si>
  <si>
    <t>12</t>
  </si>
  <si>
    <t>HSCE_OCIC_PRATIO_HIGH</t>
  </si>
  <si>
    <t>5'd6</t>
  </si>
  <si>
    <t xml:space="preserve">The power ratio high of threshold to switch OCIC on/off in EQ with hysteresis, Range = [0 31] </t>
  </si>
  <si>
    <t>HSCE_SW_RESET</t>
  </si>
  <si>
    <t>W1C</t>
  </si>
  <si>
    <t>To reset HSCE</t>
  </si>
  <si>
    <t>HSCE_WIN_REFRESH</t>
  </si>
  <si>
    <t>To refresh HSCE search window</t>
  </si>
  <si>
    <t>FR_000</t>
  </si>
  <si>
    <t>HSCE_LS_REFRESH</t>
  </si>
  <si>
    <t>To refresh LS matrix</t>
  </si>
  <si>
    <t>FR_001</t>
  </si>
  <si>
    <t>HSCE_CH1_SC_IDX</t>
  </si>
  <si>
    <t>Scrambling code index of CPICH channel on Ch1, Range = [0 8191]</t>
  </si>
  <si>
    <t>FR_002</t>
  </si>
  <si>
    <t>HSCE_CPICH_TXTD</t>
  </si>
  <si>
    <t>0:NOTD
1:STTD</t>
  </si>
  <si>
    <t>CPICH TXTD type</t>
  </si>
  <si>
    <t>HSCE_CH1_OVSF_IDX</t>
  </si>
  <si>
    <t>OVSF code index of CPICH channel on Ch1, Range = [0 255]</t>
  </si>
  <si>
    <t>HSCE_CH1_OFFSET</t>
  </si>
  <si>
    <t>CPICH Code phase at hsce_subframe_idx = 0, Range = [0 149]</t>
  </si>
  <si>
    <t>HSCE_EQ1_SC_IDX</t>
  </si>
  <si>
    <t>Scrambling code index for EQ on Ch1, Range = [0 8191]</t>
  </si>
  <si>
    <t>FR_003</t>
  </si>
  <si>
    <t>HSCE_CH1_GSR_ADRS</t>
  </si>
  <si>
    <t>Starting sample index in GSR at Ch1 CPICH frame boundary in half-chips, Range = [0 10238], Resolution = 2</t>
  </si>
  <si>
    <t>FR_004</t>
  </si>
  <si>
    <t>HSCE_IDB_GSR_ADRS</t>
  </si>
  <si>
    <t>Starting sample index in GSR at IDB (FFT Input Data Buffer) CPICH frame boundary in half-chips, Range = [0 10238], Resolution = 2</t>
  </si>
  <si>
    <t>FR_005</t>
  </si>
  <si>
    <t>HSCE_CH1_PRATIO</t>
  </si>
  <si>
    <t>Threshold in ratio applied on path null for Ch1, Range = [1 ~32]</t>
  </si>
  <si>
    <t>U-5.11</t>
  </si>
  <si>
    <t>HSCE_CH1_LS_ON</t>
  </si>
  <si>
    <t>To enable LS of channel 1</t>
  </si>
  <si>
    <t>HSCE_ALPHA_COEF</t>
  </si>
  <si>
    <t>Alpha filter coefficient for weight combine, Range = [0, 3]</t>
  </si>
  <si>
    <t>7</t>
  </si>
  <si>
    <t>HSCE_CH2_OFFSET</t>
  </si>
  <si>
    <t>CH2 CPICH Code phase at hsce_subframe_idx = 0, Range = [0 149]</t>
  </si>
  <si>
    <t>FR_006</t>
  </si>
  <si>
    <t>HSCE_CH2_GSR_ADRS</t>
  </si>
  <si>
    <t>Starting sample index in GSR at Ch2 N-symbols shifted CPICH frame boundary in half-chips, |hsce_ch1_GSR_adrs - hsce_ch2_GSR_adrs| &lt;= 128*2 half-chips. Range = [0 10238], Resolution = 2</t>
  </si>
  <si>
    <t>FR_007</t>
  </si>
  <si>
    <t>HSCE_CH2_ON</t>
  </si>
  <si>
    <t>To enable channel 2 of HSCE</t>
  </si>
  <si>
    <t>HSCE_CH2_PRATIO</t>
  </si>
  <si>
    <t>Threshold in ratio applied on path null for Ch2, Range = [1~ 32]</t>
  </si>
  <si>
    <t>FR_008</t>
  </si>
  <si>
    <t>HSCE_CH3_SC_IDX</t>
  </si>
  <si>
    <t>Scrambling code index of CPICH channel on Ch3, Range = [0 8191]</t>
  </si>
  <si>
    <t>FR_009</t>
  </si>
  <si>
    <t>HSCE_CH3_OVSF_IDX</t>
  </si>
  <si>
    <t>OVSF code index of CPICH channel on Ch3, Range = [0 255]</t>
  </si>
  <si>
    <t>HSCE_CH3_OFFSET</t>
  </si>
  <si>
    <t>CH3 CPICH Code phase at hsce_subframe_idx = 0, Range = [0 149]</t>
  </si>
  <si>
    <t>HSCE_CH3_GSR_ADRS</t>
  </si>
  <si>
    <t>Starting sample index in GSR at Ch3 N-symbols shifted CPICH frame boundary in half-chips. Range = [0 10238], Resolution = 2</t>
  </si>
  <si>
    <t>FR_010</t>
  </si>
  <si>
    <t>HSCE_CH3_PRATIO</t>
  </si>
  <si>
    <t>Threshold in ratio applied on path null for Ch3, Range = [1~ 32]</t>
  </si>
  <si>
    <t>HSCE_CH3_ON</t>
  </si>
  <si>
    <t>To enable channel 3 of HSCE</t>
  </si>
  <si>
    <t>HSCE_CH4_SC_IDX</t>
  </si>
  <si>
    <t>Scrambling code index of CPICH channel on Ch4, Range = [0 8191]</t>
  </si>
  <si>
    <t>FR_011</t>
  </si>
  <si>
    <t>HSCE_CH4_OVSF_IDX</t>
  </si>
  <si>
    <t>OVSF code index of CPICH channel on Ch4, Range = [0 255]</t>
  </si>
  <si>
    <t>HSCE_CH4_OFFSET</t>
  </si>
  <si>
    <t>CH4 CPICH Code phase at hsce_subframe_idx = 0, Range = [0 149]</t>
  </si>
  <si>
    <t>HSCE_CH4_GSR_ADRS</t>
  </si>
  <si>
    <t>Starting sample index in GSR at Ch4 N-symbols shifted CPICH frame boundary in half-chips. Range = [0 10238], Resolution = 2</t>
  </si>
  <si>
    <t>FR_012</t>
  </si>
  <si>
    <t>HSCE_CH4_PRATIO</t>
  </si>
  <si>
    <t>Threshold in ratio applied on path null for Ch4, Range = [1~ 32]</t>
  </si>
  <si>
    <t>HSCE_CH4_ON</t>
  </si>
  <si>
    <t>To enable channel 4 of HSCE</t>
  </si>
  <si>
    <t>HSCE_FFT_ADRS1</t>
  </si>
  <si>
    <t>starting index in 512-FFT for CH1, Range = [0 511].</t>
  </si>
  <si>
    <t>FR_013</t>
  </si>
  <si>
    <t>24</t>
  </si>
  <si>
    <t>HSCE_FFT_ADRS2</t>
  </si>
  <si>
    <t>starting index in 512-FFT for CH2, Range = [0 511].</t>
  </si>
  <si>
    <t>HSCE_EQPF_REFRESH</t>
  </si>
  <si>
    <t>refresh EQPF (EQ pre-fetch buffer)</t>
  </si>
  <si>
    <t>HSCE_DSCH_TXTD</t>
  </si>
  <si>
    <t>00:NOTD
01:STTD
10:CLTD</t>
  </si>
  <si>
    <t>HS-DSCH TXTD type</t>
  </si>
  <si>
    <t>FR_014</t>
  </si>
  <si>
    <t>HSCE_SCIC_ON</t>
  </si>
  <si>
    <t>enable Serving cell interference cancellation</t>
  </si>
  <si>
    <t>HSEQ_BYPASS_ON</t>
  </si>
  <si>
    <t>enable HSEQ bypass mode</t>
  </si>
  <si>
    <t>HSCE_FFT_ADRS3</t>
  </si>
  <si>
    <t>starting index in 512-FFT for CH3, Range = [0 511].</t>
  </si>
  <si>
    <t>FR_015</t>
  </si>
  <si>
    <t>HSCE_FFT_ADRS4</t>
  </si>
  <si>
    <t>starting index in 512-FFT for CH4, Range = [0 511].</t>
  </si>
  <si>
    <t>HSCE_MPATH_TIMING1</t>
  </si>
  <si>
    <t>Multi-path timing 1 from HSDPA RFM, Range = [0, 255]</t>
  </si>
  <si>
    <t>FR_016</t>
  </si>
  <si>
    <t>HSCE_MPATH_TIMING0</t>
  </si>
  <si>
    <t>Multi-path timing 0 from HSDPA RFM, Range = [0, 255]</t>
  </si>
  <si>
    <t>HSCE_MPATH_NUM</t>
  </si>
  <si>
    <t>Multi-path number from HSDPA RFM, Range = [0~ 8]</t>
  </si>
  <si>
    <t>HSCE_MPATH_TIMING5</t>
  </si>
  <si>
    <t>Multi-path timing 5 from HSDPA RFM, Range = [0, 255]</t>
  </si>
  <si>
    <t>FR_017</t>
  </si>
  <si>
    <t>HSCE_MPATH_TIMING4</t>
  </si>
  <si>
    <t>Multi-path timing 4 from HSDPA RFM, Range = [0, 255]</t>
  </si>
  <si>
    <t>HSCE_MPATH_TIMING3</t>
  </si>
  <si>
    <t>Multi-path timing 3 from HSDPA RFM, Range = [0, 255]</t>
  </si>
  <si>
    <t>HSCE_MPATH_TIMING2</t>
  </si>
  <si>
    <t>Multi-path timing 2 from HSDPA RFM, Range = [0, 255]</t>
  </si>
  <si>
    <t>HSCE_MPATH_TIMING7</t>
  </si>
  <si>
    <t>Multi-path timing 7 from HSDPA RFM, Range = [0, 255]</t>
  </si>
  <si>
    <t>FR_018</t>
  </si>
  <si>
    <t>HSCE_MPATH_TIMING6</t>
  </si>
  <si>
    <t>Multi-path timing 6 from HSDPA RFM, Range = [0, 255]</t>
  </si>
  <si>
    <t>FR_033</t>
  </si>
  <si>
    <t>FR_034</t>
  </si>
  <si>
    <t>FR_035</t>
  </si>
  <si>
    <t>HSCE_IO_MASK</t>
  </si>
  <si>
    <t>To update # of Io combining blocks by vehicle speed, each block are signaled to be combined or not</t>
  </si>
  <si>
    <t>FR_019</t>
  </si>
  <si>
    <t>HSCE_IO_NORM</t>
  </si>
  <si>
    <t>6'h22</t>
  </si>
  <si>
    <t>To update # of Io combining blocks by vehicle speed, normalization factor for variant # of combining blocks, Range = [0, 63]</t>
  </si>
  <si>
    <t>HSCE_WC_COEF_REFRESH</t>
  </si>
  <si>
    <t>To refresh WC coefficients for 75 tap</t>
  </si>
  <si>
    <t>U1.0</t>
  </si>
  <si>
    <t>HSCE_WC_IDX</t>
  </si>
  <si>
    <t>HSCE_SPEST_ALL_RESET</t>
  </si>
  <si>
    <t>HSCE speed estimation all reset</t>
  </si>
  <si>
    <t>FR_025</t>
  </si>
  <si>
    <t>HSCE_SPEST_WIN_RESET</t>
  </si>
  <si>
    <t>HSCE speed estimation window reset</t>
  </si>
  <si>
    <t>HSCE_SPEST_INT_RESET</t>
  </si>
  <si>
    <t>HSCE speed estimation integration reset</t>
  </si>
  <si>
    <t>HSCE_LCR_RESET</t>
  </si>
  <si>
    <t>HSCE LCR reset</t>
  </si>
  <si>
    <t>HSCE_LCR_EN</t>
  </si>
  <si>
    <t>Enable LS timing path for speed estimation</t>
  </si>
  <si>
    <t>HSCE_SPEST_MULT_BD</t>
  </si>
  <si>
    <t>HSCE speed estimation multiplicative window, Range = [0, 8191]</t>
  </si>
  <si>
    <t>FR_026</t>
  </si>
  <si>
    <t>HSCE_SPEST_ADD_BD</t>
  </si>
  <si>
    <t>HSCE speed estimation additive window, Range = [0, 8191]</t>
  </si>
  <si>
    <t>HSCE_LCR_OCCUR1</t>
  </si>
  <si>
    <t>RO</t>
  </si>
  <si>
    <t>HSCE LCR occur numbers, Range = [0, 1023]</t>
  </si>
  <si>
    <t>FR_027</t>
  </si>
  <si>
    <t>HSCE_LCR_ERR</t>
  </si>
  <si>
    <t>HSCE LCR error flag. If SW doesn't set HSCE_LCR_RESET, the flag will be high</t>
  </si>
  <si>
    <t>HSCE_LCR_OCCUR0</t>
  </si>
  <si>
    <t>HSCE_LCR_RDY</t>
  </si>
  <si>
    <t>HSCE LCR occur number ready</t>
  </si>
  <si>
    <t>HSCE_LCR_OCCUR3</t>
  </si>
  <si>
    <t>FR_028</t>
  </si>
  <si>
    <t>HSCE_LCR_OCCUR2</t>
  </si>
  <si>
    <t>HSCE_LCR_OCCUR5</t>
  </si>
  <si>
    <t>FR_029</t>
  </si>
  <si>
    <t>HSCE_LCR_OCCUR4</t>
  </si>
  <si>
    <t>HSCE_LCR_OCCUR7</t>
  </si>
  <si>
    <t>FR_030</t>
  </si>
  <si>
    <t>HSCE_LCR_OCCUR6</t>
  </si>
  <si>
    <t>HSCE_INT_VALUE</t>
  </si>
  <si>
    <t>HSCE integration value, Range = [0, 2097152]</t>
  </si>
  <si>
    <t>FR_031</t>
  </si>
  <si>
    <t>HSCE_INT_RDY</t>
  </si>
  <si>
    <t>HSCE integration value ready</t>
  </si>
  <si>
    <t>HSCE_INT_COUNT</t>
  </si>
  <si>
    <t>HSCE integration count, Range = [0, 4095]</t>
  </si>
  <si>
    <t>FR_032</t>
  </si>
  <si>
    <t>DBG_SF_ANT_SEL</t>
  </si>
  <si>
    <t xml:space="preserve">DBG_SF_ANT_SEL [0]  : capture when hsce_subframe_idx  = 3'd0 &amp; ( 0 for RxD ant1 or 1 for RxD ant2)
DBG_SF_ANT_SEL [1]  : capture when hsce_subframe_idx  = 3'd1 &amp; ( 0 for RxD ant1 or 1 for RxD ant2)
DBG_SF_ANT_SEL [2]  : capture when hsce_subframe_idx  = 3'd2 &amp; ( 0 for RxD ant1 or 1 for RxD ant2)
DBG_SF_ANT_SEL [3]  : capture when hsce_subframe_idx  = 3'd3 &amp; ( 0 for RxD ant1 or 1 for RxD ant2)
DBG_SF_ANT_SEL [4]  : capture when hsce_subframe_idx  = 3'd4 &amp; ( 0 for RxD ant1 or 1 for RxD ant2)
</t>
  </si>
  <si>
    <t>switch Debug function to capture internal power results at subframe rate</t>
  </si>
  <si>
    <t>DBG_IOEST</t>
  </si>
  <si>
    <t>BLK7</t>
  </si>
  <si>
    <t>total received power</t>
  </si>
  <si>
    <t>DBG_OV_PHASE</t>
  </si>
  <si>
    <t>Over-sample phase decided by HSCE</t>
  </si>
  <si>
    <t>DNG_TRK_BIAS</t>
  </si>
  <si>
    <t>Over-sample phase table decided by HSCE</t>
  </si>
  <si>
    <t>DBG_OC1_PWR</t>
  </si>
  <si>
    <t>power sum of HSCE for interference cell, only for 1st OCIC</t>
  </si>
  <si>
    <t>DBG_SV_PWR</t>
  </si>
  <si>
    <t>power sum of HSCE for servinig cell</t>
  </si>
  <si>
    <t>DBG_OC2_PWR</t>
  </si>
  <si>
    <t>power sum of HSCE for interference cell, only for 2nd OCIC</t>
  </si>
  <si>
    <t>DBG_OCIC2_EN</t>
  </si>
  <si>
    <t>OCIC2 enable indicator for EQ</t>
  </si>
  <si>
    <t>DBG_OCIC1_EN</t>
  </si>
  <si>
    <t>OCIC1 enable indicator for EQ</t>
  </si>
  <si>
    <t>DBG_EQ_CH_MODE</t>
  </si>
  <si>
    <t xml:space="preserve">00 : noTD
01 : STTD
10 : CLTD
</t>
  </si>
  <si>
    <t>OCIC_EN channel mode for EQ</t>
  </si>
  <si>
    <t>DBG_LONG_CH_EN</t>
  </si>
  <si>
    <t>long-channel indicator for EQ</t>
  </si>
  <si>
    <t>DBG_SF_STATE</t>
  </si>
  <si>
    <t xml:space="preserve">0001  : SF_IDLE
0010  : SF_HEAVY
0100  : SF_NORMAL
1000  : SF_CLOSE
</t>
  </si>
  <si>
    <t>current sub-frame state</t>
  </si>
  <si>
    <t>DBG_SV_PMAX_Q</t>
  </si>
  <si>
    <t>Q part of maximun HSCE serving cell path power</t>
  </si>
  <si>
    <t>LOG_SF_IDX</t>
  </si>
  <si>
    <t>sub-frame index of current log</t>
  </si>
  <si>
    <t>DBG_SV_PMAX_I</t>
  </si>
  <si>
    <t>I part of maximun HSCE serving cell path power</t>
  </si>
  <si>
    <t>DBG_SV_PMAX_IDX</t>
  </si>
  <si>
    <t>Position index of maximun HSCE serving cell path power</t>
  </si>
  <si>
    <t>DBG_OC1_PMAX_Q</t>
  </si>
  <si>
    <t>Q part of maximun HSCE other cell 1 path power</t>
  </si>
  <si>
    <t>DBG_OC1_PMAX_I</t>
  </si>
  <si>
    <t>I part of maximun HSCE other cell 1 path power</t>
  </si>
  <si>
    <t>DBG_OC1_PMAX_IDX</t>
  </si>
  <si>
    <t>Position index of maximun HSCE other cell 1 path power</t>
  </si>
  <si>
    <t>DBG_OC2_PMAX_Q</t>
  </si>
  <si>
    <t>Q part of maximun HSCE other cell 2 path power</t>
  </si>
  <si>
    <t>DBG_OC2_PMAX_I</t>
  </si>
  <si>
    <t>I part of maximun HSCE other cell 2 path power</t>
  </si>
  <si>
    <t>DBG_OC2_PMAX_IDX</t>
  </si>
  <si>
    <t>Position index of maximun HSCE other cell 2 path power</t>
  </si>
  <si>
    <t>DBG_IOEST2</t>
  </si>
  <si>
    <t>total received power for Rx Ant2</t>
  </si>
  <si>
    <t>DBG_OV_PHASE2</t>
  </si>
  <si>
    <t>Over-sample phase for Rx Ant2decided by HSCE</t>
  </si>
  <si>
    <t>DBG_TRK_BIAS2</t>
  </si>
  <si>
    <t>Over-sample phase table for Rx Ant2 decided by HSCE</t>
  </si>
  <si>
    <t>B</t>
  </si>
  <si>
    <t>I</t>
  </si>
  <si>
    <t>O</t>
  </si>
  <si>
    <t>0x0000</t>
  </si>
  <si>
    <t>0x0004</t>
  </si>
  <si>
    <t>0x0008</t>
  </si>
  <si>
    <t>0x000C</t>
  </si>
  <si>
    <t>0x0010</t>
  </si>
  <si>
    <t>0x0014</t>
  </si>
  <si>
    <t>0x0018</t>
  </si>
  <si>
    <t>0x001C</t>
  </si>
  <si>
    <t>0x0084</t>
  </si>
  <si>
    <t>0x0088</t>
  </si>
  <si>
    <t>0x008C</t>
  </si>
  <si>
    <t>0x0090</t>
  </si>
  <si>
    <t>0x0094</t>
  </si>
  <si>
    <t>0x0098</t>
  </si>
  <si>
    <t>0x009C</t>
  </si>
  <si>
    <t>0x00A0</t>
  </si>
  <si>
    <t>0x00A4</t>
  </si>
  <si>
    <t>0x00A8</t>
  </si>
  <si>
    <t>0x00AC</t>
  </si>
  <si>
    <t>WCDMA HSCE Configuration</t>
  </si>
  <si>
    <t>HSCE_DBG_LOG7</t>
  </si>
  <si>
    <t>2015.12.10</t>
  </si>
  <si>
    <t>HSCE_WC0</t>
  </si>
  <si>
    <t>HSCE Weight Combine Register 0</t>
  </si>
  <si>
    <t>HSCE_WC1</t>
  </si>
  <si>
    <t>HSCE Weight Combine Register 1</t>
  </si>
  <si>
    <t>HSCE_LONG_WC_IDX</t>
  </si>
  <si>
    <t>0x00B0</t>
  </si>
  <si>
    <t>LS_ON</t>
  </si>
  <si>
    <t>Speed_Threshold</t>
  </si>
  <si>
    <t>HSCE_WC_COEF0</t>
  </si>
  <si>
    <t>HSCE_WC_COEF1</t>
  </si>
  <si>
    <t>HSCE_WC_COEF2</t>
  </si>
  <si>
    <t>HSCE_WC_COEF3</t>
  </si>
  <si>
    <t>HSCE_WC_COEF4</t>
  </si>
  <si>
    <t>HSCE_WC_COEF5</t>
  </si>
  <si>
    <t>HSCE_WC_COEF6</t>
  </si>
  <si>
    <t>HSCE_WC_COEF7</t>
  </si>
  <si>
    <t>Note</t>
  </si>
  <si>
    <t>N/A</t>
  </si>
  <si>
    <t>Yes</t>
  </si>
  <si>
    <t>[0,8]</t>
  </si>
  <si>
    <t>Also used in EPCH state</t>
  </si>
  <si>
    <t>(8,12]</t>
  </si>
  <si>
    <t>(12,25]</t>
  </si>
  <si>
    <t>(25,40]</t>
  </si>
  <si>
    <t>(40,70]</t>
  </si>
  <si>
    <t>(70,95]</t>
  </si>
  <si>
    <t>(95,130]</t>
  </si>
  <si>
    <t>(130,200]</t>
  </si>
  <si>
    <t>(200,290]</t>
  </si>
  <si>
    <t>&gt;290</t>
  </si>
  <si>
    <t>No</t>
  </si>
  <si>
    <t>[0,80)</t>
  </si>
  <si>
    <t>[80,150)</t>
  </si>
  <si>
    <t>&gt;=150</t>
  </si>
  <si>
    <t>HSCE_WC_LONG_COEF2</t>
  </si>
  <si>
    <t>HSCE_WC_LENGTH</t>
  </si>
  <si>
    <t>HSCE_WC_LONG_COEF0</t>
  </si>
  <si>
    <t>HSCE_WC_LONG_COEF1</t>
  </si>
  <si>
    <t>default value(0)</t>
  </si>
  <si>
    <t>HSCE_WC_IDX Enumeration</t>
  </si>
  <si>
    <t>HSCE_LONG_WC_IDX Enumeration</t>
  </si>
  <si>
    <t>23</t>
  </si>
  <si>
    <t>31</t>
  </si>
  <si>
    <t>HSCE weight combining coefficients 3, preset in 2's complement format, Range = [-127, 127]</t>
  </si>
  <si>
    <t>HSCE weight combining coefficients 2, preset in 2's complement format, Range = [-127, 127]</t>
  </si>
  <si>
    <t>HSCE weight combining coefficients 1, preset in 2's complement format, Range = [-127, 127]</t>
  </si>
  <si>
    <t>HSCE weight combining coefficients 0, preset in 2's complement format, Range = [-127, 127]</t>
  </si>
  <si>
    <t>S7.0</t>
  </si>
  <si>
    <t>FR_020</t>
  </si>
  <si>
    <t>HSCE weight combining coefficients 7, preset in 2's complement format, Range = [-127, 127]</t>
  </si>
  <si>
    <t>HSCE weight combining coefficients 6, preset in 2's complement format, Range = [-127, 127]</t>
  </si>
  <si>
    <t>HSCE weight combining coefficients 5, preset in 2's complement format, Range = [-127, 127]</t>
  </si>
  <si>
    <t>HSCE weight combining coefficients 4, preset in 2's complement format, Range = [-127, 127]</t>
  </si>
  <si>
    <t>FR_021</t>
  </si>
  <si>
    <t>HSCE_WC2</t>
  </si>
  <si>
    <t>HSCE Weight Combine Register 2</t>
  </si>
  <si>
    <t>10</t>
  </si>
  <si>
    <t>HSCE weight combining coefficients 2 for long 75 tap, Range = [-1024,1023]</t>
  </si>
  <si>
    <t>S10.0</t>
  </si>
  <si>
    <t>FR_022</t>
  </si>
  <si>
    <t>HSCE weight combining length, Range = [15, 20, 30, 75]</t>
  </si>
  <si>
    <t>U7.0</t>
  </si>
  <si>
    <t>HSCE_WC3</t>
  </si>
  <si>
    <t>HSCE Weight Combine Register 3</t>
  </si>
  <si>
    <t>HSCE weight combining coefficients 0 for long 75 tap, Range = [0, 65535]</t>
  </si>
  <si>
    <t>HSCE weight combining coefficients 1 for long 75 tap, Range = [-16384, 16383]</t>
  </si>
  <si>
    <t>FR_023</t>
  </si>
  <si>
    <t>0x00B4</t>
  </si>
  <si>
    <t>0x00B8</t>
  </si>
  <si>
    <t>HSCE2</t>
  </si>
  <si>
    <t>16'hffff</t>
  </si>
  <si>
    <t>0xFA80A000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</si>
</sst>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9"/>
      <name val="宋体"/>
    </font>
    <font>
      <sz val="9"/>
      <color indexed="81"/>
      <name val="Tahoma"/>
      <family val="2"/>
      <charset val="134"/>
    </font>
    <font>
      <sz val="12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9"/>
      <name val="Arial"/>
      <family val="2"/>
    </font>
    <font>
      <sz val="12"/>
      <color indexed="81"/>
      <name val="Tahoma"/>
      <family val="2"/>
    </font>
    <font>
      <sz val="9"/>
      <color indexed="81"/>
      <name val="宋体"/>
    </font>
    <font>
      <b/>
      <sz val="9"/>
      <color indexed="81"/>
      <name val="宋体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細明體"/>
      <family val="3"/>
      <charset val="136"/>
    </font>
    <font>
      <u/>
      <sz val="9.9"/>
      <color theme="10"/>
      <name val="Calibri"/>
      <family val="2"/>
    </font>
    <font>
      <b/>
      <sz val="11"/>
      <color rgb="FF000000"/>
      <name val="Arial"/>
      <family val="2"/>
    </font>
    <font>
      <sz val="11"/>
      <color theme="0"/>
      <name val="Calibri"/>
      <family val="2"/>
    </font>
    <font>
      <sz val="10"/>
      <color indexed="8"/>
      <name val="Calibri"/>
      <family val="2"/>
    </font>
    <font>
      <sz val="11"/>
      <color rgb="FFFF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mediumDashed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/>
      <bottom/>
      <diagonal/>
    </border>
    <border>
      <left style="mediumDashed">
        <color indexed="36"/>
      </left>
      <right style="thick">
        <color indexed="36"/>
      </right>
      <top/>
      <bottom/>
      <diagonal/>
    </border>
    <border>
      <left style="thick">
        <color indexed="36"/>
      </left>
      <right/>
      <top/>
      <bottom style="thick">
        <color indexed="36"/>
      </bottom>
      <diagonal/>
    </border>
    <border>
      <left/>
      <right/>
      <top/>
      <bottom style="thick">
        <color indexed="36"/>
      </bottom>
      <diagonal/>
    </border>
    <border>
      <left style="mediumDashed">
        <color indexed="36"/>
      </left>
      <right style="thick">
        <color indexed="36"/>
      </right>
      <top/>
      <bottom style="thick">
        <color indexed="36"/>
      </bottom>
      <diagonal/>
    </border>
    <border>
      <left/>
      <right style="mediumDashed">
        <color indexed="32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Dashed">
        <color indexed="32"/>
      </right>
      <top/>
      <bottom style="thin">
        <color indexed="64"/>
      </bottom>
      <diagonal/>
    </border>
    <border>
      <left/>
      <right style="mediumDashed">
        <color indexed="16"/>
      </right>
      <top/>
      <bottom/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ck">
        <color indexed="1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/>
      <right style="mediumDashed">
        <color indexed="62"/>
      </right>
      <top/>
      <bottom/>
      <diagonal/>
    </border>
    <border>
      <left/>
      <right style="mediumDashed">
        <color indexed="60"/>
      </right>
      <top/>
      <bottom/>
      <diagonal/>
    </border>
    <border>
      <left style="thick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ck">
        <color indexed="18"/>
      </top>
      <bottom style="thin">
        <color indexed="1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left" vertical="center"/>
    </xf>
    <xf numFmtId="49" fontId="1" fillId="0" borderId="6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9" fillId="0" borderId="7" xfId="0" applyNumberFormat="1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 vertical="center" wrapText="1"/>
    </xf>
    <xf numFmtId="0" fontId="8" fillId="6" borderId="9" xfId="0" applyFont="1" applyFill="1" applyBorder="1" applyAlignment="1">
      <alignment horizontal="left" vertical="center" wrapText="1"/>
    </xf>
    <xf numFmtId="0" fontId="8" fillId="7" borderId="8" xfId="0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Fill="1" applyBorder="1" applyAlignment="1">
      <alignment horizontal="left" vertical="center" wrapText="1"/>
    </xf>
    <xf numFmtId="0" fontId="3" fillId="8" borderId="0" xfId="0" applyFont="1" applyFill="1" applyBorder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9" borderId="10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49" fontId="7" fillId="6" borderId="11" xfId="0" applyNumberFormat="1" applyFont="1" applyFill="1" applyBorder="1" applyAlignment="1">
      <alignment horizontal="left" vertical="center"/>
    </xf>
    <xf numFmtId="49" fontId="7" fillId="6" borderId="12" xfId="0" applyNumberFormat="1" applyFont="1" applyFill="1" applyBorder="1" applyAlignment="1">
      <alignment horizontal="left" vertical="center"/>
    </xf>
    <xf numFmtId="49" fontId="7" fillId="6" borderId="13" xfId="0" applyNumberFormat="1" applyFont="1" applyFill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7" fillId="10" borderId="12" xfId="0" applyNumberFormat="1" applyFont="1" applyFill="1" applyBorder="1" applyAlignment="1">
      <alignment horizontal="left" vertical="center"/>
    </xf>
    <xf numFmtId="49" fontId="7" fillId="0" borderId="13" xfId="0" applyNumberFormat="1" applyFont="1" applyBorder="1" applyAlignment="1">
      <alignment horizontal="left" vertical="center"/>
    </xf>
    <xf numFmtId="49" fontId="7" fillId="0" borderId="14" xfId="0" applyNumberFormat="1" applyFont="1" applyBorder="1" applyAlignment="1">
      <alignment horizontal="left" vertical="center"/>
    </xf>
    <xf numFmtId="49" fontId="7" fillId="10" borderId="15" xfId="0" applyNumberFormat="1" applyFont="1" applyFill="1" applyBorder="1" applyAlignment="1">
      <alignment horizontal="left" vertical="center"/>
    </xf>
    <xf numFmtId="49" fontId="7" fillId="0" borderId="16" xfId="0" applyNumberFormat="1" applyFont="1" applyBorder="1" applyAlignment="1">
      <alignment horizontal="left" vertical="center"/>
    </xf>
    <xf numFmtId="49" fontId="18" fillId="10" borderId="12" xfId="1" applyNumberFormat="1" applyFill="1" applyBorder="1" applyAlignment="1" applyProtection="1">
      <alignment horizontal="left" vertical="center"/>
    </xf>
    <xf numFmtId="0" fontId="1" fillId="9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6" fillId="11" borderId="17" xfId="0" applyFont="1" applyFill="1" applyBorder="1" applyAlignment="1" applyProtection="1">
      <alignment horizontal="center" vertical="top" wrapText="1"/>
    </xf>
    <xf numFmtId="0" fontId="8" fillId="7" borderId="18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left" vertical="center" wrapText="1"/>
    </xf>
    <xf numFmtId="0" fontId="18" fillId="13" borderId="0" xfId="1" applyFill="1" applyAlignment="1" applyProtection="1"/>
    <xf numFmtId="49" fontId="18" fillId="0" borderId="0" xfId="1" applyNumberFormat="1" applyAlignment="1" applyProtection="1">
      <alignment horizontal="left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3" fillId="5" borderId="0" xfId="0" applyFont="1" applyFill="1" applyBorder="1" applyAlignment="1">
      <alignment horizontal="left" vertical="center"/>
    </xf>
    <xf numFmtId="0" fontId="19" fillId="14" borderId="19" xfId="0" applyFont="1" applyFill="1" applyBorder="1" applyAlignment="1">
      <alignment wrapText="1"/>
    </xf>
    <xf numFmtId="0" fontId="0" fillId="15" borderId="8" xfId="0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49" fontId="21" fillId="0" borderId="18" xfId="0" applyNumberFormat="1" applyFont="1" applyFill="1" applyBorder="1" applyAlignment="1">
      <alignment horizontal="left" vertical="center" wrapText="1"/>
    </xf>
    <xf numFmtId="49" fontId="21" fillId="17" borderId="18" xfId="0" applyNumberFormat="1" applyFont="1" applyFill="1" applyBorder="1" applyAlignment="1">
      <alignment horizontal="left" vertical="center" wrapText="1"/>
    </xf>
    <xf numFmtId="0" fontId="0" fillId="17" borderId="0" xfId="0" applyFill="1" applyAlignment="1">
      <alignment horizontal="left" vertical="center"/>
    </xf>
    <xf numFmtId="0" fontId="0" fillId="17" borderId="7" xfId="0" applyFill="1" applyBorder="1" applyAlignment="1">
      <alignment horizontal="left" vertical="center"/>
    </xf>
    <xf numFmtId="0" fontId="0" fillId="17" borderId="0" xfId="0" applyFill="1" applyBorder="1" applyAlignment="1">
      <alignment horizontal="left" vertical="center"/>
    </xf>
    <xf numFmtId="0" fontId="0" fillId="0" borderId="18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/>
    </xf>
    <xf numFmtId="0" fontId="0" fillId="0" borderId="18" xfId="0" applyBorder="1"/>
    <xf numFmtId="0" fontId="22" fillId="0" borderId="18" xfId="0" applyFont="1" applyBorder="1"/>
    <xf numFmtId="0" fontId="0" fillId="0" borderId="27" xfId="0" applyBorder="1"/>
    <xf numFmtId="0" fontId="0" fillId="0" borderId="28" xfId="0" applyBorder="1"/>
    <xf numFmtId="0" fontId="0" fillId="0" borderId="18" xfId="0" applyFill="1" applyBorder="1" applyAlignment="1">
      <alignment horizontal="left" vertical="center"/>
    </xf>
    <xf numFmtId="0" fontId="22" fillId="0" borderId="18" xfId="0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8" xfId="0" applyBorder="1" applyAlignment="1">
      <alignment horizontal="left"/>
    </xf>
    <xf numFmtId="0" fontId="22" fillId="0" borderId="30" xfId="0" applyFont="1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18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5" borderId="18" xfId="0" applyFont="1" applyFill="1" applyBorder="1" applyAlignment="1">
      <alignment horizontal="left" vertical="center"/>
    </xf>
    <xf numFmtId="0" fontId="20" fillId="16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3" fillId="8" borderId="23" xfId="0" applyFont="1" applyFill="1" applyBorder="1" applyAlignment="1">
      <alignment horizontal="left" vertical="center"/>
    </xf>
    <xf numFmtId="49" fontId="10" fillId="12" borderId="11" xfId="0" applyNumberFormat="1" applyFont="1" applyFill="1" applyBorder="1" applyAlignment="1">
      <alignment horizontal="left" vertical="center"/>
    </xf>
    <xf numFmtId="49" fontId="10" fillId="12" borderId="12" xfId="0" applyNumberFormat="1" applyFont="1" applyFill="1" applyBorder="1" applyAlignment="1">
      <alignment horizontal="left" vertical="center"/>
    </xf>
    <xf numFmtId="49" fontId="10" fillId="12" borderId="13" xfId="0" applyNumberFormat="1" applyFont="1" applyFill="1" applyBorder="1" applyAlignment="1">
      <alignment horizontal="left" vertical="center"/>
    </xf>
    <xf numFmtId="49" fontId="10" fillId="12" borderId="24" xfId="0" applyNumberFormat="1" applyFont="1" applyFill="1" applyBorder="1" applyAlignment="1">
      <alignment horizontal="left" vertical="center"/>
    </xf>
    <xf numFmtId="49" fontId="10" fillId="12" borderId="25" xfId="0" applyNumberFormat="1" applyFont="1" applyFill="1" applyBorder="1" applyAlignment="1">
      <alignment horizontal="left" vertical="center"/>
    </xf>
    <xf numFmtId="49" fontId="10" fillId="12" borderId="26" xfId="0" applyNumberFormat="1" applyFont="1" applyFill="1" applyBorder="1" applyAlignment="1">
      <alignment horizontal="left" vertical="center"/>
    </xf>
    <xf numFmtId="0" fontId="1" fillId="18" borderId="32" xfId="0" applyFont="1" applyFill="1" applyBorder="1" applyAlignment="1">
      <alignment horizontal="left"/>
    </xf>
    <xf numFmtId="0" fontId="1" fillId="18" borderId="33" xfId="0" applyFont="1" applyFill="1" applyBorder="1" applyAlignment="1">
      <alignment horizontal="left"/>
    </xf>
    <xf numFmtId="0" fontId="1" fillId="18" borderId="34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file:///\\mediatek.inc\taiwan\WCP\Public\Chips\DE5\GenRtlCode.pl" TargetMode="External"/><Relationship Id="rId2" Type="http://schemas.openxmlformats.org/officeDocument/2006/relationships/hyperlink" Target="file:///\\srdfs01\HWRD_Utilities\CODA_Lite\Reference\GenRtlCode.pl" TargetMode="External"/><Relationship Id="rId1" Type="http://schemas.openxmlformats.org/officeDocument/2006/relationships/hyperlink" Target="file:///\\mediatek.inc\taiwan\WCP\Public\Chips\DE5\GenRtlCode.pl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E4"/>
  <sheetViews>
    <sheetView tabSelected="1" zoomScale="90" zoomScaleNormal="90" workbookViewId="0">
      <selection activeCell="A3" sqref="A3"/>
    </sheetView>
  </sheetViews>
  <sheetFormatPr defaultColWidth="16.7109375" defaultRowHeight="15" outlineLevelCol="1"/>
  <cols>
    <col min="1" max="1" width="37.7109375" style="1" customWidth="1"/>
    <col min="2" max="2" width="16.7109375" style="1"/>
    <col min="3" max="3" width="50.140625" style="1" customWidth="1"/>
    <col min="4" max="5" width="16.7109375" style="9" customWidth="1" outlineLevel="1"/>
    <col min="6" max="16384" width="16.7109375" style="1"/>
  </cols>
  <sheetData>
    <row r="1" spans="1:5" s="10" customFormat="1" ht="15.75" thickTop="1">
      <c r="A1" s="76" t="s">
        <v>0</v>
      </c>
      <c r="B1" s="77"/>
      <c r="C1" s="77"/>
      <c r="D1" s="2"/>
      <c r="E1" s="39"/>
    </row>
    <row r="2" spans="1:5" s="10" customFormat="1">
      <c r="A2" s="3" t="s">
        <v>16</v>
      </c>
      <c r="B2" s="4" t="s">
        <v>1</v>
      </c>
      <c r="C2" s="4" t="s">
        <v>3</v>
      </c>
      <c r="D2" s="5" t="s">
        <v>17</v>
      </c>
      <c r="E2" s="41" t="s">
        <v>53</v>
      </c>
    </row>
    <row r="3" spans="1:5" s="9" customFormat="1" ht="15.75" thickBot="1">
      <c r="A3" s="6" t="s">
        <v>534</v>
      </c>
      <c r="B3" s="7" t="s">
        <v>532</v>
      </c>
      <c r="C3" s="7" t="s">
        <v>460</v>
      </c>
      <c r="D3" s="8"/>
      <c r="E3" s="40"/>
    </row>
    <row r="4" spans="1:5" ht="15.75" thickTop="1"/>
  </sheetData>
  <dataConsolidate/>
  <mergeCells count="1">
    <mergeCell ref="A1:C1"/>
  </mergeCells>
  <phoneticPr fontId="4" type="noConversion"/>
  <pageMargins left="0.7" right="0.7" top="0.75" bottom="0.75" header="0.3" footer="0.3"/>
  <pageSetup paperSize="9" orientation="portrait" r:id="rId1"/>
  <headerFooter>
    <oddHeader>&amp;RMTK Internal Use (限內部使用)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Below="0" summaryRight="0"/>
  </sheetPr>
  <dimension ref="A1:AC122"/>
  <sheetViews>
    <sheetView topLeftCell="A49" zoomScale="85" zoomScaleNormal="85" workbookViewId="0">
      <selection activeCell="M63" sqref="M63"/>
    </sheetView>
  </sheetViews>
  <sheetFormatPr defaultRowHeight="15" outlineLevelCol="1"/>
  <cols>
    <col min="1" max="1" width="8" style="1" customWidth="1"/>
    <col min="2" max="2" width="38.5703125" style="1" bestFit="1" customWidth="1"/>
    <col min="3" max="3" width="6.7109375" style="1" customWidth="1"/>
    <col min="4" max="4" width="6.42578125" style="1" customWidth="1"/>
    <col min="5" max="5" width="45.140625" style="21" customWidth="1" collapsed="1"/>
    <col min="6" max="6" width="28.140625" style="9" hidden="1" customWidth="1" outlineLevel="1"/>
    <col min="7" max="7" width="7.140625" style="9" hidden="1" customWidth="1" outlineLevel="1"/>
    <col min="8" max="9" width="6.7109375" style="44" customWidth="1"/>
    <col min="10" max="10" width="18.5703125" style="44" customWidth="1"/>
    <col min="11" max="12" width="9.7109375" style="44" customWidth="1"/>
    <col min="13" max="13" width="9.85546875" style="44" customWidth="1"/>
    <col min="14" max="14" width="14.42578125" style="44" customWidth="1"/>
    <col min="15" max="15" width="16.28515625" style="44" bestFit="1" customWidth="1"/>
    <col min="16" max="16" width="50.5703125" style="44" customWidth="1"/>
    <col min="17" max="20" width="30.85546875" style="9" customWidth="1"/>
    <col min="21" max="21" width="12" style="9" customWidth="1" outlineLevel="1"/>
    <col min="22" max="25" width="11.42578125" style="9" customWidth="1" outlineLevel="1"/>
    <col min="26" max="27" width="9.140625" style="1" customWidth="1"/>
    <col min="28" max="16384" width="9.140625" style="1"/>
  </cols>
  <sheetData>
    <row r="1" spans="1:29" s="20" customFormat="1">
      <c r="A1" s="53" t="s">
        <v>6</v>
      </c>
      <c r="B1" s="53"/>
      <c r="C1" s="53"/>
      <c r="D1" s="53"/>
      <c r="E1" s="54"/>
      <c r="F1" s="14"/>
      <c r="G1" s="14"/>
      <c r="H1" s="78" t="s">
        <v>7</v>
      </c>
      <c r="I1" s="78"/>
      <c r="J1" s="78"/>
      <c r="K1" s="78"/>
      <c r="L1" s="78"/>
      <c r="M1" s="78"/>
      <c r="N1" s="78"/>
      <c r="O1" s="78"/>
      <c r="P1" s="78"/>
      <c r="Q1" s="50"/>
      <c r="R1" s="50"/>
      <c r="S1" s="50"/>
      <c r="T1" s="50"/>
      <c r="U1" s="15"/>
      <c r="V1" s="15"/>
      <c r="W1" s="15"/>
      <c r="X1" s="15"/>
      <c r="Y1" s="15"/>
      <c r="AA1" s="79" t="s">
        <v>72</v>
      </c>
      <c r="AB1" s="79"/>
      <c r="AC1" s="79"/>
    </row>
    <row r="2" spans="1:29" s="22" customFormat="1" ht="30.75" thickBot="1">
      <c r="A2" s="16" t="s">
        <v>4</v>
      </c>
      <c r="B2" s="16" t="s">
        <v>1</v>
      </c>
      <c r="C2" s="16" t="s">
        <v>2</v>
      </c>
      <c r="D2" s="16" t="s">
        <v>5</v>
      </c>
      <c r="E2" s="17" t="s">
        <v>3</v>
      </c>
      <c r="F2" s="16" t="s">
        <v>20</v>
      </c>
      <c r="G2" s="16" t="s">
        <v>48</v>
      </c>
      <c r="H2" s="43" t="s">
        <v>14</v>
      </c>
      <c r="I2" s="43" t="s">
        <v>15</v>
      </c>
      <c r="J2" s="43" t="s">
        <v>1</v>
      </c>
      <c r="K2" s="43" t="s">
        <v>8</v>
      </c>
      <c r="L2" s="43" t="s">
        <v>9</v>
      </c>
      <c r="M2" s="43" t="s">
        <v>13</v>
      </c>
      <c r="N2" s="43" t="s">
        <v>62</v>
      </c>
      <c r="O2" s="43" t="s">
        <v>10</v>
      </c>
      <c r="P2" s="43" t="s">
        <v>56</v>
      </c>
      <c r="Q2" s="51" t="s">
        <v>68</v>
      </c>
      <c r="R2" s="51" t="s">
        <v>69</v>
      </c>
      <c r="S2" s="51" t="s">
        <v>70</v>
      </c>
      <c r="T2" s="51" t="s">
        <v>71</v>
      </c>
      <c r="U2" s="18" t="s">
        <v>46</v>
      </c>
      <c r="V2" s="18" t="s">
        <v>18</v>
      </c>
      <c r="W2" s="18" t="s">
        <v>21</v>
      </c>
      <c r="X2" s="18" t="s">
        <v>22</v>
      </c>
      <c r="Y2" s="18" t="s">
        <v>23</v>
      </c>
      <c r="AA2" s="52" t="s">
        <v>73</v>
      </c>
      <c r="AB2" s="52" t="s">
        <v>74</v>
      </c>
      <c r="AC2" s="52" t="s">
        <v>75</v>
      </c>
    </row>
    <row r="3" spans="1:29" ht="25.5">
      <c r="A3" s="11" t="s">
        <v>441</v>
      </c>
      <c r="B3" s="45" t="s">
        <v>81</v>
      </c>
      <c r="C3" s="11" t="s">
        <v>55</v>
      </c>
      <c r="D3" s="11"/>
      <c r="E3" s="13" t="s">
        <v>82</v>
      </c>
      <c r="F3" s="11"/>
      <c r="G3" s="11"/>
      <c r="H3" s="55" t="s">
        <v>54</v>
      </c>
      <c r="I3" s="55" t="s">
        <v>54</v>
      </c>
      <c r="J3" s="55" t="s">
        <v>187</v>
      </c>
      <c r="K3" s="55" t="s">
        <v>188</v>
      </c>
      <c r="L3" s="55" t="s">
        <v>189</v>
      </c>
      <c r="M3" s="55" t="s">
        <v>54</v>
      </c>
      <c r="N3" s="55" t="s">
        <v>190</v>
      </c>
      <c r="O3" s="55" t="s">
        <v>191</v>
      </c>
      <c r="P3" s="55" t="s">
        <v>192</v>
      </c>
      <c r="Q3" s="55"/>
      <c r="R3" s="55" t="s">
        <v>54</v>
      </c>
      <c r="S3" s="55" t="str">
        <f t="shared" ref="S3:S62" si="0">CONCATENATE("U",(H3-I3)+1,".0")</f>
        <v>U1.0</v>
      </c>
      <c r="T3" s="55" t="s">
        <v>193</v>
      </c>
      <c r="U3" s="42"/>
      <c r="V3" s="19"/>
      <c r="W3" s="19"/>
      <c r="X3" s="19"/>
      <c r="Y3" s="19"/>
      <c r="AA3" s="55"/>
      <c r="AB3" s="55" t="s">
        <v>438</v>
      </c>
      <c r="AC3" s="55" t="s">
        <v>76</v>
      </c>
    </row>
    <row r="4" spans="1:29" ht="25.5">
      <c r="A4" s="11"/>
      <c r="B4" s="45"/>
      <c r="C4" s="11"/>
      <c r="D4" s="11"/>
      <c r="E4" s="13"/>
      <c r="F4" s="11"/>
      <c r="G4" s="11"/>
      <c r="H4" s="55" t="s">
        <v>194</v>
      </c>
      <c r="I4" s="55" t="s">
        <v>195</v>
      </c>
      <c r="J4" s="55" t="s">
        <v>196</v>
      </c>
      <c r="K4" s="55" t="s">
        <v>188</v>
      </c>
      <c r="L4" s="55" t="s">
        <v>189</v>
      </c>
      <c r="M4" s="55" t="s">
        <v>54</v>
      </c>
      <c r="N4" s="55" t="s">
        <v>190</v>
      </c>
      <c r="O4" s="55"/>
      <c r="P4" s="55" t="s">
        <v>197</v>
      </c>
      <c r="Q4" s="55"/>
      <c r="R4" s="55">
        <v>0</v>
      </c>
      <c r="S4" s="55" t="str">
        <f t="shared" si="0"/>
        <v>U8.0</v>
      </c>
      <c r="T4" s="55"/>
      <c r="U4" s="42"/>
      <c r="V4" s="19"/>
      <c r="W4" s="19"/>
      <c r="X4" s="19"/>
      <c r="Y4" s="19"/>
      <c r="AA4" s="55"/>
      <c r="AB4" s="55" t="s">
        <v>438</v>
      </c>
      <c r="AC4" s="55" t="s">
        <v>76</v>
      </c>
    </row>
    <row r="5" spans="1:29" ht="25.5">
      <c r="A5" s="11"/>
      <c r="B5" s="45"/>
      <c r="C5" s="11"/>
      <c r="D5" s="11"/>
      <c r="E5" s="13"/>
      <c r="F5" s="11"/>
      <c r="G5" s="11"/>
      <c r="H5" s="55" t="s">
        <v>198</v>
      </c>
      <c r="I5" s="55" t="s">
        <v>198</v>
      </c>
      <c r="J5" s="55" t="s">
        <v>199</v>
      </c>
      <c r="K5" s="55" t="s">
        <v>188</v>
      </c>
      <c r="L5" s="55" t="s">
        <v>189</v>
      </c>
      <c r="M5" s="55" t="s">
        <v>200</v>
      </c>
      <c r="N5" s="55" t="s">
        <v>190</v>
      </c>
      <c r="O5" s="55" t="s">
        <v>191</v>
      </c>
      <c r="P5" s="55" t="s">
        <v>201</v>
      </c>
      <c r="Q5" s="55"/>
      <c r="R5" s="55">
        <v>0</v>
      </c>
      <c r="S5" s="55" t="str">
        <f t="shared" si="0"/>
        <v>U1.0</v>
      </c>
      <c r="T5" s="55"/>
      <c r="U5" s="42"/>
      <c r="V5" s="19"/>
      <c r="W5" s="19"/>
      <c r="X5" s="19"/>
      <c r="Y5" s="19"/>
      <c r="AA5" s="55"/>
      <c r="AB5" s="55" t="s">
        <v>438</v>
      </c>
      <c r="AC5" s="55" t="s">
        <v>76</v>
      </c>
    </row>
    <row r="6" spans="1:29" ht="25.5">
      <c r="A6" s="11" t="s">
        <v>442</v>
      </c>
      <c r="B6" s="11" t="s">
        <v>84</v>
      </c>
      <c r="C6" s="11" t="s">
        <v>55</v>
      </c>
      <c r="D6" s="11"/>
      <c r="E6" s="13" t="s">
        <v>85</v>
      </c>
      <c r="F6" s="11"/>
      <c r="G6" s="11"/>
      <c r="H6" s="55" t="s">
        <v>202</v>
      </c>
      <c r="I6" s="55" t="s">
        <v>54</v>
      </c>
      <c r="J6" s="55" t="s">
        <v>203</v>
      </c>
      <c r="K6" s="55" t="s">
        <v>188</v>
      </c>
      <c r="L6" s="55" t="s">
        <v>189</v>
      </c>
      <c r="M6" s="55" t="s">
        <v>204</v>
      </c>
      <c r="N6" s="56" t="s">
        <v>190</v>
      </c>
      <c r="O6" s="55"/>
      <c r="P6" s="55" t="s">
        <v>205</v>
      </c>
      <c r="Q6" s="55"/>
      <c r="R6" s="55">
        <v>0</v>
      </c>
      <c r="S6" s="55" t="s">
        <v>206</v>
      </c>
      <c r="T6" s="55" t="s">
        <v>207</v>
      </c>
      <c r="U6" s="42"/>
      <c r="V6" s="19"/>
      <c r="W6" s="19"/>
      <c r="X6" s="19"/>
      <c r="Y6" s="19"/>
      <c r="AA6" s="55"/>
      <c r="AB6" s="55" t="s">
        <v>438</v>
      </c>
      <c r="AC6" s="55" t="s">
        <v>76</v>
      </c>
    </row>
    <row r="7" spans="1:29" ht="25.5">
      <c r="A7" s="11"/>
      <c r="B7" s="11"/>
      <c r="C7" s="11"/>
      <c r="D7" s="11"/>
      <c r="E7" s="13"/>
      <c r="F7" s="11"/>
      <c r="G7" s="11"/>
      <c r="H7" s="55" t="s">
        <v>208</v>
      </c>
      <c r="I7" s="55" t="s">
        <v>195</v>
      </c>
      <c r="J7" s="55" t="s">
        <v>209</v>
      </c>
      <c r="K7" s="55" t="s">
        <v>188</v>
      </c>
      <c r="L7" s="55" t="s">
        <v>189</v>
      </c>
      <c r="M7" s="55" t="s">
        <v>210</v>
      </c>
      <c r="N7" s="56" t="s">
        <v>190</v>
      </c>
      <c r="O7" s="55"/>
      <c r="P7" s="55" t="s">
        <v>211</v>
      </c>
      <c r="Q7" s="55"/>
      <c r="R7" s="55">
        <v>0</v>
      </c>
      <c r="S7" s="55" t="s">
        <v>206</v>
      </c>
      <c r="T7" s="55"/>
      <c r="U7" s="42"/>
      <c r="V7" s="19"/>
      <c r="W7" s="19"/>
      <c r="X7" s="19"/>
      <c r="Y7" s="19"/>
      <c r="AA7" s="55"/>
      <c r="AB7" s="55" t="s">
        <v>438</v>
      </c>
      <c r="AC7" s="55" t="s">
        <v>76</v>
      </c>
    </row>
    <row r="8" spans="1:29" s="9" customFormat="1" ht="25.5">
      <c r="A8" s="11" t="s">
        <v>443</v>
      </c>
      <c r="B8" s="11" t="s">
        <v>86</v>
      </c>
      <c r="C8" s="11" t="s">
        <v>55</v>
      </c>
      <c r="D8" s="11"/>
      <c r="E8" s="13" t="s">
        <v>87</v>
      </c>
      <c r="F8" s="11"/>
      <c r="G8" s="11"/>
      <c r="H8" s="55" t="s">
        <v>54</v>
      </c>
      <c r="I8" s="55" t="s">
        <v>54</v>
      </c>
      <c r="J8" s="55" t="s">
        <v>212</v>
      </c>
      <c r="K8" s="55" t="s">
        <v>213</v>
      </c>
      <c r="L8" s="55" t="s">
        <v>189</v>
      </c>
      <c r="M8" s="55" t="s">
        <v>54</v>
      </c>
      <c r="N8" s="55" t="s">
        <v>190</v>
      </c>
      <c r="O8" s="55" t="s">
        <v>191</v>
      </c>
      <c r="P8" s="55" t="s">
        <v>214</v>
      </c>
      <c r="Q8" s="55"/>
      <c r="R8" s="55">
        <v>0</v>
      </c>
      <c r="S8" s="55" t="str">
        <f t="shared" si="0"/>
        <v>U1.0</v>
      </c>
      <c r="T8" s="55"/>
      <c r="U8" s="42"/>
      <c r="V8" s="19"/>
      <c r="W8" s="19"/>
      <c r="X8" s="19"/>
      <c r="Y8" s="19"/>
      <c r="AA8" s="55"/>
      <c r="AB8" s="55" t="s">
        <v>439</v>
      </c>
      <c r="AC8" s="55" t="s">
        <v>76</v>
      </c>
    </row>
    <row r="9" spans="1:29" s="9" customFormat="1" ht="25.5">
      <c r="A9" s="11" t="s">
        <v>444</v>
      </c>
      <c r="B9" s="11" t="s">
        <v>88</v>
      </c>
      <c r="C9" s="11" t="s">
        <v>55</v>
      </c>
      <c r="D9" s="11"/>
      <c r="E9" s="13" t="s">
        <v>89</v>
      </c>
      <c r="F9" s="11"/>
      <c r="G9" s="11"/>
      <c r="H9" s="55" t="s">
        <v>54</v>
      </c>
      <c r="I9" s="55" t="s">
        <v>54</v>
      </c>
      <c r="J9" s="55" t="s">
        <v>215</v>
      </c>
      <c r="K9" s="55" t="s">
        <v>213</v>
      </c>
      <c r="L9" s="55" t="s">
        <v>189</v>
      </c>
      <c r="M9" s="55" t="s">
        <v>54</v>
      </c>
      <c r="N9" s="55" t="s">
        <v>190</v>
      </c>
      <c r="O9" s="55" t="s">
        <v>191</v>
      </c>
      <c r="P9" s="55" t="s">
        <v>216</v>
      </c>
      <c r="Q9" s="55"/>
      <c r="R9" s="55">
        <v>0</v>
      </c>
      <c r="S9" s="55" t="str">
        <f t="shared" si="0"/>
        <v>U1.0</v>
      </c>
      <c r="T9" s="55" t="s">
        <v>217</v>
      </c>
      <c r="U9" s="42"/>
      <c r="V9" s="19"/>
      <c r="W9" s="19"/>
      <c r="X9" s="19"/>
      <c r="Y9" s="19"/>
      <c r="AA9" s="55"/>
      <c r="AB9" s="55" t="s">
        <v>438</v>
      </c>
      <c r="AC9" s="55" t="s">
        <v>76</v>
      </c>
    </row>
    <row r="10" spans="1:29" s="9" customFormat="1" ht="25.5">
      <c r="A10" s="11" t="s">
        <v>445</v>
      </c>
      <c r="B10" s="11" t="s">
        <v>90</v>
      </c>
      <c r="C10" s="11" t="s">
        <v>55</v>
      </c>
      <c r="D10" s="11"/>
      <c r="E10" s="13" t="s">
        <v>91</v>
      </c>
      <c r="F10" s="11"/>
      <c r="G10" s="11"/>
      <c r="H10" s="55" t="s">
        <v>54</v>
      </c>
      <c r="I10" s="55" t="s">
        <v>54</v>
      </c>
      <c r="J10" s="55" t="s">
        <v>218</v>
      </c>
      <c r="K10" s="55" t="s">
        <v>213</v>
      </c>
      <c r="L10" s="55" t="s">
        <v>189</v>
      </c>
      <c r="M10" s="55" t="s">
        <v>54</v>
      </c>
      <c r="N10" s="55" t="s">
        <v>190</v>
      </c>
      <c r="O10" s="55" t="s">
        <v>191</v>
      </c>
      <c r="P10" s="55" t="s">
        <v>219</v>
      </c>
      <c r="Q10" s="55"/>
      <c r="R10" s="55">
        <v>0</v>
      </c>
      <c r="S10" s="55" t="str">
        <f t="shared" si="0"/>
        <v>U1.0</v>
      </c>
      <c r="T10" s="55" t="s">
        <v>220</v>
      </c>
      <c r="U10" s="42"/>
      <c r="V10" s="19"/>
      <c r="W10" s="19"/>
      <c r="X10" s="19"/>
      <c r="Y10" s="19"/>
      <c r="AA10" s="55"/>
      <c r="AB10" s="55" t="s">
        <v>438</v>
      </c>
      <c r="AC10" s="55" t="s">
        <v>76</v>
      </c>
    </row>
    <row r="11" spans="1:29" ht="25.5">
      <c r="A11" s="11" t="s">
        <v>446</v>
      </c>
      <c r="B11" s="11" t="s">
        <v>93</v>
      </c>
      <c r="C11" s="11">
        <v>32</v>
      </c>
      <c r="D11" s="11"/>
      <c r="E11" s="13" t="s">
        <v>94</v>
      </c>
      <c r="F11" s="11"/>
      <c r="G11" s="11"/>
      <c r="H11" s="55">
        <v>12</v>
      </c>
      <c r="I11" s="55">
        <v>0</v>
      </c>
      <c r="J11" s="55" t="s">
        <v>221</v>
      </c>
      <c r="K11" s="55" t="s">
        <v>188</v>
      </c>
      <c r="L11" s="55" t="s">
        <v>189</v>
      </c>
      <c r="M11" s="55">
        <v>0</v>
      </c>
      <c r="N11" s="55" t="s">
        <v>190</v>
      </c>
      <c r="O11" s="55"/>
      <c r="P11" s="55" t="s">
        <v>222</v>
      </c>
      <c r="Q11" s="55"/>
      <c r="R11" s="55">
        <v>0</v>
      </c>
      <c r="S11" s="55" t="str">
        <f t="shared" si="0"/>
        <v>U13.0</v>
      </c>
      <c r="T11" s="55" t="s">
        <v>223</v>
      </c>
      <c r="U11" s="42"/>
      <c r="V11" s="19"/>
      <c r="W11" s="19"/>
      <c r="X11" s="19"/>
      <c r="Y11" s="19"/>
      <c r="AA11" s="55"/>
      <c r="AB11" s="55" t="s">
        <v>438</v>
      </c>
      <c r="AC11" s="55" t="s">
        <v>76</v>
      </c>
    </row>
    <row r="12" spans="1:29" ht="25.5">
      <c r="A12" s="11"/>
      <c r="B12" s="11"/>
      <c r="C12" s="11"/>
      <c r="D12" s="11"/>
      <c r="E12" s="13"/>
      <c r="F12" s="11"/>
      <c r="G12" s="11"/>
      <c r="H12" s="55">
        <v>15</v>
      </c>
      <c r="I12" s="55">
        <v>15</v>
      </c>
      <c r="J12" s="55" t="s">
        <v>224</v>
      </c>
      <c r="K12" s="55" t="s">
        <v>188</v>
      </c>
      <c r="L12" s="55" t="s">
        <v>189</v>
      </c>
      <c r="M12" s="55">
        <v>0</v>
      </c>
      <c r="N12" s="55" t="s">
        <v>190</v>
      </c>
      <c r="O12" s="55" t="s">
        <v>225</v>
      </c>
      <c r="P12" s="55" t="s">
        <v>226</v>
      </c>
      <c r="Q12" s="55"/>
      <c r="R12" s="55">
        <v>0</v>
      </c>
      <c r="S12" s="55" t="str">
        <f t="shared" si="0"/>
        <v>U1.0</v>
      </c>
      <c r="T12" s="55"/>
      <c r="U12" s="42"/>
      <c r="V12" s="19"/>
      <c r="W12" s="19"/>
      <c r="X12" s="19"/>
      <c r="Y12" s="19"/>
      <c r="AA12" s="55"/>
      <c r="AB12" s="55" t="s">
        <v>438</v>
      </c>
      <c r="AC12" s="55" t="s">
        <v>76</v>
      </c>
    </row>
    <row r="13" spans="1:29">
      <c r="A13" s="11"/>
      <c r="B13" s="11"/>
      <c r="C13" s="11"/>
      <c r="D13" s="11"/>
      <c r="E13" s="13"/>
      <c r="F13" s="11"/>
      <c r="G13" s="11"/>
      <c r="H13" s="55">
        <v>23</v>
      </c>
      <c r="I13" s="55">
        <v>16</v>
      </c>
      <c r="J13" s="55" t="s">
        <v>227</v>
      </c>
      <c r="K13" s="55" t="s">
        <v>188</v>
      </c>
      <c r="L13" s="55" t="s">
        <v>189</v>
      </c>
      <c r="M13" s="55">
        <v>0</v>
      </c>
      <c r="N13" s="55" t="s">
        <v>190</v>
      </c>
      <c r="O13" s="55"/>
      <c r="P13" s="55" t="s">
        <v>228</v>
      </c>
      <c r="Q13" s="55"/>
      <c r="R13" s="55">
        <v>0</v>
      </c>
      <c r="S13" s="55" t="str">
        <f t="shared" si="0"/>
        <v>U8.0</v>
      </c>
      <c r="T13" s="55"/>
      <c r="AA13" s="55"/>
      <c r="AB13" s="55" t="s">
        <v>438</v>
      </c>
      <c r="AC13" s="55" t="s">
        <v>76</v>
      </c>
    </row>
    <row r="14" spans="1:29">
      <c r="A14" s="11"/>
      <c r="B14" s="11"/>
      <c r="C14" s="11"/>
      <c r="D14" s="11"/>
      <c r="E14" s="13"/>
      <c r="F14" s="11"/>
      <c r="G14" s="11"/>
      <c r="H14" s="55">
        <v>31</v>
      </c>
      <c r="I14" s="55">
        <v>24</v>
      </c>
      <c r="J14" s="55" t="s">
        <v>229</v>
      </c>
      <c r="K14" s="55" t="s">
        <v>188</v>
      </c>
      <c r="L14" s="55" t="s">
        <v>189</v>
      </c>
      <c r="M14" s="55">
        <v>0</v>
      </c>
      <c r="N14" s="55" t="s">
        <v>190</v>
      </c>
      <c r="O14" s="55"/>
      <c r="P14" s="55" t="s">
        <v>230</v>
      </c>
      <c r="Q14" s="55"/>
      <c r="R14" s="55">
        <v>0</v>
      </c>
      <c r="S14" s="55" t="str">
        <f t="shared" si="0"/>
        <v>U8.0</v>
      </c>
      <c r="T14" s="55"/>
      <c r="AA14" s="55"/>
      <c r="AB14" s="55" t="s">
        <v>438</v>
      </c>
      <c r="AC14" s="55" t="s">
        <v>76</v>
      </c>
    </row>
    <row r="15" spans="1:29">
      <c r="A15" s="11" t="s">
        <v>447</v>
      </c>
      <c r="B15" s="11" t="s">
        <v>96</v>
      </c>
      <c r="C15" s="11">
        <v>32</v>
      </c>
      <c r="D15" s="11"/>
      <c r="E15" s="13" t="s">
        <v>97</v>
      </c>
      <c r="F15" s="11"/>
      <c r="G15" s="11"/>
      <c r="H15" s="55">
        <v>12</v>
      </c>
      <c r="I15" s="55">
        <v>0</v>
      </c>
      <c r="J15" s="55" t="s">
        <v>231</v>
      </c>
      <c r="K15" s="55" t="s">
        <v>188</v>
      </c>
      <c r="L15" s="55" t="s">
        <v>189</v>
      </c>
      <c r="M15" s="55">
        <v>0</v>
      </c>
      <c r="N15" s="55" t="s">
        <v>190</v>
      </c>
      <c r="O15" s="55"/>
      <c r="P15" s="55" t="s">
        <v>232</v>
      </c>
      <c r="Q15" s="55"/>
      <c r="R15" s="55">
        <v>0</v>
      </c>
      <c r="S15" s="55" t="str">
        <f t="shared" si="0"/>
        <v>U13.0</v>
      </c>
      <c r="T15" s="55" t="s">
        <v>233</v>
      </c>
      <c r="AA15" s="55"/>
      <c r="AB15" s="55" t="s">
        <v>438</v>
      </c>
      <c r="AC15" s="55" t="s">
        <v>76</v>
      </c>
    </row>
    <row r="16" spans="1:29" ht="25.5">
      <c r="A16" s="11" t="s">
        <v>448</v>
      </c>
      <c r="B16" s="11" t="s">
        <v>99</v>
      </c>
      <c r="C16" s="11">
        <v>32</v>
      </c>
      <c r="E16" s="13" t="s">
        <v>100</v>
      </c>
      <c r="H16" s="55">
        <v>13</v>
      </c>
      <c r="I16" s="55">
        <v>0</v>
      </c>
      <c r="J16" s="55" t="s">
        <v>234</v>
      </c>
      <c r="K16" s="55" t="s">
        <v>188</v>
      </c>
      <c r="L16" s="55" t="s">
        <v>189</v>
      </c>
      <c r="M16" s="55">
        <v>0</v>
      </c>
      <c r="N16" s="55" t="s">
        <v>190</v>
      </c>
      <c r="O16" s="55"/>
      <c r="P16" s="55" t="s">
        <v>235</v>
      </c>
      <c r="Q16" s="55"/>
      <c r="R16" s="55">
        <v>0</v>
      </c>
      <c r="S16" s="55" t="str">
        <f t="shared" si="0"/>
        <v>U14.0</v>
      </c>
      <c r="T16" s="55" t="s">
        <v>236</v>
      </c>
      <c r="AA16" s="55"/>
      <c r="AB16" s="55" t="s">
        <v>438</v>
      </c>
      <c r="AC16" s="55" t="s">
        <v>76</v>
      </c>
    </row>
    <row r="17" spans="1:29" ht="38.25">
      <c r="A17" s="1" t="s">
        <v>80</v>
      </c>
      <c r="B17" s="1" t="s">
        <v>102</v>
      </c>
      <c r="C17" s="1">
        <v>32</v>
      </c>
      <c r="E17" s="21" t="s">
        <v>103</v>
      </c>
      <c r="H17" s="55">
        <v>13</v>
      </c>
      <c r="I17" s="55">
        <v>0</v>
      </c>
      <c r="J17" s="55" t="s">
        <v>237</v>
      </c>
      <c r="K17" s="55" t="s">
        <v>188</v>
      </c>
      <c r="L17" s="55" t="s">
        <v>189</v>
      </c>
      <c r="M17" s="55">
        <v>0</v>
      </c>
      <c r="N17" s="55" t="s">
        <v>190</v>
      </c>
      <c r="O17" s="55"/>
      <c r="P17" s="55" t="s">
        <v>238</v>
      </c>
      <c r="Q17" s="55"/>
      <c r="R17" s="55">
        <v>0</v>
      </c>
      <c r="S17" s="55" t="str">
        <f t="shared" si="0"/>
        <v>U14.0</v>
      </c>
      <c r="T17" s="55" t="s">
        <v>239</v>
      </c>
      <c r="AA17" s="55"/>
      <c r="AB17" s="55" t="s">
        <v>438</v>
      </c>
      <c r="AC17" s="55" t="s">
        <v>76</v>
      </c>
    </row>
    <row r="18" spans="1:29" ht="25.5">
      <c r="H18" s="55">
        <v>21</v>
      </c>
      <c r="I18" s="55">
        <v>16</v>
      </c>
      <c r="J18" s="55" t="s">
        <v>240</v>
      </c>
      <c r="K18" s="55" t="s">
        <v>188</v>
      </c>
      <c r="L18" s="55" t="s">
        <v>189</v>
      </c>
      <c r="M18" s="55">
        <v>0</v>
      </c>
      <c r="N18" s="55" t="s">
        <v>190</v>
      </c>
      <c r="O18" s="55"/>
      <c r="P18" s="55" t="s">
        <v>241</v>
      </c>
      <c r="Q18" s="55"/>
      <c r="R18" s="55">
        <v>0</v>
      </c>
      <c r="S18" s="55" t="s">
        <v>242</v>
      </c>
      <c r="T18" s="55"/>
      <c r="AA18" s="55"/>
      <c r="AB18" s="55" t="s">
        <v>438</v>
      </c>
      <c r="AC18" s="55" t="s">
        <v>76</v>
      </c>
    </row>
    <row r="19" spans="1:29" ht="25.5">
      <c r="H19" s="55">
        <v>24</v>
      </c>
      <c r="I19" s="55">
        <v>24</v>
      </c>
      <c r="J19" s="55" t="s">
        <v>243</v>
      </c>
      <c r="K19" s="55" t="s">
        <v>188</v>
      </c>
      <c r="L19" s="55" t="s">
        <v>189</v>
      </c>
      <c r="M19" s="55">
        <v>0</v>
      </c>
      <c r="N19" s="55" t="s">
        <v>190</v>
      </c>
      <c r="O19" s="55" t="s">
        <v>191</v>
      </c>
      <c r="P19" s="55" t="s">
        <v>244</v>
      </c>
      <c r="Q19" s="55"/>
      <c r="R19" s="55">
        <v>0</v>
      </c>
      <c r="S19" s="55" t="str">
        <f t="shared" si="0"/>
        <v>U1.0</v>
      </c>
      <c r="T19" s="55"/>
      <c r="AA19" s="55"/>
      <c r="AB19" s="55" t="s">
        <v>438</v>
      </c>
      <c r="AC19" s="55" t="s">
        <v>76</v>
      </c>
    </row>
    <row r="20" spans="1:29">
      <c r="H20" s="55">
        <v>29</v>
      </c>
      <c r="I20" s="55">
        <v>28</v>
      </c>
      <c r="J20" s="55" t="s">
        <v>245</v>
      </c>
      <c r="K20" s="55" t="s">
        <v>188</v>
      </c>
      <c r="L20" s="55" t="s">
        <v>189</v>
      </c>
      <c r="M20" s="55">
        <v>0</v>
      </c>
      <c r="N20" s="55" t="s">
        <v>190</v>
      </c>
      <c r="O20" s="55"/>
      <c r="P20" s="55" t="s">
        <v>246</v>
      </c>
      <c r="Q20" s="55"/>
      <c r="R20" s="55">
        <v>0</v>
      </c>
      <c r="S20" s="55" t="str">
        <f t="shared" si="0"/>
        <v>U2.0</v>
      </c>
      <c r="T20" s="55"/>
      <c r="AA20" s="55"/>
      <c r="AB20" s="55" t="s">
        <v>438</v>
      </c>
      <c r="AC20" s="55" t="s">
        <v>76</v>
      </c>
    </row>
    <row r="21" spans="1:29" ht="25.5">
      <c r="A21" s="1" t="s">
        <v>83</v>
      </c>
      <c r="B21" s="1" t="s">
        <v>105</v>
      </c>
      <c r="C21" s="1">
        <v>32</v>
      </c>
      <c r="E21" s="21" t="s">
        <v>106</v>
      </c>
      <c r="H21" s="56" t="s">
        <v>247</v>
      </c>
      <c r="I21" s="56" t="s">
        <v>54</v>
      </c>
      <c r="J21" s="55" t="s">
        <v>248</v>
      </c>
      <c r="K21" s="55" t="s">
        <v>188</v>
      </c>
      <c r="L21" s="55" t="s">
        <v>189</v>
      </c>
      <c r="M21" s="55">
        <v>0</v>
      </c>
      <c r="N21" s="55" t="s">
        <v>190</v>
      </c>
      <c r="O21" s="55"/>
      <c r="P21" s="55" t="s">
        <v>249</v>
      </c>
      <c r="Q21" s="55"/>
      <c r="R21" s="55">
        <v>0</v>
      </c>
      <c r="S21" s="55" t="str">
        <f t="shared" si="0"/>
        <v>U8.0</v>
      </c>
      <c r="T21" s="55" t="s">
        <v>250</v>
      </c>
      <c r="AA21" s="55"/>
      <c r="AB21" s="55" t="s">
        <v>438</v>
      </c>
      <c r="AC21" s="55" t="s">
        <v>76</v>
      </c>
    </row>
    <row r="22" spans="1:29" ht="51">
      <c r="A22" s="1" t="s">
        <v>77</v>
      </c>
      <c r="B22" s="1" t="s">
        <v>108</v>
      </c>
      <c r="C22" s="1">
        <v>32</v>
      </c>
      <c r="E22" s="21" t="s">
        <v>109</v>
      </c>
      <c r="H22" s="55">
        <v>13</v>
      </c>
      <c r="I22" s="55">
        <v>0</v>
      </c>
      <c r="J22" s="55" t="s">
        <v>251</v>
      </c>
      <c r="K22" s="55" t="s">
        <v>188</v>
      </c>
      <c r="L22" s="55" t="s">
        <v>189</v>
      </c>
      <c r="M22" s="55">
        <v>0</v>
      </c>
      <c r="N22" s="55" t="s">
        <v>190</v>
      </c>
      <c r="O22" s="55"/>
      <c r="P22" s="55" t="s">
        <v>252</v>
      </c>
      <c r="Q22" s="55"/>
      <c r="R22" s="55">
        <v>0</v>
      </c>
      <c r="S22" s="55" t="str">
        <f t="shared" si="0"/>
        <v>U14.0</v>
      </c>
      <c r="T22" s="55" t="s">
        <v>253</v>
      </c>
      <c r="AA22" s="55"/>
      <c r="AB22" s="55" t="s">
        <v>438</v>
      </c>
      <c r="AC22" s="55" t="s">
        <v>76</v>
      </c>
    </row>
    <row r="23" spans="1:29" ht="25.5">
      <c r="H23" s="55">
        <v>20</v>
      </c>
      <c r="I23" s="55">
        <v>20</v>
      </c>
      <c r="J23" s="55" t="s">
        <v>254</v>
      </c>
      <c r="K23" s="55" t="s">
        <v>188</v>
      </c>
      <c r="L23" s="55" t="s">
        <v>189</v>
      </c>
      <c r="M23" s="55">
        <v>0</v>
      </c>
      <c r="N23" s="55" t="s">
        <v>190</v>
      </c>
      <c r="O23" s="55" t="s">
        <v>191</v>
      </c>
      <c r="P23" s="55" t="s">
        <v>255</v>
      </c>
      <c r="Q23" s="55"/>
      <c r="R23" s="55">
        <v>0</v>
      </c>
      <c r="S23" s="55" t="str">
        <f t="shared" si="0"/>
        <v>U1.0</v>
      </c>
      <c r="T23" s="55"/>
      <c r="AA23" s="55"/>
      <c r="AB23" s="55" t="s">
        <v>438</v>
      </c>
      <c r="AC23" s="55" t="s">
        <v>76</v>
      </c>
    </row>
    <row r="24" spans="1:29" ht="25.5">
      <c r="A24" s="1" t="s">
        <v>63</v>
      </c>
      <c r="B24" s="1" t="s">
        <v>111</v>
      </c>
      <c r="C24" s="1">
        <v>32</v>
      </c>
      <c r="E24" s="21" t="s">
        <v>112</v>
      </c>
      <c r="H24" s="55">
        <v>5</v>
      </c>
      <c r="I24" s="55">
        <v>0</v>
      </c>
      <c r="J24" s="55" t="s">
        <v>256</v>
      </c>
      <c r="K24" s="55" t="s">
        <v>188</v>
      </c>
      <c r="L24" s="55" t="s">
        <v>189</v>
      </c>
      <c r="M24" s="55">
        <v>0</v>
      </c>
      <c r="N24" s="55" t="s">
        <v>190</v>
      </c>
      <c r="O24" s="55"/>
      <c r="P24" s="55" t="s">
        <v>257</v>
      </c>
      <c r="Q24" s="55"/>
      <c r="R24" s="55">
        <v>0</v>
      </c>
      <c r="S24" s="55" t="s">
        <v>242</v>
      </c>
      <c r="T24" s="55" t="s">
        <v>258</v>
      </c>
      <c r="AA24" s="55"/>
      <c r="AB24" s="55" t="s">
        <v>438</v>
      </c>
      <c r="AC24" s="55" t="s">
        <v>76</v>
      </c>
    </row>
    <row r="25" spans="1:29" ht="25.5">
      <c r="A25" s="1" t="s">
        <v>78</v>
      </c>
      <c r="B25" s="1" t="s">
        <v>114</v>
      </c>
      <c r="C25" s="1">
        <v>32</v>
      </c>
      <c r="E25" s="21" t="s">
        <v>115</v>
      </c>
      <c r="H25" s="55">
        <v>12</v>
      </c>
      <c r="I25" s="55">
        <v>0</v>
      </c>
      <c r="J25" s="55" t="s">
        <v>259</v>
      </c>
      <c r="K25" s="55" t="s">
        <v>188</v>
      </c>
      <c r="L25" s="55" t="s">
        <v>189</v>
      </c>
      <c r="M25" s="55">
        <v>0</v>
      </c>
      <c r="N25" s="55" t="s">
        <v>190</v>
      </c>
      <c r="O25" s="55"/>
      <c r="P25" s="55" t="s">
        <v>260</v>
      </c>
      <c r="Q25" s="55"/>
      <c r="R25" s="55">
        <v>0</v>
      </c>
      <c r="S25" s="55" t="str">
        <f t="shared" si="0"/>
        <v>U13.0</v>
      </c>
      <c r="T25" s="55" t="s">
        <v>261</v>
      </c>
      <c r="AA25" s="55"/>
      <c r="AB25" s="55" t="s">
        <v>438</v>
      </c>
      <c r="AC25" s="55" t="s">
        <v>76</v>
      </c>
    </row>
    <row r="26" spans="1:29">
      <c r="H26" s="55">
        <v>23</v>
      </c>
      <c r="I26" s="55">
        <v>16</v>
      </c>
      <c r="J26" s="55" t="s">
        <v>262</v>
      </c>
      <c r="K26" s="55" t="s">
        <v>188</v>
      </c>
      <c r="L26" s="55" t="s">
        <v>189</v>
      </c>
      <c r="M26" s="55">
        <v>0</v>
      </c>
      <c r="N26" s="55" t="s">
        <v>190</v>
      </c>
      <c r="O26" s="55"/>
      <c r="P26" s="55" t="s">
        <v>263</v>
      </c>
      <c r="Q26" s="55"/>
      <c r="R26" s="55">
        <v>0</v>
      </c>
      <c r="S26" s="55" t="str">
        <f t="shared" si="0"/>
        <v>U8.0</v>
      </c>
      <c r="T26" s="55"/>
      <c r="AA26" s="55"/>
      <c r="AB26" s="55" t="s">
        <v>438</v>
      </c>
      <c r="AC26" s="55" t="s">
        <v>76</v>
      </c>
    </row>
    <row r="27" spans="1:29" ht="25.5">
      <c r="H27" s="55">
        <v>31</v>
      </c>
      <c r="I27" s="55">
        <v>24</v>
      </c>
      <c r="J27" s="55" t="s">
        <v>264</v>
      </c>
      <c r="K27" s="55" t="s">
        <v>188</v>
      </c>
      <c r="L27" s="55" t="s">
        <v>189</v>
      </c>
      <c r="M27" s="55">
        <v>0</v>
      </c>
      <c r="N27" s="55" t="s">
        <v>190</v>
      </c>
      <c r="O27" s="55"/>
      <c r="P27" s="55" t="s">
        <v>265</v>
      </c>
      <c r="Q27" s="55"/>
      <c r="R27" s="55">
        <v>0</v>
      </c>
      <c r="S27" s="55" t="str">
        <f t="shared" si="0"/>
        <v>U8.0</v>
      </c>
      <c r="T27" s="55"/>
      <c r="AA27" s="55"/>
      <c r="AB27" s="55" t="s">
        <v>438</v>
      </c>
      <c r="AC27" s="55" t="s">
        <v>76</v>
      </c>
    </row>
    <row r="28" spans="1:29" ht="38.25">
      <c r="A28" s="1" t="s">
        <v>92</v>
      </c>
      <c r="B28" s="1" t="s">
        <v>117</v>
      </c>
      <c r="C28" s="1">
        <v>32</v>
      </c>
      <c r="E28" s="21" t="s">
        <v>118</v>
      </c>
      <c r="H28" s="55">
        <v>13</v>
      </c>
      <c r="I28" s="55">
        <v>0</v>
      </c>
      <c r="J28" s="55" t="s">
        <v>266</v>
      </c>
      <c r="K28" s="55" t="s">
        <v>188</v>
      </c>
      <c r="L28" s="55" t="s">
        <v>189</v>
      </c>
      <c r="M28" s="55">
        <v>0</v>
      </c>
      <c r="N28" s="55" t="s">
        <v>190</v>
      </c>
      <c r="O28" s="55"/>
      <c r="P28" s="55" t="s">
        <v>267</v>
      </c>
      <c r="Q28" s="55"/>
      <c r="R28" s="55">
        <v>0</v>
      </c>
      <c r="S28" s="55" t="str">
        <f t="shared" si="0"/>
        <v>U14.0</v>
      </c>
      <c r="T28" s="55" t="s">
        <v>268</v>
      </c>
      <c r="AA28" s="55"/>
      <c r="AB28" s="55" t="s">
        <v>438</v>
      </c>
      <c r="AC28" s="55" t="s">
        <v>76</v>
      </c>
    </row>
    <row r="29" spans="1:29" ht="25.5">
      <c r="H29" s="55">
        <v>21</v>
      </c>
      <c r="I29" s="55">
        <v>16</v>
      </c>
      <c r="J29" s="55" t="s">
        <v>269</v>
      </c>
      <c r="K29" s="55" t="s">
        <v>188</v>
      </c>
      <c r="L29" s="55" t="s">
        <v>189</v>
      </c>
      <c r="M29" s="55">
        <v>0</v>
      </c>
      <c r="N29" s="55" t="s">
        <v>190</v>
      </c>
      <c r="O29" s="55"/>
      <c r="P29" s="55" t="s">
        <v>270</v>
      </c>
      <c r="Q29" s="55"/>
      <c r="R29" s="55">
        <v>0</v>
      </c>
      <c r="S29" s="55" t="s">
        <v>242</v>
      </c>
      <c r="T29" s="55"/>
      <c r="AA29" s="55"/>
      <c r="AB29" s="55" t="s">
        <v>438</v>
      </c>
      <c r="AC29" s="55" t="s">
        <v>76</v>
      </c>
    </row>
    <row r="30" spans="1:29" ht="25.5">
      <c r="H30" s="55">
        <v>31</v>
      </c>
      <c r="I30" s="55">
        <v>31</v>
      </c>
      <c r="J30" s="55" t="s">
        <v>271</v>
      </c>
      <c r="K30" s="55" t="s">
        <v>188</v>
      </c>
      <c r="L30" s="55" t="s">
        <v>189</v>
      </c>
      <c r="M30" s="55">
        <v>0</v>
      </c>
      <c r="N30" s="55" t="s">
        <v>190</v>
      </c>
      <c r="O30" s="55" t="s">
        <v>191</v>
      </c>
      <c r="P30" s="55" t="s">
        <v>272</v>
      </c>
      <c r="Q30" s="55"/>
      <c r="R30" s="55">
        <v>0</v>
      </c>
      <c r="S30" s="55" t="str">
        <f t="shared" si="0"/>
        <v>U1.0</v>
      </c>
      <c r="T30" s="55"/>
      <c r="AA30" s="55"/>
      <c r="AB30" s="55" t="s">
        <v>438</v>
      </c>
      <c r="AC30" s="55" t="s">
        <v>76</v>
      </c>
    </row>
    <row r="31" spans="1:29" ht="25.5">
      <c r="A31" s="1" t="s">
        <v>95</v>
      </c>
      <c r="B31" s="1" t="s">
        <v>120</v>
      </c>
      <c r="C31" s="1">
        <v>32</v>
      </c>
      <c r="E31" s="21" t="s">
        <v>121</v>
      </c>
      <c r="H31" s="55">
        <v>12</v>
      </c>
      <c r="I31" s="55">
        <v>0</v>
      </c>
      <c r="J31" s="55" t="s">
        <v>273</v>
      </c>
      <c r="K31" s="55" t="s">
        <v>188</v>
      </c>
      <c r="L31" s="55" t="s">
        <v>189</v>
      </c>
      <c r="M31" s="55">
        <v>0</v>
      </c>
      <c r="N31" s="55" t="s">
        <v>190</v>
      </c>
      <c r="O31" s="55"/>
      <c r="P31" s="55" t="s">
        <v>274</v>
      </c>
      <c r="Q31" s="55"/>
      <c r="R31" s="55">
        <v>0</v>
      </c>
      <c r="S31" s="55" t="str">
        <f t="shared" si="0"/>
        <v>U13.0</v>
      </c>
      <c r="T31" s="55" t="s">
        <v>275</v>
      </c>
      <c r="AA31" s="55"/>
      <c r="AB31" s="55" t="s">
        <v>438</v>
      </c>
      <c r="AC31" s="55" t="s">
        <v>76</v>
      </c>
    </row>
    <row r="32" spans="1:29">
      <c r="H32" s="55">
        <v>23</v>
      </c>
      <c r="I32" s="55">
        <v>16</v>
      </c>
      <c r="J32" s="55" t="s">
        <v>276</v>
      </c>
      <c r="K32" s="55" t="s">
        <v>188</v>
      </c>
      <c r="L32" s="55" t="s">
        <v>189</v>
      </c>
      <c r="M32" s="55">
        <v>0</v>
      </c>
      <c r="N32" s="55" t="s">
        <v>190</v>
      </c>
      <c r="O32" s="55"/>
      <c r="P32" s="55" t="s">
        <v>277</v>
      </c>
      <c r="Q32" s="55"/>
      <c r="R32" s="55">
        <v>0</v>
      </c>
      <c r="S32" s="55" t="str">
        <f t="shared" si="0"/>
        <v>U8.0</v>
      </c>
      <c r="T32" s="55"/>
      <c r="AA32" s="55"/>
      <c r="AB32" s="55" t="s">
        <v>438</v>
      </c>
      <c r="AC32" s="55" t="s">
        <v>76</v>
      </c>
    </row>
    <row r="33" spans="1:29" ht="25.5">
      <c r="H33" s="55">
        <v>31</v>
      </c>
      <c r="I33" s="55">
        <v>24</v>
      </c>
      <c r="J33" s="55" t="s">
        <v>278</v>
      </c>
      <c r="K33" s="55" t="s">
        <v>188</v>
      </c>
      <c r="L33" s="55" t="s">
        <v>189</v>
      </c>
      <c r="M33" s="55">
        <v>0</v>
      </c>
      <c r="N33" s="55" t="s">
        <v>190</v>
      </c>
      <c r="O33" s="55"/>
      <c r="P33" s="55" t="s">
        <v>279</v>
      </c>
      <c r="Q33" s="55"/>
      <c r="R33" s="55">
        <v>0</v>
      </c>
      <c r="S33" s="55" t="str">
        <f t="shared" si="0"/>
        <v>U8.0</v>
      </c>
      <c r="T33" s="55"/>
      <c r="AA33" s="55"/>
      <c r="AB33" s="55" t="s">
        <v>438</v>
      </c>
      <c r="AC33" s="55" t="s">
        <v>76</v>
      </c>
    </row>
    <row r="34" spans="1:29" ht="38.25">
      <c r="A34" s="1" t="s">
        <v>98</v>
      </c>
      <c r="B34" s="1" t="s">
        <v>123</v>
      </c>
      <c r="C34" s="1">
        <v>32</v>
      </c>
      <c r="E34" s="21" t="s">
        <v>124</v>
      </c>
      <c r="H34" s="55">
        <v>13</v>
      </c>
      <c r="I34" s="55">
        <v>0</v>
      </c>
      <c r="J34" s="55" t="s">
        <v>280</v>
      </c>
      <c r="K34" s="55" t="s">
        <v>188</v>
      </c>
      <c r="L34" s="55" t="s">
        <v>189</v>
      </c>
      <c r="M34" s="55">
        <v>0</v>
      </c>
      <c r="N34" s="55" t="s">
        <v>190</v>
      </c>
      <c r="O34" s="55"/>
      <c r="P34" s="55" t="s">
        <v>281</v>
      </c>
      <c r="Q34" s="55"/>
      <c r="R34" s="55">
        <v>0</v>
      </c>
      <c r="S34" s="55" t="str">
        <f t="shared" si="0"/>
        <v>U14.0</v>
      </c>
      <c r="T34" s="55" t="s">
        <v>282</v>
      </c>
      <c r="AA34" s="55"/>
      <c r="AB34" s="55" t="s">
        <v>438</v>
      </c>
      <c r="AC34" s="55" t="s">
        <v>76</v>
      </c>
    </row>
    <row r="35" spans="1:29" ht="25.5">
      <c r="H35" s="55">
        <v>21</v>
      </c>
      <c r="I35" s="55">
        <v>16</v>
      </c>
      <c r="J35" s="55" t="s">
        <v>283</v>
      </c>
      <c r="K35" s="55" t="s">
        <v>188</v>
      </c>
      <c r="L35" s="55" t="s">
        <v>189</v>
      </c>
      <c r="M35" s="55">
        <v>0</v>
      </c>
      <c r="N35" s="55" t="s">
        <v>190</v>
      </c>
      <c r="O35" s="55"/>
      <c r="P35" s="55" t="s">
        <v>284</v>
      </c>
      <c r="Q35" s="55"/>
      <c r="R35" s="55">
        <v>0</v>
      </c>
      <c r="S35" s="55" t="s">
        <v>242</v>
      </c>
      <c r="T35" s="55"/>
      <c r="AA35" s="55"/>
      <c r="AB35" s="55" t="s">
        <v>438</v>
      </c>
      <c r="AC35" s="55" t="s">
        <v>76</v>
      </c>
    </row>
    <row r="36" spans="1:29" ht="25.5">
      <c r="H36" s="55">
        <v>31</v>
      </c>
      <c r="I36" s="55">
        <v>31</v>
      </c>
      <c r="J36" s="55" t="s">
        <v>285</v>
      </c>
      <c r="K36" s="55" t="s">
        <v>188</v>
      </c>
      <c r="L36" s="55" t="s">
        <v>189</v>
      </c>
      <c r="M36" s="55">
        <v>0</v>
      </c>
      <c r="N36" s="55" t="s">
        <v>190</v>
      </c>
      <c r="O36" s="55" t="s">
        <v>191</v>
      </c>
      <c r="P36" s="55" t="s">
        <v>286</v>
      </c>
      <c r="Q36" s="55"/>
      <c r="R36" s="55">
        <v>0</v>
      </c>
      <c r="S36" s="55" t="str">
        <f t="shared" si="0"/>
        <v>U1.0</v>
      </c>
      <c r="T36" s="55"/>
      <c r="AA36" s="55"/>
      <c r="AB36" s="55" t="s">
        <v>438</v>
      </c>
      <c r="AC36" s="55" t="s">
        <v>76</v>
      </c>
    </row>
    <row r="37" spans="1:29">
      <c r="A37" s="1" t="s">
        <v>101</v>
      </c>
      <c r="B37" s="1" t="s">
        <v>126</v>
      </c>
      <c r="C37" s="1" t="s">
        <v>55</v>
      </c>
      <c r="E37" s="21" t="s">
        <v>127</v>
      </c>
      <c r="H37" s="55" t="s">
        <v>195</v>
      </c>
      <c r="I37" s="55" t="s">
        <v>54</v>
      </c>
      <c r="J37" s="55" t="s">
        <v>287</v>
      </c>
      <c r="K37" s="55" t="s">
        <v>188</v>
      </c>
      <c r="L37" s="55" t="s">
        <v>189</v>
      </c>
      <c r="M37" s="55" t="s">
        <v>54</v>
      </c>
      <c r="N37" s="55" t="s">
        <v>190</v>
      </c>
      <c r="O37" s="55"/>
      <c r="P37" s="55" t="s">
        <v>288</v>
      </c>
      <c r="Q37" s="55"/>
      <c r="R37" s="55">
        <v>0</v>
      </c>
      <c r="S37" s="55" t="str">
        <f t="shared" si="0"/>
        <v>U9.0</v>
      </c>
      <c r="T37" s="55" t="s">
        <v>289</v>
      </c>
      <c r="AA37" s="55"/>
      <c r="AB37" s="55" t="s">
        <v>438</v>
      </c>
      <c r="AC37" s="55" t="s">
        <v>76</v>
      </c>
    </row>
    <row r="38" spans="1:29">
      <c r="H38" s="55" t="s">
        <v>290</v>
      </c>
      <c r="I38" s="55" t="s">
        <v>198</v>
      </c>
      <c r="J38" s="55" t="s">
        <v>291</v>
      </c>
      <c r="K38" s="55" t="s">
        <v>188</v>
      </c>
      <c r="L38" s="55" t="s">
        <v>189</v>
      </c>
      <c r="M38" s="55" t="s">
        <v>54</v>
      </c>
      <c r="N38" s="55" t="s">
        <v>190</v>
      </c>
      <c r="O38" s="55"/>
      <c r="P38" s="55" t="s">
        <v>292</v>
      </c>
      <c r="Q38" s="55"/>
      <c r="R38" s="55">
        <v>0</v>
      </c>
      <c r="S38" s="55" t="str">
        <f t="shared" si="0"/>
        <v>U9.0</v>
      </c>
      <c r="T38" s="55"/>
      <c r="AA38" s="55"/>
      <c r="AB38" s="55" t="s">
        <v>438</v>
      </c>
      <c r="AC38" s="55" t="s">
        <v>76</v>
      </c>
    </row>
    <row r="39" spans="1:29" ht="25.5">
      <c r="H39" s="55">
        <v>28</v>
      </c>
      <c r="I39" s="55">
        <v>28</v>
      </c>
      <c r="J39" s="55" t="s">
        <v>293</v>
      </c>
      <c r="K39" s="55" t="s">
        <v>213</v>
      </c>
      <c r="L39" s="55" t="s">
        <v>189</v>
      </c>
      <c r="M39" s="55">
        <v>0</v>
      </c>
      <c r="N39" s="55" t="s">
        <v>190</v>
      </c>
      <c r="O39" s="55" t="s">
        <v>191</v>
      </c>
      <c r="P39" s="55" t="s">
        <v>294</v>
      </c>
      <c r="Q39" s="55"/>
      <c r="R39" s="55">
        <v>0</v>
      </c>
      <c r="S39" s="55" t="str">
        <f t="shared" si="0"/>
        <v>U1.0</v>
      </c>
      <c r="T39" s="55"/>
      <c r="AA39" s="55"/>
      <c r="AB39" s="55" t="s">
        <v>438</v>
      </c>
      <c r="AC39" s="55" t="s">
        <v>76</v>
      </c>
    </row>
    <row r="40" spans="1:29" ht="38.25">
      <c r="A40" s="1" t="s">
        <v>104</v>
      </c>
      <c r="B40" s="1" t="s">
        <v>129</v>
      </c>
      <c r="C40" s="1">
        <v>32</v>
      </c>
      <c r="E40" s="21" t="s">
        <v>130</v>
      </c>
      <c r="H40" s="55">
        <v>1</v>
      </c>
      <c r="I40" s="55">
        <v>0</v>
      </c>
      <c r="J40" s="55" t="s">
        <v>295</v>
      </c>
      <c r="K40" s="55" t="s">
        <v>188</v>
      </c>
      <c r="L40" s="55" t="s">
        <v>189</v>
      </c>
      <c r="M40" s="55">
        <v>0</v>
      </c>
      <c r="N40" s="55" t="s">
        <v>190</v>
      </c>
      <c r="O40" s="55" t="s">
        <v>296</v>
      </c>
      <c r="P40" s="55" t="s">
        <v>297</v>
      </c>
      <c r="Q40" s="55"/>
      <c r="R40" s="55">
        <v>0</v>
      </c>
      <c r="S40" s="55" t="str">
        <f t="shared" si="0"/>
        <v>U2.0</v>
      </c>
      <c r="T40" s="55" t="s">
        <v>298</v>
      </c>
      <c r="AA40" s="55"/>
      <c r="AB40" s="55" t="s">
        <v>438</v>
      </c>
      <c r="AC40" s="55" t="s">
        <v>76</v>
      </c>
    </row>
    <row r="41" spans="1:29" ht="25.5">
      <c r="H41" s="55">
        <v>4</v>
      </c>
      <c r="I41" s="55">
        <v>4</v>
      </c>
      <c r="J41" s="55" t="s">
        <v>299</v>
      </c>
      <c r="K41" s="55" t="s">
        <v>188</v>
      </c>
      <c r="L41" s="55" t="s">
        <v>189</v>
      </c>
      <c r="M41" s="55">
        <v>0</v>
      </c>
      <c r="N41" s="55" t="s">
        <v>190</v>
      </c>
      <c r="O41" s="55" t="s">
        <v>191</v>
      </c>
      <c r="P41" s="55" t="s">
        <v>300</v>
      </c>
      <c r="Q41" s="55"/>
      <c r="R41" s="55">
        <v>0</v>
      </c>
      <c r="S41" s="55" t="str">
        <f t="shared" si="0"/>
        <v>U1.0</v>
      </c>
      <c r="T41" s="55"/>
      <c r="AA41" s="55"/>
      <c r="AB41" s="55" t="s">
        <v>438</v>
      </c>
      <c r="AC41" s="55" t="s">
        <v>76</v>
      </c>
    </row>
    <row r="42" spans="1:29" ht="25.5">
      <c r="H42" s="55">
        <v>5</v>
      </c>
      <c r="I42" s="55">
        <v>5</v>
      </c>
      <c r="J42" s="55" t="s">
        <v>301</v>
      </c>
      <c r="K42" s="55" t="s">
        <v>188</v>
      </c>
      <c r="L42" s="55" t="s">
        <v>189</v>
      </c>
      <c r="M42" s="55">
        <v>0</v>
      </c>
      <c r="N42" s="55" t="s">
        <v>190</v>
      </c>
      <c r="O42" s="55" t="s">
        <v>191</v>
      </c>
      <c r="P42" s="55" t="s">
        <v>302</v>
      </c>
      <c r="Q42" s="55"/>
      <c r="R42" s="55">
        <v>0</v>
      </c>
      <c r="S42" s="55" t="str">
        <f t="shared" si="0"/>
        <v>U1.0</v>
      </c>
      <c r="T42" s="55"/>
      <c r="AA42" s="55"/>
      <c r="AB42" s="55" t="s">
        <v>438</v>
      </c>
      <c r="AC42" s="55" t="s">
        <v>76</v>
      </c>
    </row>
    <row r="43" spans="1:29">
      <c r="A43" s="1" t="s">
        <v>107</v>
      </c>
      <c r="B43" s="1" t="s">
        <v>132</v>
      </c>
      <c r="C43" s="1">
        <v>32</v>
      </c>
      <c r="E43" s="21" t="s">
        <v>133</v>
      </c>
      <c r="H43" s="55">
        <v>8</v>
      </c>
      <c r="I43" s="55">
        <v>0</v>
      </c>
      <c r="J43" s="55" t="s">
        <v>303</v>
      </c>
      <c r="K43" s="55" t="s">
        <v>188</v>
      </c>
      <c r="L43" s="55" t="s">
        <v>189</v>
      </c>
      <c r="M43" s="55">
        <v>0</v>
      </c>
      <c r="N43" s="55" t="s">
        <v>190</v>
      </c>
      <c r="O43" s="55"/>
      <c r="P43" s="55" t="s">
        <v>304</v>
      </c>
      <c r="Q43" s="55"/>
      <c r="R43" s="55">
        <v>0</v>
      </c>
      <c r="S43" s="55" t="str">
        <f t="shared" si="0"/>
        <v>U9.0</v>
      </c>
      <c r="T43" s="55" t="s">
        <v>305</v>
      </c>
      <c r="AA43" s="55"/>
      <c r="AB43" s="55" t="s">
        <v>438</v>
      </c>
      <c r="AC43" s="55" t="s">
        <v>76</v>
      </c>
    </row>
    <row r="44" spans="1:29">
      <c r="H44" s="55">
        <v>24</v>
      </c>
      <c r="I44" s="55">
        <v>16</v>
      </c>
      <c r="J44" s="55" t="s">
        <v>306</v>
      </c>
      <c r="K44" s="55" t="s">
        <v>188</v>
      </c>
      <c r="L44" s="55" t="s">
        <v>189</v>
      </c>
      <c r="M44" s="55">
        <v>0</v>
      </c>
      <c r="N44" s="55" t="s">
        <v>190</v>
      </c>
      <c r="O44" s="55"/>
      <c r="P44" s="55" t="s">
        <v>307</v>
      </c>
      <c r="Q44" s="55"/>
      <c r="R44" s="55">
        <v>0</v>
      </c>
      <c r="S44" s="55" t="str">
        <f t="shared" si="0"/>
        <v>U9.0</v>
      </c>
      <c r="T44" s="55"/>
      <c r="AA44" s="55"/>
      <c r="AB44" s="55" t="s">
        <v>438</v>
      </c>
      <c r="AC44" s="55" t="s">
        <v>76</v>
      </c>
    </row>
    <row r="45" spans="1:29" ht="25.5">
      <c r="A45" s="1" t="s">
        <v>110</v>
      </c>
      <c r="B45" s="1" t="s">
        <v>135</v>
      </c>
      <c r="C45" s="1">
        <v>32</v>
      </c>
      <c r="E45" s="21" t="s">
        <v>136</v>
      </c>
      <c r="H45" s="55">
        <v>7</v>
      </c>
      <c r="I45" s="55">
        <v>0</v>
      </c>
      <c r="J45" s="55" t="s">
        <v>308</v>
      </c>
      <c r="K45" s="55" t="s">
        <v>188</v>
      </c>
      <c r="L45" s="55" t="s">
        <v>189</v>
      </c>
      <c r="M45" s="55">
        <v>0</v>
      </c>
      <c r="N45" s="55" t="s">
        <v>190</v>
      </c>
      <c r="O45" s="55"/>
      <c r="P45" s="55" t="s">
        <v>309</v>
      </c>
      <c r="Q45" s="55"/>
      <c r="R45" s="55">
        <v>0</v>
      </c>
      <c r="S45" s="55" t="str">
        <f t="shared" si="0"/>
        <v>U8.0</v>
      </c>
      <c r="T45" s="55" t="s">
        <v>310</v>
      </c>
      <c r="AA45" s="55"/>
      <c r="AB45" s="55" t="s">
        <v>438</v>
      </c>
      <c r="AC45" s="55" t="s">
        <v>76</v>
      </c>
    </row>
    <row r="46" spans="1:29" ht="25.5">
      <c r="H46" s="55">
        <v>15</v>
      </c>
      <c r="I46" s="55">
        <v>8</v>
      </c>
      <c r="J46" s="55" t="s">
        <v>311</v>
      </c>
      <c r="K46" s="55" t="s">
        <v>188</v>
      </c>
      <c r="L46" s="55" t="s">
        <v>189</v>
      </c>
      <c r="M46" s="55">
        <v>0</v>
      </c>
      <c r="N46" s="55" t="s">
        <v>190</v>
      </c>
      <c r="O46" s="55"/>
      <c r="P46" s="55" t="s">
        <v>312</v>
      </c>
      <c r="Q46" s="55"/>
      <c r="R46" s="55">
        <v>0</v>
      </c>
      <c r="S46" s="55" t="str">
        <f t="shared" si="0"/>
        <v>U8.0</v>
      </c>
      <c r="T46" s="55"/>
      <c r="AA46" s="55"/>
      <c r="AB46" s="55" t="s">
        <v>438</v>
      </c>
      <c r="AC46" s="55" t="s">
        <v>76</v>
      </c>
    </row>
    <row r="47" spans="1:29">
      <c r="H47" s="55">
        <v>19</v>
      </c>
      <c r="I47" s="55">
        <v>16</v>
      </c>
      <c r="J47" s="55" t="s">
        <v>313</v>
      </c>
      <c r="K47" s="55" t="s">
        <v>188</v>
      </c>
      <c r="L47" s="55" t="s">
        <v>189</v>
      </c>
      <c r="M47" s="55">
        <v>0</v>
      </c>
      <c r="N47" s="55" t="s">
        <v>190</v>
      </c>
      <c r="O47" s="55"/>
      <c r="P47" s="55" t="s">
        <v>314</v>
      </c>
      <c r="Q47" s="55"/>
      <c r="R47" s="55">
        <v>0</v>
      </c>
      <c r="S47" s="55" t="str">
        <f t="shared" si="0"/>
        <v>U4.0</v>
      </c>
      <c r="T47" s="55"/>
      <c r="AA47" s="55"/>
      <c r="AB47" s="55" t="s">
        <v>438</v>
      </c>
      <c r="AC47" s="55" t="s">
        <v>76</v>
      </c>
    </row>
    <row r="48" spans="1:29" ht="25.5">
      <c r="A48" s="1" t="s">
        <v>113</v>
      </c>
      <c r="B48" s="1" t="s">
        <v>138</v>
      </c>
      <c r="C48" s="1">
        <v>32</v>
      </c>
      <c r="E48" s="21" t="s">
        <v>139</v>
      </c>
      <c r="H48" s="55">
        <v>7</v>
      </c>
      <c r="I48" s="55">
        <v>0</v>
      </c>
      <c r="J48" s="55" t="s">
        <v>315</v>
      </c>
      <c r="K48" s="55" t="s">
        <v>188</v>
      </c>
      <c r="L48" s="55" t="s">
        <v>189</v>
      </c>
      <c r="M48" s="55">
        <v>0</v>
      </c>
      <c r="N48" s="55" t="s">
        <v>190</v>
      </c>
      <c r="O48" s="55"/>
      <c r="P48" s="55" t="s">
        <v>316</v>
      </c>
      <c r="Q48" s="55"/>
      <c r="R48" s="55">
        <v>0</v>
      </c>
      <c r="S48" s="55" t="str">
        <f t="shared" si="0"/>
        <v>U8.0</v>
      </c>
      <c r="T48" s="55" t="s">
        <v>317</v>
      </c>
      <c r="AA48" s="55"/>
      <c r="AB48" s="55" t="s">
        <v>438</v>
      </c>
      <c r="AC48" s="55" t="s">
        <v>76</v>
      </c>
    </row>
    <row r="49" spans="1:29" ht="25.5">
      <c r="H49" s="55">
        <v>15</v>
      </c>
      <c r="I49" s="55">
        <v>8</v>
      </c>
      <c r="J49" s="55" t="s">
        <v>318</v>
      </c>
      <c r="K49" s="55" t="s">
        <v>188</v>
      </c>
      <c r="L49" s="55" t="s">
        <v>189</v>
      </c>
      <c r="M49" s="55">
        <v>0</v>
      </c>
      <c r="N49" s="55" t="s">
        <v>190</v>
      </c>
      <c r="O49" s="55"/>
      <c r="P49" s="55" t="s">
        <v>319</v>
      </c>
      <c r="Q49" s="55"/>
      <c r="R49" s="55">
        <v>0</v>
      </c>
      <c r="S49" s="55" t="str">
        <f t="shared" si="0"/>
        <v>U8.0</v>
      </c>
      <c r="T49" s="55"/>
      <c r="AA49" s="55"/>
      <c r="AB49" s="55" t="s">
        <v>438</v>
      </c>
      <c r="AC49" s="55" t="s">
        <v>76</v>
      </c>
    </row>
    <row r="50" spans="1:29" ht="25.5">
      <c r="H50" s="55">
        <v>23</v>
      </c>
      <c r="I50" s="55">
        <v>16</v>
      </c>
      <c r="J50" s="55" t="s">
        <v>320</v>
      </c>
      <c r="K50" s="55" t="s">
        <v>188</v>
      </c>
      <c r="L50" s="55" t="s">
        <v>189</v>
      </c>
      <c r="M50" s="55">
        <v>0</v>
      </c>
      <c r="N50" s="55" t="s">
        <v>190</v>
      </c>
      <c r="O50" s="55"/>
      <c r="P50" s="55" t="s">
        <v>321</v>
      </c>
      <c r="Q50" s="55"/>
      <c r="R50" s="55">
        <v>0</v>
      </c>
      <c r="S50" s="55" t="str">
        <f t="shared" si="0"/>
        <v>U8.0</v>
      </c>
      <c r="T50" s="55"/>
      <c r="AA50" s="55"/>
      <c r="AB50" s="55" t="s">
        <v>438</v>
      </c>
      <c r="AC50" s="55" t="s">
        <v>76</v>
      </c>
    </row>
    <row r="51" spans="1:29" ht="25.5">
      <c r="H51" s="55">
        <v>31</v>
      </c>
      <c r="I51" s="55">
        <v>24</v>
      </c>
      <c r="J51" s="55" t="s">
        <v>322</v>
      </c>
      <c r="K51" s="55" t="s">
        <v>188</v>
      </c>
      <c r="L51" s="55" t="s">
        <v>189</v>
      </c>
      <c r="M51" s="55">
        <v>0</v>
      </c>
      <c r="N51" s="55" t="s">
        <v>190</v>
      </c>
      <c r="O51" s="55"/>
      <c r="P51" s="55" t="s">
        <v>323</v>
      </c>
      <c r="Q51" s="55"/>
      <c r="R51" s="55">
        <v>0</v>
      </c>
      <c r="S51" s="55" t="str">
        <f t="shared" si="0"/>
        <v>U8.0</v>
      </c>
      <c r="T51" s="55"/>
      <c r="AA51" s="55"/>
      <c r="AB51" s="55" t="s">
        <v>438</v>
      </c>
      <c r="AC51" s="55" t="s">
        <v>76</v>
      </c>
    </row>
    <row r="52" spans="1:29" ht="25.5">
      <c r="A52" s="1" t="s">
        <v>116</v>
      </c>
      <c r="B52" s="1" t="s">
        <v>141</v>
      </c>
      <c r="C52" s="1">
        <v>32</v>
      </c>
      <c r="E52" s="21" t="s">
        <v>142</v>
      </c>
      <c r="H52" s="55">
        <v>23</v>
      </c>
      <c r="I52" s="55">
        <v>16</v>
      </c>
      <c r="J52" s="55" t="s">
        <v>324</v>
      </c>
      <c r="K52" s="55" t="s">
        <v>188</v>
      </c>
      <c r="L52" s="55" t="s">
        <v>189</v>
      </c>
      <c r="M52" s="55">
        <v>0</v>
      </c>
      <c r="N52" s="55" t="s">
        <v>190</v>
      </c>
      <c r="O52" s="55"/>
      <c r="P52" s="55" t="s">
        <v>325</v>
      </c>
      <c r="Q52" s="55"/>
      <c r="R52" s="55">
        <v>0</v>
      </c>
      <c r="S52" s="55" t="str">
        <f t="shared" si="0"/>
        <v>U8.0</v>
      </c>
      <c r="T52" s="55" t="s">
        <v>326</v>
      </c>
      <c r="AA52" s="55"/>
      <c r="AB52" s="55" t="s">
        <v>438</v>
      </c>
      <c r="AC52" s="55" t="s">
        <v>76</v>
      </c>
    </row>
    <row r="53" spans="1:29" ht="25.5">
      <c r="H53" s="55">
        <v>31</v>
      </c>
      <c r="I53" s="55">
        <v>24</v>
      </c>
      <c r="J53" s="55" t="s">
        <v>327</v>
      </c>
      <c r="K53" s="55" t="s">
        <v>188</v>
      </c>
      <c r="L53" s="55" t="s">
        <v>189</v>
      </c>
      <c r="M53" s="55">
        <v>0</v>
      </c>
      <c r="N53" s="55" t="s">
        <v>190</v>
      </c>
      <c r="O53" s="55"/>
      <c r="P53" s="55" t="s">
        <v>328</v>
      </c>
      <c r="Q53" s="55"/>
      <c r="R53" s="55">
        <v>0</v>
      </c>
      <c r="S53" s="55" t="str">
        <f t="shared" si="0"/>
        <v>U8.0</v>
      </c>
      <c r="T53" s="55"/>
      <c r="AA53" s="55"/>
      <c r="AB53" s="55" t="s">
        <v>438</v>
      </c>
      <c r="AC53" s="55" t="s">
        <v>76</v>
      </c>
    </row>
    <row r="54" spans="1:29" ht="25.5">
      <c r="A54" s="1" t="s">
        <v>119</v>
      </c>
      <c r="B54" s="1" t="s">
        <v>144</v>
      </c>
      <c r="C54" s="1">
        <v>32</v>
      </c>
      <c r="E54" s="21" t="s">
        <v>145</v>
      </c>
      <c r="H54" s="55">
        <v>7</v>
      </c>
      <c r="I54" s="55">
        <v>0</v>
      </c>
      <c r="J54" s="55" t="s">
        <v>308</v>
      </c>
      <c r="K54" s="55" t="s">
        <v>188</v>
      </c>
      <c r="L54" s="55" t="s">
        <v>189</v>
      </c>
      <c r="M54" s="55">
        <v>0</v>
      </c>
      <c r="N54" s="55" t="s">
        <v>190</v>
      </c>
      <c r="O54" s="55"/>
      <c r="P54" s="55" t="s">
        <v>309</v>
      </c>
      <c r="Q54" s="55"/>
      <c r="R54" s="55">
        <v>0</v>
      </c>
      <c r="S54" s="55" t="str">
        <f t="shared" si="0"/>
        <v>U8.0</v>
      </c>
      <c r="T54" s="55" t="s">
        <v>329</v>
      </c>
      <c r="AA54" s="55"/>
      <c r="AB54" s="55" t="s">
        <v>438</v>
      </c>
      <c r="AC54" s="55" t="s">
        <v>76</v>
      </c>
    </row>
    <row r="55" spans="1:29" ht="25.5">
      <c r="H55" s="55">
        <v>15</v>
      </c>
      <c r="I55" s="55">
        <v>8</v>
      </c>
      <c r="J55" s="55" t="s">
        <v>311</v>
      </c>
      <c r="K55" s="55" t="s">
        <v>188</v>
      </c>
      <c r="L55" s="55" t="s">
        <v>189</v>
      </c>
      <c r="M55" s="55">
        <v>0</v>
      </c>
      <c r="N55" s="55" t="s">
        <v>190</v>
      </c>
      <c r="O55" s="55"/>
      <c r="P55" s="55" t="s">
        <v>312</v>
      </c>
      <c r="Q55" s="55"/>
      <c r="R55" s="55">
        <v>0</v>
      </c>
      <c r="S55" s="55" t="str">
        <f t="shared" si="0"/>
        <v>U8.0</v>
      </c>
      <c r="T55" s="55"/>
      <c r="AA55" s="55"/>
      <c r="AB55" s="55" t="s">
        <v>438</v>
      </c>
      <c r="AC55" s="55" t="s">
        <v>76</v>
      </c>
    </row>
    <row r="56" spans="1:29">
      <c r="H56" s="55">
        <v>19</v>
      </c>
      <c r="I56" s="55">
        <v>16</v>
      </c>
      <c r="J56" s="55" t="s">
        <v>313</v>
      </c>
      <c r="K56" s="55" t="s">
        <v>188</v>
      </c>
      <c r="L56" s="55" t="s">
        <v>189</v>
      </c>
      <c r="M56" s="55">
        <v>0</v>
      </c>
      <c r="N56" s="55" t="s">
        <v>190</v>
      </c>
      <c r="O56" s="55"/>
      <c r="P56" s="55" t="s">
        <v>314</v>
      </c>
      <c r="Q56" s="55"/>
      <c r="R56" s="55">
        <v>0</v>
      </c>
      <c r="S56" s="55" t="str">
        <f t="shared" si="0"/>
        <v>U4.0</v>
      </c>
      <c r="T56" s="55"/>
      <c r="AA56" s="55"/>
      <c r="AB56" s="55" t="s">
        <v>438</v>
      </c>
      <c r="AC56" s="55" t="s">
        <v>76</v>
      </c>
    </row>
    <row r="57" spans="1:29" ht="25.5">
      <c r="A57" s="1" t="s">
        <v>122</v>
      </c>
      <c r="B57" s="1" t="s">
        <v>147</v>
      </c>
      <c r="C57" s="1">
        <v>32</v>
      </c>
      <c r="E57" s="21" t="s">
        <v>148</v>
      </c>
      <c r="H57" s="55">
        <v>7</v>
      </c>
      <c r="I57" s="55">
        <v>0</v>
      </c>
      <c r="J57" s="55" t="s">
        <v>315</v>
      </c>
      <c r="K57" s="55" t="s">
        <v>188</v>
      </c>
      <c r="L57" s="55" t="s">
        <v>189</v>
      </c>
      <c r="M57" s="55">
        <v>0</v>
      </c>
      <c r="N57" s="55" t="s">
        <v>190</v>
      </c>
      <c r="O57" s="55"/>
      <c r="P57" s="55" t="s">
        <v>316</v>
      </c>
      <c r="Q57" s="55"/>
      <c r="R57" s="55">
        <v>0</v>
      </c>
      <c r="S57" s="55" t="str">
        <f t="shared" si="0"/>
        <v>U8.0</v>
      </c>
      <c r="T57" s="55" t="s">
        <v>330</v>
      </c>
      <c r="AA57" s="55"/>
      <c r="AB57" s="55" t="s">
        <v>438</v>
      </c>
      <c r="AC57" s="55" t="s">
        <v>76</v>
      </c>
    </row>
    <row r="58" spans="1:29" ht="25.5">
      <c r="H58" s="55">
        <v>15</v>
      </c>
      <c r="I58" s="55">
        <v>8</v>
      </c>
      <c r="J58" s="55" t="s">
        <v>318</v>
      </c>
      <c r="K58" s="55" t="s">
        <v>188</v>
      </c>
      <c r="L58" s="55" t="s">
        <v>189</v>
      </c>
      <c r="M58" s="55">
        <v>0</v>
      </c>
      <c r="N58" s="55" t="s">
        <v>190</v>
      </c>
      <c r="O58" s="55"/>
      <c r="P58" s="55" t="s">
        <v>319</v>
      </c>
      <c r="Q58" s="55"/>
      <c r="R58" s="55">
        <v>0</v>
      </c>
      <c r="S58" s="55" t="str">
        <f t="shared" si="0"/>
        <v>U8.0</v>
      </c>
      <c r="T58" s="55"/>
      <c r="AA58" s="55"/>
      <c r="AB58" s="55" t="s">
        <v>438</v>
      </c>
      <c r="AC58" s="55" t="s">
        <v>76</v>
      </c>
    </row>
    <row r="59" spans="1:29" ht="25.5">
      <c r="H59" s="55">
        <v>23</v>
      </c>
      <c r="I59" s="55">
        <v>16</v>
      </c>
      <c r="J59" s="55" t="s">
        <v>320</v>
      </c>
      <c r="K59" s="55" t="s">
        <v>188</v>
      </c>
      <c r="L59" s="55" t="s">
        <v>189</v>
      </c>
      <c r="M59" s="55">
        <v>0</v>
      </c>
      <c r="N59" s="55" t="s">
        <v>190</v>
      </c>
      <c r="O59" s="55"/>
      <c r="P59" s="55" t="s">
        <v>321</v>
      </c>
      <c r="Q59" s="55"/>
      <c r="R59" s="55">
        <v>0</v>
      </c>
      <c r="S59" s="55" t="str">
        <f t="shared" si="0"/>
        <v>U8.0</v>
      </c>
      <c r="T59" s="55"/>
      <c r="AA59" s="55"/>
      <c r="AB59" s="55" t="s">
        <v>438</v>
      </c>
      <c r="AC59" s="55" t="s">
        <v>76</v>
      </c>
    </row>
    <row r="60" spans="1:29" ht="25.5">
      <c r="H60" s="55">
        <v>31</v>
      </c>
      <c r="I60" s="55">
        <v>24</v>
      </c>
      <c r="J60" s="55" t="s">
        <v>322</v>
      </c>
      <c r="K60" s="55" t="s">
        <v>188</v>
      </c>
      <c r="L60" s="55" t="s">
        <v>189</v>
      </c>
      <c r="M60" s="55">
        <v>0</v>
      </c>
      <c r="N60" s="55" t="s">
        <v>190</v>
      </c>
      <c r="O60" s="55"/>
      <c r="P60" s="55" t="s">
        <v>323</v>
      </c>
      <c r="Q60" s="55"/>
      <c r="R60" s="55">
        <v>0</v>
      </c>
      <c r="S60" s="55" t="str">
        <f t="shared" si="0"/>
        <v>U8.0</v>
      </c>
      <c r="T60" s="55"/>
      <c r="AA60" s="55"/>
      <c r="AB60" s="55" t="s">
        <v>438</v>
      </c>
      <c r="AC60" s="55" t="s">
        <v>76</v>
      </c>
    </row>
    <row r="61" spans="1:29" ht="25.5">
      <c r="A61" s="1" t="s">
        <v>125</v>
      </c>
      <c r="B61" s="1" t="s">
        <v>150</v>
      </c>
      <c r="C61" s="1">
        <v>32</v>
      </c>
      <c r="E61" s="21" t="s">
        <v>151</v>
      </c>
      <c r="H61" s="55">
        <v>23</v>
      </c>
      <c r="I61" s="55">
        <v>16</v>
      </c>
      <c r="J61" s="55" t="s">
        <v>324</v>
      </c>
      <c r="K61" s="55" t="s">
        <v>188</v>
      </c>
      <c r="L61" s="55" t="s">
        <v>189</v>
      </c>
      <c r="M61" s="55">
        <v>0</v>
      </c>
      <c r="N61" s="55" t="s">
        <v>190</v>
      </c>
      <c r="O61" s="55"/>
      <c r="P61" s="55" t="s">
        <v>325</v>
      </c>
      <c r="Q61" s="55"/>
      <c r="R61" s="55">
        <v>0</v>
      </c>
      <c r="S61" s="55" t="str">
        <f t="shared" si="0"/>
        <v>U8.0</v>
      </c>
      <c r="T61" s="55" t="s">
        <v>331</v>
      </c>
      <c r="AA61" s="55"/>
      <c r="AB61" s="55" t="s">
        <v>438</v>
      </c>
      <c r="AC61" s="55" t="s">
        <v>76</v>
      </c>
    </row>
    <row r="62" spans="1:29" ht="25.5">
      <c r="H62" s="55">
        <v>31</v>
      </c>
      <c r="I62" s="55">
        <v>24</v>
      </c>
      <c r="J62" s="55" t="s">
        <v>327</v>
      </c>
      <c r="K62" s="55" t="s">
        <v>188</v>
      </c>
      <c r="L62" s="55" t="s">
        <v>189</v>
      </c>
      <c r="M62" s="55">
        <v>0</v>
      </c>
      <c r="N62" s="55" t="s">
        <v>190</v>
      </c>
      <c r="O62" s="55"/>
      <c r="P62" s="55" t="s">
        <v>328</v>
      </c>
      <c r="Q62" s="55"/>
      <c r="R62" s="55">
        <v>0</v>
      </c>
      <c r="S62" s="55" t="str">
        <f t="shared" si="0"/>
        <v>U8.0</v>
      </c>
      <c r="T62" s="55"/>
      <c r="AA62" s="55"/>
      <c r="AB62" s="55" t="s">
        <v>438</v>
      </c>
      <c r="AC62" s="55" t="s">
        <v>76</v>
      </c>
    </row>
    <row r="63" spans="1:29" ht="25.5">
      <c r="A63" s="1" t="s">
        <v>128</v>
      </c>
      <c r="B63" s="1" t="s">
        <v>152</v>
      </c>
      <c r="C63" s="1">
        <v>32</v>
      </c>
      <c r="E63" s="21" t="s">
        <v>153</v>
      </c>
      <c r="H63" s="55" t="s">
        <v>194</v>
      </c>
      <c r="I63" s="55">
        <v>0</v>
      </c>
      <c r="J63" s="55" t="s">
        <v>332</v>
      </c>
      <c r="K63" s="55" t="s">
        <v>188</v>
      </c>
      <c r="L63" s="55" t="s">
        <v>189</v>
      </c>
      <c r="M63" s="55" t="s">
        <v>533</v>
      </c>
      <c r="N63" s="55" t="s">
        <v>190</v>
      </c>
      <c r="O63" s="55"/>
      <c r="P63" s="55" t="s">
        <v>333</v>
      </c>
      <c r="Q63" s="55"/>
      <c r="R63" s="55">
        <v>0</v>
      </c>
      <c r="S63" s="55" t="str">
        <f>CONCATENATE("U",(H63-I63)+1,".0")</f>
        <v>U16.0</v>
      </c>
      <c r="T63" s="55" t="s">
        <v>334</v>
      </c>
      <c r="AA63" s="55"/>
      <c r="AB63" s="55" t="s">
        <v>438</v>
      </c>
      <c r="AC63" s="55" t="s">
        <v>76</v>
      </c>
    </row>
    <row r="64" spans="1:29" ht="38.25">
      <c r="E64" s="1"/>
      <c r="H64" s="55">
        <v>21</v>
      </c>
      <c r="I64" s="55">
        <v>16</v>
      </c>
      <c r="J64" s="55" t="s">
        <v>335</v>
      </c>
      <c r="K64" s="55" t="s">
        <v>188</v>
      </c>
      <c r="L64" s="55" t="s">
        <v>189</v>
      </c>
      <c r="M64" s="55" t="s">
        <v>336</v>
      </c>
      <c r="N64" s="55" t="s">
        <v>190</v>
      </c>
      <c r="O64" s="55"/>
      <c r="P64" s="55" t="s">
        <v>337</v>
      </c>
      <c r="Q64" s="55"/>
      <c r="R64" s="55">
        <v>0</v>
      </c>
      <c r="S64" s="55" t="str">
        <f>CONCATENATE("U",(H64-I64)+1,".0")</f>
        <v>U6.0</v>
      </c>
      <c r="T64" s="55"/>
      <c r="AA64" s="55"/>
      <c r="AB64" s="55" t="s">
        <v>438</v>
      </c>
      <c r="AC64" s="55" t="s">
        <v>76</v>
      </c>
    </row>
    <row r="65" spans="1:29" ht="25.5">
      <c r="A65" s="1" t="s">
        <v>131</v>
      </c>
      <c r="B65" s="1" t="s">
        <v>463</v>
      </c>
      <c r="C65" s="1">
        <v>32</v>
      </c>
      <c r="E65" s="1" t="s">
        <v>464</v>
      </c>
      <c r="H65" s="55" t="s">
        <v>247</v>
      </c>
      <c r="I65" s="55" t="s">
        <v>54</v>
      </c>
      <c r="J65" s="55" t="s">
        <v>474</v>
      </c>
      <c r="K65" s="55" t="s">
        <v>188</v>
      </c>
      <c r="L65" s="55" t="s">
        <v>189</v>
      </c>
      <c r="M65" s="55" t="s">
        <v>54</v>
      </c>
      <c r="N65" s="55" t="s">
        <v>190</v>
      </c>
      <c r="O65" s="55"/>
      <c r="P65" s="55" t="s">
        <v>506</v>
      </c>
      <c r="Q65" s="55"/>
      <c r="R65" s="55" t="s">
        <v>54</v>
      </c>
      <c r="S65" s="55" t="s">
        <v>510</v>
      </c>
      <c r="T65" s="55" t="s">
        <v>511</v>
      </c>
      <c r="AA65" s="55"/>
      <c r="AB65" s="55" t="s">
        <v>438</v>
      </c>
      <c r="AC65" s="55" t="s">
        <v>76</v>
      </c>
    </row>
    <row r="66" spans="1:29" ht="25.5">
      <c r="E66" s="1"/>
      <c r="H66" s="55" t="s">
        <v>194</v>
      </c>
      <c r="I66" s="55" t="s">
        <v>195</v>
      </c>
      <c r="J66" s="55" t="s">
        <v>473</v>
      </c>
      <c r="K66" s="55" t="s">
        <v>188</v>
      </c>
      <c r="L66" s="55" t="s">
        <v>189</v>
      </c>
      <c r="M66" s="55" t="s">
        <v>54</v>
      </c>
      <c r="N66" s="55" t="s">
        <v>190</v>
      </c>
      <c r="O66" s="55"/>
      <c r="P66" s="55" t="s">
        <v>507</v>
      </c>
      <c r="Q66" s="55"/>
      <c r="R66" s="55" t="s">
        <v>54</v>
      </c>
      <c r="S66" s="55" t="s">
        <v>510</v>
      </c>
      <c r="T66" s="55"/>
      <c r="AA66" s="55"/>
      <c r="AB66" s="55" t="s">
        <v>438</v>
      </c>
      <c r="AC66" s="55" t="s">
        <v>76</v>
      </c>
    </row>
    <row r="67" spans="1:29" ht="25.5">
      <c r="E67" s="1"/>
      <c r="H67" s="55" t="s">
        <v>504</v>
      </c>
      <c r="I67" s="55" t="s">
        <v>198</v>
      </c>
      <c r="J67" s="55" t="s">
        <v>472</v>
      </c>
      <c r="K67" s="55" t="s">
        <v>188</v>
      </c>
      <c r="L67" s="55" t="s">
        <v>189</v>
      </c>
      <c r="M67" s="55" t="s">
        <v>54</v>
      </c>
      <c r="N67" s="55" t="s">
        <v>190</v>
      </c>
      <c r="O67" s="55"/>
      <c r="P67" s="55" t="s">
        <v>508</v>
      </c>
      <c r="Q67" s="55"/>
      <c r="R67" s="55" t="s">
        <v>54</v>
      </c>
      <c r="S67" s="55" t="s">
        <v>510</v>
      </c>
      <c r="T67" s="55"/>
      <c r="AA67" s="55"/>
      <c r="AB67" s="55" t="s">
        <v>438</v>
      </c>
      <c r="AC67" s="55" t="s">
        <v>76</v>
      </c>
    </row>
    <row r="68" spans="1:29" ht="25.5">
      <c r="E68" s="1"/>
      <c r="H68" s="55" t="s">
        <v>505</v>
      </c>
      <c r="I68" s="55" t="s">
        <v>290</v>
      </c>
      <c r="J68" s="55" t="s">
        <v>471</v>
      </c>
      <c r="K68" s="55" t="s">
        <v>188</v>
      </c>
      <c r="L68" s="55" t="s">
        <v>189</v>
      </c>
      <c r="M68" s="55" t="s">
        <v>54</v>
      </c>
      <c r="N68" s="55" t="s">
        <v>190</v>
      </c>
      <c r="O68" s="55"/>
      <c r="P68" s="55" t="s">
        <v>509</v>
      </c>
      <c r="Q68" s="55"/>
      <c r="R68" s="55" t="s">
        <v>54</v>
      </c>
      <c r="S68" s="55" t="s">
        <v>510</v>
      </c>
      <c r="T68" s="55"/>
      <c r="AA68" s="55"/>
      <c r="AB68" s="55" t="s">
        <v>438</v>
      </c>
      <c r="AC68" s="55" t="s">
        <v>76</v>
      </c>
    </row>
    <row r="69" spans="1:29" ht="25.5">
      <c r="A69" s="1" t="s">
        <v>134</v>
      </c>
      <c r="B69" s="1" t="s">
        <v>465</v>
      </c>
      <c r="C69" s="1">
        <v>32</v>
      </c>
      <c r="E69" s="1" t="s">
        <v>466</v>
      </c>
      <c r="H69" s="55" t="s">
        <v>247</v>
      </c>
      <c r="I69" s="55" t="s">
        <v>54</v>
      </c>
      <c r="J69" s="55" t="s">
        <v>478</v>
      </c>
      <c r="K69" s="55" t="s">
        <v>188</v>
      </c>
      <c r="L69" s="55" t="s">
        <v>189</v>
      </c>
      <c r="M69" s="55" t="s">
        <v>54</v>
      </c>
      <c r="N69" s="55" t="s">
        <v>190</v>
      </c>
      <c r="O69" s="55"/>
      <c r="P69" s="55" t="s">
        <v>512</v>
      </c>
      <c r="Q69" s="55"/>
      <c r="R69" s="55" t="s">
        <v>54</v>
      </c>
      <c r="S69" s="55" t="s">
        <v>510</v>
      </c>
      <c r="T69" s="55" t="s">
        <v>516</v>
      </c>
      <c r="AA69" s="55"/>
      <c r="AB69" s="55" t="s">
        <v>438</v>
      </c>
      <c r="AC69" s="55" t="s">
        <v>76</v>
      </c>
    </row>
    <row r="70" spans="1:29" ht="25.5">
      <c r="E70" s="1"/>
      <c r="H70" s="55" t="s">
        <v>194</v>
      </c>
      <c r="I70" s="55" t="s">
        <v>195</v>
      </c>
      <c r="J70" s="55" t="s">
        <v>477</v>
      </c>
      <c r="K70" s="55" t="s">
        <v>188</v>
      </c>
      <c r="L70" s="55" t="s">
        <v>189</v>
      </c>
      <c r="M70" s="55" t="s">
        <v>54</v>
      </c>
      <c r="N70" s="55" t="s">
        <v>190</v>
      </c>
      <c r="O70" s="55"/>
      <c r="P70" s="55" t="s">
        <v>513</v>
      </c>
      <c r="Q70" s="55"/>
      <c r="R70" s="55" t="s">
        <v>54</v>
      </c>
      <c r="S70" s="55" t="s">
        <v>510</v>
      </c>
      <c r="T70" s="55"/>
      <c r="AA70" s="55"/>
      <c r="AB70" s="55" t="s">
        <v>438</v>
      </c>
      <c r="AC70" s="55" t="s">
        <v>76</v>
      </c>
    </row>
    <row r="71" spans="1:29" ht="25.5">
      <c r="E71" s="1"/>
      <c r="H71" s="55" t="s">
        <v>504</v>
      </c>
      <c r="I71" s="55" t="s">
        <v>198</v>
      </c>
      <c r="J71" s="55" t="s">
        <v>476</v>
      </c>
      <c r="K71" s="55" t="s">
        <v>188</v>
      </c>
      <c r="L71" s="55" t="s">
        <v>189</v>
      </c>
      <c r="M71" s="55" t="s">
        <v>54</v>
      </c>
      <c r="N71" s="55" t="s">
        <v>190</v>
      </c>
      <c r="O71" s="55"/>
      <c r="P71" s="55" t="s">
        <v>514</v>
      </c>
      <c r="Q71" s="55"/>
      <c r="R71" s="55" t="s">
        <v>54</v>
      </c>
      <c r="S71" s="55" t="s">
        <v>510</v>
      </c>
      <c r="T71" s="55"/>
      <c r="AA71" s="55"/>
      <c r="AB71" s="55" t="s">
        <v>438</v>
      </c>
      <c r="AC71" s="55" t="s">
        <v>76</v>
      </c>
    </row>
    <row r="72" spans="1:29" ht="25.5">
      <c r="E72" s="1"/>
      <c r="H72" s="55" t="s">
        <v>505</v>
      </c>
      <c r="I72" s="55" t="s">
        <v>290</v>
      </c>
      <c r="J72" s="55" t="s">
        <v>475</v>
      </c>
      <c r="K72" s="55" t="s">
        <v>188</v>
      </c>
      <c r="L72" s="55" t="s">
        <v>189</v>
      </c>
      <c r="M72" s="55" t="s">
        <v>54</v>
      </c>
      <c r="N72" s="55" t="s">
        <v>190</v>
      </c>
      <c r="O72" s="55"/>
      <c r="P72" s="55" t="s">
        <v>515</v>
      </c>
      <c r="Q72" s="55"/>
      <c r="R72" s="55" t="s">
        <v>54</v>
      </c>
      <c r="S72" s="55" t="s">
        <v>510</v>
      </c>
      <c r="T72" s="55"/>
      <c r="AA72" s="55"/>
      <c r="AB72" s="55" t="s">
        <v>438</v>
      </c>
      <c r="AC72" s="55" t="s">
        <v>76</v>
      </c>
    </row>
    <row r="73" spans="1:29" ht="25.5">
      <c r="A73" s="1" t="s">
        <v>137</v>
      </c>
      <c r="B73" s="1" t="s">
        <v>517</v>
      </c>
      <c r="C73" s="1">
        <v>32</v>
      </c>
      <c r="E73" s="1" t="s">
        <v>518</v>
      </c>
      <c r="H73" s="55" t="s">
        <v>519</v>
      </c>
      <c r="I73" s="55" t="s">
        <v>54</v>
      </c>
      <c r="J73" s="55" t="s">
        <v>497</v>
      </c>
      <c r="K73" s="55" t="s">
        <v>188</v>
      </c>
      <c r="L73" s="55" t="s">
        <v>189</v>
      </c>
      <c r="M73" s="55">
        <v>0</v>
      </c>
      <c r="N73" s="55" t="s">
        <v>190</v>
      </c>
      <c r="O73" s="55"/>
      <c r="P73" s="55" t="s">
        <v>520</v>
      </c>
      <c r="Q73" s="55"/>
      <c r="R73" s="55">
        <v>0</v>
      </c>
      <c r="S73" s="55" t="s">
        <v>521</v>
      </c>
      <c r="T73" s="55" t="s">
        <v>522</v>
      </c>
      <c r="AA73" s="55"/>
      <c r="AB73" s="55" t="s">
        <v>438</v>
      </c>
      <c r="AC73" s="55" t="s">
        <v>76</v>
      </c>
    </row>
    <row r="74" spans="1:29" ht="25.5">
      <c r="E74" s="1"/>
      <c r="F74" s="59"/>
      <c r="G74" s="59"/>
      <c r="H74" s="55" t="s">
        <v>194</v>
      </c>
      <c r="I74" s="55" t="s">
        <v>194</v>
      </c>
      <c r="J74" s="55" t="s">
        <v>338</v>
      </c>
      <c r="K74" s="55" t="s">
        <v>213</v>
      </c>
      <c r="L74" s="55" t="s">
        <v>189</v>
      </c>
      <c r="M74" s="55">
        <v>0</v>
      </c>
      <c r="N74" s="55" t="s">
        <v>190</v>
      </c>
      <c r="O74" s="55" t="s">
        <v>191</v>
      </c>
      <c r="P74" s="55" t="s">
        <v>339</v>
      </c>
      <c r="Q74" s="55"/>
      <c r="R74" s="55">
        <v>0</v>
      </c>
      <c r="S74" s="55" t="s">
        <v>340</v>
      </c>
      <c r="T74" s="55"/>
      <c r="AA74" s="55"/>
      <c r="AB74" s="55" t="s">
        <v>438</v>
      </c>
      <c r="AC74" s="55" t="s">
        <v>76</v>
      </c>
    </row>
    <row r="75" spans="1:29">
      <c r="E75" s="1"/>
      <c r="F75" s="59"/>
      <c r="G75" s="59"/>
      <c r="H75" s="61">
        <v>22</v>
      </c>
      <c r="I75" s="61">
        <v>16</v>
      </c>
      <c r="J75" s="44" t="s">
        <v>498</v>
      </c>
      <c r="K75" s="55" t="s">
        <v>188</v>
      </c>
      <c r="L75" s="55" t="s">
        <v>189</v>
      </c>
      <c r="M75" s="55" t="s">
        <v>54</v>
      </c>
      <c r="N75" s="55" t="s">
        <v>190</v>
      </c>
      <c r="O75" s="55"/>
      <c r="P75" s="55" t="s">
        <v>523</v>
      </c>
      <c r="Q75" s="55"/>
      <c r="R75" s="55" t="s">
        <v>54</v>
      </c>
      <c r="S75" s="55" t="s">
        <v>524</v>
      </c>
      <c r="T75" s="55"/>
      <c r="AA75" s="55"/>
      <c r="AB75" s="55"/>
      <c r="AC75" s="55"/>
    </row>
    <row r="76" spans="1:29" ht="25.5">
      <c r="A76" s="1" t="s">
        <v>140</v>
      </c>
      <c r="B76" s="1" t="s">
        <v>525</v>
      </c>
      <c r="C76" s="1">
        <v>32</v>
      </c>
      <c r="E76" s="1" t="s">
        <v>526</v>
      </c>
      <c r="F76" s="59"/>
      <c r="G76" s="59"/>
      <c r="H76" s="55">
        <v>15</v>
      </c>
      <c r="I76" s="55">
        <v>0</v>
      </c>
      <c r="J76" s="55" t="s">
        <v>499</v>
      </c>
      <c r="K76" s="55" t="s">
        <v>188</v>
      </c>
      <c r="L76" s="55" t="s">
        <v>189</v>
      </c>
      <c r="M76" s="55" t="s">
        <v>54</v>
      </c>
      <c r="N76" s="55" t="s">
        <v>190</v>
      </c>
      <c r="O76" s="55"/>
      <c r="P76" s="55" t="s">
        <v>527</v>
      </c>
      <c r="Q76" s="55"/>
      <c r="R76" s="55" t="s">
        <v>54</v>
      </c>
      <c r="S76" s="55" t="str">
        <f>CONCATENATE("U",(H76-I76)+1,".0")</f>
        <v>U16.0</v>
      </c>
      <c r="T76" s="55" t="s">
        <v>529</v>
      </c>
      <c r="AA76" s="55"/>
      <c r="AB76" s="55"/>
      <c r="AC76" s="55"/>
    </row>
    <row r="77" spans="1:29" ht="25.5">
      <c r="E77" s="1"/>
      <c r="F77" s="59"/>
      <c r="G77" s="59"/>
      <c r="H77" s="61">
        <v>30</v>
      </c>
      <c r="I77" s="61">
        <v>16</v>
      </c>
      <c r="J77" s="61" t="s">
        <v>500</v>
      </c>
      <c r="K77" s="55" t="s">
        <v>188</v>
      </c>
      <c r="L77" s="55" t="s">
        <v>189</v>
      </c>
      <c r="M77" s="55" t="s">
        <v>54</v>
      </c>
      <c r="N77" s="55" t="s">
        <v>190</v>
      </c>
      <c r="O77" s="55"/>
      <c r="P77" s="55" t="s">
        <v>528</v>
      </c>
      <c r="Q77" s="55"/>
      <c r="R77" s="55" t="s">
        <v>54</v>
      </c>
      <c r="S77" s="75" t="str">
        <f>CONCATENATE("S",(H77-I77),".0")</f>
        <v>S14.0</v>
      </c>
      <c r="T77" s="55"/>
      <c r="AA77" s="55"/>
      <c r="AB77" s="55"/>
      <c r="AC77" s="55"/>
    </row>
    <row r="78" spans="1:29" ht="25.5">
      <c r="A78" s="1" t="s">
        <v>143</v>
      </c>
      <c r="B78" s="1" t="s">
        <v>154</v>
      </c>
      <c r="C78" s="1">
        <v>32</v>
      </c>
      <c r="E78" s="1" t="s">
        <v>155</v>
      </c>
      <c r="H78" s="55">
        <v>0</v>
      </c>
      <c r="I78" s="55">
        <v>0</v>
      </c>
      <c r="J78" s="55" t="s">
        <v>342</v>
      </c>
      <c r="K78" s="55" t="s">
        <v>213</v>
      </c>
      <c r="L78" s="55" t="s">
        <v>189</v>
      </c>
      <c r="M78" s="55">
        <v>0</v>
      </c>
      <c r="N78" s="55" t="s">
        <v>190</v>
      </c>
      <c r="O78" s="55"/>
      <c r="P78" s="55" t="s">
        <v>343</v>
      </c>
      <c r="Q78" s="55"/>
      <c r="R78" s="55">
        <v>0</v>
      </c>
      <c r="S78" s="55" t="str">
        <f t="shared" ref="S78:S122" si="1">CONCATENATE("U",(H78-I78)+1,".0")</f>
        <v>U1.0</v>
      </c>
      <c r="T78" s="55" t="s">
        <v>344</v>
      </c>
      <c r="AA78" s="55"/>
      <c r="AB78" s="55" t="s">
        <v>438</v>
      </c>
      <c r="AC78" s="55" t="s">
        <v>76</v>
      </c>
    </row>
    <row r="79" spans="1:29" ht="25.5">
      <c r="H79" s="55">
        <v>1</v>
      </c>
      <c r="I79" s="55">
        <v>1</v>
      </c>
      <c r="J79" s="55" t="s">
        <v>345</v>
      </c>
      <c r="K79" s="55" t="s">
        <v>213</v>
      </c>
      <c r="L79" s="55" t="s">
        <v>189</v>
      </c>
      <c r="M79" s="55">
        <v>0</v>
      </c>
      <c r="N79" s="55" t="s">
        <v>190</v>
      </c>
      <c r="O79" s="55"/>
      <c r="P79" s="55" t="s">
        <v>346</v>
      </c>
      <c r="Q79" s="55"/>
      <c r="R79" s="55">
        <v>0</v>
      </c>
      <c r="S79" s="55" t="str">
        <f t="shared" si="1"/>
        <v>U1.0</v>
      </c>
      <c r="T79" s="55"/>
      <c r="AA79" s="55"/>
      <c r="AB79" s="55" t="s">
        <v>438</v>
      </c>
      <c r="AC79" s="55" t="s">
        <v>76</v>
      </c>
    </row>
    <row r="80" spans="1:29" ht="25.5">
      <c r="H80" s="55">
        <v>2</v>
      </c>
      <c r="I80" s="55">
        <v>2</v>
      </c>
      <c r="J80" s="55" t="s">
        <v>347</v>
      </c>
      <c r="K80" s="55" t="s">
        <v>213</v>
      </c>
      <c r="L80" s="55" t="s">
        <v>189</v>
      </c>
      <c r="M80" s="55">
        <v>0</v>
      </c>
      <c r="N80" s="55" t="s">
        <v>190</v>
      </c>
      <c r="O80" s="55"/>
      <c r="P80" s="55" t="s">
        <v>348</v>
      </c>
      <c r="Q80" s="55"/>
      <c r="R80" s="55">
        <v>0</v>
      </c>
      <c r="S80" s="55" t="str">
        <f t="shared" si="1"/>
        <v>U1.0</v>
      </c>
      <c r="T80" s="55"/>
      <c r="AA80" s="55"/>
      <c r="AB80" s="55" t="s">
        <v>438</v>
      </c>
      <c r="AC80" s="55" t="s">
        <v>76</v>
      </c>
    </row>
    <row r="81" spans="1:29">
      <c r="H81" s="55">
        <v>3</v>
      </c>
      <c r="I81" s="55">
        <v>3</v>
      </c>
      <c r="J81" s="55" t="s">
        <v>349</v>
      </c>
      <c r="K81" s="55" t="s">
        <v>213</v>
      </c>
      <c r="L81" s="55" t="s">
        <v>189</v>
      </c>
      <c r="M81" s="55">
        <v>0</v>
      </c>
      <c r="N81" s="55" t="s">
        <v>190</v>
      </c>
      <c r="O81" s="55"/>
      <c r="P81" s="55" t="s">
        <v>350</v>
      </c>
      <c r="Q81" s="55"/>
      <c r="R81" s="55">
        <v>0</v>
      </c>
      <c r="S81" s="55" t="str">
        <f t="shared" si="1"/>
        <v>U1.0</v>
      </c>
      <c r="T81" s="55"/>
      <c r="AA81" s="55"/>
      <c r="AB81" s="55" t="s">
        <v>438</v>
      </c>
      <c r="AC81" s="55" t="s">
        <v>76</v>
      </c>
    </row>
    <row r="82" spans="1:29">
      <c r="H82" s="55">
        <v>23</v>
      </c>
      <c r="I82" s="55">
        <v>16</v>
      </c>
      <c r="J82" s="55" t="s">
        <v>351</v>
      </c>
      <c r="K82" s="55" t="s">
        <v>188</v>
      </c>
      <c r="L82" s="55" t="s">
        <v>189</v>
      </c>
      <c r="M82" s="55">
        <v>0</v>
      </c>
      <c r="N82" s="55" t="s">
        <v>190</v>
      </c>
      <c r="O82" s="55"/>
      <c r="P82" s="55" t="s">
        <v>352</v>
      </c>
      <c r="Q82" s="55"/>
      <c r="R82" s="55">
        <v>0</v>
      </c>
      <c r="S82" s="55" t="str">
        <f t="shared" si="1"/>
        <v>U8.0</v>
      </c>
      <c r="T82" s="55"/>
      <c r="AA82" s="55"/>
      <c r="AB82" s="55" t="s">
        <v>438</v>
      </c>
      <c r="AC82" s="55" t="s">
        <v>76</v>
      </c>
    </row>
    <row r="83" spans="1:29" ht="25.5">
      <c r="A83" s="1" t="s">
        <v>146</v>
      </c>
      <c r="B83" s="1" t="s">
        <v>156</v>
      </c>
      <c r="C83" s="1">
        <v>32</v>
      </c>
      <c r="E83" s="21" t="s">
        <v>157</v>
      </c>
      <c r="H83" s="55">
        <v>12</v>
      </c>
      <c r="I83" s="55">
        <v>0</v>
      </c>
      <c r="J83" s="55" t="s">
        <v>353</v>
      </c>
      <c r="K83" s="55" t="s">
        <v>188</v>
      </c>
      <c r="L83" s="55" t="s">
        <v>189</v>
      </c>
      <c r="M83" s="55">
        <v>0</v>
      </c>
      <c r="N83" s="55" t="s">
        <v>190</v>
      </c>
      <c r="O83" s="55"/>
      <c r="P83" s="55" t="s">
        <v>354</v>
      </c>
      <c r="Q83" s="55"/>
      <c r="R83" s="55">
        <v>0</v>
      </c>
      <c r="S83" s="55" t="str">
        <f t="shared" si="1"/>
        <v>U13.0</v>
      </c>
      <c r="T83" s="55" t="s">
        <v>355</v>
      </c>
      <c r="AA83" s="55"/>
      <c r="AB83" s="55" t="s">
        <v>438</v>
      </c>
      <c r="AC83" s="55" t="s">
        <v>76</v>
      </c>
    </row>
    <row r="84" spans="1:29">
      <c r="H84" s="55">
        <v>28</v>
      </c>
      <c r="I84" s="55">
        <v>16</v>
      </c>
      <c r="J84" s="55" t="s">
        <v>356</v>
      </c>
      <c r="K84" s="55" t="s">
        <v>188</v>
      </c>
      <c r="L84" s="55" t="s">
        <v>189</v>
      </c>
      <c r="M84" s="55">
        <v>0</v>
      </c>
      <c r="N84" s="55" t="s">
        <v>190</v>
      </c>
      <c r="O84" s="55"/>
      <c r="P84" s="55" t="s">
        <v>357</v>
      </c>
      <c r="Q84" s="55"/>
      <c r="R84" s="55">
        <v>0</v>
      </c>
      <c r="S84" s="55" t="str">
        <f t="shared" si="1"/>
        <v>U13.0</v>
      </c>
      <c r="T84" s="55"/>
      <c r="AA84" s="55"/>
      <c r="AB84" s="55" t="s">
        <v>438</v>
      </c>
      <c r="AC84" s="55" t="s">
        <v>76</v>
      </c>
    </row>
    <row r="85" spans="1:29">
      <c r="A85" s="1" t="s">
        <v>149</v>
      </c>
      <c r="B85" s="1" t="s">
        <v>158</v>
      </c>
      <c r="C85" s="1">
        <v>32</v>
      </c>
      <c r="E85" s="21" t="s">
        <v>159</v>
      </c>
      <c r="H85" s="55">
        <v>9</v>
      </c>
      <c r="I85" s="55">
        <v>0</v>
      </c>
      <c r="J85" s="55" t="s">
        <v>358</v>
      </c>
      <c r="K85" s="55" t="s">
        <v>359</v>
      </c>
      <c r="L85" s="55" t="s">
        <v>189</v>
      </c>
      <c r="M85" s="55">
        <v>0</v>
      </c>
      <c r="N85" s="55" t="s">
        <v>190</v>
      </c>
      <c r="O85" s="55"/>
      <c r="P85" s="55" t="s">
        <v>360</v>
      </c>
      <c r="Q85" s="55"/>
      <c r="R85" s="55">
        <v>0</v>
      </c>
      <c r="S85" s="55" t="str">
        <f t="shared" si="1"/>
        <v>U10.0</v>
      </c>
      <c r="T85" s="55" t="s">
        <v>361</v>
      </c>
      <c r="AA85" s="55"/>
      <c r="AB85" s="55" t="s">
        <v>438</v>
      </c>
      <c r="AC85" s="55" t="s">
        <v>76</v>
      </c>
    </row>
    <row r="86" spans="1:29" ht="25.5">
      <c r="H86" s="55">
        <v>15</v>
      </c>
      <c r="I86" s="55">
        <v>15</v>
      </c>
      <c r="J86" s="55" t="s">
        <v>362</v>
      </c>
      <c r="K86" s="55" t="s">
        <v>359</v>
      </c>
      <c r="L86" s="55" t="s">
        <v>189</v>
      </c>
      <c r="M86" s="55">
        <v>0</v>
      </c>
      <c r="N86" s="55" t="s">
        <v>190</v>
      </c>
      <c r="O86" s="55"/>
      <c r="P86" s="55" t="s">
        <v>363</v>
      </c>
      <c r="Q86" s="55"/>
      <c r="R86" s="55">
        <v>0</v>
      </c>
      <c r="S86" s="55" t="str">
        <f t="shared" si="1"/>
        <v>U1.0</v>
      </c>
      <c r="T86" s="55"/>
      <c r="AA86" s="55"/>
      <c r="AB86" s="55" t="s">
        <v>438</v>
      </c>
      <c r="AC86" s="55" t="s">
        <v>76</v>
      </c>
    </row>
    <row r="87" spans="1:29">
      <c r="H87" s="55">
        <v>25</v>
      </c>
      <c r="I87" s="55">
        <v>16</v>
      </c>
      <c r="J87" s="55" t="s">
        <v>364</v>
      </c>
      <c r="K87" s="55" t="s">
        <v>359</v>
      </c>
      <c r="L87" s="55" t="s">
        <v>189</v>
      </c>
      <c r="M87" s="55">
        <v>0</v>
      </c>
      <c r="N87" s="55" t="s">
        <v>190</v>
      </c>
      <c r="O87" s="55"/>
      <c r="P87" s="55" t="s">
        <v>360</v>
      </c>
      <c r="Q87" s="55"/>
      <c r="R87" s="55">
        <v>0</v>
      </c>
      <c r="S87" s="55" t="str">
        <f t="shared" si="1"/>
        <v>U10.0</v>
      </c>
      <c r="T87" s="55"/>
      <c r="AA87" s="55"/>
      <c r="AB87" s="55" t="s">
        <v>438</v>
      </c>
      <c r="AC87" s="55" t="s">
        <v>76</v>
      </c>
    </row>
    <row r="88" spans="1:29">
      <c r="H88" s="55">
        <v>31</v>
      </c>
      <c r="I88" s="55">
        <v>31</v>
      </c>
      <c r="J88" s="55" t="s">
        <v>365</v>
      </c>
      <c r="K88" s="55" t="s">
        <v>359</v>
      </c>
      <c r="L88" s="55" t="s">
        <v>189</v>
      </c>
      <c r="M88" s="55">
        <v>0</v>
      </c>
      <c r="N88" s="55" t="s">
        <v>190</v>
      </c>
      <c r="O88" s="55"/>
      <c r="P88" s="55" t="s">
        <v>366</v>
      </c>
      <c r="Q88" s="55"/>
      <c r="R88" s="55">
        <v>0</v>
      </c>
      <c r="S88" s="55" t="str">
        <f t="shared" si="1"/>
        <v>U1.0</v>
      </c>
      <c r="T88" s="55"/>
      <c r="AA88" s="55"/>
      <c r="AB88" s="55" t="s">
        <v>438</v>
      </c>
      <c r="AC88" s="55" t="s">
        <v>76</v>
      </c>
    </row>
    <row r="89" spans="1:29">
      <c r="A89" s="1" t="s">
        <v>449</v>
      </c>
      <c r="B89" s="1" t="s">
        <v>160</v>
      </c>
      <c r="C89" s="1">
        <v>32</v>
      </c>
      <c r="E89" s="21" t="s">
        <v>161</v>
      </c>
      <c r="H89" s="55">
        <v>9</v>
      </c>
      <c r="I89" s="55">
        <v>0</v>
      </c>
      <c r="J89" s="55" t="s">
        <v>367</v>
      </c>
      <c r="K89" s="55" t="s">
        <v>359</v>
      </c>
      <c r="L89" s="55" t="s">
        <v>189</v>
      </c>
      <c r="M89" s="55">
        <v>0</v>
      </c>
      <c r="N89" s="55" t="s">
        <v>190</v>
      </c>
      <c r="O89" s="55"/>
      <c r="P89" s="55" t="s">
        <v>360</v>
      </c>
      <c r="Q89" s="55"/>
      <c r="R89" s="55">
        <v>0</v>
      </c>
      <c r="S89" s="55" t="str">
        <f t="shared" si="1"/>
        <v>U10.0</v>
      </c>
      <c r="T89" s="55" t="s">
        <v>368</v>
      </c>
      <c r="AA89" s="55"/>
      <c r="AB89" s="55" t="s">
        <v>438</v>
      </c>
      <c r="AC89" s="55" t="s">
        <v>76</v>
      </c>
    </row>
    <row r="90" spans="1:29">
      <c r="H90" s="55">
        <v>25</v>
      </c>
      <c r="I90" s="55">
        <v>16</v>
      </c>
      <c r="J90" s="55" t="s">
        <v>369</v>
      </c>
      <c r="K90" s="55" t="s">
        <v>359</v>
      </c>
      <c r="L90" s="55" t="s">
        <v>189</v>
      </c>
      <c r="M90" s="55">
        <v>0</v>
      </c>
      <c r="N90" s="55" t="s">
        <v>190</v>
      </c>
      <c r="O90" s="55"/>
      <c r="P90" s="55" t="s">
        <v>360</v>
      </c>
      <c r="Q90" s="55"/>
      <c r="R90" s="55">
        <v>0</v>
      </c>
      <c r="S90" s="55" t="str">
        <f t="shared" si="1"/>
        <v>U10.0</v>
      </c>
      <c r="T90" s="55"/>
      <c r="AA90" s="55"/>
      <c r="AB90" s="55" t="s">
        <v>438</v>
      </c>
      <c r="AC90" s="55" t="s">
        <v>76</v>
      </c>
    </row>
    <row r="91" spans="1:29">
      <c r="A91" s="1" t="s">
        <v>450</v>
      </c>
      <c r="B91" s="1" t="s">
        <v>162</v>
      </c>
      <c r="C91" s="1">
        <v>32</v>
      </c>
      <c r="E91" s="21" t="s">
        <v>163</v>
      </c>
      <c r="H91" s="55">
        <v>9</v>
      </c>
      <c r="I91" s="55">
        <v>0</v>
      </c>
      <c r="J91" s="55" t="s">
        <v>370</v>
      </c>
      <c r="K91" s="55" t="s">
        <v>359</v>
      </c>
      <c r="L91" s="55" t="s">
        <v>189</v>
      </c>
      <c r="M91" s="55">
        <v>0</v>
      </c>
      <c r="N91" s="55" t="s">
        <v>190</v>
      </c>
      <c r="O91" s="55"/>
      <c r="P91" s="55" t="s">
        <v>360</v>
      </c>
      <c r="Q91" s="55"/>
      <c r="R91" s="55">
        <v>0</v>
      </c>
      <c r="S91" s="55" t="str">
        <f t="shared" si="1"/>
        <v>U10.0</v>
      </c>
      <c r="T91" s="55" t="s">
        <v>371</v>
      </c>
      <c r="AA91" s="55"/>
      <c r="AB91" s="55" t="s">
        <v>438</v>
      </c>
      <c r="AC91" s="55" t="s">
        <v>76</v>
      </c>
    </row>
    <row r="92" spans="1:29">
      <c r="H92" s="55">
        <v>25</v>
      </c>
      <c r="I92" s="55">
        <v>16</v>
      </c>
      <c r="J92" s="55" t="s">
        <v>372</v>
      </c>
      <c r="K92" s="55" t="s">
        <v>359</v>
      </c>
      <c r="L92" s="55" t="s">
        <v>189</v>
      </c>
      <c r="M92" s="55">
        <v>0</v>
      </c>
      <c r="N92" s="55" t="s">
        <v>190</v>
      </c>
      <c r="O92" s="55"/>
      <c r="P92" s="55" t="s">
        <v>360</v>
      </c>
      <c r="Q92" s="55"/>
      <c r="R92" s="55">
        <v>0</v>
      </c>
      <c r="S92" s="55" t="str">
        <f t="shared" si="1"/>
        <v>U10.0</v>
      </c>
      <c r="T92" s="55"/>
      <c r="AA92" s="55"/>
      <c r="AB92" s="55" t="s">
        <v>438</v>
      </c>
      <c r="AC92" s="55" t="s">
        <v>76</v>
      </c>
    </row>
    <row r="93" spans="1:29">
      <c r="A93" s="1" t="s">
        <v>451</v>
      </c>
      <c r="B93" s="1" t="s">
        <v>164</v>
      </c>
      <c r="C93" s="1">
        <v>32</v>
      </c>
      <c r="E93" s="21" t="s">
        <v>165</v>
      </c>
      <c r="H93" s="55">
        <v>9</v>
      </c>
      <c r="I93" s="55">
        <v>0</v>
      </c>
      <c r="J93" s="55" t="s">
        <v>373</v>
      </c>
      <c r="K93" s="55" t="s">
        <v>359</v>
      </c>
      <c r="L93" s="55" t="s">
        <v>189</v>
      </c>
      <c r="M93" s="55">
        <v>0</v>
      </c>
      <c r="N93" s="55" t="s">
        <v>190</v>
      </c>
      <c r="O93" s="55"/>
      <c r="P93" s="55" t="s">
        <v>360</v>
      </c>
      <c r="Q93" s="55"/>
      <c r="R93" s="55">
        <v>0</v>
      </c>
      <c r="S93" s="55" t="str">
        <f t="shared" si="1"/>
        <v>U10.0</v>
      </c>
      <c r="T93" s="55" t="s">
        <v>374</v>
      </c>
      <c r="AA93" s="55"/>
      <c r="AB93" s="55" t="s">
        <v>438</v>
      </c>
      <c r="AC93" s="55" t="s">
        <v>76</v>
      </c>
    </row>
    <row r="94" spans="1:29">
      <c r="H94" s="55">
        <v>25</v>
      </c>
      <c r="I94" s="55">
        <v>16</v>
      </c>
      <c r="J94" s="55" t="s">
        <v>375</v>
      </c>
      <c r="K94" s="55" t="s">
        <v>359</v>
      </c>
      <c r="L94" s="55" t="s">
        <v>189</v>
      </c>
      <c r="M94" s="55">
        <v>0</v>
      </c>
      <c r="N94" s="55" t="s">
        <v>190</v>
      </c>
      <c r="O94" s="55"/>
      <c r="P94" s="55" t="s">
        <v>360</v>
      </c>
      <c r="Q94" s="55"/>
      <c r="R94" s="55">
        <v>0</v>
      </c>
      <c r="S94" s="55" t="str">
        <f t="shared" si="1"/>
        <v>U10.0</v>
      </c>
      <c r="T94" s="55"/>
      <c r="AA94" s="55"/>
      <c r="AB94" s="55" t="s">
        <v>438</v>
      </c>
      <c r="AC94" s="55" t="s">
        <v>76</v>
      </c>
    </row>
    <row r="95" spans="1:29">
      <c r="A95" s="1" t="s">
        <v>452</v>
      </c>
      <c r="B95" s="1" t="s">
        <v>166</v>
      </c>
      <c r="C95" s="1">
        <v>32</v>
      </c>
      <c r="E95" s="21" t="s">
        <v>167</v>
      </c>
      <c r="H95" s="55">
        <v>20</v>
      </c>
      <c r="I95" s="55">
        <v>0</v>
      </c>
      <c r="J95" s="55" t="s">
        <v>376</v>
      </c>
      <c r="K95" s="55" t="s">
        <v>359</v>
      </c>
      <c r="L95" s="55" t="s">
        <v>189</v>
      </c>
      <c r="M95" s="55">
        <v>0</v>
      </c>
      <c r="N95" s="55" t="s">
        <v>190</v>
      </c>
      <c r="O95" s="55"/>
      <c r="P95" s="55" t="s">
        <v>377</v>
      </c>
      <c r="Q95" s="55"/>
      <c r="R95" s="55">
        <v>0</v>
      </c>
      <c r="S95" s="55" t="str">
        <f t="shared" si="1"/>
        <v>U21.0</v>
      </c>
      <c r="T95" s="55" t="s">
        <v>378</v>
      </c>
      <c r="AA95" s="55"/>
      <c r="AB95" s="55" t="s">
        <v>438</v>
      </c>
      <c r="AC95" s="55" t="s">
        <v>76</v>
      </c>
    </row>
    <row r="96" spans="1:29">
      <c r="H96" s="55">
        <v>31</v>
      </c>
      <c r="I96" s="55">
        <v>31</v>
      </c>
      <c r="J96" s="55" t="s">
        <v>379</v>
      </c>
      <c r="K96" s="55" t="s">
        <v>359</v>
      </c>
      <c r="L96" s="55" t="s">
        <v>189</v>
      </c>
      <c r="M96" s="55">
        <v>0</v>
      </c>
      <c r="N96" s="55" t="s">
        <v>190</v>
      </c>
      <c r="O96" s="55"/>
      <c r="P96" s="55" t="s">
        <v>380</v>
      </c>
      <c r="Q96" s="55"/>
      <c r="R96" s="55">
        <v>0</v>
      </c>
      <c r="S96" s="55" t="str">
        <f t="shared" si="1"/>
        <v>U1.0</v>
      </c>
      <c r="T96" s="55"/>
      <c r="AA96" s="55"/>
      <c r="AB96" s="55" t="s">
        <v>438</v>
      </c>
      <c r="AC96" s="55" t="s">
        <v>76</v>
      </c>
    </row>
    <row r="97" spans="1:29">
      <c r="A97" s="1" t="s">
        <v>453</v>
      </c>
      <c r="B97" s="1" t="s">
        <v>168</v>
      </c>
      <c r="C97" s="1">
        <v>32</v>
      </c>
      <c r="E97" s="21" t="s">
        <v>169</v>
      </c>
      <c r="H97" s="55">
        <v>11</v>
      </c>
      <c r="I97" s="55">
        <v>0</v>
      </c>
      <c r="J97" s="55" t="s">
        <v>381</v>
      </c>
      <c r="K97" s="55" t="s">
        <v>359</v>
      </c>
      <c r="L97" s="55" t="s">
        <v>189</v>
      </c>
      <c r="M97" s="55">
        <v>0</v>
      </c>
      <c r="N97" s="55" t="s">
        <v>190</v>
      </c>
      <c r="O97" s="55"/>
      <c r="P97" s="55" t="s">
        <v>382</v>
      </c>
      <c r="Q97" s="55"/>
      <c r="R97" s="55">
        <v>0</v>
      </c>
      <c r="S97" s="55" t="str">
        <f t="shared" si="1"/>
        <v>U12.0</v>
      </c>
      <c r="T97" s="55" t="s">
        <v>383</v>
      </c>
      <c r="AA97" s="55"/>
      <c r="AB97" s="55" t="s">
        <v>438</v>
      </c>
      <c r="AC97" s="55" t="s">
        <v>76</v>
      </c>
    </row>
    <row r="98" spans="1:29" ht="75.75" customHeight="1">
      <c r="A98" s="1" t="s">
        <v>454</v>
      </c>
      <c r="B98" s="1" t="s">
        <v>170</v>
      </c>
      <c r="C98" s="1">
        <v>32</v>
      </c>
      <c r="E98" s="21" t="s">
        <v>171</v>
      </c>
      <c r="H98" s="56" t="s">
        <v>202</v>
      </c>
      <c r="I98" s="56" t="s">
        <v>54</v>
      </c>
      <c r="J98" s="55" t="s">
        <v>384</v>
      </c>
      <c r="K98" s="55" t="s">
        <v>188</v>
      </c>
      <c r="L98" s="55" t="s">
        <v>189</v>
      </c>
      <c r="M98" s="55">
        <v>0</v>
      </c>
      <c r="N98" s="55" t="s">
        <v>190</v>
      </c>
      <c r="O98" s="60" t="s">
        <v>385</v>
      </c>
      <c r="P98" s="55" t="s">
        <v>386</v>
      </c>
      <c r="Q98" s="55"/>
      <c r="R98" s="55">
        <v>0</v>
      </c>
      <c r="S98" s="55" t="str">
        <f t="shared" si="1"/>
        <v>U5.0</v>
      </c>
      <c r="T98" s="55"/>
      <c r="AA98" s="55"/>
      <c r="AB98" s="55" t="s">
        <v>438</v>
      </c>
      <c r="AC98" s="55" t="s">
        <v>76</v>
      </c>
    </row>
    <row r="99" spans="1:29">
      <c r="A99" s="1" t="s">
        <v>455</v>
      </c>
      <c r="B99" s="1" t="s">
        <v>172</v>
      </c>
      <c r="C99" s="1">
        <v>32</v>
      </c>
      <c r="E99" s="21" t="s">
        <v>173</v>
      </c>
      <c r="H99" s="55">
        <v>9</v>
      </c>
      <c r="I99" s="55">
        <v>0</v>
      </c>
      <c r="J99" s="55" t="s">
        <v>387</v>
      </c>
      <c r="K99" s="55" t="s">
        <v>359</v>
      </c>
      <c r="L99" s="55" t="s">
        <v>189</v>
      </c>
      <c r="M99" s="55">
        <v>0</v>
      </c>
      <c r="N99" s="55" t="s">
        <v>388</v>
      </c>
      <c r="O99" s="55"/>
      <c r="P99" s="55" t="s">
        <v>389</v>
      </c>
      <c r="Q99" s="55"/>
      <c r="R99" s="55">
        <v>0</v>
      </c>
      <c r="S99" s="55" t="str">
        <f t="shared" si="1"/>
        <v>U10.0</v>
      </c>
      <c r="T99" s="55"/>
      <c r="AA99" s="55"/>
      <c r="AB99" s="55" t="s">
        <v>440</v>
      </c>
      <c r="AC99" s="55" t="s">
        <v>76</v>
      </c>
    </row>
    <row r="100" spans="1:29">
      <c r="H100" s="55">
        <v>14</v>
      </c>
      <c r="I100" s="55">
        <v>12</v>
      </c>
      <c r="J100" s="55" t="s">
        <v>390</v>
      </c>
      <c r="K100" s="55" t="s">
        <v>359</v>
      </c>
      <c r="L100" s="55" t="s">
        <v>189</v>
      </c>
      <c r="M100" s="55">
        <v>0</v>
      </c>
      <c r="N100" s="55" t="s">
        <v>388</v>
      </c>
      <c r="O100" s="55"/>
      <c r="P100" s="55" t="s">
        <v>391</v>
      </c>
      <c r="Q100" s="55"/>
      <c r="R100" s="55">
        <v>0</v>
      </c>
      <c r="S100" s="55" t="str">
        <f t="shared" si="1"/>
        <v>U3.0</v>
      </c>
      <c r="T100" s="55"/>
      <c r="AA100" s="55"/>
      <c r="AB100" s="55" t="s">
        <v>440</v>
      </c>
      <c r="AC100" s="55" t="s">
        <v>76</v>
      </c>
    </row>
    <row r="101" spans="1:29">
      <c r="H101" s="55">
        <v>31</v>
      </c>
      <c r="I101" s="55">
        <v>28</v>
      </c>
      <c r="J101" s="55" t="s">
        <v>392</v>
      </c>
      <c r="K101" s="55" t="s">
        <v>359</v>
      </c>
      <c r="L101" s="55" t="s">
        <v>189</v>
      </c>
      <c r="M101" s="55">
        <v>0</v>
      </c>
      <c r="N101" s="55" t="s">
        <v>388</v>
      </c>
      <c r="O101" s="55"/>
      <c r="P101" s="55" t="s">
        <v>393</v>
      </c>
      <c r="Q101" s="55"/>
      <c r="R101" s="55">
        <v>0</v>
      </c>
      <c r="S101" s="55" t="str">
        <f t="shared" si="1"/>
        <v>U4.0</v>
      </c>
      <c r="T101" s="55"/>
      <c r="AA101" s="55"/>
      <c r="AB101" s="55" t="s">
        <v>440</v>
      </c>
      <c r="AC101" s="55" t="s">
        <v>76</v>
      </c>
    </row>
    <row r="102" spans="1:29">
      <c r="A102" s="1" t="s">
        <v>456</v>
      </c>
      <c r="B102" s="1" t="s">
        <v>174</v>
      </c>
      <c r="C102" s="1">
        <v>32</v>
      </c>
      <c r="E102" s="21" t="s">
        <v>175</v>
      </c>
      <c r="H102" s="55">
        <v>12</v>
      </c>
      <c r="I102" s="55">
        <v>0</v>
      </c>
      <c r="J102" s="55" t="s">
        <v>394</v>
      </c>
      <c r="K102" s="55" t="s">
        <v>359</v>
      </c>
      <c r="L102" s="55" t="s">
        <v>189</v>
      </c>
      <c r="M102" s="55">
        <v>0</v>
      </c>
      <c r="N102" s="55" t="s">
        <v>388</v>
      </c>
      <c r="O102" s="55"/>
      <c r="P102" s="55" t="s">
        <v>395</v>
      </c>
      <c r="Q102" s="55"/>
      <c r="R102" s="55">
        <v>0</v>
      </c>
      <c r="S102" s="55" t="str">
        <f t="shared" si="1"/>
        <v>U13.0</v>
      </c>
      <c r="T102" s="55"/>
      <c r="AA102" s="55"/>
      <c r="AB102" s="55" t="s">
        <v>440</v>
      </c>
      <c r="AC102" s="55" t="s">
        <v>76</v>
      </c>
    </row>
    <row r="103" spans="1:29">
      <c r="H103" s="55">
        <v>28</v>
      </c>
      <c r="I103" s="55">
        <v>16</v>
      </c>
      <c r="J103" s="55" t="s">
        <v>396</v>
      </c>
      <c r="K103" s="55" t="s">
        <v>359</v>
      </c>
      <c r="L103" s="55" t="s">
        <v>189</v>
      </c>
      <c r="M103" s="55">
        <v>0</v>
      </c>
      <c r="N103" s="55" t="s">
        <v>388</v>
      </c>
      <c r="O103" s="55"/>
      <c r="P103" s="55" t="s">
        <v>397</v>
      </c>
      <c r="Q103" s="55"/>
      <c r="R103" s="55">
        <v>0</v>
      </c>
      <c r="S103" s="55" t="str">
        <f t="shared" si="1"/>
        <v>U13.0</v>
      </c>
      <c r="T103" s="55"/>
      <c r="AA103" s="55"/>
      <c r="AB103" s="55" t="s">
        <v>440</v>
      </c>
      <c r="AC103" s="55" t="s">
        <v>76</v>
      </c>
    </row>
    <row r="104" spans="1:29">
      <c r="A104" s="1" t="s">
        <v>457</v>
      </c>
      <c r="B104" s="1" t="s">
        <v>176</v>
      </c>
      <c r="C104" s="1">
        <v>32</v>
      </c>
      <c r="E104" s="21" t="s">
        <v>177</v>
      </c>
      <c r="H104" s="55">
        <v>28</v>
      </c>
      <c r="I104" s="55">
        <v>16</v>
      </c>
      <c r="J104" s="55" t="s">
        <v>398</v>
      </c>
      <c r="K104" s="55" t="s">
        <v>359</v>
      </c>
      <c r="L104" s="55" t="s">
        <v>189</v>
      </c>
      <c r="M104" s="55">
        <v>0</v>
      </c>
      <c r="N104" s="55" t="s">
        <v>388</v>
      </c>
      <c r="O104" s="55"/>
      <c r="P104" s="55" t="s">
        <v>399</v>
      </c>
      <c r="Q104" s="55"/>
      <c r="R104" s="55">
        <v>0</v>
      </c>
      <c r="S104" s="55" t="str">
        <f t="shared" si="1"/>
        <v>U13.0</v>
      </c>
      <c r="T104" s="55"/>
      <c r="AA104" s="55"/>
      <c r="AB104" s="55"/>
      <c r="AC104" s="55" t="s">
        <v>76</v>
      </c>
    </row>
    <row r="105" spans="1:29" ht="25.5">
      <c r="A105" s="1" t="s">
        <v>458</v>
      </c>
      <c r="B105" s="1" t="s">
        <v>178</v>
      </c>
      <c r="C105" s="1">
        <v>32</v>
      </c>
      <c r="E105" s="21" t="s">
        <v>179</v>
      </c>
      <c r="H105" s="55">
        <v>8</v>
      </c>
      <c r="I105" s="55">
        <v>8</v>
      </c>
      <c r="J105" s="55" t="s">
        <v>400</v>
      </c>
      <c r="K105" s="55" t="s">
        <v>359</v>
      </c>
      <c r="L105" s="55" t="s">
        <v>189</v>
      </c>
      <c r="M105" s="55">
        <v>0</v>
      </c>
      <c r="N105" s="55" t="s">
        <v>388</v>
      </c>
      <c r="O105" s="55" t="s">
        <v>191</v>
      </c>
      <c r="P105" s="55" t="s">
        <v>401</v>
      </c>
      <c r="Q105" s="55"/>
      <c r="R105" s="55">
        <v>0</v>
      </c>
      <c r="S105" s="55" t="str">
        <f t="shared" si="1"/>
        <v>U1.0</v>
      </c>
      <c r="T105" s="55"/>
      <c r="AA105" s="55"/>
      <c r="AB105" s="55" t="s">
        <v>440</v>
      </c>
      <c r="AC105" s="55" t="s">
        <v>76</v>
      </c>
    </row>
    <row r="106" spans="1:29" ht="25.5">
      <c r="H106" s="55">
        <v>9</v>
      </c>
      <c r="I106" s="55">
        <v>9</v>
      </c>
      <c r="J106" s="55" t="s">
        <v>402</v>
      </c>
      <c r="K106" s="55" t="s">
        <v>359</v>
      </c>
      <c r="L106" s="55" t="s">
        <v>189</v>
      </c>
      <c r="M106" s="55">
        <v>0</v>
      </c>
      <c r="N106" s="55" t="s">
        <v>388</v>
      </c>
      <c r="O106" s="55" t="s">
        <v>191</v>
      </c>
      <c r="P106" s="55" t="s">
        <v>403</v>
      </c>
      <c r="Q106" s="55"/>
      <c r="R106" s="55">
        <v>0</v>
      </c>
      <c r="S106" s="55" t="str">
        <f t="shared" si="1"/>
        <v>U1.0</v>
      </c>
      <c r="T106" s="55"/>
      <c r="AA106" s="55"/>
      <c r="AB106" s="55" t="s">
        <v>440</v>
      </c>
      <c r="AC106" s="55" t="s">
        <v>76</v>
      </c>
    </row>
    <row r="107" spans="1:29" ht="51">
      <c r="H107" s="55">
        <v>13</v>
      </c>
      <c r="I107" s="55">
        <v>12</v>
      </c>
      <c r="J107" s="55" t="s">
        <v>404</v>
      </c>
      <c r="K107" s="55" t="s">
        <v>359</v>
      </c>
      <c r="L107" s="55" t="s">
        <v>189</v>
      </c>
      <c r="M107" s="55">
        <v>0</v>
      </c>
      <c r="N107" s="55" t="s">
        <v>388</v>
      </c>
      <c r="O107" s="55" t="s">
        <v>405</v>
      </c>
      <c r="P107" s="55" t="s">
        <v>406</v>
      </c>
      <c r="Q107" s="55"/>
      <c r="R107" s="55">
        <v>0</v>
      </c>
      <c r="S107" s="55" t="str">
        <f t="shared" si="1"/>
        <v>U2.0</v>
      </c>
      <c r="T107" s="55"/>
      <c r="AA107" s="55"/>
      <c r="AB107" s="55" t="s">
        <v>440</v>
      </c>
      <c r="AC107" s="55" t="s">
        <v>76</v>
      </c>
    </row>
    <row r="108" spans="1:29" ht="25.5">
      <c r="H108" s="55">
        <v>15</v>
      </c>
      <c r="I108" s="55">
        <v>15</v>
      </c>
      <c r="J108" s="55" t="s">
        <v>407</v>
      </c>
      <c r="K108" s="55" t="s">
        <v>359</v>
      </c>
      <c r="L108" s="55" t="s">
        <v>189</v>
      </c>
      <c r="M108" s="55">
        <v>0</v>
      </c>
      <c r="N108" s="55" t="s">
        <v>388</v>
      </c>
      <c r="O108" s="55" t="s">
        <v>191</v>
      </c>
      <c r="P108" s="55" t="s">
        <v>408</v>
      </c>
      <c r="Q108" s="55"/>
      <c r="R108" s="55">
        <v>0</v>
      </c>
      <c r="S108" s="55" t="str">
        <f t="shared" si="1"/>
        <v>U1.0</v>
      </c>
      <c r="T108" s="55"/>
      <c r="AA108" s="55"/>
      <c r="AB108" s="55" t="s">
        <v>440</v>
      </c>
      <c r="AC108" s="55" t="s">
        <v>76</v>
      </c>
    </row>
    <row r="109" spans="1:29" ht="63.75">
      <c r="H109" s="55">
        <v>31</v>
      </c>
      <c r="I109" s="55">
        <v>28</v>
      </c>
      <c r="J109" s="55" t="s">
        <v>409</v>
      </c>
      <c r="K109" s="55" t="s">
        <v>359</v>
      </c>
      <c r="L109" s="55" t="s">
        <v>189</v>
      </c>
      <c r="M109" s="55">
        <v>0</v>
      </c>
      <c r="N109" s="55" t="s">
        <v>388</v>
      </c>
      <c r="O109" s="55" t="s">
        <v>410</v>
      </c>
      <c r="P109" s="55" t="s">
        <v>411</v>
      </c>
      <c r="Q109" s="55"/>
      <c r="R109" s="55">
        <v>0</v>
      </c>
      <c r="S109" s="55" t="str">
        <f t="shared" si="1"/>
        <v>U4.0</v>
      </c>
      <c r="T109" s="55"/>
      <c r="AA109" s="55"/>
      <c r="AB109" s="55" t="s">
        <v>440</v>
      </c>
      <c r="AC109" s="55" t="s">
        <v>76</v>
      </c>
    </row>
    <row r="110" spans="1:29">
      <c r="A110" s="1" t="s">
        <v>459</v>
      </c>
      <c r="B110" s="1" t="s">
        <v>180</v>
      </c>
      <c r="C110" s="1">
        <v>32</v>
      </c>
      <c r="E110" s="21" t="s">
        <v>181</v>
      </c>
      <c r="H110" s="55">
        <v>9</v>
      </c>
      <c r="I110" s="55">
        <v>0</v>
      </c>
      <c r="J110" s="55" t="s">
        <v>412</v>
      </c>
      <c r="K110" s="55" t="s">
        <v>359</v>
      </c>
      <c r="L110" s="55" t="s">
        <v>189</v>
      </c>
      <c r="M110" s="55">
        <v>0</v>
      </c>
      <c r="N110" s="55" t="s">
        <v>388</v>
      </c>
      <c r="O110" s="55"/>
      <c r="P110" s="55" t="s">
        <v>413</v>
      </c>
      <c r="Q110" s="55"/>
      <c r="R110" s="55">
        <v>0</v>
      </c>
      <c r="S110" s="55" t="str">
        <f t="shared" si="1"/>
        <v>U10.0</v>
      </c>
      <c r="T110" s="55"/>
      <c r="AA110" s="55"/>
      <c r="AB110" s="55" t="s">
        <v>440</v>
      </c>
      <c r="AC110" s="55" t="s">
        <v>76</v>
      </c>
    </row>
    <row r="111" spans="1:29">
      <c r="H111" s="55">
        <v>14</v>
      </c>
      <c r="I111" s="55">
        <v>12</v>
      </c>
      <c r="J111" s="55" t="s">
        <v>414</v>
      </c>
      <c r="K111" s="55" t="s">
        <v>359</v>
      </c>
      <c r="L111" s="55" t="s">
        <v>189</v>
      </c>
      <c r="M111" s="55">
        <v>0</v>
      </c>
      <c r="N111" s="55" t="s">
        <v>388</v>
      </c>
      <c r="O111" s="55"/>
      <c r="P111" s="55" t="s">
        <v>415</v>
      </c>
      <c r="Q111" s="55"/>
      <c r="R111" s="55">
        <v>0</v>
      </c>
      <c r="S111" s="55" t="str">
        <f t="shared" si="1"/>
        <v>U3.0</v>
      </c>
      <c r="T111" s="55"/>
      <c r="AA111" s="55"/>
      <c r="AB111" s="55" t="s">
        <v>440</v>
      </c>
      <c r="AC111" s="55" t="s">
        <v>76</v>
      </c>
    </row>
    <row r="112" spans="1:29">
      <c r="H112" s="55">
        <v>25</v>
      </c>
      <c r="I112" s="55">
        <v>16</v>
      </c>
      <c r="J112" s="55" t="s">
        <v>416</v>
      </c>
      <c r="K112" s="55" t="s">
        <v>359</v>
      </c>
      <c r="L112" s="55" t="s">
        <v>189</v>
      </c>
      <c r="M112" s="55">
        <v>0</v>
      </c>
      <c r="N112" s="55" t="s">
        <v>388</v>
      </c>
      <c r="O112" s="55"/>
      <c r="P112" s="55" t="s">
        <v>417</v>
      </c>
      <c r="Q112" s="55"/>
      <c r="R112" s="55">
        <v>0</v>
      </c>
      <c r="S112" s="55" t="str">
        <f t="shared" si="1"/>
        <v>U10.0</v>
      </c>
      <c r="T112" s="55"/>
      <c r="AA112" s="55"/>
      <c r="AB112" s="55" t="s">
        <v>440</v>
      </c>
      <c r="AC112" s="55" t="s">
        <v>76</v>
      </c>
    </row>
    <row r="113" spans="1:29">
      <c r="H113" s="55">
        <v>30</v>
      </c>
      <c r="I113" s="55">
        <v>26</v>
      </c>
      <c r="J113" s="55" t="s">
        <v>418</v>
      </c>
      <c r="K113" s="55" t="s">
        <v>359</v>
      </c>
      <c r="L113" s="55" t="s">
        <v>189</v>
      </c>
      <c r="M113" s="55">
        <v>0</v>
      </c>
      <c r="N113" s="55" t="s">
        <v>388</v>
      </c>
      <c r="O113" s="55"/>
      <c r="P113" s="55" t="s">
        <v>419</v>
      </c>
      <c r="Q113" s="55"/>
      <c r="R113" s="55">
        <v>0</v>
      </c>
      <c r="S113" s="55" t="str">
        <f t="shared" si="1"/>
        <v>U5.0</v>
      </c>
      <c r="T113" s="55"/>
      <c r="AA113" s="55"/>
      <c r="AB113" s="55" t="s">
        <v>440</v>
      </c>
      <c r="AC113" s="55" t="s">
        <v>76</v>
      </c>
    </row>
    <row r="114" spans="1:29">
      <c r="A114" s="1" t="s">
        <v>468</v>
      </c>
      <c r="B114" s="1" t="s">
        <v>182</v>
      </c>
      <c r="C114" s="1">
        <v>32</v>
      </c>
      <c r="E114" s="21" t="s">
        <v>183</v>
      </c>
      <c r="H114" s="55">
        <v>9</v>
      </c>
      <c r="I114" s="55">
        <v>0</v>
      </c>
      <c r="J114" s="55" t="s">
        <v>420</v>
      </c>
      <c r="K114" s="55" t="s">
        <v>359</v>
      </c>
      <c r="L114" s="55" t="s">
        <v>189</v>
      </c>
      <c r="M114" s="55">
        <v>0</v>
      </c>
      <c r="N114" s="55" t="s">
        <v>388</v>
      </c>
      <c r="O114" s="55"/>
      <c r="P114" s="55" t="s">
        <v>421</v>
      </c>
      <c r="Q114" s="55"/>
      <c r="R114" s="55">
        <v>0</v>
      </c>
      <c r="S114" s="55" t="str">
        <f t="shared" si="1"/>
        <v>U10.0</v>
      </c>
      <c r="T114" s="55"/>
      <c r="AA114" s="55"/>
      <c r="AB114" s="55" t="s">
        <v>440</v>
      </c>
      <c r="AC114" s="55" t="s">
        <v>76</v>
      </c>
    </row>
    <row r="115" spans="1:29">
      <c r="H115" s="55">
        <v>25</v>
      </c>
      <c r="I115" s="55">
        <v>16</v>
      </c>
      <c r="J115" s="55" t="s">
        <v>422</v>
      </c>
      <c r="K115" s="55" t="s">
        <v>359</v>
      </c>
      <c r="L115" s="55" t="s">
        <v>189</v>
      </c>
      <c r="M115" s="55">
        <v>0</v>
      </c>
      <c r="N115" s="55" t="s">
        <v>388</v>
      </c>
      <c r="O115" s="55"/>
      <c r="P115" s="55" t="s">
        <v>423</v>
      </c>
      <c r="Q115" s="55"/>
      <c r="R115" s="55">
        <v>0</v>
      </c>
      <c r="S115" s="55" t="str">
        <f t="shared" si="1"/>
        <v>U10.0</v>
      </c>
      <c r="T115" s="55"/>
      <c r="AA115" s="55"/>
      <c r="AB115" s="55" t="s">
        <v>440</v>
      </c>
      <c r="AC115" s="55" t="s">
        <v>76</v>
      </c>
    </row>
    <row r="116" spans="1:29">
      <c r="H116" s="55">
        <v>30</v>
      </c>
      <c r="I116" s="55">
        <v>26</v>
      </c>
      <c r="J116" s="55" t="s">
        <v>424</v>
      </c>
      <c r="K116" s="55" t="s">
        <v>359</v>
      </c>
      <c r="L116" s="55" t="s">
        <v>189</v>
      </c>
      <c r="M116" s="55">
        <v>0</v>
      </c>
      <c r="N116" s="55" t="s">
        <v>388</v>
      </c>
      <c r="O116" s="55"/>
      <c r="P116" s="55" t="s">
        <v>425</v>
      </c>
      <c r="Q116" s="55"/>
      <c r="R116" s="55">
        <v>0</v>
      </c>
      <c r="S116" s="55" t="str">
        <f t="shared" si="1"/>
        <v>U5.0</v>
      </c>
      <c r="T116" s="55"/>
      <c r="AA116" s="55"/>
      <c r="AB116" s="55" t="s">
        <v>440</v>
      </c>
      <c r="AC116" s="55" t="s">
        <v>76</v>
      </c>
    </row>
    <row r="117" spans="1:29">
      <c r="A117" s="1" t="s">
        <v>530</v>
      </c>
      <c r="B117" s="1" t="s">
        <v>184</v>
      </c>
      <c r="C117" s="1">
        <v>32</v>
      </c>
      <c r="E117" s="21" t="s">
        <v>185</v>
      </c>
      <c r="H117" s="55">
        <v>9</v>
      </c>
      <c r="I117" s="55">
        <v>0</v>
      </c>
      <c r="J117" s="55" t="s">
        <v>426</v>
      </c>
      <c r="K117" s="55" t="s">
        <v>359</v>
      </c>
      <c r="L117" s="55" t="s">
        <v>189</v>
      </c>
      <c r="M117" s="55">
        <v>0</v>
      </c>
      <c r="N117" s="55" t="s">
        <v>388</v>
      </c>
      <c r="O117" s="55"/>
      <c r="P117" s="55" t="s">
        <v>427</v>
      </c>
      <c r="Q117" s="55"/>
      <c r="R117" s="55">
        <v>0</v>
      </c>
      <c r="S117" s="55" t="str">
        <f t="shared" si="1"/>
        <v>U10.0</v>
      </c>
      <c r="T117" s="55"/>
      <c r="AA117" s="55"/>
      <c r="AB117" s="55" t="s">
        <v>440</v>
      </c>
      <c r="AC117" s="55" t="s">
        <v>76</v>
      </c>
    </row>
    <row r="118" spans="1:29">
      <c r="H118" s="55">
        <v>25</v>
      </c>
      <c r="I118" s="55">
        <v>16</v>
      </c>
      <c r="J118" s="55" t="s">
        <v>428</v>
      </c>
      <c r="K118" s="55" t="s">
        <v>359</v>
      </c>
      <c r="L118" s="55" t="s">
        <v>189</v>
      </c>
      <c r="M118" s="55">
        <v>0</v>
      </c>
      <c r="N118" s="55" t="s">
        <v>388</v>
      </c>
      <c r="O118" s="55"/>
      <c r="P118" s="55" t="s">
        <v>429</v>
      </c>
      <c r="Q118" s="55"/>
      <c r="R118" s="55">
        <v>0</v>
      </c>
      <c r="S118" s="55" t="str">
        <f t="shared" si="1"/>
        <v>U10.0</v>
      </c>
      <c r="T118" s="55"/>
      <c r="AA118" s="55"/>
      <c r="AB118" s="55" t="s">
        <v>440</v>
      </c>
      <c r="AC118" s="55" t="s">
        <v>76</v>
      </c>
    </row>
    <row r="119" spans="1:29">
      <c r="H119" s="55">
        <v>30</v>
      </c>
      <c r="I119" s="55">
        <v>26</v>
      </c>
      <c r="J119" s="55" t="s">
        <v>430</v>
      </c>
      <c r="K119" s="55" t="s">
        <v>359</v>
      </c>
      <c r="L119" s="55" t="s">
        <v>189</v>
      </c>
      <c r="M119" s="55">
        <v>0</v>
      </c>
      <c r="N119" s="55" t="s">
        <v>388</v>
      </c>
      <c r="O119" s="55"/>
      <c r="P119" s="55" t="s">
        <v>431</v>
      </c>
      <c r="Q119" s="55"/>
      <c r="R119" s="55">
        <v>0</v>
      </c>
      <c r="S119" s="55" t="str">
        <f t="shared" si="1"/>
        <v>U5.0</v>
      </c>
      <c r="T119" s="55"/>
      <c r="AA119" s="55"/>
      <c r="AB119" s="55" t="s">
        <v>440</v>
      </c>
      <c r="AC119" s="55" t="s">
        <v>76</v>
      </c>
    </row>
    <row r="120" spans="1:29">
      <c r="A120" s="1" t="s">
        <v>531</v>
      </c>
      <c r="B120" s="57" t="s">
        <v>461</v>
      </c>
      <c r="C120" s="1">
        <v>32</v>
      </c>
      <c r="E120" s="58" t="s">
        <v>186</v>
      </c>
      <c r="H120" s="55">
        <v>9</v>
      </c>
      <c r="I120" s="55">
        <v>0</v>
      </c>
      <c r="J120" s="55" t="s">
        <v>432</v>
      </c>
      <c r="K120" s="55" t="s">
        <v>359</v>
      </c>
      <c r="L120" s="55" t="s">
        <v>189</v>
      </c>
      <c r="M120" s="55">
        <v>0</v>
      </c>
      <c r="N120" s="55" t="s">
        <v>388</v>
      </c>
      <c r="O120" s="55"/>
      <c r="P120" s="55" t="s">
        <v>433</v>
      </c>
      <c r="Q120" s="55"/>
      <c r="R120" s="55">
        <v>0</v>
      </c>
      <c r="S120" s="55" t="str">
        <f t="shared" si="1"/>
        <v>U10.0</v>
      </c>
      <c r="T120" s="55"/>
      <c r="AA120" s="55"/>
      <c r="AB120" s="55" t="s">
        <v>440</v>
      </c>
      <c r="AC120" s="55" t="s">
        <v>76</v>
      </c>
    </row>
    <row r="121" spans="1:29">
      <c r="H121" s="55">
        <v>14</v>
      </c>
      <c r="I121" s="55">
        <v>12</v>
      </c>
      <c r="J121" s="55" t="s">
        <v>434</v>
      </c>
      <c r="K121" s="55" t="s">
        <v>359</v>
      </c>
      <c r="L121" s="55" t="s">
        <v>189</v>
      </c>
      <c r="M121" s="55">
        <v>0</v>
      </c>
      <c r="N121" s="55" t="s">
        <v>388</v>
      </c>
      <c r="O121" s="55"/>
      <c r="P121" s="55" t="s">
        <v>435</v>
      </c>
      <c r="Q121" s="55"/>
      <c r="R121" s="55">
        <v>0</v>
      </c>
      <c r="S121" s="55" t="str">
        <f t="shared" si="1"/>
        <v>U3.0</v>
      </c>
      <c r="T121" s="55"/>
      <c r="AA121" s="55"/>
      <c r="AB121" s="55" t="s">
        <v>440</v>
      </c>
      <c r="AC121" s="55" t="s">
        <v>76</v>
      </c>
    </row>
    <row r="122" spans="1:29">
      <c r="H122" s="55">
        <v>31</v>
      </c>
      <c r="I122" s="55">
        <v>28</v>
      </c>
      <c r="J122" s="55" t="s">
        <v>436</v>
      </c>
      <c r="K122" s="55" t="s">
        <v>359</v>
      </c>
      <c r="L122" s="55" t="s">
        <v>189</v>
      </c>
      <c r="M122" s="55">
        <v>0</v>
      </c>
      <c r="N122" s="55" t="s">
        <v>388</v>
      </c>
      <c r="O122" s="55"/>
      <c r="P122" s="55" t="s">
        <v>437</v>
      </c>
      <c r="Q122" s="55"/>
      <c r="R122" s="55">
        <v>0</v>
      </c>
      <c r="S122" s="55" t="str">
        <f t="shared" si="1"/>
        <v>U4.0</v>
      </c>
      <c r="T122" s="55"/>
      <c r="AA122" s="55"/>
      <c r="AB122" s="55" t="s">
        <v>440</v>
      </c>
      <c r="AC122" s="55" t="s">
        <v>76</v>
      </c>
    </row>
  </sheetData>
  <mergeCells count="2">
    <mergeCell ref="H1:P1"/>
    <mergeCell ref="AA1:AC1"/>
  </mergeCells>
  <phoneticPr fontId="4" type="noConversion"/>
  <dataValidations count="4">
    <dataValidation type="list" allowBlank="1" showInputMessage="1" showErrorMessage="1" sqref="X3:X65547">
      <formula1>"FALSE, TRUE"</formula1>
    </dataValidation>
    <dataValidation type="list" errorStyle="warning" allowBlank="1" showInputMessage="1" showErrorMessage="1" errorTitle="warning" error="Non-default access type detected!" sqref="K1 K4:K65547">
      <formula1>"RW,RO,WO,W1,RU,W1C,RC,A1,A0,DC,OTHER,"</formula1>
    </dataValidation>
    <dataValidation type="list" errorStyle="warning" allowBlank="1" showInputMessage="1" showErrorMessage="1" errorTitle="warning" error="Non-default visibility type found" sqref="L1 L3:L65547">
      <formula1>"PUBLIC,PRIVATE"</formula1>
    </dataValidation>
    <dataValidation errorStyle="warning" allowBlank="1" showInputMessage="1" showErrorMessage="1" errorTitle="warning" error="Non-default visibility type found" sqref="L2"/>
  </dataValidations>
  <pageMargins left="0.7" right="0.7" top="0.75" bottom="0.75" header="0.3" footer="0.3"/>
  <pageSetup paperSize="9" orientation="portrait" r:id="rId1"/>
  <headerFooter>
    <oddHeader>&amp;RMTK Confidential B (密)MTK Internal Use (限內部使用)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J4"/>
  <sheetViews>
    <sheetView zoomScale="90" zoomScaleNormal="90" workbookViewId="0">
      <selection activeCell="C29" sqref="C29"/>
    </sheetView>
  </sheetViews>
  <sheetFormatPr defaultColWidth="17.140625" defaultRowHeight="15" outlineLevelCol="1"/>
  <cols>
    <col min="1" max="6" width="15.7109375" style="1" customWidth="1"/>
    <col min="7" max="7" width="34.28515625" style="27" customWidth="1"/>
    <col min="8" max="10" width="17.140625" style="9" customWidth="1" outlineLevel="1"/>
    <col min="11" max="16384" width="17.140625" style="1"/>
  </cols>
  <sheetData>
    <row r="1" spans="1:10" s="20" customFormat="1">
      <c r="A1" s="80" t="s">
        <v>11</v>
      </c>
      <c r="B1" s="80"/>
      <c r="C1" s="80"/>
      <c r="D1" s="80"/>
      <c r="E1" s="80"/>
      <c r="F1" s="80"/>
      <c r="G1" s="81"/>
      <c r="H1" s="23"/>
      <c r="I1" s="23"/>
      <c r="J1" s="23"/>
    </row>
    <row r="2" spans="1:10" s="20" customFormat="1">
      <c r="A2" s="24" t="s">
        <v>4</v>
      </c>
      <c r="B2" s="24" t="s">
        <v>1</v>
      </c>
      <c r="C2" s="24" t="s">
        <v>2</v>
      </c>
      <c r="D2" s="24" t="s">
        <v>12</v>
      </c>
      <c r="E2" s="24" t="s">
        <v>8</v>
      </c>
      <c r="F2" s="24" t="s">
        <v>13</v>
      </c>
      <c r="G2" s="25" t="s">
        <v>3</v>
      </c>
      <c r="H2" s="38" t="s">
        <v>47</v>
      </c>
      <c r="I2" s="26"/>
      <c r="J2" s="26"/>
    </row>
    <row r="3" spans="1:10">
      <c r="A3" s="9"/>
      <c r="F3" s="9"/>
    </row>
    <row r="4" spans="1:10">
      <c r="A4" s="9"/>
      <c r="F4" s="9"/>
    </row>
  </sheetData>
  <mergeCells count="1">
    <mergeCell ref="A1:G1"/>
  </mergeCells>
  <phoneticPr fontId="4" type="noConversion"/>
  <dataValidations count="1">
    <dataValidation type="list" allowBlank="1" showInputMessage="1" showErrorMessage="1" sqref="E1 E3:E65536">
      <formula1>"RW,RO"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workbookViewId="0">
      <selection activeCell="B4" sqref="B4"/>
    </sheetView>
  </sheetViews>
  <sheetFormatPr defaultRowHeight="15"/>
  <cols>
    <col min="1" max="1" width="13.140625" customWidth="1"/>
    <col min="2" max="2" width="10.85546875" customWidth="1"/>
    <col min="3" max="3" width="9.5703125" customWidth="1"/>
    <col min="4" max="4" width="130.140625" customWidth="1"/>
  </cols>
  <sheetData>
    <row r="1" spans="1:4">
      <c r="A1" t="s">
        <v>49</v>
      </c>
    </row>
    <row r="2" spans="1:4">
      <c r="A2" t="s">
        <v>50</v>
      </c>
      <c r="B2" t="s">
        <v>51</v>
      </c>
      <c r="C2" t="s">
        <v>52</v>
      </c>
      <c r="D2" t="s">
        <v>3</v>
      </c>
    </row>
    <row r="3" spans="1:4">
      <c r="A3" s="49" t="s">
        <v>60</v>
      </c>
      <c r="B3" s="48" t="s">
        <v>462</v>
      </c>
      <c r="C3" t="s">
        <v>79</v>
      </c>
      <c r="D3" t="s">
        <v>61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M21"/>
  <sheetViews>
    <sheetView zoomScale="90" zoomScaleNormal="90" workbookViewId="0">
      <selection activeCell="D30" sqref="D30"/>
    </sheetView>
  </sheetViews>
  <sheetFormatPr defaultRowHeight="15"/>
  <cols>
    <col min="1" max="1" width="2.85546875" style="12" customWidth="1"/>
    <col min="2" max="2" width="7.42578125" style="12" bestFit="1" customWidth="1"/>
    <col min="3" max="3" width="19.28515625" style="12" customWidth="1"/>
    <col min="4" max="4" width="96.140625" style="12" customWidth="1"/>
    <col min="5" max="5" width="30.28515625" style="12" customWidth="1"/>
    <col min="6" max="16384" width="9.140625" style="12"/>
  </cols>
  <sheetData>
    <row r="1" spans="2:13" ht="15.75" thickBot="1"/>
    <row r="2" spans="2:13" ht="15.75" thickTop="1">
      <c r="B2" s="85" t="s">
        <v>19</v>
      </c>
      <c r="C2" s="86"/>
      <c r="D2" s="86"/>
      <c r="E2" s="87"/>
    </row>
    <row r="3" spans="2:13">
      <c r="B3" s="28" t="s">
        <v>24</v>
      </c>
      <c r="C3" s="29" t="s">
        <v>29</v>
      </c>
      <c r="D3" s="29" t="s">
        <v>37</v>
      </c>
      <c r="E3" s="30" t="s">
        <v>26</v>
      </c>
    </row>
    <row r="4" spans="2:13">
      <c r="B4" s="31" t="s">
        <v>43</v>
      </c>
      <c r="C4" s="32" t="s">
        <v>30</v>
      </c>
      <c r="D4" s="32" t="s">
        <v>65</v>
      </c>
      <c r="E4" s="33" t="s">
        <v>64</v>
      </c>
    </row>
    <row r="5" spans="2:13">
      <c r="B5" s="31">
        <v>1</v>
      </c>
      <c r="C5" s="32" t="s">
        <v>31</v>
      </c>
      <c r="D5" s="32" t="s">
        <v>66</v>
      </c>
      <c r="E5" s="33" t="s">
        <v>67</v>
      </c>
    </row>
    <row r="6" spans="2:13">
      <c r="B6" s="31">
        <v>1</v>
      </c>
      <c r="C6" s="32" t="s">
        <v>32</v>
      </c>
      <c r="D6" s="32" t="s">
        <v>38</v>
      </c>
      <c r="E6" s="33"/>
    </row>
    <row r="7" spans="2:13">
      <c r="B7" s="31" t="s">
        <v>43</v>
      </c>
      <c r="C7" s="32" t="s">
        <v>33</v>
      </c>
      <c r="D7" s="32" t="s">
        <v>39</v>
      </c>
      <c r="E7" s="33"/>
    </row>
    <row r="8" spans="2:13" ht="14.25" customHeight="1">
      <c r="B8" s="31" t="s">
        <v>43</v>
      </c>
      <c r="C8" s="32" t="s">
        <v>34</v>
      </c>
      <c r="D8" s="32" t="s">
        <v>40</v>
      </c>
      <c r="E8" s="33"/>
    </row>
    <row r="9" spans="2:13">
      <c r="B9" s="31">
        <v>1</v>
      </c>
      <c r="C9" s="32" t="s">
        <v>35</v>
      </c>
      <c r="D9" s="32" t="s">
        <v>41</v>
      </c>
      <c r="E9" s="33"/>
    </row>
    <row r="10" spans="2:13">
      <c r="B10" s="31">
        <v>1</v>
      </c>
      <c r="C10" s="32" t="s">
        <v>36</v>
      </c>
      <c r="D10" s="32"/>
      <c r="E10" s="33"/>
    </row>
    <row r="11" spans="2:13">
      <c r="B11" s="31" t="s">
        <v>43</v>
      </c>
      <c r="C11" s="32" t="s">
        <v>44</v>
      </c>
      <c r="D11" s="32" t="s">
        <v>42</v>
      </c>
      <c r="E11" s="33" t="s">
        <v>45</v>
      </c>
    </row>
    <row r="12" spans="2:13">
      <c r="B12" s="82" t="s">
        <v>27</v>
      </c>
      <c r="C12" s="83"/>
      <c r="D12" s="83"/>
      <c r="E12" s="84"/>
    </row>
    <row r="13" spans="2:13">
      <c r="B13" s="28" t="s">
        <v>28</v>
      </c>
      <c r="C13" s="29" t="s">
        <v>25</v>
      </c>
      <c r="D13" s="29" t="s">
        <v>37</v>
      </c>
      <c r="E13" s="30" t="s">
        <v>26</v>
      </c>
    </row>
    <row r="14" spans="2:13">
      <c r="B14" s="31" t="s">
        <v>43</v>
      </c>
      <c r="C14" s="32" t="s">
        <v>57</v>
      </c>
      <c r="D14" s="46" t="s">
        <v>59</v>
      </c>
      <c r="E14" s="33"/>
    </row>
    <row r="15" spans="2:13">
      <c r="B15" s="31"/>
      <c r="C15" s="32"/>
      <c r="D15" s="32"/>
      <c r="E15" s="33"/>
      <c r="M15" s="47" t="s">
        <v>58</v>
      </c>
    </row>
    <row r="16" spans="2:13">
      <c r="B16" s="31"/>
      <c r="C16" s="32"/>
      <c r="D16" s="32"/>
      <c r="E16" s="33"/>
      <c r="M16" s="47" t="s">
        <v>59</v>
      </c>
    </row>
    <row r="17" spans="2:5">
      <c r="B17" s="31"/>
      <c r="C17" s="32"/>
      <c r="D17" s="37"/>
      <c r="E17" s="33"/>
    </row>
    <row r="18" spans="2:5" ht="14.25" customHeight="1">
      <c r="B18" s="31"/>
      <c r="C18" s="32"/>
      <c r="D18" s="32"/>
      <c r="E18" s="33"/>
    </row>
    <row r="19" spans="2:5">
      <c r="B19" s="31"/>
      <c r="C19" s="32"/>
      <c r="D19" s="32"/>
      <c r="E19" s="33"/>
    </row>
    <row r="20" spans="2:5" ht="15.75" thickBot="1">
      <c r="B20" s="34"/>
      <c r="C20" s="35"/>
      <c r="D20" s="35"/>
      <c r="E20" s="36"/>
    </row>
    <row r="21" spans="2:5" ht="15.75" thickTop="1"/>
  </sheetData>
  <mergeCells count="2">
    <mergeCell ref="B12:E12"/>
    <mergeCell ref="B2:E2"/>
  </mergeCells>
  <phoneticPr fontId="4" type="noConversion"/>
  <dataValidations count="1">
    <dataValidation type="list" allowBlank="1" showInputMessage="1" showErrorMessage="1" sqref="B14:B20 B4:B11">
      <formula1>"0,1"</formula1>
    </dataValidation>
  </dataValidations>
  <hyperlinks>
    <hyperlink ref="D14" r:id="rId1"/>
    <hyperlink ref="M15" r:id="rId2"/>
    <hyperlink ref="M16" r:id="rId3"/>
  </hyperlinks>
  <pageMargins left="0.7" right="0.7" top="0.75" bottom="0.75" header="0.3" footer="0.3"/>
  <pageSetup paperSize="9" orientation="portrait" r:id="rId4"/>
  <headerFooter alignWithMargins="0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workbookViewId="0">
      <selection activeCell="K30" sqref="K30"/>
    </sheetView>
  </sheetViews>
  <sheetFormatPr defaultRowHeight="15"/>
  <cols>
    <col min="2" max="2" width="19.7109375" bestFit="1" customWidth="1"/>
    <col min="3" max="3" width="6.7109375" bestFit="1" customWidth="1"/>
    <col min="4" max="4" width="16.5703125" bestFit="1" customWidth="1"/>
    <col min="5" max="5" width="22.42578125" bestFit="1" customWidth="1"/>
    <col min="6" max="6" width="17.5703125" bestFit="1" customWidth="1"/>
    <col min="7" max="8" width="22.42578125" bestFit="1" customWidth="1"/>
    <col min="9" max="9" width="22" bestFit="1" customWidth="1"/>
    <col min="10" max="12" width="16.140625" bestFit="1" customWidth="1"/>
    <col min="13" max="13" width="22" bestFit="1" customWidth="1"/>
  </cols>
  <sheetData>
    <row r="1" spans="2:13" ht="15.75" thickBot="1"/>
    <row r="2" spans="2:13">
      <c r="B2" s="88" t="s">
        <v>502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2:13">
      <c r="B3" s="67" t="s">
        <v>341</v>
      </c>
      <c r="C3" s="68" t="s">
        <v>469</v>
      </c>
      <c r="D3" s="69" t="s">
        <v>470</v>
      </c>
      <c r="E3" s="61" t="s">
        <v>471</v>
      </c>
      <c r="F3" s="61" t="s">
        <v>472</v>
      </c>
      <c r="G3" s="61" t="s">
        <v>473</v>
      </c>
      <c r="H3" s="44" t="s">
        <v>474</v>
      </c>
      <c r="I3" s="44" t="s">
        <v>475</v>
      </c>
      <c r="J3" s="44" t="s">
        <v>476</v>
      </c>
      <c r="K3" s="44" t="s">
        <v>477</v>
      </c>
      <c r="L3" s="44" t="s">
        <v>478</v>
      </c>
      <c r="M3" s="70" t="s">
        <v>479</v>
      </c>
    </row>
    <row r="4" spans="2:13">
      <c r="B4" s="67">
        <v>0</v>
      </c>
      <c r="C4" s="68" t="s">
        <v>480</v>
      </c>
      <c r="D4" s="69" t="s">
        <v>480</v>
      </c>
      <c r="E4" s="69">
        <v>34</v>
      </c>
      <c r="F4" s="69">
        <v>34</v>
      </c>
      <c r="G4" s="69">
        <v>34</v>
      </c>
      <c r="H4" s="69">
        <v>34</v>
      </c>
      <c r="I4" s="69">
        <v>34</v>
      </c>
      <c r="J4" s="69">
        <v>34</v>
      </c>
      <c r="K4" s="69">
        <v>34</v>
      </c>
      <c r="L4" s="69">
        <v>34</v>
      </c>
      <c r="M4" s="70"/>
    </row>
    <row r="5" spans="2:13">
      <c r="B5" s="67">
        <v>1</v>
      </c>
      <c r="C5" s="68" t="s">
        <v>481</v>
      </c>
      <c r="D5" s="69" t="s">
        <v>482</v>
      </c>
      <c r="E5" s="69">
        <v>34</v>
      </c>
      <c r="F5" s="69">
        <v>34</v>
      </c>
      <c r="G5" s="69">
        <v>34</v>
      </c>
      <c r="H5" s="69">
        <v>34</v>
      </c>
      <c r="I5" s="69">
        <v>34</v>
      </c>
      <c r="J5" s="69">
        <v>34</v>
      </c>
      <c r="K5" s="69">
        <v>34</v>
      </c>
      <c r="L5" s="69">
        <v>34</v>
      </c>
      <c r="M5" s="70" t="s">
        <v>483</v>
      </c>
    </row>
    <row r="6" spans="2:13">
      <c r="B6" s="67">
        <v>2</v>
      </c>
      <c r="C6" s="68" t="s">
        <v>481</v>
      </c>
      <c r="D6" s="69" t="s">
        <v>484</v>
      </c>
      <c r="E6" s="69">
        <v>34</v>
      </c>
      <c r="F6" s="69">
        <v>34</v>
      </c>
      <c r="G6" s="69">
        <v>34</v>
      </c>
      <c r="H6" s="69">
        <v>34</v>
      </c>
      <c r="I6" s="69">
        <v>34</v>
      </c>
      <c r="J6" s="69">
        <v>34</v>
      </c>
      <c r="K6" s="69">
        <v>34</v>
      </c>
      <c r="L6" s="69">
        <v>34</v>
      </c>
      <c r="M6" s="70"/>
    </row>
    <row r="7" spans="2:13">
      <c r="B7" s="67">
        <v>3</v>
      </c>
      <c r="C7" s="68" t="s">
        <v>481</v>
      </c>
      <c r="D7" s="69" t="s">
        <v>485</v>
      </c>
      <c r="E7" s="69">
        <v>34</v>
      </c>
      <c r="F7" s="69">
        <v>34</v>
      </c>
      <c r="G7" s="69">
        <v>34</v>
      </c>
      <c r="H7" s="69">
        <v>34</v>
      </c>
      <c r="I7" s="69">
        <v>34</v>
      </c>
      <c r="J7" s="69">
        <v>34</v>
      </c>
      <c r="K7" s="69">
        <v>34</v>
      </c>
      <c r="L7" s="69">
        <v>34</v>
      </c>
      <c r="M7" s="70"/>
    </row>
    <row r="8" spans="2:13">
      <c r="B8" s="67">
        <v>4</v>
      </c>
      <c r="C8" s="68" t="s">
        <v>481</v>
      </c>
      <c r="D8" s="69" t="s">
        <v>486</v>
      </c>
      <c r="E8" s="69">
        <v>33</v>
      </c>
      <c r="F8" s="69">
        <v>34</v>
      </c>
      <c r="G8" s="69">
        <v>34</v>
      </c>
      <c r="H8" s="69">
        <v>34</v>
      </c>
      <c r="I8" s="69">
        <v>35</v>
      </c>
      <c r="J8" s="69">
        <v>35</v>
      </c>
      <c r="K8" s="69">
        <v>35</v>
      </c>
      <c r="L8" s="69">
        <v>35</v>
      </c>
      <c r="M8" s="70"/>
    </row>
    <row r="9" spans="2:13">
      <c r="B9" s="67">
        <v>5</v>
      </c>
      <c r="C9" s="68" t="s">
        <v>481</v>
      </c>
      <c r="D9" s="69" t="s">
        <v>487</v>
      </c>
      <c r="E9" s="69">
        <v>27</v>
      </c>
      <c r="F9" s="69">
        <v>31</v>
      </c>
      <c r="G9" s="69">
        <v>33</v>
      </c>
      <c r="H9" s="69">
        <v>36</v>
      </c>
      <c r="I9" s="69">
        <v>38</v>
      </c>
      <c r="J9" s="69">
        <v>39</v>
      </c>
      <c r="K9" s="69">
        <v>40</v>
      </c>
      <c r="L9" s="69">
        <v>40</v>
      </c>
      <c r="M9" s="70"/>
    </row>
    <row r="10" spans="2:13">
      <c r="B10" s="67">
        <v>6</v>
      </c>
      <c r="C10" s="68" t="s">
        <v>481</v>
      </c>
      <c r="D10" s="69" t="s">
        <v>488</v>
      </c>
      <c r="E10" s="69">
        <v>1</v>
      </c>
      <c r="F10" s="69">
        <v>15</v>
      </c>
      <c r="G10" s="69">
        <v>28</v>
      </c>
      <c r="H10" s="69">
        <v>38</v>
      </c>
      <c r="I10" s="69">
        <v>46</v>
      </c>
      <c r="J10" s="69">
        <v>53</v>
      </c>
      <c r="K10" s="69">
        <v>56</v>
      </c>
      <c r="L10" s="69">
        <v>57</v>
      </c>
      <c r="M10" s="70"/>
    </row>
    <row r="11" spans="2:13">
      <c r="B11" s="67">
        <v>7</v>
      </c>
      <c r="C11" s="68" t="s">
        <v>481</v>
      </c>
      <c r="D11" s="69" t="s">
        <v>489</v>
      </c>
      <c r="E11" s="69">
        <v>-16</v>
      </c>
      <c r="F11" s="69">
        <v>4</v>
      </c>
      <c r="G11" s="69">
        <v>23</v>
      </c>
      <c r="H11" s="69">
        <v>39</v>
      </c>
      <c r="I11" s="69">
        <v>52</v>
      </c>
      <c r="J11" s="69">
        <v>62</v>
      </c>
      <c r="K11" s="69">
        <v>68</v>
      </c>
      <c r="L11" s="69">
        <v>70</v>
      </c>
      <c r="M11" s="70"/>
    </row>
    <row r="12" spans="2:13">
      <c r="B12" s="67">
        <v>8</v>
      </c>
      <c r="C12" s="68" t="s">
        <v>481</v>
      </c>
      <c r="D12" s="69" t="s">
        <v>490</v>
      </c>
      <c r="E12" s="69">
        <v>-33</v>
      </c>
      <c r="F12" s="69">
        <v>-9</v>
      </c>
      <c r="G12" s="69">
        <v>14</v>
      </c>
      <c r="H12" s="69">
        <v>37</v>
      </c>
      <c r="I12" s="69">
        <v>56</v>
      </c>
      <c r="J12" s="69">
        <v>71</v>
      </c>
      <c r="K12" s="69">
        <v>80</v>
      </c>
      <c r="L12" s="69">
        <v>83</v>
      </c>
      <c r="M12" s="70"/>
    </row>
    <row r="13" spans="2:13">
      <c r="B13" s="67">
        <v>9</v>
      </c>
      <c r="C13" s="68" t="s">
        <v>481</v>
      </c>
      <c r="D13" s="69" t="s">
        <v>491</v>
      </c>
      <c r="E13" s="69">
        <v>-31</v>
      </c>
      <c r="F13" s="69">
        <v>-18</v>
      </c>
      <c r="G13" s="69">
        <v>3</v>
      </c>
      <c r="H13" s="69">
        <v>28</v>
      </c>
      <c r="I13" s="69">
        <v>54</v>
      </c>
      <c r="J13" s="69">
        <v>75</v>
      </c>
      <c r="K13" s="69">
        <v>90</v>
      </c>
      <c r="L13" s="69">
        <v>95</v>
      </c>
      <c r="M13" s="70"/>
    </row>
    <row r="14" spans="2:13">
      <c r="B14" s="67">
        <v>10</v>
      </c>
      <c r="C14" s="68" t="s">
        <v>481</v>
      </c>
      <c r="D14" s="69" t="s">
        <v>492</v>
      </c>
      <c r="E14" s="69">
        <v>3</v>
      </c>
      <c r="F14" s="69">
        <v>-24</v>
      </c>
      <c r="G14" s="69">
        <v>-26</v>
      </c>
      <c r="H14" s="69">
        <v>-2</v>
      </c>
      <c r="I14" s="69">
        <v>37</v>
      </c>
      <c r="J14" s="69">
        <v>80</v>
      </c>
      <c r="K14" s="69">
        <v>113</v>
      </c>
      <c r="L14" s="69">
        <v>125</v>
      </c>
      <c r="M14" s="70"/>
    </row>
    <row r="15" spans="2:13">
      <c r="B15" s="67">
        <v>11</v>
      </c>
      <c r="C15" s="68" t="s">
        <v>493</v>
      </c>
      <c r="D15" s="69" t="s">
        <v>494</v>
      </c>
      <c r="E15" s="69">
        <v>34</v>
      </c>
      <c r="F15" s="69">
        <v>34</v>
      </c>
      <c r="G15" s="69">
        <v>34</v>
      </c>
      <c r="H15" s="69">
        <v>34</v>
      </c>
      <c r="I15" s="69">
        <v>34</v>
      </c>
      <c r="J15" s="69">
        <v>34</v>
      </c>
      <c r="K15" s="69">
        <v>34</v>
      </c>
      <c r="L15" s="69">
        <v>34</v>
      </c>
      <c r="M15" s="70"/>
    </row>
    <row r="16" spans="2:13">
      <c r="B16" s="67">
        <v>12</v>
      </c>
      <c r="C16" s="68" t="s">
        <v>493</v>
      </c>
      <c r="D16" s="69" t="s">
        <v>495</v>
      </c>
      <c r="E16" s="69">
        <v>-10</v>
      </c>
      <c r="F16" s="69">
        <v>8</v>
      </c>
      <c r="G16" s="69">
        <v>24</v>
      </c>
      <c r="H16" s="69">
        <v>38</v>
      </c>
      <c r="I16" s="69">
        <v>48</v>
      </c>
      <c r="J16" s="69">
        <v>56</v>
      </c>
      <c r="K16" s="69">
        <v>60</v>
      </c>
      <c r="L16" s="69">
        <v>62</v>
      </c>
      <c r="M16" s="70"/>
    </row>
    <row r="17" spans="2:13" ht="15.75" thickBot="1">
      <c r="B17" s="71">
        <v>13</v>
      </c>
      <c r="C17" s="72" t="s">
        <v>493</v>
      </c>
      <c r="D17" s="73" t="s">
        <v>496</v>
      </c>
      <c r="E17" s="73">
        <v>-32</v>
      </c>
      <c r="F17" s="73">
        <v>-8</v>
      </c>
      <c r="G17" s="73">
        <v>16</v>
      </c>
      <c r="H17" s="73">
        <v>36</v>
      </c>
      <c r="I17" s="73">
        <v>56</v>
      </c>
      <c r="J17" s="73">
        <v>68</v>
      </c>
      <c r="K17" s="73">
        <v>78</v>
      </c>
      <c r="L17" s="73">
        <v>84</v>
      </c>
      <c r="M17" s="74"/>
    </row>
    <row r="20" spans="2:13" ht="15.75" thickBot="1"/>
    <row r="21" spans="2:13">
      <c r="B21" s="88" t="s">
        <v>503</v>
      </c>
      <c r="C21" s="89"/>
      <c r="D21" s="89"/>
      <c r="E21" s="89"/>
      <c r="F21" s="89"/>
      <c r="G21" s="89"/>
      <c r="H21" s="89"/>
      <c r="I21" s="90"/>
    </row>
    <row r="22" spans="2:13">
      <c r="B22" s="63" t="s">
        <v>467</v>
      </c>
      <c r="C22" s="64" t="s">
        <v>469</v>
      </c>
      <c r="D22" s="62" t="s">
        <v>470</v>
      </c>
      <c r="E22" s="62" t="s">
        <v>497</v>
      </c>
      <c r="F22" s="62" t="s">
        <v>498</v>
      </c>
      <c r="G22" s="66" t="s">
        <v>499</v>
      </c>
      <c r="H22" s="66" t="s">
        <v>500</v>
      </c>
      <c r="I22" s="65" t="s">
        <v>479</v>
      </c>
    </row>
    <row r="23" spans="2:13">
      <c r="B23" s="67">
        <v>0</v>
      </c>
      <c r="C23" s="68" t="s">
        <v>480</v>
      </c>
      <c r="D23" s="69" t="s">
        <v>480</v>
      </c>
      <c r="E23" s="69" t="s">
        <v>501</v>
      </c>
      <c r="F23" s="69" t="s">
        <v>501</v>
      </c>
      <c r="G23" s="69" t="s">
        <v>501</v>
      </c>
      <c r="H23" s="69" t="s">
        <v>501</v>
      </c>
      <c r="I23" s="70"/>
    </row>
    <row r="24" spans="2:13">
      <c r="B24" s="67">
        <v>1</v>
      </c>
      <c r="C24" s="68" t="s">
        <v>481</v>
      </c>
      <c r="D24" s="69" t="s">
        <v>482</v>
      </c>
      <c r="E24" s="69">
        <v>0</v>
      </c>
      <c r="F24" s="69">
        <v>75</v>
      </c>
      <c r="G24" s="69">
        <v>19900</v>
      </c>
      <c r="H24" s="69">
        <v>-349</v>
      </c>
      <c r="I24" s="70" t="s">
        <v>483</v>
      </c>
    </row>
    <row r="25" spans="2:13">
      <c r="B25" s="67">
        <v>2</v>
      </c>
      <c r="C25" s="68" t="s">
        <v>481</v>
      </c>
      <c r="D25" s="69" t="s">
        <v>484</v>
      </c>
      <c r="E25" s="69">
        <v>3</v>
      </c>
      <c r="F25" s="69">
        <v>75</v>
      </c>
      <c r="G25" s="69">
        <v>25756</v>
      </c>
      <c r="H25" s="69">
        <v>-659</v>
      </c>
      <c r="I25" s="70"/>
    </row>
    <row r="26" spans="2:13">
      <c r="B26" s="67">
        <v>3</v>
      </c>
      <c r="C26" s="68" t="s">
        <v>481</v>
      </c>
      <c r="D26" s="69" t="s">
        <v>485</v>
      </c>
      <c r="E26" s="69">
        <v>10</v>
      </c>
      <c r="F26" s="69">
        <v>75</v>
      </c>
      <c r="G26" s="69">
        <v>32120</v>
      </c>
      <c r="H26" s="69">
        <v>-1180</v>
      </c>
      <c r="I26" s="70"/>
    </row>
    <row r="27" spans="2:13">
      <c r="B27" s="67">
        <v>4</v>
      </c>
      <c r="C27" s="68" t="s">
        <v>481</v>
      </c>
      <c r="D27" s="69" t="s">
        <v>486</v>
      </c>
      <c r="E27" s="69">
        <v>-21</v>
      </c>
      <c r="F27" s="69">
        <v>30</v>
      </c>
      <c r="G27" s="69">
        <v>39671</v>
      </c>
      <c r="H27" s="69">
        <v>-1116</v>
      </c>
      <c r="I27" s="70"/>
    </row>
    <row r="28" spans="2:13">
      <c r="B28" s="67">
        <v>5</v>
      </c>
      <c r="C28" s="68" t="s">
        <v>481</v>
      </c>
      <c r="D28" s="69" t="s">
        <v>487</v>
      </c>
      <c r="E28" s="69">
        <v>-57</v>
      </c>
      <c r="F28" s="69">
        <v>30</v>
      </c>
      <c r="G28" s="69">
        <v>36779</v>
      </c>
      <c r="H28" s="69">
        <v>-200</v>
      </c>
      <c r="I28" s="70"/>
    </row>
    <row r="29" spans="2:13">
      <c r="B29" s="67">
        <v>6</v>
      </c>
      <c r="C29" s="68" t="s">
        <v>481</v>
      </c>
      <c r="D29" s="69" t="s">
        <v>488</v>
      </c>
      <c r="E29" s="69">
        <v>-567</v>
      </c>
      <c r="F29" s="69">
        <v>20</v>
      </c>
      <c r="G29" s="69">
        <v>15368</v>
      </c>
      <c r="H29" s="69">
        <v>8591</v>
      </c>
      <c r="I29" s="70"/>
    </row>
    <row r="30" spans="2:13">
      <c r="B30" s="67">
        <v>7</v>
      </c>
      <c r="C30" s="68" t="s">
        <v>481</v>
      </c>
      <c r="D30" s="69" t="s">
        <v>489</v>
      </c>
      <c r="E30" s="69">
        <v>-780</v>
      </c>
      <c r="F30" s="69">
        <v>20</v>
      </c>
      <c r="G30" s="69">
        <v>4020</v>
      </c>
      <c r="H30" s="69">
        <v>12491</v>
      </c>
      <c r="I30" s="70"/>
    </row>
    <row r="31" spans="2:13">
      <c r="B31" s="67">
        <v>8</v>
      </c>
      <c r="C31" s="68" t="s">
        <v>481</v>
      </c>
      <c r="D31" s="69" t="s">
        <v>490</v>
      </c>
      <c r="E31" s="69">
        <v>0</v>
      </c>
      <c r="F31" s="69">
        <v>15</v>
      </c>
      <c r="G31" s="69">
        <v>0</v>
      </c>
      <c r="H31" s="69">
        <v>0</v>
      </c>
      <c r="I31" s="70"/>
    </row>
    <row r="32" spans="2:13">
      <c r="B32" s="67">
        <v>9</v>
      </c>
      <c r="C32" s="68" t="s">
        <v>481</v>
      </c>
      <c r="D32" s="69" t="s">
        <v>491</v>
      </c>
      <c r="E32" s="69">
        <v>0</v>
      </c>
      <c r="F32" s="69">
        <v>15</v>
      </c>
      <c r="G32" s="69">
        <v>0</v>
      </c>
      <c r="H32" s="69">
        <v>0</v>
      </c>
      <c r="I32" s="70"/>
    </row>
    <row r="33" spans="2:9">
      <c r="B33" s="67">
        <v>10</v>
      </c>
      <c r="C33" s="68" t="s">
        <v>481</v>
      </c>
      <c r="D33" s="69" t="s">
        <v>492</v>
      </c>
      <c r="E33" s="69">
        <v>0</v>
      </c>
      <c r="F33" s="69">
        <v>15</v>
      </c>
      <c r="G33" s="69">
        <v>0</v>
      </c>
      <c r="H33" s="69">
        <v>0</v>
      </c>
      <c r="I33" s="70"/>
    </row>
    <row r="34" spans="2:9">
      <c r="B34" s="67">
        <v>11</v>
      </c>
      <c r="C34" s="68" t="s">
        <v>493</v>
      </c>
      <c r="D34" s="69" t="s">
        <v>494</v>
      </c>
      <c r="E34" s="69">
        <v>0</v>
      </c>
      <c r="F34" s="69">
        <v>0</v>
      </c>
      <c r="G34" s="69">
        <v>0</v>
      </c>
      <c r="H34" s="69">
        <v>0</v>
      </c>
      <c r="I34" s="70"/>
    </row>
    <row r="35" spans="2:9">
      <c r="B35" s="67">
        <v>12</v>
      </c>
      <c r="C35" s="68" t="s">
        <v>493</v>
      </c>
      <c r="D35" s="69" t="s">
        <v>495</v>
      </c>
      <c r="E35" s="69">
        <v>0</v>
      </c>
      <c r="F35" s="69">
        <v>0</v>
      </c>
      <c r="G35" s="69">
        <v>0</v>
      </c>
      <c r="H35" s="69">
        <v>0</v>
      </c>
      <c r="I35" s="70"/>
    </row>
    <row r="36" spans="2:9" ht="15.75" thickBot="1">
      <c r="B36" s="71">
        <v>13</v>
      </c>
      <c r="C36" s="72" t="s">
        <v>493</v>
      </c>
      <c r="D36" s="73" t="s">
        <v>496</v>
      </c>
      <c r="E36" s="73">
        <v>0</v>
      </c>
      <c r="F36" s="73">
        <v>0</v>
      </c>
      <c r="G36" s="73">
        <v>0</v>
      </c>
      <c r="H36" s="73">
        <v>0</v>
      </c>
      <c r="I36" s="74"/>
    </row>
  </sheetData>
  <mergeCells count="2">
    <mergeCell ref="B2:M2"/>
    <mergeCell ref="B21:I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SCEnDecrypt xmlns="http://schemas.microsoft.com/sharepoint/v3">Not Encrypted</SCEnDecrypt>
    <SCEncryptBy xmlns="http://schemas.microsoft.com/sharepoint/v3">
      <UserInfo>
        <DisplayName/>
        <AccountId xsi:nil="true"/>
        <AccountType/>
      </UserInfo>
    </SCEncryptBy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EE2A582D9ACA44AFD00881183AC3C3" ma:contentTypeVersion="3" ma:contentTypeDescription="Create a new document." ma:contentTypeScope="" ma:versionID="321d8fb9bf2dbcaf1cb5b525781aacfa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ab5223cd77e9c348cc2c3a5be4b4472f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SCEnDecrypt" minOccurs="0"/>
                <xsd:element ref="ns1:SCEncryptB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SCEnDecrypt" ma:index="8" nillable="true" ma:displayName="En/Decrypt" ma:default="Not Encrypted" ma:format="RadioButtons" ma:internalName="SCEnDecrypt">
      <xsd:simpleType>
        <xsd:restriction base="dms:Choice">
          <xsd:enumeration value="Not Encrypted"/>
          <xsd:enumeration value="Encrypted"/>
          <xsd:enumeration value="Queue"/>
        </xsd:restriction>
      </xsd:simpleType>
    </xsd:element>
    <xsd:element name="SCEncryptBy" ma:index="9" nillable="true" ma:displayName="Encrypt By" ma:list="UserInfo" ma:internalName="SCEncrypt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E3D7CF2-780A-4BC1-8081-8CFD03DD9B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C1E568-994A-46BC-975D-EC2B7B0CE410}">
  <ds:schemaRefs>
    <ds:schemaRef ds:uri="http://schemas.microsoft.com/office/2006/metadata/propertie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66993451-9E65-4A22-A585-1D9564AF6D6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5C2BC9A-CE9D-4237-BD5B-1D61577DAC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</vt:lpstr>
      <vt:lpstr>Register</vt:lpstr>
      <vt:lpstr>Memory</vt:lpstr>
      <vt:lpstr>Histories</vt:lpstr>
      <vt:lpstr>Setting</vt:lpstr>
      <vt:lpstr>Note</vt:lpstr>
    </vt:vector>
  </TitlesOfParts>
  <Company>MediaTek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MTK</dc:creator>
  <cp:lastModifiedBy>mtk08134</cp:lastModifiedBy>
  <dcterms:created xsi:type="dcterms:W3CDTF">2009-12-15T06:41:45Z</dcterms:created>
  <dcterms:modified xsi:type="dcterms:W3CDTF">2016-06-03T02:28:41Z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_AdHocReviewCycleID">
    <vt:i4>-205148981</vt:i4>
  </property>
  <property fmtid="{D5CDD505-2E9C-101B-9397-08002B2CF9AE}" pid="4" name="_NewReviewCycle">
    <vt:lpwstr/>
  </property>
  <property fmtid="{D5CDD505-2E9C-101B-9397-08002B2CF9AE}" pid="5" name="_EmailSubject">
    <vt:lpwstr>meeting minutes of 3G FDD HSCE/EQ/SRP L1 interface discussion</vt:lpwstr>
  </property>
  <property fmtid="{D5CDD505-2E9C-101B-9397-08002B2CF9AE}" pid="6" name="_AuthorEmail">
    <vt:lpwstr>glen.hua@mediatek.com</vt:lpwstr>
  </property>
  <property fmtid="{D5CDD505-2E9C-101B-9397-08002B2CF9AE}" pid="7" name="_AuthorEmailDisplayName">
    <vt:lpwstr>Glen Hua (華國綸)</vt:lpwstr>
  </property>
  <property fmtid="{D5CDD505-2E9C-101B-9397-08002B2CF9AE}" pid="8" name="_PreviousAdHocReviewCycleID">
    <vt:i4>-1662459802</vt:i4>
  </property>
  <property fmtid="{D5CDD505-2E9C-101B-9397-08002B2CF9AE}" pid="9" name="ContentTypeId">
    <vt:lpwstr>0x0101004FEE2A582D9ACA44AFD00881183AC3C3</vt:lpwstr>
  </property>
  <property fmtid="{D5CDD505-2E9C-101B-9397-08002B2CF9AE}" pid="10" name="_ReviewingToolsShownOnce">
    <vt:lpwstr/>
  </property>
</Properties>
</file>