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<sst xmlns="http://schemas.openxmlformats.org/spreadsheetml/2006/main" count="59" uniqueCount="20">
  <si>
    <t xml:space="preserve">date</t>
  </si>
  <si>
    <t xml:space="preserve">strategy</t>
  </si>
  <si>
    <t xml:space="preserve">symbol</t>
  </si>
  <si>
    <t xml:space="preserve">position</t>
  </si>
  <si>
    <t xml:space="preserve">amount</t>
  </si>
  <si>
    <t xml:space="preserve">rate_profit</t>
  </si>
  <si>
    <t xml:space="preserve">realized_profit</t>
  </si>
  <si>
    <t xml:space="preserve">win</t>
  </si>
  <si>
    <t xml:space="preserve">Short-term</t>
  </si>
  <si>
    <t xml:space="preserve">BCH</t>
  </si>
  <si>
    <t xml:space="preserve">long</t>
  </si>
  <si>
    <t xml:space="preserve">EOS</t>
  </si>
  <si>
    <t xml:space="preserve">XMR</t>
  </si>
  <si>
    <t xml:space="preserve">XRP</t>
  </si>
  <si>
    <t xml:space="preserve">DASH</t>
  </si>
  <si>
    <t xml:space="preserve">LUNA</t>
  </si>
  <si>
    <t xml:space="preserve">LTC</t>
  </si>
  <si>
    <t xml:space="preserve">RLC</t>
  </si>
  <si>
    <t xml:space="preserve">WAVES</t>
  </si>
  <si>
    <t xml:space="preserve">TRX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</si>
</sst>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n">
        <v>44348</v>
      </c>
      <c r="B2" s="3" t="s">
        <v>8</v>
      </c>
      <c r="C2" s="3" t="s">
        <v>9</v>
      </c>
      <c r="D2" s="3" t="s">
        <v>10</v>
      </c>
      <c r="E2" s="3" t="n">
        <v>1368.2285896125</v>
      </c>
      <c r="F2" s="3" t="n">
        <f aca="false">G2/E2</f>
        <v>0.029</v>
      </c>
      <c r="G2" s="3" t="n">
        <v>39.6786290987625</v>
      </c>
      <c r="H2" s="3" t="n">
        <v>1</v>
      </c>
    </row>
    <row r="3" customFormat="false" ht="13.8" hidden="false" customHeight="false" outlineLevel="0" collapsed="false">
      <c r="A3" s="2" t="n">
        <v>44348</v>
      </c>
      <c r="B3" s="3" t="s">
        <v>8</v>
      </c>
      <c r="C3" s="3" t="s">
        <v>11</v>
      </c>
      <c r="D3" s="3" t="s">
        <v>10</v>
      </c>
      <c r="E3" s="3" t="n">
        <v>1365.380669</v>
      </c>
      <c r="F3" s="3" t="n">
        <f aca="false">G3/E3</f>
        <v>0.029</v>
      </c>
      <c r="G3" s="3" t="n">
        <v>39.596039401</v>
      </c>
      <c r="H3" s="3" t="n">
        <v>1</v>
      </c>
    </row>
    <row r="4" customFormat="false" ht="13.8" hidden="false" customHeight="false" outlineLevel="0" collapsed="false">
      <c r="A4" s="2" t="n">
        <v>44348</v>
      </c>
      <c r="B4" s="3" t="s">
        <v>8</v>
      </c>
      <c r="C4" s="3" t="s">
        <v>12</v>
      </c>
      <c r="D4" s="3" t="s">
        <v>10</v>
      </c>
      <c r="E4" s="3" t="n">
        <v>1661.489636125</v>
      </c>
      <c r="F4" s="3" t="n">
        <f aca="false">G4/E4</f>
        <v>0.029</v>
      </c>
      <c r="G4" s="3" t="n">
        <v>48.183199447625</v>
      </c>
      <c r="H4" s="3" t="n">
        <v>1</v>
      </c>
    </row>
    <row r="5" customFormat="false" ht="13.8" hidden="false" customHeight="false" outlineLevel="0" collapsed="false">
      <c r="A5" s="2" t="n">
        <v>44348</v>
      </c>
      <c r="B5" s="3" t="s">
        <v>8</v>
      </c>
      <c r="C5" s="3" t="s">
        <v>13</v>
      </c>
      <c r="D5" s="3" t="s">
        <v>10</v>
      </c>
      <c r="E5" s="3" t="n">
        <v>1367.95737281667</v>
      </c>
      <c r="F5" s="3" t="n">
        <f aca="false">G5/E5</f>
        <v>0.049</v>
      </c>
      <c r="G5" s="3" t="n">
        <v>67.0299112680167</v>
      </c>
      <c r="H5" s="3" t="n">
        <v>1</v>
      </c>
    </row>
    <row r="6" customFormat="false" ht="13.8" hidden="false" customHeight="false" outlineLevel="0" collapsed="false">
      <c r="A6" s="2" t="n">
        <v>44348</v>
      </c>
      <c r="B6" s="3" t="s">
        <v>8</v>
      </c>
      <c r="C6" s="3" t="s">
        <v>14</v>
      </c>
      <c r="D6" s="3" t="s">
        <v>10</v>
      </c>
      <c r="E6" s="3" t="n">
        <f aca="false">422.11+38.56+130.09+1069.4</f>
        <v>1660.16</v>
      </c>
      <c r="F6" s="3" t="n">
        <f aca="false">G6/E6</f>
        <v>0.0307199306090979</v>
      </c>
      <c r="G6" s="3" t="n">
        <v>51</v>
      </c>
      <c r="H6" s="3" t="n">
        <v>1</v>
      </c>
    </row>
    <row r="7" customFormat="false" ht="13.8" hidden="false" customHeight="false" outlineLevel="0" collapsed="false">
      <c r="A7" s="2" t="n">
        <v>44348</v>
      </c>
      <c r="B7" s="3" t="s">
        <v>8</v>
      </c>
      <c r="C7" s="3" t="s">
        <v>15</v>
      </c>
      <c r="D7" s="3" t="s">
        <v>10</v>
      </c>
      <c r="E7" s="3" t="n">
        <f aca="false">334.64+966.34+252.64+25.26</f>
        <v>1578.88</v>
      </c>
      <c r="F7" s="3" t="n">
        <f aca="false">G7/E7</f>
        <v>0.0269938184029185</v>
      </c>
      <c r="G7" s="3" t="n">
        <f aca="false">7.71+3.91+12.44+2.38+15.67+0.51</f>
        <v>42.62</v>
      </c>
      <c r="H7" s="3" t="n">
        <v>1</v>
      </c>
    </row>
    <row r="8" customFormat="false" ht="13.8" hidden="false" customHeight="false" outlineLevel="0" collapsed="false">
      <c r="A8" s="2" t="n">
        <v>44348</v>
      </c>
      <c r="B8" s="3" t="s">
        <v>8</v>
      </c>
      <c r="C8" s="3" t="s">
        <v>16</v>
      </c>
      <c r="D8" s="3" t="s">
        <v>10</v>
      </c>
      <c r="E8" s="3" t="n">
        <f aca="false">1013.7+80+618.82</f>
        <v>1712.52</v>
      </c>
      <c r="F8" s="3" t="n">
        <f aca="false">G8/E8</f>
        <v>0.0284376240861421</v>
      </c>
      <c r="G8" s="3" t="n">
        <f aca="false">17.62+2.27+28.81</f>
        <v>48.7</v>
      </c>
      <c r="H8" s="3" t="n">
        <v>1</v>
      </c>
    </row>
    <row r="9" customFormat="false" ht="13.8" hidden="false" customHeight="false" outlineLevel="0" collapsed="false">
      <c r="A9" s="2" t="n">
        <v>44348</v>
      </c>
      <c r="B9" s="3" t="s">
        <v>8</v>
      </c>
      <c r="C9" s="3" t="s">
        <v>13</v>
      </c>
      <c r="D9" s="3" t="s">
        <v>10</v>
      </c>
      <c r="E9" s="3" t="n">
        <f aca="false">8.06*22+874.25+389.03</f>
        <v>1440.6</v>
      </c>
      <c r="F9" s="3" t="n">
        <f aca="false">G9/E9</f>
        <v>0.0505039566847147</v>
      </c>
      <c r="G9" s="3" t="n">
        <f aca="false">0.408*22+44.14+19.64</f>
        <v>72.756</v>
      </c>
      <c r="H9" s="3" t="n">
        <v>1</v>
      </c>
    </row>
    <row r="10" customFormat="false" ht="13.8" hidden="false" customHeight="false" outlineLevel="0" collapsed="false">
      <c r="A10" s="2" t="n">
        <v>44348</v>
      </c>
      <c r="B10" s="3" t="s">
        <v>8</v>
      </c>
      <c r="C10" s="3" t="s">
        <v>11</v>
      </c>
      <c r="D10" s="3" t="s">
        <v>10</v>
      </c>
      <c r="E10" s="3" t="n">
        <f aca="false">30.7+59.48+5301.26</f>
        <v>5391.44</v>
      </c>
      <c r="F10" s="3" t="n">
        <f aca="false">G10/E10</f>
        <v>-0.0418700755271319</v>
      </c>
      <c r="G10" s="3" t="n">
        <f aca="false">-1.27-2.47-222</f>
        <v>-225.74</v>
      </c>
      <c r="H10" s="3" t="n">
        <v>0</v>
      </c>
    </row>
    <row r="11" customFormat="false" ht="13.8" hidden="false" customHeight="false" outlineLevel="0" collapsed="false">
      <c r="A11" s="2" t="n">
        <v>44348</v>
      </c>
      <c r="B11" s="3" t="s">
        <v>8</v>
      </c>
      <c r="C11" s="3" t="s">
        <v>9</v>
      </c>
      <c r="D11" s="3" t="s">
        <v>10</v>
      </c>
      <c r="E11" s="3" t="n">
        <f aca="false">75.84+146.93+37.91+306.27+17.6+16.92+1134.8</f>
        <v>1736.27</v>
      </c>
      <c r="F11" s="3" t="n">
        <f aca="false">G11/E11</f>
        <v>-0.0442615491830188</v>
      </c>
      <c r="G11" s="3" t="n">
        <f aca="false">-3.16-6.14-1.58-16.99-0.73-0.7-47.55</f>
        <v>-76.85</v>
      </c>
      <c r="H11" s="3" t="n">
        <v>0</v>
      </c>
    </row>
    <row r="12" customFormat="false" ht="13.8" hidden="false" customHeight="false" outlineLevel="0" collapsed="false">
      <c r="A12" s="2" t="n">
        <v>44348</v>
      </c>
      <c r="B12" s="3" t="s">
        <v>8</v>
      </c>
      <c r="C12" s="3" t="s">
        <v>17</v>
      </c>
      <c r="D12" s="3" t="s">
        <v>10</v>
      </c>
      <c r="E12" s="3" t="n">
        <f aca="false">271.31+16.53</f>
        <v>287.84</v>
      </c>
      <c r="F12" s="3" t="n">
        <f aca="false">G12/E12</f>
        <v>-0.0428015564202335</v>
      </c>
      <c r="G12" s="3" t="n">
        <f aca="false">-11.62-0.7</f>
        <v>-12.32</v>
      </c>
      <c r="H12" s="3" t="n">
        <v>0</v>
      </c>
    </row>
    <row r="13" customFormat="false" ht="13.8" hidden="false" customHeight="false" outlineLevel="0" collapsed="false">
      <c r="A13" s="2" t="n">
        <v>44348</v>
      </c>
      <c r="B13" s="3" t="s">
        <v>8</v>
      </c>
      <c r="C13" s="3" t="s">
        <v>18</v>
      </c>
      <c r="D13" s="3" t="s">
        <v>10</v>
      </c>
      <c r="E13" s="3" t="n">
        <v>287.58</v>
      </c>
      <c r="F13" s="3" t="n">
        <f aca="false">G13/E13</f>
        <v>-0.0422491132902149</v>
      </c>
      <c r="G13" s="3" t="n">
        <v>-12.15</v>
      </c>
      <c r="H13" s="3" t="n">
        <v>0</v>
      </c>
    </row>
    <row r="14" customFormat="false" ht="13.8" hidden="false" customHeight="false" outlineLevel="0" collapsed="false">
      <c r="A14" s="2" t="n">
        <v>44349</v>
      </c>
      <c r="B14" s="3" t="s">
        <v>8</v>
      </c>
      <c r="C14" s="3" t="s">
        <v>12</v>
      </c>
      <c r="D14" s="3" t="s">
        <v>10</v>
      </c>
      <c r="E14" s="3" t="n">
        <f aca="false">21.55+14+1563.78</f>
        <v>1599.33</v>
      </c>
      <c r="F14" s="3" t="n">
        <f aca="false">G14/E14</f>
        <v>0.0120738059062232</v>
      </c>
      <c r="G14" s="3" t="n">
        <f aca="false">0.26+0.16+18.89</f>
        <v>19.31</v>
      </c>
      <c r="H14" s="3" t="n">
        <v>1</v>
      </c>
    </row>
    <row r="15" customFormat="false" ht="13.8" hidden="false" customHeight="false" outlineLevel="0" collapsed="false">
      <c r="A15" s="2" t="n">
        <v>44349</v>
      </c>
      <c r="B15" s="3" t="s">
        <v>8</v>
      </c>
      <c r="C15" s="3" t="s">
        <v>19</v>
      </c>
      <c r="D15" s="3" t="s">
        <v>10</v>
      </c>
      <c r="E15" s="3" t="n">
        <f aca="false">61.7+230.82+5.3+12.92+146.72+1144.25</f>
        <v>1601.71</v>
      </c>
      <c r="F15" s="3" t="n">
        <f aca="false">G15/E15</f>
        <v>0.00953356100667412</v>
      </c>
      <c r="G15" s="3" t="n">
        <f aca="false">0.59+2.22+0.05+0.12+1.41+10.88</f>
        <v>15.27</v>
      </c>
      <c r="H15" s="3" t="n">
        <v>1</v>
      </c>
    </row>
    <row r="16" customFormat="false" ht="13.8" hidden="false" customHeight="false" outlineLevel="0" collapsed="false">
      <c r="A16" s="2" t="n">
        <v>44349</v>
      </c>
      <c r="B16" s="3" t="s">
        <v>8</v>
      </c>
      <c r="C16" s="3" t="s">
        <v>16</v>
      </c>
      <c r="D16" s="3" t="s">
        <v>10</v>
      </c>
      <c r="E16" s="3" t="n">
        <f aca="false">69.55+44.51+855.71+145.2+493.11</f>
        <v>1608.08</v>
      </c>
      <c r="F16" s="3" t="n">
        <f aca="false">G16/E16</f>
        <v>0.012082732202378</v>
      </c>
      <c r="G16" s="3" t="n">
        <f aca="false">0.84+0.54+10.36+1.75+5.94</f>
        <v>19.43</v>
      </c>
      <c r="H16" s="3" t="n">
        <v>1</v>
      </c>
    </row>
    <row r="17" customFormat="false" ht="13.8" hidden="false" customHeight="false" outlineLevel="0" collapsed="false">
      <c r="A17" s="2" t="n">
        <v>44349</v>
      </c>
      <c r="B17" s="3" t="s">
        <v>8</v>
      </c>
      <c r="C17" s="3" t="s">
        <v>9</v>
      </c>
      <c r="D17" s="3" t="s">
        <v>10</v>
      </c>
      <c r="E17" s="3" t="n">
        <f aca="false">1337+10.42+43.77+11.81+198</f>
        <v>1601</v>
      </c>
      <c r="F17" s="3" t="n">
        <f aca="false">G17/E17</f>
        <v>0.00567145534041224</v>
      </c>
      <c r="G17" s="3" t="n">
        <f aca="false">7.65+0.05+0.24+0.06+1.08</f>
        <v>9.08</v>
      </c>
      <c r="H17" s="3" t="n">
        <v>1</v>
      </c>
    </row>
    <row r="18" customFormat="false" ht="13.8" hidden="false" customHeight="false" outlineLevel="0" collapsed="false">
      <c r="A18" s="2" t="n">
        <v>44349</v>
      </c>
      <c r="B18" s="3" t="s">
        <v>8</v>
      </c>
      <c r="C18" s="3" t="s">
        <v>13</v>
      </c>
      <c r="D18" s="3" t="s">
        <v>10</v>
      </c>
      <c r="E18" s="3" t="n">
        <v>1607.26</v>
      </c>
      <c r="F18" s="3" t="n">
        <f aca="false">G18/E18</f>
        <v>0.00987394696564339</v>
      </c>
      <c r="G18" s="3" t="n">
        <v>15.87</v>
      </c>
      <c r="H18" s="3" t="n"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2021-05-31T23:08:03Z</dcterms:created>
  <dc:creator>openpyxl</dc:creator>
  <dc:description/>
  <dc:language>en-US</dc:language>
  <cp:lastModifiedBy/>
  <dcterms:modified xsi:type="dcterms:W3CDTF">2021-06-02T17:24:52Z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