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J:\My Drive\Data Analytics\Portfolio Projects\"/>
    </mc:Choice>
  </mc:AlternateContent>
  <bookViews>
    <workbookView showHorizontalScroll="0" showVerticalScroll="0" showSheetTabs="0" xWindow="0" yWindow="0" windowWidth="20490" windowHeight="9630" activeTab="3"/>
  </bookViews>
  <sheets>
    <sheet name="original" sheetId="1" r:id="rId1"/>
    <sheet name="edited" sheetId="2" r:id="rId2"/>
    <sheet name="pivottable" sheetId="3" r:id="rId3"/>
    <sheet name="Dashboard" sheetId="4" r:id="rId4"/>
  </sheets>
  <definedNames>
    <definedName name="_xlnm._FilterDatabase" localSheetId="1" hidden="1">edited!$A$1:$K$82</definedName>
    <definedName name="Slicer_Day_Name">#N/A</definedName>
    <definedName name="Slicer_Promo">#N/A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J187" i="2" l="1"/>
  <c r="I187" i="2"/>
  <c r="H187" i="2"/>
  <c r="J186" i="2"/>
  <c r="I186" i="2"/>
  <c r="H186" i="2"/>
  <c r="J185" i="2"/>
  <c r="I185" i="2"/>
  <c r="H185" i="2"/>
</calcChain>
</file>

<file path=xl/sharedStrings.xml><?xml version="1.0" encoding="utf-8"?>
<sst xmlns="http://schemas.openxmlformats.org/spreadsheetml/2006/main" count="819" uniqueCount="48">
  <si>
    <t>Date</t>
  </si>
  <si>
    <t>Week</t>
  </si>
  <si>
    <t>Week_ID</t>
  </si>
  <si>
    <t>Month</t>
  </si>
  <si>
    <t>Month_ID</t>
  </si>
  <si>
    <t>Year</t>
  </si>
  <si>
    <t>Day_Name</t>
  </si>
  <si>
    <t>Visitors</t>
  </si>
  <si>
    <t>Revenue</t>
  </si>
  <si>
    <t>Marketing Spend</t>
  </si>
  <si>
    <t>Promo</t>
  </si>
  <si>
    <t>Monday</t>
  </si>
  <si>
    <t>No Promo</t>
  </si>
  <si>
    <t>Tuesday</t>
  </si>
  <si>
    <t>Promotion Red</t>
  </si>
  <si>
    <t>Wednesday</t>
  </si>
  <si>
    <t>Promotion Blue</t>
  </si>
  <si>
    <t>Thursday</t>
  </si>
  <si>
    <t>Friday</t>
  </si>
  <si>
    <t>Saturday</t>
  </si>
  <si>
    <t>Sunday</t>
  </si>
  <si>
    <t>Row Labels</t>
  </si>
  <si>
    <t>Grand Total</t>
  </si>
  <si>
    <t>Sum of Visitors</t>
  </si>
  <si>
    <t>Column Labels</t>
  </si>
  <si>
    <t>Max</t>
  </si>
  <si>
    <t>Min</t>
  </si>
  <si>
    <t>Ave</t>
  </si>
  <si>
    <t>2020</t>
  </si>
  <si>
    <t>Nov</t>
  </si>
  <si>
    <t>Dec</t>
  </si>
  <si>
    <t>2021</t>
  </si>
  <si>
    <t>Jan</t>
  </si>
  <si>
    <t>Feb</t>
  </si>
  <si>
    <t>Mar</t>
  </si>
  <si>
    <t>Apr</t>
  </si>
  <si>
    <t>May</t>
  </si>
  <si>
    <t>Sum of Revenue</t>
  </si>
  <si>
    <t>Sum of Marketing Spend</t>
  </si>
  <si>
    <t>Max of Visitors</t>
  </si>
  <si>
    <t>Min of Visitors</t>
  </si>
  <si>
    <t>Average of Visitors</t>
  </si>
  <si>
    <t>Max of Marketing Spend</t>
  </si>
  <si>
    <t>Min of Marketing Spend</t>
  </si>
  <si>
    <t>Average of Marketing Spend</t>
  </si>
  <si>
    <t>Max of Revenue</t>
  </si>
  <si>
    <t>Min of Revenue</t>
  </si>
  <si>
    <t>Average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</si>
</sst>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3409]dd\-mmm\-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4" fontId="0" fillId="0" borderId="0" xfId="0" applyNumberFormat="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[Marketing.xlsx]pivottable!OverAllPT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Visitors</a:t>
            </a:r>
            <a:r>
              <a:rPr lang="en-PH" baseline="0"/>
              <a:t> vs. Marketing Spend vs. Revenue</a:t>
            </a:r>
            <a:endParaRPr lang="en-PH"/>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pivottable!$B$3</c:f>
              <c:strCache>
                <c:ptCount val="1"/>
                <c:pt idx="0">
                  <c:v>Sum of Visitors</c:v>
                </c:pt>
              </c:strCache>
            </c:strRef>
          </c:tx>
          <c:spPr>
            <a:solidFill>
              <a:schemeClr val="accent1"/>
            </a:solidFill>
            <a:ln>
              <a:noFill/>
            </a:ln>
            <a:effectLst/>
          </c:spPr>
          <c:invertIfNegative val="0"/>
          <c:cat>
            <c:multiLvlStrRef>
              <c:f>pivottable!$A$4:$A$13</c:f>
              <c:multiLvlStrCache>
                <c:ptCount val="7"/>
                <c:lvl>
                  <c:pt idx="0">
                    <c:v>Nov</c:v>
                  </c:pt>
                  <c:pt idx="1">
                    <c:v>Dec</c:v>
                  </c:pt>
                  <c:pt idx="2">
                    <c:v>Jan</c:v>
                  </c:pt>
                  <c:pt idx="3">
                    <c:v>Feb</c:v>
                  </c:pt>
                  <c:pt idx="4">
                    <c:v>Mar</c:v>
                  </c:pt>
                  <c:pt idx="5">
                    <c:v>Apr</c:v>
                  </c:pt>
                  <c:pt idx="6">
                    <c:v>May</c:v>
                  </c:pt>
                </c:lvl>
                <c:lvl>
                  <c:pt idx="0">
                    <c:v>2020</c:v>
                  </c:pt>
                  <c:pt idx="2">
                    <c:v>2021</c:v>
                  </c:pt>
                </c:lvl>
              </c:multiLvlStrCache>
            </c:multiLvlStrRef>
          </c:cat>
          <c:val>
            <c:numRef>
              <c:f>pivottable!$B$4:$B$13</c:f>
              <c:numCache>
                <c:formatCode>General</c:formatCode>
                <c:ptCount val="7"/>
                <c:pt idx="0">
                  <c:v>35092</c:v>
                </c:pt>
                <c:pt idx="1">
                  <c:v>54842</c:v>
                </c:pt>
                <c:pt idx="2">
                  <c:v>52694</c:v>
                </c:pt>
                <c:pt idx="3">
                  <c:v>45449</c:v>
                </c:pt>
                <c:pt idx="4">
                  <c:v>51373</c:v>
                </c:pt>
                <c:pt idx="5">
                  <c:v>49105</c:v>
                </c:pt>
                <c:pt idx="6">
                  <c:v>14790</c:v>
                </c:pt>
              </c:numCache>
            </c:numRef>
          </c:val>
          <c:extLst>
            <c:ext xmlns:c16="http://schemas.microsoft.com/office/drawing/2014/chart" uri="{C3380CC4-5D6E-409C-BE32-E72D297353CC}">
              <c16:uniqueId val="{00000000-1DE6-4702-A5DD-ACF4F8DB13B3}"/>
            </c:ext>
          </c:extLst>
        </c:ser>
        <c:ser>
          <c:idx val="2"/>
          <c:order val="2"/>
          <c:tx>
            <c:strRef>
              <c:f>pivottable!$D$3</c:f>
              <c:strCache>
                <c:ptCount val="1"/>
                <c:pt idx="0">
                  <c:v>Sum of Marketing Spend</c:v>
                </c:pt>
              </c:strCache>
            </c:strRef>
          </c:tx>
          <c:spPr>
            <a:solidFill>
              <a:schemeClr val="accent3"/>
            </a:solidFill>
            <a:ln>
              <a:noFill/>
            </a:ln>
            <a:effectLst/>
          </c:spPr>
          <c:invertIfNegative val="0"/>
          <c:cat>
            <c:multiLvlStrRef>
              <c:f>pivottable!$A$4:$A$13</c:f>
              <c:multiLvlStrCache>
                <c:ptCount val="7"/>
                <c:lvl>
                  <c:pt idx="0">
                    <c:v>Nov</c:v>
                  </c:pt>
                  <c:pt idx="1">
                    <c:v>Dec</c:v>
                  </c:pt>
                  <c:pt idx="2">
                    <c:v>Jan</c:v>
                  </c:pt>
                  <c:pt idx="3">
                    <c:v>Feb</c:v>
                  </c:pt>
                  <c:pt idx="4">
                    <c:v>Mar</c:v>
                  </c:pt>
                  <c:pt idx="5">
                    <c:v>Apr</c:v>
                  </c:pt>
                  <c:pt idx="6">
                    <c:v>May</c:v>
                  </c:pt>
                </c:lvl>
                <c:lvl>
                  <c:pt idx="0">
                    <c:v>2020</c:v>
                  </c:pt>
                  <c:pt idx="2">
                    <c:v>2021</c:v>
                  </c:pt>
                </c:lvl>
              </c:multiLvlStrCache>
            </c:multiLvlStrRef>
          </c:cat>
          <c:val>
            <c:numRef>
              <c:f>pivottable!$D$4:$D$13</c:f>
              <c:numCache>
                <c:formatCode>General</c:formatCode>
                <c:ptCount val="7"/>
                <c:pt idx="0">
                  <c:v>33901.538382300001</c:v>
                </c:pt>
                <c:pt idx="1">
                  <c:v>46781.242425700009</c:v>
                </c:pt>
                <c:pt idx="2">
                  <c:v>42243.294949200004</c:v>
                </c:pt>
                <c:pt idx="3">
                  <c:v>36073.774242100008</c:v>
                </c:pt>
                <c:pt idx="4">
                  <c:v>42584.533333499996</c:v>
                </c:pt>
                <c:pt idx="5">
                  <c:v>41043.729040699996</c:v>
                </c:pt>
                <c:pt idx="6">
                  <c:v>11508.7823236</c:v>
                </c:pt>
              </c:numCache>
            </c:numRef>
          </c:val>
          <c:extLst>
            <c:ext xmlns:c16="http://schemas.microsoft.com/office/drawing/2014/chart" uri="{C3380CC4-5D6E-409C-BE32-E72D297353CC}">
              <c16:uniqueId val="{00000001-1DE6-4702-A5DD-ACF4F8DB13B3}"/>
            </c:ext>
          </c:extLst>
        </c:ser>
        <c:dLbls>
          <c:showLegendKey val="0"/>
          <c:showVal val="0"/>
          <c:showCatName val="0"/>
          <c:showSerName val="0"/>
          <c:showPercent val="0"/>
          <c:showBubbleSize val="0"/>
        </c:dLbls>
        <c:gapWidth val="75"/>
        <c:overlap val="-25"/>
        <c:axId val="739866816"/>
        <c:axId val="739863904"/>
      </c:barChart>
      <c:lineChart>
        <c:grouping val="standard"/>
        <c:varyColors val="0"/>
        <c:ser>
          <c:idx val="1"/>
          <c:order val="1"/>
          <c:tx>
            <c:strRef>
              <c:f>pivottable!$C$3</c:f>
              <c:strCache>
                <c:ptCount val="1"/>
                <c:pt idx="0">
                  <c:v>Sum of Revenue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pivottable!$A$4:$A$13</c:f>
              <c:multiLvlStrCache>
                <c:ptCount val="7"/>
                <c:lvl>
                  <c:pt idx="0">
                    <c:v>Nov</c:v>
                  </c:pt>
                  <c:pt idx="1">
                    <c:v>Dec</c:v>
                  </c:pt>
                  <c:pt idx="2">
                    <c:v>Jan</c:v>
                  </c:pt>
                  <c:pt idx="3">
                    <c:v>Feb</c:v>
                  </c:pt>
                  <c:pt idx="4">
                    <c:v>Mar</c:v>
                  </c:pt>
                  <c:pt idx="5">
                    <c:v>Apr</c:v>
                  </c:pt>
                  <c:pt idx="6">
                    <c:v>May</c:v>
                  </c:pt>
                </c:lvl>
                <c:lvl>
                  <c:pt idx="0">
                    <c:v>2020</c:v>
                  </c:pt>
                  <c:pt idx="2">
                    <c:v>2021</c:v>
                  </c:pt>
                </c:lvl>
              </c:multiLvlStrCache>
            </c:multiLvlStrRef>
          </c:cat>
          <c:val>
            <c:numRef>
              <c:f>pivottable!$C$4:$C$13</c:f>
              <c:numCache>
                <c:formatCode>General</c:formatCode>
                <c:ptCount val="7"/>
                <c:pt idx="0">
                  <c:v>247620</c:v>
                </c:pt>
                <c:pt idx="1">
                  <c:v>361702</c:v>
                </c:pt>
                <c:pt idx="2">
                  <c:v>297244</c:v>
                </c:pt>
                <c:pt idx="3">
                  <c:v>299149</c:v>
                </c:pt>
                <c:pt idx="4">
                  <c:v>327216</c:v>
                </c:pt>
                <c:pt idx="5">
                  <c:v>324195</c:v>
                </c:pt>
                <c:pt idx="6">
                  <c:v>68724</c:v>
                </c:pt>
              </c:numCache>
            </c:numRef>
          </c:val>
          <c:smooth val="0"/>
          <c:extLst>
            <c:ext xmlns:c16="http://schemas.microsoft.com/office/drawing/2014/chart" uri="{C3380CC4-5D6E-409C-BE32-E72D297353CC}">
              <c16:uniqueId val="{00000002-1DE6-4702-A5DD-ACF4F8DB13B3}"/>
            </c:ext>
          </c:extLst>
        </c:ser>
        <c:dLbls>
          <c:showLegendKey val="0"/>
          <c:showVal val="0"/>
          <c:showCatName val="0"/>
          <c:showSerName val="0"/>
          <c:showPercent val="0"/>
          <c:showBubbleSize val="0"/>
        </c:dLbls>
        <c:marker val="1"/>
        <c:smooth val="0"/>
        <c:axId val="739868896"/>
        <c:axId val="739868480"/>
      </c:lineChart>
      <c:catAx>
        <c:axId val="73986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63904"/>
        <c:crosses val="autoZero"/>
        <c:auto val="1"/>
        <c:lblAlgn val="ctr"/>
        <c:lblOffset val="100"/>
        <c:noMultiLvlLbl val="0"/>
      </c:catAx>
      <c:valAx>
        <c:axId val="73986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66816"/>
        <c:crosses val="autoZero"/>
        <c:crossBetween val="between"/>
      </c:valAx>
      <c:valAx>
        <c:axId val="7398684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68896"/>
        <c:crosses val="max"/>
        <c:crossBetween val="between"/>
      </c:valAx>
      <c:catAx>
        <c:axId val="739868896"/>
        <c:scaling>
          <c:orientation val="minMax"/>
        </c:scaling>
        <c:delete val="1"/>
        <c:axPos val="b"/>
        <c:numFmt formatCode="General" sourceLinked="1"/>
        <c:majorTickMark val="out"/>
        <c:minorTickMark val="none"/>
        <c:tickLblPos val="nextTo"/>
        <c:crossAx val="739868480"/>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[Marketing.xlsx]pivottable!DailyVisitorPT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Daily Number of</a:t>
            </a:r>
            <a:r>
              <a:rPr lang="en-PH" baseline="0"/>
              <a:t> Visitors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3"/>
          </a:solidFill>
          <a:ln>
            <a:noFill/>
          </a:ln>
          <a:effectLst/>
        </c:spPr>
        <c:marker>
          <c:symbol val="none"/>
        </c:marker>
      </c:pivotFmt>
      <c:pivotFmt>
        <c:idx val="13"/>
        <c:spPr>
          <a:solidFill>
            <a:schemeClr val="accent2"/>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pivottable!$G$3</c:f>
              <c:strCache>
                <c:ptCount val="1"/>
                <c:pt idx="0">
                  <c:v>Max of Visitors</c:v>
                </c:pt>
              </c:strCache>
            </c:strRef>
          </c:tx>
          <c:spPr>
            <a:solidFill>
              <a:schemeClr val="accent1"/>
            </a:solidFill>
            <a:ln>
              <a:noFill/>
            </a:ln>
            <a:effectLst/>
          </c:spPr>
          <c:invertIfNegative val="0"/>
          <c:cat>
            <c:strRef>
              <c:f>pivottable!$F$4:$F$11</c:f>
              <c:strCache>
                <c:ptCount val="7"/>
                <c:pt idx="0">
                  <c:v>Sunday</c:v>
                </c:pt>
                <c:pt idx="1">
                  <c:v>Monday</c:v>
                </c:pt>
                <c:pt idx="2">
                  <c:v>Tuesday</c:v>
                </c:pt>
                <c:pt idx="3">
                  <c:v>Wednesday</c:v>
                </c:pt>
                <c:pt idx="4">
                  <c:v>Thursday</c:v>
                </c:pt>
                <c:pt idx="5">
                  <c:v>Friday</c:v>
                </c:pt>
                <c:pt idx="6">
                  <c:v>Saturday</c:v>
                </c:pt>
              </c:strCache>
            </c:strRef>
          </c:cat>
          <c:val>
            <c:numRef>
              <c:f>pivottable!$G$4:$G$11</c:f>
              <c:numCache>
                <c:formatCode>General</c:formatCode>
                <c:ptCount val="7"/>
                <c:pt idx="0">
                  <c:v>2138</c:v>
                </c:pt>
                <c:pt idx="1">
                  <c:v>2632</c:v>
                </c:pt>
                <c:pt idx="2">
                  <c:v>2266</c:v>
                </c:pt>
                <c:pt idx="3">
                  <c:v>2464</c:v>
                </c:pt>
                <c:pt idx="4">
                  <c:v>4139</c:v>
                </c:pt>
                <c:pt idx="5">
                  <c:v>2553</c:v>
                </c:pt>
                <c:pt idx="6">
                  <c:v>2732</c:v>
                </c:pt>
              </c:numCache>
            </c:numRef>
          </c:val>
          <c:extLst>
            <c:ext xmlns:c16="http://schemas.microsoft.com/office/drawing/2014/chart" uri="{C3380CC4-5D6E-409C-BE32-E72D297353CC}">
              <c16:uniqueId val="{00000000-8C7F-4444-B12B-C2C9877CB314}"/>
            </c:ext>
          </c:extLst>
        </c:ser>
        <c:ser>
          <c:idx val="1"/>
          <c:order val="1"/>
          <c:tx>
            <c:strRef>
              <c:f>pivottable!$H$3</c:f>
              <c:strCache>
                <c:ptCount val="1"/>
                <c:pt idx="0">
                  <c:v>Min of Visitors</c:v>
                </c:pt>
              </c:strCache>
            </c:strRef>
          </c:tx>
          <c:spPr>
            <a:solidFill>
              <a:schemeClr val="accent3"/>
            </a:solidFill>
            <a:ln>
              <a:noFill/>
            </a:ln>
            <a:effectLst/>
          </c:spPr>
          <c:invertIfNegative val="0"/>
          <c:cat>
            <c:strRef>
              <c:f>pivottable!$F$4:$F$11</c:f>
              <c:strCache>
                <c:ptCount val="7"/>
                <c:pt idx="0">
                  <c:v>Sunday</c:v>
                </c:pt>
                <c:pt idx="1">
                  <c:v>Monday</c:v>
                </c:pt>
                <c:pt idx="2">
                  <c:v>Tuesday</c:v>
                </c:pt>
                <c:pt idx="3">
                  <c:v>Wednesday</c:v>
                </c:pt>
                <c:pt idx="4">
                  <c:v>Thursday</c:v>
                </c:pt>
                <c:pt idx="5">
                  <c:v>Friday</c:v>
                </c:pt>
                <c:pt idx="6">
                  <c:v>Saturday</c:v>
                </c:pt>
              </c:strCache>
            </c:strRef>
          </c:cat>
          <c:val>
            <c:numRef>
              <c:f>pivottable!$H$4:$H$11</c:f>
              <c:numCache>
                <c:formatCode>General</c:formatCode>
                <c:ptCount val="7"/>
                <c:pt idx="0">
                  <c:v>967</c:v>
                </c:pt>
                <c:pt idx="1">
                  <c:v>707</c:v>
                </c:pt>
                <c:pt idx="2">
                  <c:v>488</c:v>
                </c:pt>
                <c:pt idx="3">
                  <c:v>627</c:v>
                </c:pt>
                <c:pt idx="4">
                  <c:v>826</c:v>
                </c:pt>
                <c:pt idx="5">
                  <c:v>685</c:v>
                </c:pt>
                <c:pt idx="6">
                  <c:v>543</c:v>
                </c:pt>
              </c:numCache>
            </c:numRef>
          </c:val>
          <c:extLst>
            <c:ext xmlns:c16="http://schemas.microsoft.com/office/drawing/2014/chart" uri="{C3380CC4-5D6E-409C-BE32-E72D297353CC}">
              <c16:uniqueId val="{00000001-8C7F-4444-B12B-C2C9877CB314}"/>
            </c:ext>
          </c:extLst>
        </c:ser>
        <c:ser>
          <c:idx val="2"/>
          <c:order val="2"/>
          <c:tx>
            <c:strRef>
              <c:f>pivottable!$I$3</c:f>
              <c:strCache>
                <c:ptCount val="1"/>
                <c:pt idx="0">
                  <c:v>Average of Visitors</c:v>
                </c:pt>
              </c:strCache>
            </c:strRef>
          </c:tx>
          <c:spPr>
            <a:solidFill>
              <a:schemeClr val="accent2"/>
            </a:solidFill>
            <a:ln>
              <a:noFill/>
            </a:ln>
            <a:effectLst/>
          </c:spPr>
          <c:invertIfNegative val="0"/>
          <c:cat>
            <c:strRef>
              <c:f>pivottable!$F$4:$F$11</c:f>
              <c:strCache>
                <c:ptCount val="7"/>
                <c:pt idx="0">
                  <c:v>Sunday</c:v>
                </c:pt>
                <c:pt idx="1">
                  <c:v>Monday</c:v>
                </c:pt>
                <c:pt idx="2">
                  <c:v>Tuesday</c:v>
                </c:pt>
                <c:pt idx="3">
                  <c:v>Wednesday</c:v>
                </c:pt>
                <c:pt idx="4">
                  <c:v>Thursday</c:v>
                </c:pt>
                <c:pt idx="5">
                  <c:v>Friday</c:v>
                </c:pt>
                <c:pt idx="6">
                  <c:v>Saturday</c:v>
                </c:pt>
              </c:strCache>
            </c:strRef>
          </c:cat>
          <c:val>
            <c:numRef>
              <c:f>pivottable!$I$4:$I$11</c:f>
              <c:numCache>
                <c:formatCode>0.00</c:formatCode>
                <c:ptCount val="7"/>
                <c:pt idx="0">
                  <c:v>1493.5384615384614</c:v>
                </c:pt>
                <c:pt idx="1">
                  <c:v>1491.4615384615386</c:v>
                </c:pt>
                <c:pt idx="2">
                  <c:v>1436</c:v>
                </c:pt>
                <c:pt idx="3">
                  <c:v>1614.8846153846155</c:v>
                </c:pt>
                <c:pt idx="4">
                  <c:v>2252.7692307692309</c:v>
                </c:pt>
                <c:pt idx="5">
                  <c:v>1968.4230769230769</c:v>
                </c:pt>
                <c:pt idx="6">
                  <c:v>1410.0384615384614</c:v>
                </c:pt>
              </c:numCache>
            </c:numRef>
          </c:val>
          <c:extLst>
            <c:ext xmlns:c16="http://schemas.microsoft.com/office/drawing/2014/chart" uri="{C3380CC4-5D6E-409C-BE32-E72D297353CC}">
              <c16:uniqueId val="{00000002-8C7F-4444-B12B-C2C9877CB314}"/>
            </c:ext>
          </c:extLst>
        </c:ser>
        <c:dLbls>
          <c:showLegendKey val="0"/>
          <c:showVal val="0"/>
          <c:showCatName val="0"/>
          <c:showSerName val="0"/>
          <c:showPercent val="0"/>
          <c:showBubbleSize val="0"/>
        </c:dLbls>
        <c:gapWidth val="75"/>
        <c:overlap val="-25"/>
        <c:axId val="753287184"/>
        <c:axId val="753288016"/>
      </c:barChart>
      <c:catAx>
        <c:axId val="75328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88016"/>
        <c:crosses val="autoZero"/>
        <c:auto val="1"/>
        <c:lblAlgn val="ctr"/>
        <c:lblOffset val="100"/>
        <c:noMultiLvlLbl val="0"/>
      </c:catAx>
      <c:valAx>
        <c:axId val="75328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87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[Marketing.xlsx]pivottable!WeeklyPromoPT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Weekly Impact</a:t>
            </a:r>
            <a:r>
              <a:rPr lang="en-PH" baseline="0"/>
              <a:t> of Promotion on Revenue</a:t>
            </a:r>
            <a:endParaRPr lang="en-PH"/>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3"/>
          </a:solidFill>
          <a:ln>
            <a:noFill/>
          </a:ln>
          <a:effectLst/>
        </c:spPr>
        <c:marker>
          <c:symbol val="none"/>
        </c:marker>
      </c:pivotFmt>
      <c:pivotFmt>
        <c:idx val="10"/>
        <c:spPr>
          <a:solidFill>
            <a:srgbClr val="0070C0"/>
          </a:solidFill>
          <a:ln>
            <a:noFill/>
          </a:ln>
          <a:effectLst/>
        </c:spPr>
        <c:marker>
          <c:symbol val="none"/>
        </c:marker>
      </c:pivotFmt>
      <c:pivotFmt>
        <c:idx val="11"/>
        <c:spPr>
          <a:solidFill>
            <a:srgbClr val="FF0000"/>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rgbClr val="FF0000"/>
          </a:solidFill>
          <a:ln>
            <a:noFill/>
          </a:ln>
          <a:effectLst/>
        </c:spPr>
        <c:marker>
          <c:symbol val="none"/>
        </c:marker>
      </c:pivotFmt>
      <c:pivotFmt>
        <c:idx val="16"/>
        <c:spPr>
          <a:solidFill>
            <a:schemeClr val="accent3"/>
          </a:solidFill>
          <a:ln>
            <a:noFill/>
          </a:ln>
          <a:effectLst/>
        </c:spPr>
        <c:marker>
          <c:symbol val="none"/>
        </c:marker>
      </c:pivotFmt>
      <c:pivotFmt>
        <c:idx val="17"/>
        <c:spPr>
          <a:solidFill>
            <a:srgbClr val="0070C0"/>
          </a:solidFill>
          <a:ln>
            <a:noFill/>
          </a:ln>
          <a:effectLst/>
        </c:spPr>
        <c:marker>
          <c:symbol val="none"/>
        </c:marker>
      </c:pivotFmt>
    </c:pivotFmts>
    <c:plotArea>
      <c:layout/>
      <c:barChart>
        <c:barDir val="col"/>
        <c:grouping val="clustered"/>
        <c:varyColors val="0"/>
        <c:ser>
          <c:idx val="0"/>
          <c:order val="0"/>
          <c:tx>
            <c:strRef>
              <c:f>pivottable!$W$3:$W$4</c:f>
              <c:strCache>
                <c:ptCount val="1"/>
                <c:pt idx="0">
                  <c:v>No Promo</c:v>
                </c:pt>
              </c:strCache>
            </c:strRef>
          </c:tx>
          <c:spPr>
            <a:solidFill>
              <a:schemeClr val="accent3"/>
            </a:solidFill>
            <a:ln>
              <a:noFill/>
            </a:ln>
            <a:effectLst/>
          </c:spPr>
          <c:invertIfNegative val="0"/>
          <c:cat>
            <c:strRef>
              <c:f>pivottable!$V$5:$V$33</c:f>
              <c:strCache>
                <c:ptCount val="28"/>
                <c:pt idx="0">
                  <c:v>34</c:v>
                </c:pt>
                <c:pt idx="1">
                  <c:v>35</c:v>
                </c:pt>
                <c:pt idx="2">
                  <c:v>36</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strCache>
            </c:strRef>
          </c:cat>
          <c:val>
            <c:numRef>
              <c:f>pivottable!$W$5:$W$33</c:f>
              <c:numCache>
                <c:formatCode>General</c:formatCode>
                <c:ptCount val="28"/>
                <c:pt idx="0">
                  <c:v>22177</c:v>
                </c:pt>
                <c:pt idx="1">
                  <c:v>24726</c:v>
                </c:pt>
                <c:pt idx="3">
                  <c:v>23802</c:v>
                </c:pt>
                <c:pt idx="4">
                  <c:v>41590</c:v>
                </c:pt>
                <c:pt idx="5">
                  <c:v>13389</c:v>
                </c:pt>
                <c:pt idx="6">
                  <c:v>23646</c:v>
                </c:pt>
                <c:pt idx="7">
                  <c:v>14225</c:v>
                </c:pt>
                <c:pt idx="9">
                  <c:v>18183</c:v>
                </c:pt>
                <c:pt idx="10">
                  <c:v>10518</c:v>
                </c:pt>
                <c:pt idx="11">
                  <c:v>14261</c:v>
                </c:pt>
                <c:pt idx="12">
                  <c:v>30243</c:v>
                </c:pt>
                <c:pt idx="13">
                  <c:v>18234</c:v>
                </c:pt>
                <c:pt idx="14">
                  <c:v>28971</c:v>
                </c:pt>
                <c:pt idx="15">
                  <c:v>16310</c:v>
                </c:pt>
                <c:pt idx="16">
                  <c:v>11018</c:v>
                </c:pt>
                <c:pt idx="17">
                  <c:v>11598</c:v>
                </c:pt>
                <c:pt idx="18">
                  <c:v>18769</c:v>
                </c:pt>
                <c:pt idx="19">
                  <c:v>10670</c:v>
                </c:pt>
                <c:pt idx="20">
                  <c:v>3181</c:v>
                </c:pt>
                <c:pt idx="21">
                  <c:v>6679</c:v>
                </c:pt>
                <c:pt idx="22">
                  <c:v>13984</c:v>
                </c:pt>
                <c:pt idx="23">
                  <c:v>16276</c:v>
                </c:pt>
                <c:pt idx="24">
                  <c:v>9762</c:v>
                </c:pt>
                <c:pt idx="25">
                  <c:v>11329</c:v>
                </c:pt>
                <c:pt idx="26">
                  <c:v>21013</c:v>
                </c:pt>
                <c:pt idx="27">
                  <c:v>3861</c:v>
                </c:pt>
              </c:numCache>
            </c:numRef>
          </c:val>
          <c:extLst>
            <c:ext xmlns:c16="http://schemas.microsoft.com/office/drawing/2014/chart" uri="{C3380CC4-5D6E-409C-BE32-E72D297353CC}">
              <c16:uniqueId val="{00000000-5A5C-422E-A0AF-0031A380E34A}"/>
            </c:ext>
          </c:extLst>
        </c:ser>
        <c:ser>
          <c:idx val="1"/>
          <c:order val="1"/>
          <c:tx>
            <c:strRef>
              <c:f>pivottable!$X$3:$X$4</c:f>
              <c:strCache>
                <c:ptCount val="1"/>
                <c:pt idx="0">
                  <c:v>Promotion Blue</c:v>
                </c:pt>
              </c:strCache>
            </c:strRef>
          </c:tx>
          <c:spPr>
            <a:solidFill>
              <a:srgbClr val="0070C0"/>
            </a:solidFill>
            <a:ln>
              <a:noFill/>
            </a:ln>
            <a:effectLst/>
          </c:spPr>
          <c:invertIfNegative val="0"/>
          <c:cat>
            <c:strRef>
              <c:f>pivottable!$V$5:$V$33</c:f>
              <c:strCache>
                <c:ptCount val="28"/>
                <c:pt idx="0">
                  <c:v>34</c:v>
                </c:pt>
                <c:pt idx="1">
                  <c:v>35</c:v>
                </c:pt>
                <c:pt idx="2">
                  <c:v>36</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strCache>
            </c:strRef>
          </c:cat>
          <c:val>
            <c:numRef>
              <c:f>pivottable!$X$5:$X$33</c:f>
              <c:numCache>
                <c:formatCode>General</c:formatCode>
                <c:ptCount val="28"/>
                <c:pt idx="0">
                  <c:v>25471</c:v>
                </c:pt>
                <c:pt idx="1">
                  <c:v>23945</c:v>
                </c:pt>
                <c:pt idx="2">
                  <c:v>58502</c:v>
                </c:pt>
                <c:pt idx="3">
                  <c:v>20607</c:v>
                </c:pt>
                <c:pt idx="4">
                  <c:v>9097</c:v>
                </c:pt>
                <c:pt idx="5">
                  <c:v>26963</c:v>
                </c:pt>
                <c:pt idx="6">
                  <c:v>81169</c:v>
                </c:pt>
                <c:pt idx="7">
                  <c:v>23014</c:v>
                </c:pt>
                <c:pt idx="8">
                  <c:v>30490</c:v>
                </c:pt>
                <c:pt idx="9">
                  <c:v>21201</c:v>
                </c:pt>
                <c:pt idx="10">
                  <c:v>32944</c:v>
                </c:pt>
                <c:pt idx="11">
                  <c:v>24417</c:v>
                </c:pt>
                <c:pt idx="12">
                  <c:v>10925</c:v>
                </c:pt>
                <c:pt idx="13">
                  <c:v>41940</c:v>
                </c:pt>
                <c:pt idx="14">
                  <c:v>34462</c:v>
                </c:pt>
                <c:pt idx="15">
                  <c:v>24247</c:v>
                </c:pt>
                <c:pt idx="16">
                  <c:v>60564</c:v>
                </c:pt>
                <c:pt idx="17">
                  <c:v>58263</c:v>
                </c:pt>
                <c:pt idx="18">
                  <c:v>53900</c:v>
                </c:pt>
                <c:pt idx="19">
                  <c:v>7878</c:v>
                </c:pt>
                <c:pt idx="20">
                  <c:v>34081</c:v>
                </c:pt>
                <c:pt idx="21">
                  <c:v>37955</c:v>
                </c:pt>
                <c:pt idx="22">
                  <c:v>23870</c:v>
                </c:pt>
                <c:pt idx="23">
                  <c:v>39052</c:v>
                </c:pt>
                <c:pt idx="24">
                  <c:v>36757</c:v>
                </c:pt>
                <c:pt idx="25">
                  <c:v>60387</c:v>
                </c:pt>
              </c:numCache>
            </c:numRef>
          </c:val>
          <c:extLst>
            <c:ext xmlns:c16="http://schemas.microsoft.com/office/drawing/2014/chart" uri="{C3380CC4-5D6E-409C-BE32-E72D297353CC}">
              <c16:uniqueId val="{00000001-5A5C-422E-A0AF-0031A380E34A}"/>
            </c:ext>
          </c:extLst>
        </c:ser>
        <c:ser>
          <c:idx val="2"/>
          <c:order val="2"/>
          <c:tx>
            <c:strRef>
              <c:f>pivottable!$Y$3:$Y$4</c:f>
              <c:strCache>
                <c:ptCount val="1"/>
                <c:pt idx="0">
                  <c:v>Promotion Red</c:v>
                </c:pt>
              </c:strCache>
            </c:strRef>
          </c:tx>
          <c:spPr>
            <a:solidFill>
              <a:srgbClr val="FF0000"/>
            </a:solidFill>
            <a:ln>
              <a:noFill/>
            </a:ln>
            <a:effectLst/>
          </c:spPr>
          <c:invertIfNegative val="0"/>
          <c:cat>
            <c:strRef>
              <c:f>pivottable!$V$5:$V$33</c:f>
              <c:strCache>
                <c:ptCount val="28"/>
                <c:pt idx="0">
                  <c:v>34</c:v>
                </c:pt>
                <c:pt idx="1">
                  <c:v>35</c:v>
                </c:pt>
                <c:pt idx="2">
                  <c:v>36</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strCache>
            </c:strRef>
          </c:cat>
          <c:val>
            <c:numRef>
              <c:f>pivottable!$Y$5:$Y$33</c:f>
              <c:numCache>
                <c:formatCode>General</c:formatCode>
                <c:ptCount val="28"/>
                <c:pt idx="0">
                  <c:v>10386</c:v>
                </c:pt>
                <c:pt idx="1">
                  <c:v>15188</c:v>
                </c:pt>
                <c:pt idx="2">
                  <c:v>49288</c:v>
                </c:pt>
                <c:pt idx="3">
                  <c:v>22801</c:v>
                </c:pt>
                <c:pt idx="4">
                  <c:v>19687</c:v>
                </c:pt>
                <c:pt idx="5">
                  <c:v>32431</c:v>
                </c:pt>
                <c:pt idx="6">
                  <c:v>10245</c:v>
                </c:pt>
                <c:pt idx="7">
                  <c:v>16973</c:v>
                </c:pt>
                <c:pt idx="9">
                  <c:v>25743</c:v>
                </c:pt>
                <c:pt idx="10">
                  <c:v>35399</c:v>
                </c:pt>
                <c:pt idx="11">
                  <c:v>25522</c:v>
                </c:pt>
                <c:pt idx="12">
                  <c:v>12445</c:v>
                </c:pt>
                <c:pt idx="13">
                  <c:v>23451</c:v>
                </c:pt>
                <c:pt idx="15">
                  <c:v>15759</c:v>
                </c:pt>
                <c:pt idx="16">
                  <c:v>21924</c:v>
                </c:pt>
                <c:pt idx="17">
                  <c:v>8223</c:v>
                </c:pt>
                <c:pt idx="18">
                  <c:v>13201</c:v>
                </c:pt>
                <c:pt idx="19">
                  <c:v>24981</c:v>
                </c:pt>
                <c:pt idx="20">
                  <c:v>45409</c:v>
                </c:pt>
                <c:pt idx="21">
                  <c:v>36246</c:v>
                </c:pt>
                <c:pt idx="22">
                  <c:v>46549</c:v>
                </c:pt>
                <c:pt idx="23">
                  <c:v>10027</c:v>
                </c:pt>
                <c:pt idx="24">
                  <c:v>19005</c:v>
                </c:pt>
                <c:pt idx="25">
                  <c:v>8046</c:v>
                </c:pt>
                <c:pt idx="26">
                  <c:v>36405</c:v>
                </c:pt>
              </c:numCache>
            </c:numRef>
          </c:val>
          <c:extLst>
            <c:ext xmlns:c16="http://schemas.microsoft.com/office/drawing/2014/chart" uri="{C3380CC4-5D6E-409C-BE32-E72D297353CC}">
              <c16:uniqueId val="{00000002-5A5C-422E-A0AF-0031A380E34A}"/>
            </c:ext>
          </c:extLst>
        </c:ser>
        <c:dLbls>
          <c:showLegendKey val="0"/>
          <c:showVal val="0"/>
          <c:showCatName val="0"/>
          <c:showSerName val="0"/>
          <c:showPercent val="0"/>
          <c:showBubbleSize val="0"/>
        </c:dLbls>
        <c:gapWidth val="75"/>
        <c:axId val="1218260320"/>
        <c:axId val="1218264064"/>
      </c:barChart>
      <c:catAx>
        <c:axId val="121826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264064"/>
        <c:crosses val="autoZero"/>
        <c:auto val="1"/>
        <c:lblAlgn val="ctr"/>
        <c:lblOffset val="100"/>
        <c:noMultiLvlLbl val="0"/>
      </c:catAx>
      <c:valAx>
        <c:axId val="121826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2603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[Marketing.xlsx]pivottable!PromoTypePT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Overall Impact</a:t>
            </a:r>
            <a:r>
              <a:rPr lang="en-PH" baseline="0"/>
              <a:t> of Promotion</a:t>
            </a:r>
            <a:endParaRPr lang="en-PH"/>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pivottable!$AC$3</c:f>
              <c:strCache>
                <c:ptCount val="1"/>
                <c:pt idx="0">
                  <c:v>Sum of Marketing Spend</c:v>
                </c:pt>
              </c:strCache>
            </c:strRef>
          </c:tx>
          <c:spPr>
            <a:solidFill>
              <a:schemeClr val="accent1"/>
            </a:solidFill>
            <a:ln>
              <a:noFill/>
            </a:ln>
            <a:effectLst/>
          </c:spPr>
          <c:invertIfNegative val="0"/>
          <c:cat>
            <c:strRef>
              <c:f>pivottable!$AB$4:$AB$7</c:f>
              <c:strCache>
                <c:ptCount val="3"/>
                <c:pt idx="0">
                  <c:v>No Promo</c:v>
                </c:pt>
                <c:pt idx="1">
                  <c:v>Promotion Blue</c:v>
                </c:pt>
                <c:pt idx="2">
                  <c:v>Promotion Red</c:v>
                </c:pt>
              </c:strCache>
            </c:strRef>
          </c:cat>
          <c:val>
            <c:numRef>
              <c:f>pivottable!$AC$4:$AC$7</c:f>
              <c:numCache>
                <c:formatCode>General</c:formatCode>
                <c:ptCount val="3"/>
                <c:pt idx="0">
                  <c:v>87073.155555499994</c:v>
                </c:pt>
                <c:pt idx="1">
                  <c:v>98805.496969000014</c:v>
                </c:pt>
                <c:pt idx="2">
                  <c:v>68258.242172600003</c:v>
                </c:pt>
              </c:numCache>
            </c:numRef>
          </c:val>
          <c:extLst>
            <c:ext xmlns:c16="http://schemas.microsoft.com/office/drawing/2014/chart" uri="{C3380CC4-5D6E-409C-BE32-E72D297353CC}">
              <c16:uniqueId val="{00000000-6853-4275-BC16-ED85268B41BC}"/>
            </c:ext>
          </c:extLst>
        </c:ser>
        <c:ser>
          <c:idx val="1"/>
          <c:order val="1"/>
          <c:tx>
            <c:strRef>
              <c:f>pivottable!$AD$3</c:f>
              <c:strCache>
                <c:ptCount val="1"/>
                <c:pt idx="0">
                  <c:v>Sum of Visitors</c:v>
                </c:pt>
              </c:strCache>
            </c:strRef>
          </c:tx>
          <c:spPr>
            <a:solidFill>
              <a:schemeClr val="accent2"/>
            </a:solidFill>
            <a:ln>
              <a:noFill/>
            </a:ln>
            <a:effectLst/>
          </c:spPr>
          <c:invertIfNegative val="0"/>
          <c:cat>
            <c:strRef>
              <c:f>pivottable!$AB$4:$AB$7</c:f>
              <c:strCache>
                <c:ptCount val="3"/>
                <c:pt idx="0">
                  <c:v>No Promo</c:v>
                </c:pt>
                <c:pt idx="1">
                  <c:v>Promotion Blue</c:v>
                </c:pt>
                <c:pt idx="2">
                  <c:v>Promotion Red</c:v>
                </c:pt>
              </c:strCache>
            </c:strRef>
          </c:cat>
          <c:val>
            <c:numRef>
              <c:f>pivottable!$AD$4:$AD$7</c:f>
              <c:numCache>
                <c:formatCode>General</c:formatCode>
                <c:ptCount val="3"/>
                <c:pt idx="0">
                  <c:v>120446</c:v>
                </c:pt>
                <c:pt idx="1">
                  <c:v>96709</c:v>
                </c:pt>
                <c:pt idx="2">
                  <c:v>86190</c:v>
                </c:pt>
              </c:numCache>
            </c:numRef>
          </c:val>
          <c:extLst>
            <c:ext xmlns:c16="http://schemas.microsoft.com/office/drawing/2014/chart" uri="{C3380CC4-5D6E-409C-BE32-E72D297353CC}">
              <c16:uniqueId val="{00000001-6853-4275-BC16-ED85268B41BC}"/>
            </c:ext>
          </c:extLst>
        </c:ser>
        <c:ser>
          <c:idx val="2"/>
          <c:order val="2"/>
          <c:tx>
            <c:strRef>
              <c:f>pivottable!$AE$3</c:f>
              <c:strCache>
                <c:ptCount val="1"/>
                <c:pt idx="0">
                  <c:v>Sum of Revenue</c:v>
                </c:pt>
              </c:strCache>
            </c:strRef>
          </c:tx>
          <c:spPr>
            <a:solidFill>
              <a:schemeClr val="accent3"/>
            </a:solidFill>
            <a:ln>
              <a:noFill/>
            </a:ln>
            <a:effectLst/>
          </c:spPr>
          <c:invertIfNegative val="0"/>
          <c:cat>
            <c:strRef>
              <c:f>pivottable!$AB$4:$AB$7</c:f>
              <c:strCache>
                <c:ptCount val="3"/>
                <c:pt idx="0">
                  <c:v>No Promo</c:v>
                </c:pt>
                <c:pt idx="1">
                  <c:v>Promotion Blue</c:v>
                </c:pt>
                <c:pt idx="2">
                  <c:v>Promotion Red</c:v>
                </c:pt>
              </c:strCache>
            </c:strRef>
          </c:cat>
          <c:val>
            <c:numRef>
              <c:f>pivottable!$AE$4:$AE$7</c:f>
              <c:numCache>
                <c:formatCode>General</c:formatCode>
                <c:ptCount val="3"/>
                <c:pt idx="0">
                  <c:v>438415</c:v>
                </c:pt>
                <c:pt idx="1">
                  <c:v>902101</c:v>
                </c:pt>
                <c:pt idx="2">
                  <c:v>585334</c:v>
                </c:pt>
              </c:numCache>
            </c:numRef>
          </c:val>
          <c:extLst>
            <c:ext xmlns:c16="http://schemas.microsoft.com/office/drawing/2014/chart" uri="{C3380CC4-5D6E-409C-BE32-E72D297353CC}">
              <c16:uniqueId val="{00000002-6853-4275-BC16-ED85268B41BC}"/>
            </c:ext>
          </c:extLst>
        </c:ser>
        <c:dLbls>
          <c:showLegendKey val="0"/>
          <c:showVal val="0"/>
          <c:showCatName val="0"/>
          <c:showSerName val="0"/>
          <c:showPercent val="0"/>
          <c:showBubbleSize val="0"/>
        </c:dLbls>
        <c:gapWidth val="75"/>
        <c:overlap val="-25"/>
        <c:axId val="1214584128"/>
        <c:axId val="1214588288"/>
      </c:barChart>
      <c:catAx>
        <c:axId val="121458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588288"/>
        <c:crosses val="autoZero"/>
        <c:auto val="1"/>
        <c:lblAlgn val="ctr"/>
        <c:lblOffset val="100"/>
        <c:noMultiLvlLbl val="0"/>
      </c:catAx>
      <c:valAx>
        <c:axId val="121458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5841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[Marketing.xlsx]pivottable!DailyMarketSpendPT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Daily Marketing Spend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3"/>
          </a:solidFill>
          <a:ln>
            <a:noFill/>
          </a:ln>
          <a:effectLst/>
        </c:spPr>
        <c:marker>
          <c:symbol val="none"/>
        </c:marker>
      </c:pivotFmt>
      <c:pivotFmt>
        <c:idx val="11"/>
        <c:spPr>
          <a:solidFill>
            <a:schemeClr val="accent2"/>
          </a:solidFill>
          <a:ln>
            <a:noFill/>
          </a:ln>
          <a:effectLst/>
        </c:spPr>
        <c:marker>
          <c:symbol val="none"/>
        </c:marker>
      </c:pivotFmt>
    </c:pivotFmts>
    <c:plotArea>
      <c:layout/>
      <c:barChart>
        <c:barDir val="col"/>
        <c:grouping val="clustered"/>
        <c:varyColors val="0"/>
        <c:ser>
          <c:idx val="0"/>
          <c:order val="0"/>
          <c:tx>
            <c:strRef>
              <c:f>pivottable!$L$3</c:f>
              <c:strCache>
                <c:ptCount val="1"/>
                <c:pt idx="0">
                  <c:v>Max of Marketing Spend</c:v>
                </c:pt>
              </c:strCache>
            </c:strRef>
          </c:tx>
          <c:spPr>
            <a:solidFill>
              <a:schemeClr val="accent1"/>
            </a:solidFill>
            <a:ln>
              <a:noFill/>
            </a:ln>
            <a:effectLst/>
          </c:spPr>
          <c:invertIfNegative val="0"/>
          <c:cat>
            <c:strRef>
              <c:f>pivottable!$K$4:$K$11</c:f>
              <c:strCache>
                <c:ptCount val="7"/>
                <c:pt idx="0">
                  <c:v>Sunday</c:v>
                </c:pt>
                <c:pt idx="1">
                  <c:v>Monday</c:v>
                </c:pt>
                <c:pt idx="2">
                  <c:v>Tuesday</c:v>
                </c:pt>
                <c:pt idx="3">
                  <c:v>Wednesday</c:v>
                </c:pt>
                <c:pt idx="4">
                  <c:v>Thursday</c:v>
                </c:pt>
                <c:pt idx="5">
                  <c:v>Friday</c:v>
                </c:pt>
                <c:pt idx="6">
                  <c:v>Saturday</c:v>
                </c:pt>
              </c:strCache>
            </c:strRef>
          </c:cat>
          <c:val>
            <c:numRef>
              <c:f>pivottable!$L$4:$L$11</c:f>
              <c:numCache>
                <c:formatCode>0.00</c:formatCode>
                <c:ptCount val="7"/>
                <c:pt idx="0">
                  <c:v>2745.375</c:v>
                </c:pt>
                <c:pt idx="1">
                  <c:v>4284.75</c:v>
                </c:pt>
                <c:pt idx="2">
                  <c:v>2317.7777780000001</c:v>
                </c:pt>
                <c:pt idx="3">
                  <c:v>2862.8888889999998</c:v>
                </c:pt>
                <c:pt idx="4">
                  <c:v>3030.875</c:v>
                </c:pt>
                <c:pt idx="5">
                  <c:v>2713</c:v>
                </c:pt>
                <c:pt idx="6">
                  <c:v>4535.375</c:v>
                </c:pt>
              </c:numCache>
            </c:numRef>
          </c:val>
          <c:extLst>
            <c:ext xmlns:c16="http://schemas.microsoft.com/office/drawing/2014/chart" uri="{C3380CC4-5D6E-409C-BE32-E72D297353CC}">
              <c16:uniqueId val="{00000000-E158-47F7-828F-C20AAE46C725}"/>
            </c:ext>
          </c:extLst>
        </c:ser>
        <c:ser>
          <c:idx val="1"/>
          <c:order val="1"/>
          <c:tx>
            <c:strRef>
              <c:f>pivottable!$M$3</c:f>
              <c:strCache>
                <c:ptCount val="1"/>
                <c:pt idx="0">
                  <c:v>Min of Marketing Spend</c:v>
                </c:pt>
              </c:strCache>
            </c:strRef>
          </c:tx>
          <c:spPr>
            <a:solidFill>
              <a:schemeClr val="accent3"/>
            </a:solidFill>
            <a:ln>
              <a:noFill/>
            </a:ln>
            <a:effectLst/>
          </c:spPr>
          <c:invertIfNegative val="0"/>
          <c:cat>
            <c:strRef>
              <c:f>pivottable!$K$4:$K$11</c:f>
              <c:strCache>
                <c:ptCount val="7"/>
                <c:pt idx="0">
                  <c:v>Sunday</c:v>
                </c:pt>
                <c:pt idx="1">
                  <c:v>Monday</c:v>
                </c:pt>
                <c:pt idx="2">
                  <c:v>Tuesday</c:v>
                </c:pt>
                <c:pt idx="3">
                  <c:v>Wednesday</c:v>
                </c:pt>
                <c:pt idx="4">
                  <c:v>Thursday</c:v>
                </c:pt>
                <c:pt idx="5">
                  <c:v>Friday</c:v>
                </c:pt>
                <c:pt idx="6">
                  <c:v>Saturday</c:v>
                </c:pt>
              </c:strCache>
            </c:strRef>
          </c:cat>
          <c:val>
            <c:numRef>
              <c:f>pivottable!$M$4:$M$11</c:f>
              <c:numCache>
                <c:formatCode>0.00</c:formatCode>
                <c:ptCount val="7"/>
                <c:pt idx="0">
                  <c:v>524.72727269999996</c:v>
                </c:pt>
                <c:pt idx="1">
                  <c:v>651.375</c:v>
                </c:pt>
                <c:pt idx="2">
                  <c:v>322</c:v>
                </c:pt>
                <c:pt idx="3">
                  <c:v>696.75</c:v>
                </c:pt>
                <c:pt idx="4">
                  <c:v>818.25</c:v>
                </c:pt>
                <c:pt idx="5">
                  <c:v>590.29999999999995</c:v>
                </c:pt>
                <c:pt idx="6">
                  <c:v>424</c:v>
                </c:pt>
              </c:numCache>
            </c:numRef>
          </c:val>
          <c:extLst>
            <c:ext xmlns:c16="http://schemas.microsoft.com/office/drawing/2014/chart" uri="{C3380CC4-5D6E-409C-BE32-E72D297353CC}">
              <c16:uniqueId val="{00000001-E158-47F7-828F-C20AAE46C725}"/>
            </c:ext>
          </c:extLst>
        </c:ser>
        <c:ser>
          <c:idx val="2"/>
          <c:order val="2"/>
          <c:tx>
            <c:strRef>
              <c:f>pivottable!$N$3</c:f>
              <c:strCache>
                <c:ptCount val="1"/>
                <c:pt idx="0">
                  <c:v>Average of Marketing Spend</c:v>
                </c:pt>
              </c:strCache>
            </c:strRef>
          </c:tx>
          <c:spPr>
            <a:solidFill>
              <a:schemeClr val="accent2"/>
            </a:solidFill>
            <a:ln>
              <a:noFill/>
            </a:ln>
            <a:effectLst/>
          </c:spPr>
          <c:invertIfNegative val="0"/>
          <c:cat>
            <c:strRef>
              <c:f>pivottable!$K$4:$K$11</c:f>
              <c:strCache>
                <c:ptCount val="7"/>
                <c:pt idx="0">
                  <c:v>Sunday</c:v>
                </c:pt>
                <c:pt idx="1">
                  <c:v>Monday</c:v>
                </c:pt>
                <c:pt idx="2">
                  <c:v>Tuesday</c:v>
                </c:pt>
                <c:pt idx="3">
                  <c:v>Wednesday</c:v>
                </c:pt>
                <c:pt idx="4">
                  <c:v>Thursday</c:v>
                </c:pt>
                <c:pt idx="5">
                  <c:v>Friday</c:v>
                </c:pt>
                <c:pt idx="6">
                  <c:v>Saturday</c:v>
                </c:pt>
              </c:strCache>
            </c:strRef>
          </c:cat>
          <c:val>
            <c:numRef>
              <c:f>pivottable!$N$4:$N$11</c:f>
              <c:numCache>
                <c:formatCode>0.00</c:formatCode>
                <c:ptCount val="7"/>
                <c:pt idx="0">
                  <c:v>1202.8992132461535</c:v>
                </c:pt>
                <c:pt idx="1">
                  <c:v>1115.5860722692307</c:v>
                </c:pt>
                <c:pt idx="2">
                  <c:v>1042.8997571807695</c:v>
                </c:pt>
                <c:pt idx="3">
                  <c:v>1314.6218822884618</c:v>
                </c:pt>
                <c:pt idx="4">
                  <c:v>1994.6415598461538</c:v>
                </c:pt>
                <c:pt idx="5">
                  <c:v>1894.7657925499998</c:v>
                </c:pt>
                <c:pt idx="6">
                  <c:v>1209.0816725076922</c:v>
                </c:pt>
              </c:numCache>
            </c:numRef>
          </c:val>
          <c:extLst>
            <c:ext xmlns:c16="http://schemas.microsoft.com/office/drawing/2014/chart" uri="{C3380CC4-5D6E-409C-BE32-E72D297353CC}">
              <c16:uniqueId val="{00000002-E158-47F7-828F-C20AAE46C725}"/>
            </c:ext>
          </c:extLst>
        </c:ser>
        <c:dLbls>
          <c:showLegendKey val="0"/>
          <c:showVal val="0"/>
          <c:showCatName val="0"/>
          <c:showSerName val="0"/>
          <c:showPercent val="0"/>
          <c:showBubbleSize val="0"/>
        </c:dLbls>
        <c:gapWidth val="75"/>
        <c:overlap val="-25"/>
        <c:axId val="221581440"/>
        <c:axId val="221571872"/>
      </c:barChart>
      <c:catAx>
        <c:axId val="22158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571872"/>
        <c:crosses val="autoZero"/>
        <c:auto val="1"/>
        <c:lblAlgn val="ctr"/>
        <c:lblOffset val="100"/>
        <c:noMultiLvlLbl val="0"/>
      </c:catAx>
      <c:valAx>
        <c:axId val="2215718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5814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[Marketing.xlsx]pivottable!DailyRevenuePT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Daily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3"/>
          </a:solidFill>
          <a:ln>
            <a:noFill/>
          </a:ln>
          <a:effectLst/>
        </c:spPr>
        <c:marker>
          <c:symbol val="none"/>
        </c:marker>
      </c:pivotFmt>
      <c:pivotFmt>
        <c:idx val="11"/>
        <c:spPr>
          <a:solidFill>
            <a:schemeClr val="accent2"/>
          </a:solidFill>
          <a:ln>
            <a:noFill/>
          </a:ln>
          <a:effectLst/>
        </c:spPr>
        <c:marker>
          <c:symbol val="none"/>
        </c:marker>
      </c:pivotFmt>
    </c:pivotFmts>
    <c:plotArea>
      <c:layout/>
      <c:barChart>
        <c:barDir val="col"/>
        <c:grouping val="clustered"/>
        <c:varyColors val="0"/>
        <c:ser>
          <c:idx val="0"/>
          <c:order val="0"/>
          <c:tx>
            <c:strRef>
              <c:f>pivottable!$Q$3</c:f>
              <c:strCache>
                <c:ptCount val="1"/>
                <c:pt idx="0">
                  <c:v>Max of Revenue</c:v>
                </c:pt>
              </c:strCache>
            </c:strRef>
          </c:tx>
          <c:spPr>
            <a:solidFill>
              <a:schemeClr val="accent1"/>
            </a:solidFill>
            <a:ln>
              <a:noFill/>
            </a:ln>
            <a:effectLst/>
          </c:spPr>
          <c:invertIfNegative val="0"/>
          <c:cat>
            <c:strRef>
              <c:f>pivottable!$P$4:$P$11</c:f>
              <c:strCache>
                <c:ptCount val="7"/>
                <c:pt idx="0">
                  <c:v>Sunday</c:v>
                </c:pt>
                <c:pt idx="1">
                  <c:v>Monday</c:v>
                </c:pt>
                <c:pt idx="2">
                  <c:v>Tuesday</c:v>
                </c:pt>
                <c:pt idx="3">
                  <c:v>Wednesday</c:v>
                </c:pt>
                <c:pt idx="4">
                  <c:v>Thursday</c:v>
                </c:pt>
                <c:pt idx="5">
                  <c:v>Friday</c:v>
                </c:pt>
                <c:pt idx="6">
                  <c:v>Saturday</c:v>
                </c:pt>
              </c:strCache>
            </c:strRef>
          </c:cat>
          <c:val>
            <c:numRef>
              <c:f>pivottable!$Q$4:$Q$11</c:f>
              <c:numCache>
                <c:formatCode>0.00</c:formatCode>
                <c:ptCount val="7"/>
                <c:pt idx="0">
                  <c:v>23014</c:v>
                </c:pt>
                <c:pt idx="1">
                  <c:v>34278</c:v>
                </c:pt>
                <c:pt idx="2">
                  <c:v>20860</c:v>
                </c:pt>
                <c:pt idx="3">
                  <c:v>18678</c:v>
                </c:pt>
                <c:pt idx="4">
                  <c:v>25704</c:v>
                </c:pt>
                <c:pt idx="5">
                  <c:v>26608</c:v>
                </c:pt>
                <c:pt idx="6">
                  <c:v>36283</c:v>
                </c:pt>
              </c:numCache>
            </c:numRef>
          </c:val>
          <c:extLst>
            <c:ext xmlns:c16="http://schemas.microsoft.com/office/drawing/2014/chart" uri="{C3380CC4-5D6E-409C-BE32-E72D297353CC}">
              <c16:uniqueId val="{00000000-E78F-4C2B-8C29-278CFF32DE65}"/>
            </c:ext>
          </c:extLst>
        </c:ser>
        <c:ser>
          <c:idx val="1"/>
          <c:order val="1"/>
          <c:tx>
            <c:strRef>
              <c:f>pivottable!$R$3</c:f>
              <c:strCache>
                <c:ptCount val="1"/>
                <c:pt idx="0">
                  <c:v>Min of Revenue</c:v>
                </c:pt>
              </c:strCache>
            </c:strRef>
          </c:tx>
          <c:spPr>
            <a:solidFill>
              <a:schemeClr val="accent3"/>
            </a:solidFill>
            <a:ln>
              <a:noFill/>
            </a:ln>
            <a:effectLst/>
          </c:spPr>
          <c:invertIfNegative val="0"/>
          <c:cat>
            <c:strRef>
              <c:f>pivottable!$P$4:$P$11</c:f>
              <c:strCache>
                <c:ptCount val="7"/>
                <c:pt idx="0">
                  <c:v>Sunday</c:v>
                </c:pt>
                <c:pt idx="1">
                  <c:v>Monday</c:v>
                </c:pt>
                <c:pt idx="2">
                  <c:v>Tuesday</c:v>
                </c:pt>
                <c:pt idx="3">
                  <c:v>Wednesday</c:v>
                </c:pt>
                <c:pt idx="4">
                  <c:v>Thursday</c:v>
                </c:pt>
                <c:pt idx="5">
                  <c:v>Friday</c:v>
                </c:pt>
                <c:pt idx="6">
                  <c:v>Saturday</c:v>
                </c:pt>
              </c:strCache>
            </c:strRef>
          </c:cat>
          <c:val>
            <c:numRef>
              <c:f>pivottable!$R$4:$R$11</c:f>
              <c:numCache>
                <c:formatCode>0.00</c:formatCode>
                <c:ptCount val="7"/>
                <c:pt idx="0">
                  <c:v>3470</c:v>
                </c:pt>
                <c:pt idx="1">
                  <c:v>465</c:v>
                </c:pt>
                <c:pt idx="2">
                  <c:v>292</c:v>
                </c:pt>
                <c:pt idx="3">
                  <c:v>1245</c:v>
                </c:pt>
                <c:pt idx="4">
                  <c:v>2546</c:v>
                </c:pt>
                <c:pt idx="5">
                  <c:v>1201</c:v>
                </c:pt>
                <c:pt idx="6">
                  <c:v>2184</c:v>
                </c:pt>
              </c:numCache>
            </c:numRef>
          </c:val>
          <c:extLst>
            <c:ext xmlns:c16="http://schemas.microsoft.com/office/drawing/2014/chart" uri="{C3380CC4-5D6E-409C-BE32-E72D297353CC}">
              <c16:uniqueId val="{00000001-E78F-4C2B-8C29-278CFF32DE65}"/>
            </c:ext>
          </c:extLst>
        </c:ser>
        <c:ser>
          <c:idx val="2"/>
          <c:order val="2"/>
          <c:tx>
            <c:strRef>
              <c:f>pivottable!$S$3</c:f>
              <c:strCache>
                <c:ptCount val="1"/>
                <c:pt idx="0">
                  <c:v>Average of Revenue</c:v>
                </c:pt>
              </c:strCache>
            </c:strRef>
          </c:tx>
          <c:spPr>
            <a:solidFill>
              <a:schemeClr val="accent2"/>
            </a:solidFill>
            <a:ln>
              <a:noFill/>
            </a:ln>
            <a:effectLst/>
          </c:spPr>
          <c:invertIfNegative val="0"/>
          <c:cat>
            <c:strRef>
              <c:f>pivottable!$P$4:$P$11</c:f>
              <c:strCache>
                <c:ptCount val="7"/>
                <c:pt idx="0">
                  <c:v>Sunday</c:v>
                </c:pt>
                <c:pt idx="1">
                  <c:v>Monday</c:v>
                </c:pt>
                <c:pt idx="2">
                  <c:v>Tuesday</c:v>
                </c:pt>
                <c:pt idx="3">
                  <c:v>Wednesday</c:v>
                </c:pt>
                <c:pt idx="4">
                  <c:v>Thursday</c:v>
                </c:pt>
                <c:pt idx="5">
                  <c:v>Friday</c:v>
                </c:pt>
                <c:pt idx="6">
                  <c:v>Saturday</c:v>
                </c:pt>
              </c:strCache>
            </c:strRef>
          </c:cat>
          <c:val>
            <c:numRef>
              <c:f>pivottable!$S$4:$S$11</c:f>
              <c:numCache>
                <c:formatCode>0.00</c:formatCode>
                <c:ptCount val="7"/>
                <c:pt idx="0">
                  <c:v>9751.8076923076915</c:v>
                </c:pt>
                <c:pt idx="1">
                  <c:v>8774.038461538461</c:v>
                </c:pt>
                <c:pt idx="2">
                  <c:v>8659.8076923076915</c:v>
                </c:pt>
                <c:pt idx="3">
                  <c:v>10121.846153846154</c:v>
                </c:pt>
                <c:pt idx="4">
                  <c:v>13663.384615384615</c:v>
                </c:pt>
                <c:pt idx="5">
                  <c:v>13550.576923076924</c:v>
                </c:pt>
                <c:pt idx="6">
                  <c:v>9549.6923076923085</c:v>
                </c:pt>
              </c:numCache>
            </c:numRef>
          </c:val>
          <c:extLst>
            <c:ext xmlns:c16="http://schemas.microsoft.com/office/drawing/2014/chart" uri="{C3380CC4-5D6E-409C-BE32-E72D297353CC}">
              <c16:uniqueId val="{00000002-E78F-4C2B-8C29-278CFF32DE65}"/>
            </c:ext>
          </c:extLst>
        </c:ser>
        <c:dLbls>
          <c:showLegendKey val="0"/>
          <c:showVal val="0"/>
          <c:showCatName val="0"/>
          <c:showSerName val="0"/>
          <c:showPercent val="0"/>
          <c:showBubbleSize val="0"/>
        </c:dLbls>
        <c:gapWidth val="75"/>
        <c:overlap val="-25"/>
        <c:axId val="386447232"/>
        <c:axId val="386447648"/>
      </c:barChart>
      <c:catAx>
        <c:axId val="38644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47648"/>
        <c:crosses val="autoZero"/>
        <c:auto val="1"/>
        <c:lblAlgn val="ctr"/>
        <c:lblOffset val="100"/>
        <c:noMultiLvlLbl val="0"/>
      </c:catAx>
      <c:valAx>
        <c:axId val="3864476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47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1050</xdr:colOff>
      <xdr:row>50</xdr:row>
      <xdr:rowOff>76200</xdr:rowOff>
    </xdr:to>
    <xdr:grpSp>
      <xdr:nvGrpSpPr>
        <xdr:cNvPr id="12" name="Group 11"/>
        <xdr:cNvGrpSpPr/>
      </xdr:nvGrpSpPr>
      <xdr:grpSpPr>
        <a:xfrm>
          <a:off x="0" y="0"/>
          <a:ext cx="12193050" cy="9534525"/>
          <a:chOff x="0" y="0"/>
          <a:chExt cx="12193050" cy="9534525"/>
        </a:xfrm>
      </xdr:grpSpPr>
      <xdr:graphicFrame macro="">
        <xdr:nvGraphicFramePr>
          <xdr:cNvPr id="2" name="Chart 1"/>
          <xdr:cNvGraphicFramePr>
            <a:graphicFrameLocks/>
          </xdr:cNvGraphicFramePr>
        </xdr:nvGraphicFramePr>
        <xdr:xfrm>
          <a:off x="1971675" y="1076325"/>
          <a:ext cx="5010151"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7181850" y="1076325"/>
          <a:ext cx="5011200"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xdr:cNvGraphicFramePr>
            <a:graphicFrameLocks/>
          </xdr:cNvGraphicFramePr>
        </xdr:nvGraphicFramePr>
        <xdr:xfrm>
          <a:off x="1971675" y="6791325"/>
          <a:ext cx="5038725"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xdr:cNvGraphicFramePr>
            <a:graphicFrameLocks/>
          </xdr:cNvGraphicFramePr>
        </xdr:nvGraphicFramePr>
        <xdr:xfrm>
          <a:off x="7181850" y="6791325"/>
          <a:ext cx="5011200" cy="2743200"/>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a14="http://schemas.microsoft.com/office/drawing/2010/main" Requires="a14">
          <xdr:graphicFrame macro="">
            <xdr:nvGraphicFramePr>
              <xdr:cNvPr id="3" name="Promo"/>
              <xdr:cNvGraphicFramePr/>
            </xdr:nvGraphicFramePr>
            <xdr:xfrm>
              <a:off x="0" y="1076325"/>
              <a:ext cx="1828800" cy="1190625"/>
            </xdr:xfrm>
            <a:graphic>
              <a:graphicData uri="http://schemas.microsoft.com/office/drawing/2010/slicer">
                <sle:slicer xmlns:sle="http://schemas.microsoft.com/office/drawing/2010/slicer" name="Promo"/>
              </a:graphicData>
            </a:graphic>
          </xdr:graphicFrame>
        </mc:Choice>
        <mc:Fallback>
          <xdr:sp macro="" textlink="">
            <xdr:nvSpPr>
              <xdr:cNvPr id="0" name=""/>
              <xdr:cNvSpPr>
                <a:spLocks noTextEdit="1"/>
              </xdr:cNvSpPr>
            </xdr:nvSpPr>
            <xdr:spPr>
              <a:xfrm>
                <a:off x="0" y="1076325"/>
                <a:ext cx="1828800" cy="11906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Day_Name"/>
              <xdr:cNvGraphicFramePr/>
            </xdr:nvGraphicFramePr>
            <xdr:xfrm>
              <a:off x="0" y="6791325"/>
              <a:ext cx="1828800" cy="2247900"/>
            </xdr:xfrm>
            <a:graphic>
              <a:graphicData uri="http://schemas.microsoft.com/office/drawing/2010/slicer">
                <sle:slicer xmlns:sle="http://schemas.microsoft.com/office/drawing/2010/slicer" name="Day_Name"/>
              </a:graphicData>
            </a:graphic>
          </xdr:graphicFrame>
        </mc:Choice>
        <mc:Fallback>
          <xdr:sp macro="" textlink="">
            <xdr:nvSpPr>
              <xdr:cNvPr id="0" name=""/>
              <xdr:cNvSpPr>
                <a:spLocks noTextEdit="1"/>
              </xdr:cNvSpPr>
            </xdr:nvSpPr>
            <xdr:spPr>
              <a:xfrm>
                <a:off x="0" y="6791325"/>
                <a:ext cx="1828800" cy="22479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9" name="Chart 8"/>
          <xdr:cNvGraphicFramePr>
            <a:graphicFrameLocks/>
          </xdr:cNvGraphicFramePr>
        </xdr:nvGraphicFramePr>
        <xdr:xfrm>
          <a:off x="1971675" y="3933825"/>
          <a:ext cx="5038725" cy="27432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xdr:cNvGraphicFramePr>
            <a:graphicFrameLocks/>
          </xdr:cNvGraphicFramePr>
        </xdr:nvGraphicFramePr>
        <xdr:xfrm>
          <a:off x="7181850" y="3933825"/>
          <a:ext cx="5011200" cy="27432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1" name="Rectangle 10"/>
          <xdr:cNvSpPr/>
        </xdr:nvSpPr>
        <xdr:spPr>
          <a:xfrm>
            <a:off x="0" y="0"/>
            <a:ext cx="12192000"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3600"/>
              <a:t>Marketing Data Dashboard</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loudstrife" refreshedDate="45191.194070370373" createdVersion="6" refreshedVersion="6" minRefreshableVersion="3" recordCount="182">
  <cacheSource type="worksheet">
    <worksheetSource ref="A1:K183" sheet="edited"/>
  </cacheSource>
  <cacheFields count="13">
    <cacheField name="Date" numFmtId="164">
      <sharedItems containsSemiMixedTypes="0" containsNonDate="0" containsDate="1" containsString="0" minDate="2020-11-09T00:00:00" maxDate="2021-05-10T00:00:00" count="182">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sharedItems>
      <fieldGroup par="12" base="0">
        <rangePr groupBy="months" startDate="2020-11-09T00:00:00" endDate="2021-05-10T00:00:00"/>
        <groupItems count="14">
          <s v="&lt;09/11/2020"/>
          <s v="Jan"/>
          <s v="Feb"/>
          <s v="Mar"/>
          <s v="Apr"/>
          <s v="May"/>
          <s v="Jun"/>
          <s v="Jul"/>
          <s v="Aug"/>
          <s v="Sep"/>
          <s v="Oct"/>
          <s v="Nov"/>
          <s v="Dec"/>
          <s v="&gt;10/05/2021"/>
        </groupItems>
      </fieldGroup>
    </cacheField>
    <cacheField name="Week" numFmtId="0">
      <sharedItems containsSemiMixedTypes="0" containsString="0" containsNumber="1" containsInteger="1" minValue="1" maxValue="53" count="28">
        <n v="46"/>
        <n v="47"/>
        <n v="48"/>
        <n v="49"/>
        <n v="50"/>
        <n v="51"/>
        <n v="52"/>
        <n v="53"/>
        <n v="1"/>
        <n v="2"/>
        <n v="3"/>
        <n v="4"/>
        <n v="5"/>
        <n v="6"/>
        <n v="7"/>
        <n v="8"/>
        <n v="9"/>
        <n v="10"/>
        <n v="11"/>
        <n v="12"/>
        <n v="13"/>
        <n v="14"/>
        <n v="15"/>
        <n v="16"/>
        <n v="17"/>
        <n v="18"/>
        <n v="19"/>
        <n v="20"/>
      </sharedItems>
    </cacheField>
    <cacheField name="Week_ID" numFmtId="0">
      <sharedItems containsSemiMixedTypes="0" containsString="0" containsNumber="1" containsInteger="1" minValue="34" maxValue="61" count="28">
        <n v="34"/>
        <n v="35"/>
        <n v="36"/>
        <n v="37"/>
        <n v="38"/>
        <n v="39"/>
        <n v="40"/>
        <n v="41"/>
        <n v="42"/>
        <n v="43"/>
        <n v="44"/>
        <n v="45"/>
        <n v="46"/>
        <n v="47"/>
        <n v="48"/>
        <n v="49"/>
        <n v="50"/>
        <n v="51"/>
        <n v="52"/>
        <n v="53"/>
        <n v="54"/>
        <n v="55"/>
        <n v="56"/>
        <n v="57"/>
        <n v="58"/>
        <n v="59"/>
        <n v="60"/>
        <n v="61"/>
      </sharedItems>
    </cacheField>
    <cacheField name="Month" numFmtId="0">
      <sharedItems containsSemiMixedTypes="0" containsString="0" containsNumber="1" containsInteger="1" minValue="1" maxValue="12"/>
    </cacheField>
    <cacheField name="Month_ID" numFmtId="0">
      <sharedItems containsSemiMixedTypes="0" containsString="0" containsNumber="1" containsInteger="1" minValue="11" maxValue="17"/>
    </cacheField>
    <cacheField name="Year" numFmtId="0">
      <sharedItems containsSemiMixedTypes="0" containsString="0" containsNumber="1" containsInteger="1" minValue="2020" maxValue="2021"/>
    </cacheField>
    <cacheField name="Day_Name" numFmtId="0">
      <sharedItems count="7">
        <s v="Monday"/>
        <s v="Tuesday"/>
        <s v="Wednesday"/>
        <s v="Thursday"/>
        <s v="Friday"/>
        <s v="Saturday"/>
        <s v="Sunday"/>
      </sharedItems>
    </cacheField>
    <cacheField name="Visitors" numFmtId="0">
      <sharedItems containsSemiMixedTypes="0" containsString="0" containsNumber="1" containsInteger="1" minValue="488" maxValue="4139" count="175">
        <n v="707"/>
        <n v="1455"/>
        <n v="1520"/>
        <n v="1726"/>
        <n v="2134"/>
        <n v="1316"/>
        <n v="1287"/>
        <n v="1548"/>
        <n v="1448"/>
        <n v="1362"/>
        <n v="2321"/>
        <n v="1819"/>
        <n v="1180"/>
        <n v="2138"/>
        <n v="2632"/>
        <n v="1752"/>
        <n v="627"/>
        <n v="2105"/>
        <n v="1671"/>
        <n v="1105"/>
        <n v="1698"/>
        <n v="1541"/>
        <n v="1245"/>
        <n v="1955"/>
        <n v="2171"/>
        <n v="1975"/>
        <n v="1186"/>
        <n v="1822"/>
        <n v="1584"/>
        <n v="1961"/>
        <n v="2464"/>
        <n v="2394"/>
        <n v="1322"/>
        <n v="1167"/>
        <n v="1163"/>
        <n v="1772"/>
        <n v="1740"/>
        <n v="1317"/>
        <n v="2330"/>
        <n v="2056"/>
        <n v="1191"/>
        <n v="1828"/>
        <n v="1605"/>
        <n v="1571"/>
        <n v="1288"/>
        <n v="2556"/>
        <n v="2152"/>
        <n v="2678"/>
        <n v="2020"/>
        <n v="1480"/>
        <n v="1226"/>
        <n v="1328"/>
        <n v="2295"/>
        <n v="2032"/>
        <n v="1030"/>
        <n v="1442"/>
        <n v="1476"/>
        <n v="1272"/>
        <n v="2054"/>
        <n v="4139"/>
        <n v="2286"/>
        <n v="1371"/>
        <n v="1484"/>
        <n v="1454"/>
        <n v="1243"/>
        <n v="2753"/>
        <n v="2312"/>
        <n v="1414"/>
        <n v="1524"/>
        <n v="1469"/>
        <n v="1302"/>
        <n v="1659"/>
        <n v="2120"/>
        <n v="2482"/>
        <n v="1820"/>
        <n v="1628"/>
        <n v="1430"/>
        <n v="488"/>
        <n v="1084"/>
        <n v="1864"/>
        <n v="1844"/>
        <n v="1065"/>
        <n v="1582"/>
        <n v="1407"/>
        <n v="1496"/>
        <n v="2176"/>
        <n v="2010"/>
        <n v="2015"/>
        <n v="1488"/>
        <n v="1608"/>
        <n v="1337"/>
        <n v="2266"/>
        <n v="1925"/>
        <n v="826"/>
        <n v="1387"/>
        <n v="599"/>
        <n v="968"/>
        <n v="1482"/>
        <n v="1420"/>
        <n v="1171"/>
        <n v="2395"/>
        <n v="2029"/>
        <n v="1047"/>
        <n v="1464"/>
        <n v="1428"/>
        <n v="1154"/>
        <n v="1841"/>
        <n v="2248"/>
        <n v="2553"/>
        <n v="1797"/>
        <n v="1912"/>
        <n v="1786"/>
        <n v="1096"/>
        <n v="1068"/>
        <n v="1976"/>
        <n v="1806"/>
        <n v="1621"/>
        <n v="1001"/>
        <n v="1477"/>
        <n v="1401"/>
        <n v="2190"/>
        <n v="2439"/>
        <n v="2220"/>
        <n v="2732"/>
        <n v="967"/>
        <n v="1544"/>
        <n v="2194"/>
        <n v="1923"/>
        <n v="685"/>
        <n v="543"/>
        <n v="1472"/>
        <n v="1368"/>
        <n v="2080"/>
        <n v="2611"/>
        <n v="2434"/>
        <n v="1437"/>
        <n v="1642"/>
        <n v="1320"/>
        <n v="1363"/>
        <n v="2068"/>
        <n v="2311"/>
        <n v="2091"/>
        <n v="1532"/>
        <n v="1406"/>
        <n v="1244"/>
        <n v="1812"/>
        <n v="2273"/>
        <n v="2158"/>
        <n v="1625"/>
        <n v="1485"/>
        <n v="1499"/>
        <n v="1511"/>
        <n v="1803"/>
        <n v="2101"/>
        <n v="1915"/>
        <n v="1509"/>
        <n v="1399"/>
        <n v="1648"/>
        <n v="1122"/>
        <n v="2302"/>
        <n v="1942"/>
        <n v="1345"/>
        <n v="1166"/>
        <n v="1256"/>
        <n v="1236"/>
        <n v="2139"/>
        <n v="1836"/>
        <n v="1380"/>
        <n v="1423"/>
        <n v="1382"/>
        <n v="1400"/>
        <n v="2244"/>
        <n v="2023"/>
        <n v="1483"/>
        <n v="1303"/>
      </sharedItems>
    </cacheField>
    <cacheField name="Revenue" numFmtId="0">
      <sharedItems containsSemiMixedTypes="0" containsString="0" containsNumber="1" containsInteger="1" minValue="292" maxValue="36283"/>
    </cacheField>
    <cacheField name="Marketing Spend" numFmtId="0">
      <sharedItems containsSemiMixedTypes="0" containsString="0" containsNumber="1" minValue="322" maxValue="4535.375"/>
    </cacheField>
    <cacheField name="Promo" numFmtId="0">
      <sharedItems count="3">
        <s v="No Promo"/>
        <s v="Promotion Red"/>
        <s v="Promotion Blue"/>
      </sharedItems>
    </cacheField>
    <cacheField name="Quarters" numFmtId="0" databaseField="0">
      <fieldGroup base="0">
        <rangePr groupBy="quarters" startDate="2020-11-09T00:00:00" endDate="2021-05-10T00:00:00"/>
        <groupItems count="6">
          <s v="&lt;09/11/2020"/>
          <s v="Qtr1"/>
          <s v="Qtr2"/>
          <s v="Qtr3"/>
          <s v="Qtr4"/>
          <s v="&gt;10/05/2021"/>
        </groupItems>
      </fieldGroup>
    </cacheField>
    <cacheField name="Years" numFmtId="0" databaseField="0">
      <fieldGroup base="0">
        <rangePr groupBy="years" startDate="2020-11-09T00:00:00" endDate="2021-05-10T00:00:00"/>
        <groupItems count="4">
          <s v="&lt;09/11/2020"/>
          <s v="2020"/>
          <s v="2021"/>
          <s v="&gt;10/05/2021"/>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2">
  <r>
    <x v="0"/>
    <x v="0"/>
    <x v="0"/>
    <n v="11"/>
    <n v="11"/>
    <n v="2020"/>
    <x v="0"/>
    <x v="0"/>
    <n v="465"/>
    <n v="651.375"/>
    <x v="0"/>
  </r>
  <r>
    <x v="1"/>
    <x v="0"/>
    <x v="0"/>
    <n v="11"/>
    <n v="11"/>
    <n v="2020"/>
    <x v="1"/>
    <x v="1"/>
    <n v="10386"/>
    <n v="1298.25"/>
    <x v="1"/>
  </r>
  <r>
    <x v="2"/>
    <x v="0"/>
    <x v="0"/>
    <n v="11"/>
    <n v="11"/>
    <n v="2020"/>
    <x v="2"/>
    <x v="2"/>
    <n v="12475"/>
    <n v="1559.375"/>
    <x v="2"/>
  </r>
  <r>
    <x v="3"/>
    <x v="0"/>
    <x v="0"/>
    <n v="11"/>
    <n v="11"/>
    <n v="2020"/>
    <x v="3"/>
    <x v="3"/>
    <n v="11712"/>
    <n v="1801.75"/>
    <x v="0"/>
  </r>
  <r>
    <x v="4"/>
    <x v="0"/>
    <x v="0"/>
    <n v="11"/>
    <n v="11"/>
    <n v="2020"/>
    <x v="4"/>
    <x v="4"/>
    <n v="10000"/>
    <n v="2614.5"/>
    <x v="0"/>
  </r>
  <r>
    <x v="5"/>
    <x v="0"/>
    <x v="0"/>
    <n v="11"/>
    <n v="11"/>
    <n v="2020"/>
    <x v="5"/>
    <x v="5"/>
    <n v="12996"/>
    <n v="1444"/>
    <x v="2"/>
  </r>
  <r>
    <x v="6"/>
    <x v="1"/>
    <x v="1"/>
    <n v="11"/>
    <n v="11"/>
    <n v="2020"/>
    <x v="6"/>
    <x v="6"/>
    <n v="11929"/>
    <n v="1325.444444"/>
    <x v="2"/>
  </r>
  <r>
    <x v="7"/>
    <x v="1"/>
    <x v="1"/>
    <n v="11"/>
    <n v="11"/>
    <n v="2020"/>
    <x v="0"/>
    <x v="7"/>
    <n v="5359"/>
    <n v="1119.1111109999999"/>
    <x v="0"/>
  </r>
  <r>
    <x v="8"/>
    <x v="1"/>
    <x v="1"/>
    <n v="11"/>
    <n v="11"/>
    <n v="2020"/>
    <x v="1"/>
    <x v="8"/>
    <n v="12016"/>
    <n v="1092.363636"/>
    <x v="2"/>
  </r>
  <r>
    <x v="9"/>
    <x v="1"/>
    <x v="1"/>
    <n v="11"/>
    <n v="11"/>
    <n v="2020"/>
    <x v="2"/>
    <x v="9"/>
    <n v="7441"/>
    <n v="906.7"/>
    <x v="0"/>
  </r>
  <r>
    <x v="10"/>
    <x v="1"/>
    <x v="1"/>
    <n v="11"/>
    <n v="11"/>
    <n v="2020"/>
    <x v="3"/>
    <x v="10"/>
    <n v="8000"/>
    <n v="1605.4545450000001"/>
    <x v="0"/>
  </r>
  <r>
    <x v="11"/>
    <x v="1"/>
    <x v="1"/>
    <n v="11"/>
    <n v="11"/>
    <n v="2020"/>
    <x v="4"/>
    <x v="11"/>
    <n v="15188"/>
    <n v="1687.555556"/>
    <x v="1"/>
  </r>
  <r>
    <x v="12"/>
    <x v="1"/>
    <x v="1"/>
    <n v="11"/>
    <n v="11"/>
    <n v="2020"/>
    <x v="5"/>
    <x v="12"/>
    <n v="3926"/>
    <n v="710.27272730000004"/>
    <x v="0"/>
  </r>
  <r>
    <x v="13"/>
    <x v="2"/>
    <x v="2"/>
    <n v="11"/>
    <n v="11"/>
    <n v="2020"/>
    <x v="6"/>
    <x v="13"/>
    <n v="14012"/>
    <n v="2745.375"/>
    <x v="1"/>
  </r>
  <r>
    <x v="14"/>
    <x v="2"/>
    <x v="2"/>
    <n v="11"/>
    <n v="11"/>
    <n v="2020"/>
    <x v="0"/>
    <x v="14"/>
    <n v="34278"/>
    <n v="4284.75"/>
    <x v="2"/>
  </r>
  <r>
    <x v="15"/>
    <x v="2"/>
    <x v="2"/>
    <n v="11"/>
    <n v="11"/>
    <n v="2020"/>
    <x v="1"/>
    <x v="15"/>
    <n v="18650"/>
    <n v="1695.4545450000001"/>
    <x v="2"/>
  </r>
  <r>
    <x v="16"/>
    <x v="2"/>
    <x v="2"/>
    <n v="11"/>
    <n v="11"/>
    <n v="2020"/>
    <x v="2"/>
    <x v="16"/>
    <n v="5574"/>
    <n v="696.75"/>
    <x v="2"/>
  </r>
  <r>
    <x v="17"/>
    <x v="2"/>
    <x v="2"/>
    <n v="11"/>
    <n v="11"/>
    <n v="2020"/>
    <x v="3"/>
    <x v="17"/>
    <n v="12425"/>
    <n v="1572.181818"/>
    <x v="1"/>
  </r>
  <r>
    <x v="18"/>
    <x v="2"/>
    <x v="2"/>
    <n v="11"/>
    <n v="11"/>
    <n v="2020"/>
    <x v="4"/>
    <x v="18"/>
    <n v="14760"/>
    <n v="1845"/>
    <x v="1"/>
  </r>
  <r>
    <x v="19"/>
    <x v="2"/>
    <x v="2"/>
    <n v="11"/>
    <n v="11"/>
    <n v="2020"/>
    <x v="5"/>
    <x v="19"/>
    <n v="8091"/>
    <n v="899"/>
    <x v="1"/>
  </r>
  <r>
    <x v="20"/>
    <x v="3"/>
    <x v="3"/>
    <n v="11"/>
    <n v="11"/>
    <n v="2020"/>
    <x v="6"/>
    <x v="20"/>
    <n v="10647"/>
    <n v="1330.875"/>
    <x v="1"/>
  </r>
  <r>
    <x v="21"/>
    <x v="3"/>
    <x v="3"/>
    <n v="11"/>
    <n v="11"/>
    <n v="2020"/>
    <x v="0"/>
    <x v="21"/>
    <n v="7290"/>
    <n v="1016"/>
    <x v="0"/>
  </r>
  <r>
    <x v="22"/>
    <x v="3"/>
    <x v="3"/>
    <n v="12"/>
    <n v="12"/>
    <n v="2020"/>
    <x v="1"/>
    <x v="22"/>
    <n v="4587"/>
    <n v="923"/>
    <x v="0"/>
  </r>
  <r>
    <x v="23"/>
    <x v="3"/>
    <x v="3"/>
    <n v="12"/>
    <n v="12"/>
    <n v="2020"/>
    <x v="2"/>
    <x v="23"/>
    <n v="12154"/>
    <n v="1425.4"/>
    <x v="1"/>
  </r>
  <r>
    <x v="24"/>
    <x v="3"/>
    <x v="3"/>
    <n v="12"/>
    <n v="12"/>
    <n v="2020"/>
    <x v="3"/>
    <x v="24"/>
    <n v="8400"/>
    <n v="1664.4"/>
    <x v="0"/>
  </r>
  <r>
    <x v="25"/>
    <x v="3"/>
    <x v="3"/>
    <n v="12"/>
    <n v="12"/>
    <n v="2020"/>
    <x v="4"/>
    <x v="25"/>
    <n v="20607"/>
    <n v="2575.875"/>
    <x v="2"/>
  </r>
  <r>
    <x v="26"/>
    <x v="3"/>
    <x v="3"/>
    <n v="12"/>
    <n v="12"/>
    <n v="2020"/>
    <x v="5"/>
    <x v="26"/>
    <n v="3525"/>
    <n v="776.5"/>
    <x v="0"/>
  </r>
  <r>
    <x v="27"/>
    <x v="4"/>
    <x v="4"/>
    <n v="12"/>
    <n v="12"/>
    <n v="2020"/>
    <x v="6"/>
    <x v="27"/>
    <n v="10075"/>
    <n v="915.90909090000002"/>
    <x v="1"/>
  </r>
  <r>
    <x v="28"/>
    <x v="4"/>
    <x v="4"/>
    <n v="12"/>
    <n v="12"/>
    <n v="2020"/>
    <x v="0"/>
    <x v="28"/>
    <n v="9612"/>
    <n v="961.2"/>
    <x v="1"/>
  </r>
  <r>
    <x v="29"/>
    <x v="4"/>
    <x v="4"/>
    <n v="12"/>
    <n v="12"/>
    <n v="2020"/>
    <x v="1"/>
    <x v="29"/>
    <n v="6908"/>
    <n v="1450.125"/>
    <x v="0"/>
  </r>
  <r>
    <x v="30"/>
    <x v="4"/>
    <x v="4"/>
    <n v="12"/>
    <n v="12"/>
    <n v="2020"/>
    <x v="2"/>
    <x v="30"/>
    <n v="12740"/>
    <n v="1811.1111109999999"/>
    <x v="0"/>
  </r>
  <r>
    <x v="31"/>
    <x v="4"/>
    <x v="4"/>
    <n v="12"/>
    <n v="12"/>
    <n v="2020"/>
    <x v="3"/>
    <x v="31"/>
    <n v="15288"/>
    <n v="1971.1111109999999"/>
    <x v="0"/>
  </r>
  <r>
    <x v="32"/>
    <x v="4"/>
    <x v="4"/>
    <n v="12"/>
    <n v="12"/>
    <n v="2020"/>
    <x v="4"/>
    <x v="32"/>
    <n v="6654"/>
    <n v="1267.5"/>
    <x v="0"/>
  </r>
  <r>
    <x v="33"/>
    <x v="4"/>
    <x v="4"/>
    <n v="12"/>
    <n v="12"/>
    <n v="2020"/>
    <x v="5"/>
    <x v="33"/>
    <n v="9097"/>
    <n v="1010.777778"/>
    <x v="2"/>
  </r>
  <r>
    <x v="34"/>
    <x v="5"/>
    <x v="5"/>
    <n v="12"/>
    <n v="12"/>
    <n v="2020"/>
    <x v="6"/>
    <x v="34"/>
    <n v="8802"/>
    <n v="880.2"/>
    <x v="2"/>
  </r>
  <r>
    <x v="35"/>
    <x v="5"/>
    <x v="5"/>
    <n v="12"/>
    <n v="12"/>
    <n v="2020"/>
    <x v="0"/>
    <x v="35"/>
    <n v="11679"/>
    <n v="1297.666667"/>
    <x v="1"/>
  </r>
  <r>
    <x v="36"/>
    <x v="5"/>
    <x v="5"/>
    <n v="12"/>
    <n v="12"/>
    <n v="2020"/>
    <x v="1"/>
    <x v="36"/>
    <n v="11952"/>
    <n v="1086.5454549999999"/>
    <x v="1"/>
  </r>
  <r>
    <x v="37"/>
    <x v="5"/>
    <x v="5"/>
    <n v="12"/>
    <n v="12"/>
    <n v="2020"/>
    <x v="2"/>
    <x v="37"/>
    <n v="4873"/>
    <n v="1023.666667"/>
    <x v="0"/>
  </r>
  <r>
    <x v="38"/>
    <x v="5"/>
    <x v="5"/>
    <n v="12"/>
    <n v="12"/>
    <n v="2020"/>
    <x v="3"/>
    <x v="38"/>
    <n v="8516"/>
    <n v="1601.636364"/>
    <x v="0"/>
  </r>
  <r>
    <x v="39"/>
    <x v="5"/>
    <x v="5"/>
    <n v="12"/>
    <n v="12"/>
    <n v="2020"/>
    <x v="4"/>
    <x v="39"/>
    <n v="18161"/>
    <n v="2270.125"/>
    <x v="2"/>
  </r>
  <r>
    <x v="40"/>
    <x v="5"/>
    <x v="5"/>
    <n v="12"/>
    <n v="12"/>
    <n v="2020"/>
    <x v="5"/>
    <x v="40"/>
    <n v="8800"/>
    <n v="880"/>
    <x v="1"/>
  </r>
  <r>
    <x v="41"/>
    <x v="6"/>
    <x v="6"/>
    <n v="12"/>
    <n v="12"/>
    <n v="2020"/>
    <x v="6"/>
    <x v="41"/>
    <n v="7655"/>
    <n v="1304.1111109999999"/>
    <x v="0"/>
  </r>
  <r>
    <x v="42"/>
    <x v="6"/>
    <x v="6"/>
    <n v="12"/>
    <n v="12"/>
    <n v="2020"/>
    <x v="0"/>
    <x v="42"/>
    <n v="12038"/>
    <n v="1203.8"/>
    <x v="2"/>
  </r>
  <r>
    <x v="43"/>
    <x v="6"/>
    <x v="6"/>
    <n v="12"/>
    <n v="12"/>
    <n v="2020"/>
    <x v="1"/>
    <x v="43"/>
    <n v="10245"/>
    <n v="1024.5"/>
    <x v="1"/>
  </r>
  <r>
    <x v="44"/>
    <x v="6"/>
    <x v="6"/>
    <n v="12"/>
    <n v="12"/>
    <n v="2020"/>
    <x v="2"/>
    <x v="44"/>
    <n v="11817"/>
    <n v="1181.7"/>
    <x v="2"/>
  </r>
  <r>
    <x v="45"/>
    <x v="6"/>
    <x v="6"/>
    <n v="12"/>
    <n v="12"/>
    <n v="2020"/>
    <x v="3"/>
    <x v="45"/>
    <n v="15991"/>
    <n v="1955"/>
    <x v="0"/>
  </r>
  <r>
    <x v="46"/>
    <x v="6"/>
    <x v="6"/>
    <n v="12"/>
    <n v="12"/>
    <n v="2020"/>
    <x v="4"/>
    <x v="46"/>
    <n v="21031"/>
    <n v="2336.7777780000001"/>
    <x v="2"/>
  </r>
  <r>
    <x v="47"/>
    <x v="6"/>
    <x v="6"/>
    <n v="12"/>
    <n v="12"/>
    <n v="2020"/>
    <x v="5"/>
    <x v="47"/>
    <n v="36283"/>
    <n v="4535.375"/>
    <x v="2"/>
  </r>
  <r>
    <x v="48"/>
    <x v="7"/>
    <x v="7"/>
    <n v="12"/>
    <n v="12"/>
    <n v="2020"/>
    <x v="6"/>
    <x v="48"/>
    <n v="23014"/>
    <n v="2557.1111110000002"/>
    <x v="2"/>
  </r>
  <r>
    <x v="49"/>
    <x v="7"/>
    <x v="7"/>
    <n v="12"/>
    <n v="12"/>
    <n v="2020"/>
    <x v="0"/>
    <x v="49"/>
    <n v="5100"/>
    <n v="782.81818180000005"/>
    <x v="0"/>
  </r>
  <r>
    <x v="50"/>
    <x v="7"/>
    <x v="7"/>
    <n v="12"/>
    <n v="12"/>
    <n v="2020"/>
    <x v="1"/>
    <x v="50"/>
    <n v="7793"/>
    <n v="779.3"/>
    <x v="1"/>
  </r>
  <r>
    <x v="51"/>
    <x v="7"/>
    <x v="7"/>
    <n v="12"/>
    <n v="12"/>
    <n v="2020"/>
    <x v="2"/>
    <x v="51"/>
    <n v="9180"/>
    <n v="918"/>
    <x v="1"/>
  </r>
  <r>
    <x v="52"/>
    <x v="7"/>
    <x v="7"/>
    <n v="12"/>
    <n v="12"/>
    <n v="2020"/>
    <x v="3"/>
    <x v="52"/>
    <n v="9125"/>
    <n v="2410"/>
    <x v="0"/>
  </r>
  <r>
    <x v="53"/>
    <x v="8"/>
    <x v="8"/>
    <n v="1"/>
    <n v="13"/>
    <n v="2021"/>
    <x v="4"/>
    <x v="53"/>
    <n v="21428"/>
    <n v="1948"/>
    <x v="2"/>
  </r>
  <r>
    <x v="54"/>
    <x v="8"/>
    <x v="8"/>
    <n v="1"/>
    <n v="13"/>
    <n v="2021"/>
    <x v="5"/>
    <x v="54"/>
    <n v="9062"/>
    <n v="1006.8888889999999"/>
    <x v="2"/>
  </r>
  <r>
    <x v="55"/>
    <x v="9"/>
    <x v="9"/>
    <n v="1"/>
    <n v="13"/>
    <n v="2021"/>
    <x v="6"/>
    <x v="55"/>
    <n v="9952"/>
    <n v="1244"/>
    <x v="2"/>
  </r>
  <r>
    <x v="56"/>
    <x v="9"/>
    <x v="9"/>
    <n v="1"/>
    <n v="13"/>
    <n v="2021"/>
    <x v="0"/>
    <x v="56"/>
    <n v="4714"/>
    <n v="1070.375"/>
    <x v="0"/>
  </r>
  <r>
    <x v="57"/>
    <x v="9"/>
    <x v="9"/>
    <n v="1"/>
    <n v="13"/>
    <n v="2021"/>
    <x v="1"/>
    <x v="57"/>
    <n v="9418"/>
    <n v="856.18181819999995"/>
    <x v="1"/>
  </r>
  <r>
    <x v="58"/>
    <x v="9"/>
    <x v="9"/>
    <n v="1"/>
    <n v="13"/>
    <n v="2021"/>
    <x v="2"/>
    <x v="58"/>
    <n v="16325"/>
    <n v="2862.8888889999998"/>
    <x v="1"/>
  </r>
  <r>
    <x v="59"/>
    <x v="9"/>
    <x v="9"/>
    <n v="1"/>
    <n v="13"/>
    <n v="2021"/>
    <x v="3"/>
    <x v="59"/>
    <n v="6254"/>
    <n v="3014.6"/>
    <x v="0"/>
  </r>
  <r>
    <x v="60"/>
    <x v="9"/>
    <x v="9"/>
    <n v="1"/>
    <n v="13"/>
    <n v="2021"/>
    <x v="4"/>
    <x v="60"/>
    <n v="7215"/>
    <n v="1596.2"/>
    <x v="0"/>
  </r>
  <r>
    <x v="61"/>
    <x v="9"/>
    <x v="9"/>
    <n v="1"/>
    <n v="13"/>
    <n v="2021"/>
    <x v="5"/>
    <x v="61"/>
    <n v="11249"/>
    <n v="1406.125"/>
    <x v="2"/>
  </r>
  <r>
    <x v="62"/>
    <x v="10"/>
    <x v="10"/>
    <n v="1"/>
    <n v="13"/>
    <n v="2021"/>
    <x v="6"/>
    <x v="62"/>
    <n v="12129"/>
    <n v="1516.125"/>
    <x v="1"/>
  </r>
  <r>
    <x v="63"/>
    <x v="10"/>
    <x v="10"/>
    <n v="1"/>
    <n v="13"/>
    <n v="2021"/>
    <x v="0"/>
    <x v="43"/>
    <n v="4581"/>
    <n v="912.5"/>
    <x v="0"/>
  </r>
  <r>
    <x v="64"/>
    <x v="10"/>
    <x v="10"/>
    <n v="1"/>
    <n v="13"/>
    <n v="2021"/>
    <x v="1"/>
    <x v="63"/>
    <n v="8702"/>
    <n v="870.2"/>
    <x v="1"/>
  </r>
  <r>
    <x v="65"/>
    <x v="10"/>
    <x v="10"/>
    <n v="1"/>
    <n v="13"/>
    <n v="2021"/>
    <x v="2"/>
    <x v="64"/>
    <n v="5937"/>
    <n v="834.33333330000005"/>
    <x v="0"/>
  </r>
  <r>
    <x v="66"/>
    <x v="10"/>
    <x v="10"/>
    <n v="1"/>
    <n v="13"/>
    <n v="2021"/>
    <x v="3"/>
    <x v="65"/>
    <n v="14568"/>
    <n v="2072.4545450000001"/>
    <x v="1"/>
  </r>
  <r>
    <x v="67"/>
    <x v="10"/>
    <x v="10"/>
    <n v="1"/>
    <n v="13"/>
    <n v="2021"/>
    <x v="4"/>
    <x v="66"/>
    <n v="21245"/>
    <n v="2655.625"/>
    <x v="2"/>
  </r>
  <r>
    <x v="68"/>
    <x v="10"/>
    <x v="10"/>
    <n v="1"/>
    <n v="13"/>
    <n v="2021"/>
    <x v="5"/>
    <x v="67"/>
    <n v="11699"/>
    <n v="1169.9000000000001"/>
    <x v="2"/>
  </r>
  <r>
    <x v="69"/>
    <x v="11"/>
    <x v="11"/>
    <n v="1"/>
    <n v="13"/>
    <n v="2021"/>
    <x v="6"/>
    <x v="68"/>
    <n v="9602"/>
    <n v="960.2"/>
    <x v="1"/>
  </r>
  <r>
    <x v="70"/>
    <x v="11"/>
    <x v="11"/>
    <n v="1"/>
    <n v="13"/>
    <n v="2021"/>
    <x v="0"/>
    <x v="69"/>
    <n v="8633"/>
    <n v="784.81818180000005"/>
    <x v="1"/>
  </r>
  <r>
    <x v="71"/>
    <x v="11"/>
    <x v="11"/>
    <n v="1"/>
    <n v="13"/>
    <n v="2021"/>
    <x v="1"/>
    <x v="70"/>
    <n v="7287"/>
    <n v="728.7"/>
    <x v="1"/>
  </r>
  <r>
    <x v="72"/>
    <x v="11"/>
    <x v="11"/>
    <n v="1"/>
    <n v="13"/>
    <n v="2021"/>
    <x v="2"/>
    <x v="71"/>
    <n v="4403"/>
    <n v="841.90909090000002"/>
    <x v="0"/>
  </r>
  <r>
    <x v="73"/>
    <x v="11"/>
    <x v="11"/>
    <n v="1"/>
    <n v="13"/>
    <n v="2021"/>
    <x v="3"/>
    <x v="72"/>
    <n v="3021"/>
    <n v="1641.1111109999999"/>
    <x v="0"/>
  </r>
  <r>
    <x v="74"/>
    <x v="11"/>
    <x v="11"/>
    <n v="1"/>
    <n v="13"/>
    <n v="2021"/>
    <x v="4"/>
    <x v="73"/>
    <n v="24417"/>
    <n v="2713"/>
    <x v="2"/>
  </r>
  <r>
    <x v="75"/>
    <x v="11"/>
    <x v="11"/>
    <n v="1"/>
    <n v="13"/>
    <n v="2021"/>
    <x v="5"/>
    <x v="74"/>
    <n v="6837"/>
    <n v="1029.909091"/>
    <x v="0"/>
  </r>
  <r>
    <x v="76"/>
    <x v="12"/>
    <x v="12"/>
    <n v="1"/>
    <n v="13"/>
    <n v="2021"/>
    <x v="6"/>
    <x v="75"/>
    <n v="12445"/>
    <n v="1244.5"/>
    <x v="1"/>
  </r>
  <r>
    <x v="77"/>
    <x v="12"/>
    <x v="12"/>
    <n v="1"/>
    <n v="13"/>
    <n v="2021"/>
    <x v="0"/>
    <x v="76"/>
    <n v="10925"/>
    <n v="1365.625"/>
    <x v="2"/>
  </r>
  <r>
    <x v="78"/>
    <x v="12"/>
    <x v="12"/>
    <n v="1"/>
    <n v="13"/>
    <n v="2021"/>
    <x v="1"/>
    <x v="77"/>
    <n v="292"/>
    <n v="322"/>
    <x v="0"/>
  </r>
  <r>
    <x v="79"/>
    <x v="12"/>
    <x v="12"/>
    <n v="1"/>
    <n v="13"/>
    <n v="2021"/>
    <x v="2"/>
    <x v="78"/>
    <n v="4085"/>
    <n v="881.125"/>
    <x v="0"/>
  </r>
  <r>
    <x v="80"/>
    <x v="12"/>
    <x v="12"/>
    <n v="1"/>
    <n v="13"/>
    <n v="2021"/>
    <x v="3"/>
    <x v="79"/>
    <n v="11156"/>
    <n v="1425.7777779999999"/>
    <x v="0"/>
  </r>
  <r>
    <x v="81"/>
    <x v="12"/>
    <x v="12"/>
    <n v="1"/>
    <n v="13"/>
    <n v="2021"/>
    <x v="4"/>
    <x v="80"/>
    <n v="10485"/>
    <n v="1447.1111109999999"/>
    <x v="0"/>
  </r>
  <r>
    <x v="82"/>
    <x v="12"/>
    <x v="12"/>
    <n v="1"/>
    <n v="13"/>
    <n v="2021"/>
    <x v="5"/>
    <x v="81"/>
    <n v="4225"/>
    <n v="786"/>
    <x v="0"/>
  </r>
  <r>
    <x v="83"/>
    <x v="13"/>
    <x v="13"/>
    <n v="1"/>
    <n v="13"/>
    <n v="2021"/>
    <x v="6"/>
    <x v="82"/>
    <n v="4953"/>
    <n v="1035.1111109999999"/>
    <x v="0"/>
  </r>
  <r>
    <x v="84"/>
    <x v="13"/>
    <x v="13"/>
    <n v="2"/>
    <n v="14"/>
    <n v="2021"/>
    <x v="0"/>
    <x v="83"/>
    <n v="10479"/>
    <n v="1047.9000000000001"/>
    <x v="2"/>
  </r>
  <r>
    <x v="85"/>
    <x v="13"/>
    <x v="13"/>
    <n v="2"/>
    <n v="14"/>
    <n v="2021"/>
    <x v="1"/>
    <x v="84"/>
    <n v="12783"/>
    <n v="1162.090909"/>
    <x v="2"/>
  </r>
  <r>
    <x v="86"/>
    <x v="13"/>
    <x v="13"/>
    <n v="2"/>
    <n v="14"/>
    <n v="2021"/>
    <x v="2"/>
    <x v="85"/>
    <n v="18678"/>
    <n v="1698"/>
    <x v="2"/>
  </r>
  <r>
    <x v="87"/>
    <x v="13"/>
    <x v="13"/>
    <n v="2"/>
    <n v="14"/>
    <n v="2021"/>
    <x v="3"/>
    <x v="86"/>
    <n v="13281"/>
    <n v="1336"/>
    <x v="0"/>
  </r>
  <r>
    <x v="88"/>
    <x v="13"/>
    <x v="13"/>
    <n v="2"/>
    <n v="14"/>
    <n v="2021"/>
    <x v="4"/>
    <x v="87"/>
    <n v="14356"/>
    <n v="2207.625"/>
    <x v="1"/>
  </r>
  <r>
    <x v="89"/>
    <x v="13"/>
    <x v="13"/>
    <n v="2"/>
    <n v="14"/>
    <n v="2021"/>
    <x v="5"/>
    <x v="88"/>
    <n v="9095"/>
    <n v="909.5"/>
    <x v="1"/>
  </r>
  <r>
    <x v="90"/>
    <x v="14"/>
    <x v="14"/>
    <n v="2"/>
    <n v="14"/>
    <n v="2021"/>
    <x v="6"/>
    <x v="89"/>
    <n v="7264"/>
    <n v="836.27272730000004"/>
    <x v="0"/>
  </r>
  <r>
    <x v="91"/>
    <x v="14"/>
    <x v="14"/>
    <n v="2"/>
    <n v="14"/>
    <n v="2021"/>
    <x v="0"/>
    <x v="90"/>
    <n v="5263"/>
    <n v="929.4"/>
    <x v="0"/>
  </r>
  <r>
    <x v="92"/>
    <x v="14"/>
    <x v="14"/>
    <n v="2"/>
    <n v="14"/>
    <n v="2021"/>
    <x v="1"/>
    <x v="91"/>
    <n v="20860"/>
    <n v="2317.7777780000001"/>
    <x v="2"/>
  </r>
  <r>
    <x v="93"/>
    <x v="14"/>
    <x v="14"/>
    <n v="2"/>
    <n v="14"/>
    <n v="2021"/>
    <x v="2"/>
    <x v="92"/>
    <n v="13602"/>
    <n v="1511.333333"/>
    <x v="2"/>
  </r>
  <r>
    <x v="94"/>
    <x v="14"/>
    <x v="14"/>
    <n v="2"/>
    <n v="14"/>
    <n v="2021"/>
    <x v="3"/>
    <x v="93"/>
    <n v="5519"/>
    <n v="818.25"/>
    <x v="0"/>
  </r>
  <r>
    <x v="95"/>
    <x v="14"/>
    <x v="14"/>
    <n v="2"/>
    <n v="14"/>
    <n v="2021"/>
    <x v="4"/>
    <x v="94"/>
    <n v="8741"/>
    <n v="937.27272730000004"/>
    <x v="0"/>
  </r>
  <r>
    <x v="96"/>
    <x v="14"/>
    <x v="14"/>
    <n v="2"/>
    <n v="14"/>
    <n v="2021"/>
    <x v="5"/>
    <x v="95"/>
    <n v="2184"/>
    <n v="424"/>
    <x v="0"/>
  </r>
  <r>
    <x v="97"/>
    <x v="15"/>
    <x v="15"/>
    <n v="2"/>
    <n v="14"/>
    <n v="2021"/>
    <x v="6"/>
    <x v="96"/>
    <n v="5772"/>
    <n v="524.72727269999996"/>
    <x v="1"/>
  </r>
  <r>
    <x v="98"/>
    <x v="15"/>
    <x v="15"/>
    <n v="2"/>
    <n v="14"/>
    <n v="2021"/>
    <x v="0"/>
    <x v="97"/>
    <n v="9987"/>
    <n v="907.90909090000002"/>
    <x v="1"/>
  </r>
  <r>
    <x v="99"/>
    <x v="15"/>
    <x v="15"/>
    <n v="2"/>
    <n v="14"/>
    <n v="2021"/>
    <x v="1"/>
    <x v="98"/>
    <n v="5966"/>
    <n v="935.77777779999997"/>
    <x v="0"/>
  </r>
  <r>
    <x v="100"/>
    <x v="15"/>
    <x v="15"/>
    <n v="2"/>
    <n v="14"/>
    <n v="2021"/>
    <x v="2"/>
    <x v="99"/>
    <n v="4910"/>
    <n v="780.9"/>
    <x v="0"/>
  </r>
  <r>
    <x v="101"/>
    <x v="15"/>
    <x v="15"/>
    <n v="2"/>
    <n v="14"/>
    <n v="2021"/>
    <x v="3"/>
    <x v="100"/>
    <n v="24247"/>
    <n v="3030.875"/>
    <x v="2"/>
  </r>
  <r>
    <x v="102"/>
    <x v="15"/>
    <x v="15"/>
    <n v="2"/>
    <n v="14"/>
    <n v="2021"/>
    <x v="4"/>
    <x v="101"/>
    <n v="3025"/>
    <n v="1336.909091"/>
    <x v="0"/>
  </r>
  <r>
    <x v="103"/>
    <x v="15"/>
    <x v="15"/>
    <n v="2"/>
    <n v="14"/>
    <n v="2021"/>
    <x v="5"/>
    <x v="102"/>
    <n v="2409"/>
    <n v="803.375"/>
    <x v="0"/>
  </r>
  <r>
    <x v="104"/>
    <x v="16"/>
    <x v="16"/>
    <n v="2"/>
    <n v="14"/>
    <n v="2021"/>
    <x v="6"/>
    <x v="103"/>
    <n v="5171"/>
    <n v="829.11111110000002"/>
    <x v="0"/>
  </r>
  <r>
    <x v="105"/>
    <x v="16"/>
    <x v="16"/>
    <n v="2"/>
    <n v="14"/>
    <n v="2021"/>
    <x v="0"/>
    <x v="104"/>
    <n v="5847"/>
    <n v="837.1"/>
    <x v="0"/>
  </r>
  <r>
    <x v="106"/>
    <x v="16"/>
    <x v="16"/>
    <n v="2"/>
    <n v="14"/>
    <n v="2021"/>
    <x v="1"/>
    <x v="105"/>
    <n v="9135"/>
    <n v="1015"/>
    <x v="1"/>
  </r>
  <r>
    <x v="107"/>
    <x v="16"/>
    <x v="16"/>
    <n v="2"/>
    <n v="14"/>
    <n v="2021"/>
    <x v="2"/>
    <x v="106"/>
    <n v="13719"/>
    <n v="1371.9"/>
    <x v="2"/>
  </r>
  <r>
    <x v="108"/>
    <x v="16"/>
    <x v="16"/>
    <n v="2"/>
    <n v="14"/>
    <n v="2021"/>
    <x v="3"/>
    <x v="107"/>
    <n v="20237"/>
    <n v="2529.625"/>
    <x v="2"/>
  </r>
  <r>
    <x v="109"/>
    <x v="16"/>
    <x v="16"/>
    <n v="2"/>
    <n v="14"/>
    <n v="2021"/>
    <x v="4"/>
    <x v="108"/>
    <n v="26608"/>
    <n v="2418.909091"/>
    <x v="2"/>
  </r>
  <r>
    <x v="110"/>
    <x v="16"/>
    <x v="16"/>
    <n v="2"/>
    <n v="14"/>
    <n v="2021"/>
    <x v="5"/>
    <x v="109"/>
    <n v="12789"/>
    <n v="1278.9000000000001"/>
    <x v="1"/>
  </r>
  <r>
    <x v="111"/>
    <x v="17"/>
    <x v="17"/>
    <n v="2"/>
    <n v="14"/>
    <n v="2021"/>
    <x v="6"/>
    <x v="110"/>
    <n v="7222"/>
    <n v="1337.333333"/>
    <x v="0"/>
  </r>
  <r>
    <x v="112"/>
    <x v="17"/>
    <x v="17"/>
    <n v="3"/>
    <n v="15"/>
    <n v="2021"/>
    <x v="0"/>
    <x v="111"/>
    <n v="13212"/>
    <n v="1468"/>
    <x v="2"/>
  </r>
  <r>
    <x v="113"/>
    <x v="17"/>
    <x v="17"/>
    <n v="3"/>
    <n v="15"/>
    <n v="2021"/>
    <x v="1"/>
    <x v="112"/>
    <n v="4376"/>
    <n v="615.5"/>
    <x v="0"/>
  </r>
  <r>
    <x v="114"/>
    <x v="17"/>
    <x v="17"/>
    <n v="3"/>
    <n v="15"/>
    <n v="2021"/>
    <x v="2"/>
    <x v="113"/>
    <n v="8223"/>
    <n v="822.3"/>
    <x v="1"/>
  </r>
  <r>
    <x v="115"/>
    <x v="17"/>
    <x v="17"/>
    <n v="3"/>
    <n v="15"/>
    <n v="2021"/>
    <x v="3"/>
    <x v="114"/>
    <n v="16727"/>
    <n v="1672.7"/>
    <x v="2"/>
  </r>
  <r>
    <x v="116"/>
    <x v="17"/>
    <x v="17"/>
    <n v="3"/>
    <n v="15"/>
    <n v="2021"/>
    <x v="4"/>
    <x v="115"/>
    <n v="15474"/>
    <n v="1719.333333"/>
    <x v="2"/>
  </r>
  <r>
    <x v="117"/>
    <x v="17"/>
    <x v="17"/>
    <n v="3"/>
    <n v="15"/>
    <n v="2021"/>
    <x v="5"/>
    <x v="116"/>
    <n v="12850"/>
    <n v="1427.7777779999999"/>
    <x v="2"/>
  </r>
  <r>
    <x v="118"/>
    <x v="18"/>
    <x v="18"/>
    <n v="3"/>
    <n v="15"/>
    <n v="2021"/>
    <x v="6"/>
    <x v="117"/>
    <n v="3470"/>
    <n v="668.1"/>
    <x v="0"/>
  </r>
  <r>
    <x v="119"/>
    <x v="18"/>
    <x v="18"/>
    <n v="3"/>
    <n v="15"/>
    <n v="2021"/>
    <x v="0"/>
    <x v="118"/>
    <n v="3589"/>
    <n v="926.44444439999995"/>
    <x v="0"/>
  </r>
  <r>
    <x v="120"/>
    <x v="18"/>
    <x v="18"/>
    <n v="3"/>
    <n v="15"/>
    <n v="2021"/>
    <x v="1"/>
    <x v="119"/>
    <n v="5187"/>
    <n v="779"/>
    <x v="0"/>
  </r>
  <r>
    <x v="121"/>
    <x v="18"/>
    <x v="18"/>
    <n v="3"/>
    <n v="15"/>
    <n v="2021"/>
    <x v="2"/>
    <x v="120"/>
    <n v="13201"/>
    <n v="1613.818182"/>
    <x v="1"/>
  </r>
  <r>
    <x v="122"/>
    <x v="18"/>
    <x v="18"/>
    <n v="3"/>
    <n v="15"/>
    <n v="2021"/>
    <x v="3"/>
    <x v="121"/>
    <n v="25704"/>
    <n v="2570.4"/>
    <x v="2"/>
  </r>
  <r>
    <x v="123"/>
    <x v="18"/>
    <x v="18"/>
    <n v="3"/>
    <n v="15"/>
    <n v="2021"/>
    <x v="4"/>
    <x v="122"/>
    <n v="6523"/>
    <n v="1912.75"/>
    <x v="0"/>
  </r>
  <r>
    <x v="124"/>
    <x v="18"/>
    <x v="18"/>
    <n v="3"/>
    <n v="15"/>
    <n v="2021"/>
    <x v="5"/>
    <x v="123"/>
    <n v="28196"/>
    <n v="3524.5"/>
    <x v="2"/>
  </r>
  <r>
    <x v="125"/>
    <x v="19"/>
    <x v="19"/>
    <n v="3"/>
    <n v="15"/>
    <n v="2021"/>
    <x v="6"/>
    <x v="124"/>
    <n v="7878"/>
    <n v="787.8"/>
    <x v="2"/>
  </r>
  <r>
    <x v="126"/>
    <x v="19"/>
    <x v="19"/>
    <n v="3"/>
    <n v="15"/>
    <n v="2021"/>
    <x v="0"/>
    <x v="125"/>
    <n v="3378"/>
    <n v="734.81818180000005"/>
    <x v="0"/>
  </r>
  <r>
    <x v="127"/>
    <x v="19"/>
    <x v="19"/>
    <n v="3"/>
    <n v="15"/>
    <n v="2021"/>
    <x v="1"/>
    <x v="1"/>
    <n v="6047"/>
    <n v="939.75"/>
    <x v="0"/>
  </r>
  <r>
    <x v="128"/>
    <x v="19"/>
    <x v="19"/>
    <n v="3"/>
    <n v="15"/>
    <n v="2021"/>
    <x v="2"/>
    <x v="126"/>
    <n v="1245"/>
    <n v="1826"/>
    <x v="0"/>
  </r>
  <r>
    <x v="129"/>
    <x v="19"/>
    <x v="19"/>
    <n v="3"/>
    <n v="15"/>
    <n v="2021"/>
    <x v="3"/>
    <x v="127"/>
    <n v="14909"/>
    <n v="1490.9"/>
    <x v="1"/>
  </r>
  <r>
    <x v="130"/>
    <x v="19"/>
    <x v="19"/>
    <n v="3"/>
    <n v="15"/>
    <n v="2021"/>
    <x v="4"/>
    <x v="128"/>
    <n v="5903"/>
    <n v="590.29999999999995"/>
    <x v="1"/>
  </r>
  <r>
    <x v="131"/>
    <x v="19"/>
    <x v="19"/>
    <n v="3"/>
    <n v="15"/>
    <n v="2021"/>
    <x v="5"/>
    <x v="129"/>
    <n v="4169"/>
    <n v="521.125"/>
    <x v="1"/>
  </r>
  <r>
    <x v="132"/>
    <x v="20"/>
    <x v="20"/>
    <n v="3"/>
    <n v="15"/>
    <n v="2021"/>
    <x v="6"/>
    <x v="130"/>
    <n v="9486"/>
    <n v="862.36363640000002"/>
    <x v="1"/>
  </r>
  <r>
    <x v="133"/>
    <x v="20"/>
    <x v="20"/>
    <n v="3"/>
    <n v="15"/>
    <n v="2021"/>
    <x v="0"/>
    <x v="131"/>
    <n v="9209"/>
    <n v="1151.125"/>
    <x v="1"/>
  </r>
  <r>
    <x v="134"/>
    <x v="20"/>
    <x v="20"/>
    <n v="3"/>
    <n v="15"/>
    <n v="2021"/>
    <x v="1"/>
    <x v="63"/>
    <n v="11494"/>
    <n v="1277.1111109999999"/>
    <x v="2"/>
  </r>
  <r>
    <x v="135"/>
    <x v="20"/>
    <x v="20"/>
    <n v="3"/>
    <n v="15"/>
    <n v="2021"/>
    <x v="2"/>
    <x v="132"/>
    <n v="15190"/>
    <n v="1519"/>
    <x v="1"/>
  </r>
  <r>
    <x v="136"/>
    <x v="20"/>
    <x v="20"/>
    <n v="3"/>
    <n v="15"/>
    <n v="2021"/>
    <x v="3"/>
    <x v="133"/>
    <n v="11524"/>
    <n v="2837.625"/>
    <x v="1"/>
  </r>
  <r>
    <x v="137"/>
    <x v="20"/>
    <x v="20"/>
    <n v="3"/>
    <n v="15"/>
    <n v="2021"/>
    <x v="4"/>
    <x v="134"/>
    <n v="22587"/>
    <n v="2258.6999999999998"/>
    <x v="2"/>
  </r>
  <r>
    <x v="138"/>
    <x v="20"/>
    <x v="20"/>
    <n v="3"/>
    <n v="15"/>
    <n v="2021"/>
    <x v="5"/>
    <x v="135"/>
    <n v="3181"/>
    <n v="868.88888889999998"/>
    <x v="0"/>
  </r>
  <r>
    <x v="139"/>
    <x v="21"/>
    <x v="21"/>
    <n v="3"/>
    <n v="15"/>
    <n v="2021"/>
    <x v="6"/>
    <x v="136"/>
    <n v="14587"/>
    <n v="1620.7777779999999"/>
    <x v="2"/>
  </r>
  <r>
    <x v="140"/>
    <x v="21"/>
    <x v="21"/>
    <n v="3"/>
    <n v="15"/>
    <n v="2021"/>
    <x v="0"/>
    <x v="137"/>
    <n v="9262"/>
    <n v="842"/>
    <x v="1"/>
  </r>
  <r>
    <x v="141"/>
    <x v="21"/>
    <x v="21"/>
    <n v="3"/>
    <n v="15"/>
    <n v="2021"/>
    <x v="1"/>
    <x v="138"/>
    <n v="5478"/>
    <n v="866"/>
    <x v="0"/>
  </r>
  <r>
    <x v="142"/>
    <x v="21"/>
    <x v="21"/>
    <n v="3"/>
    <n v="15"/>
    <n v="2021"/>
    <x v="2"/>
    <x v="139"/>
    <n v="14957"/>
    <n v="1869.625"/>
    <x v="1"/>
  </r>
  <r>
    <x v="143"/>
    <x v="21"/>
    <x v="21"/>
    <n v="4"/>
    <n v="16"/>
    <n v="2021"/>
    <x v="3"/>
    <x v="140"/>
    <n v="23368"/>
    <n v="2921"/>
    <x v="2"/>
  </r>
  <r>
    <x v="144"/>
    <x v="21"/>
    <x v="21"/>
    <n v="4"/>
    <n v="16"/>
    <n v="2021"/>
    <x v="4"/>
    <x v="141"/>
    <n v="1201"/>
    <n v="1972.75"/>
    <x v="0"/>
  </r>
  <r>
    <x v="145"/>
    <x v="21"/>
    <x v="21"/>
    <n v="4"/>
    <n v="16"/>
    <n v="2021"/>
    <x v="5"/>
    <x v="142"/>
    <n v="12027"/>
    <n v="1336.333333"/>
    <x v="1"/>
  </r>
  <r>
    <x v="146"/>
    <x v="22"/>
    <x v="22"/>
    <n v="4"/>
    <n v="16"/>
    <n v="2021"/>
    <x v="6"/>
    <x v="143"/>
    <n v="6388"/>
    <n v="754.5"/>
    <x v="0"/>
  </r>
  <r>
    <x v="147"/>
    <x v="22"/>
    <x v="22"/>
    <n v="4"/>
    <n v="16"/>
    <n v="2021"/>
    <x v="0"/>
    <x v="12"/>
    <n v="8396"/>
    <n v="763.27272730000004"/>
    <x v="1"/>
  </r>
  <r>
    <x v="148"/>
    <x v="22"/>
    <x v="22"/>
    <n v="4"/>
    <n v="16"/>
    <n v="2021"/>
    <x v="1"/>
    <x v="144"/>
    <n v="8828"/>
    <n v="882.8"/>
    <x v="1"/>
  </r>
  <r>
    <x v="149"/>
    <x v="22"/>
    <x v="22"/>
    <n v="4"/>
    <n v="16"/>
    <n v="2021"/>
    <x v="2"/>
    <x v="145"/>
    <n v="16777"/>
    <n v="1677.7"/>
    <x v="1"/>
  </r>
  <r>
    <x v="150"/>
    <x v="22"/>
    <x v="22"/>
    <n v="4"/>
    <n v="16"/>
    <n v="2021"/>
    <x v="3"/>
    <x v="146"/>
    <n v="12548"/>
    <n v="1803.909091"/>
    <x v="1"/>
  </r>
  <r>
    <x v="151"/>
    <x v="22"/>
    <x v="22"/>
    <n v="4"/>
    <n v="16"/>
    <n v="2021"/>
    <x v="4"/>
    <x v="147"/>
    <n v="23870"/>
    <n v="2652.2222219999999"/>
    <x v="2"/>
  </r>
  <r>
    <x v="152"/>
    <x v="22"/>
    <x v="22"/>
    <n v="4"/>
    <n v="16"/>
    <n v="2021"/>
    <x v="5"/>
    <x v="148"/>
    <n v="7596"/>
    <n v="1043.0999999999999"/>
    <x v="0"/>
  </r>
  <r>
    <x v="153"/>
    <x v="23"/>
    <x v="23"/>
    <n v="4"/>
    <n v="16"/>
    <n v="2021"/>
    <x v="6"/>
    <x v="149"/>
    <n v="11221"/>
    <n v="1020.090909"/>
    <x v="2"/>
  </r>
  <r>
    <x v="154"/>
    <x v="23"/>
    <x v="23"/>
    <n v="4"/>
    <n v="16"/>
    <n v="2021"/>
    <x v="0"/>
    <x v="150"/>
    <n v="10027"/>
    <n v="1114.1111109999999"/>
    <x v="1"/>
  </r>
  <r>
    <x v="155"/>
    <x v="23"/>
    <x v="23"/>
    <n v="4"/>
    <n v="16"/>
    <n v="2021"/>
    <x v="1"/>
    <x v="151"/>
    <n v="11484"/>
    <n v="1148.4000000000001"/>
    <x v="2"/>
  </r>
  <r>
    <x v="156"/>
    <x v="23"/>
    <x v="23"/>
    <n v="4"/>
    <n v="16"/>
    <n v="2021"/>
    <x v="2"/>
    <x v="152"/>
    <n v="16347"/>
    <n v="1634.7"/>
    <x v="2"/>
  </r>
  <r>
    <x v="157"/>
    <x v="23"/>
    <x v="23"/>
    <n v="4"/>
    <n v="16"/>
    <n v="2021"/>
    <x v="3"/>
    <x v="153"/>
    <n v="2546"/>
    <n v="1758.666667"/>
    <x v="0"/>
  </r>
  <r>
    <x v="158"/>
    <x v="23"/>
    <x v="23"/>
    <n v="4"/>
    <n v="16"/>
    <n v="2021"/>
    <x v="4"/>
    <x v="154"/>
    <n v="8456"/>
    <n v="1337.636364"/>
    <x v="0"/>
  </r>
  <r>
    <x v="159"/>
    <x v="23"/>
    <x v="23"/>
    <n v="4"/>
    <n v="16"/>
    <n v="2021"/>
    <x v="5"/>
    <x v="155"/>
    <n v="5274"/>
    <n v="865.45454549999999"/>
    <x v="0"/>
  </r>
  <r>
    <x v="160"/>
    <x v="24"/>
    <x v="24"/>
    <n v="4"/>
    <n v="16"/>
    <n v="2021"/>
    <x v="6"/>
    <x v="156"/>
    <n v="12251"/>
    <n v="1531.375"/>
    <x v="2"/>
  </r>
  <r>
    <x v="161"/>
    <x v="24"/>
    <x v="24"/>
    <n v="4"/>
    <n v="16"/>
    <n v="2021"/>
    <x v="0"/>
    <x v="157"/>
    <n v="9645"/>
    <n v="964.5"/>
    <x v="1"/>
  </r>
  <r>
    <x v="162"/>
    <x v="24"/>
    <x v="24"/>
    <n v="4"/>
    <n v="16"/>
    <n v="2021"/>
    <x v="1"/>
    <x v="105"/>
    <n v="4020"/>
    <n v="784.22222220000003"/>
    <x v="0"/>
  </r>
  <r>
    <x v="163"/>
    <x v="24"/>
    <x v="24"/>
    <n v="4"/>
    <n v="16"/>
    <n v="2021"/>
    <x v="2"/>
    <x v="158"/>
    <n v="2491"/>
    <n v="732.33333330000005"/>
    <x v="0"/>
  </r>
  <r>
    <x v="164"/>
    <x v="24"/>
    <x v="24"/>
    <n v="4"/>
    <n v="16"/>
    <n v="2021"/>
    <x v="3"/>
    <x v="159"/>
    <n v="24506"/>
    <n v="2227.818182"/>
    <x v="2"/>
  </r>
  <r>
    <x v="165"/>
    <x v="24"/>
    <x v="24"/>
    <n v="4"/>
    <n v="16"/>
    <n v="2021"/>
    <x v="4"/>
    <x v="160"/>
    <n v="3251"/>
    <n v="1595.333333"/>
    <x v="0"/>
  </r>
  <r>
    <x v="166"/>
    <x v="24"/>
    <x v="24"/>
    <n v="4"/>
    <n v="16"/>
    <n v="2021"/>
    <x v="5"/>
    <x v="161"/>
    <n v="9360"/>
    <n v="850.90909090000002"/>
    <x v="1"/>
  </r>
  <r>
    <x v="167"/>
    <x v="25"/>
    <x v="25"/>
    <n v="4"/>
    <n v="16"/>
    <n v="2021"/>
    <x v="6"/>
    <x v="162"/>
    <n v="11650"/>
    <n v="1059.090909"/>
    <x v="2"/>
  </r>
  <r>
    <x v="168"/>
    <x v="25"/>
    <x v="25"/>
    <n v="4"/>
    <n v="16"/>
    <n v="2021"/>
    <x v="0"/>
    <x v="19"/>
    <n v="3884"/>
    <n v="843.8"/>
    <x v="0"/>
  </r>
  <r>
    <x v="169"/>
    <x v="25"/>
    <x v="25"/>
    <n v="4"/>
    <n v="16"/>
    <n v="2021"/>
    <x v="1"/>
    <x v="163"/>
    <n v="8046"/>
    <n v="731.45454549999999"/>
    <x v="1"/>
  </r>
  <r>
    <x v="170"/>
    <x v="25"/>
    <x v="25"/>
    <n v="4"/>
    <n v="16"/>
    <n v="2021"/>
    <x v="2"/>
    <x v="164"/>
    <n v="9540"/>
    <n v="1060"/>
    <x v="2"/>
  </r>
  <r>
    <x v="171"/>
    <x v="25"/>
    <x v="25"/>
    <n v="4"/>
    <n v="16"/>
    <n v="2021"/>
    <x v="3"/>
    <x v="165"/>
    <n v="22655"/>
    <n v="2059.5454549999999"/>
    <x v="2"/>
  </r>
  <r>
    <x v="172"/>
    <x v="25"/>
    <x v="25"/>
    <n v="4"/>
    <n v="16"/>
    <n v="2021"/>
    <x v="4"/>
    <x v="166"/>
    <n v="16542"/>
    <n v="1916.7"/>
    <x v="2"/>
  </r>
  <r>
    <x v="173"/>
    <x v="25"/>
    <x v="25"/>
    <n v="5"/>
    <n v="17"/>
    <n v="2021"/>
    <x v="5"/>
    <x v="167"/>
    <n v="7445"/>
    <n v="805.63636359999998"/>
    <x v="0"/>
  </r>
  <r>
    <x v="174"/>
    <x v="26"/>
    <x v="26"/>
    <n v="5"/>
    <n v="17"/>
    <n v="2021"/>
    <x v="6"/>
    <x v="168"/>
    <n v="12111"/>
    <n v="1513.875"/>
    <x v="1"/>
  </r>
  <r>
    <x v="175"/>
    <x v="26"/>
    <x v="26"/>
    <n v="5"/>
    <n v="17"/>
    <n v="2021"/>
    <x v="0"/>
    <x v="169"/>
    <n v="11273"/>
    <n v="1024.818182"/>
    <x v="1"/>
  </r>
  <r>
    <x v="176"/>
    <x v="26"/>
    <x v="26"/>
    <n v="5"/>
    <n v="17"/>
    <n v="2021"/>
    <x v="1"/>
    <x v="46"/>
    <n v="3215"/>
    <n v="1533.8888890000001"/>
    <x v="0"/>
  </r>
  <r>
    <x v="177"/>
    <x v="26"/>
    <x v="26"/>
    <n v="5"/>
    <n v="17"/>
    <n v="2021"/>
    <x v="2"/>
    <x v="170"/>
    <n v="7284"/>
    <n v="1119.5999999999999"/>
    <x v="0"/>
  </r>
  <r>
    <x v="178"/>
    <x v="26"/>
    <x v="26"/>
    <n v="5"/>
    <n v="17"/>
    <n v="2021"/>
    <x v="3"/>
    <x v="171"/>
    <n v="13021"/>
    <n v="2067.8888889999998"/>
    <x v="1"/>
  </r>
  <r>
    <x v="179"/>
    <x v="26"/>
    <x v="26"/>
    <n v="5"/>
    <n v="17"/>
    <n v="2021"/>
    <x v="4"/>
    <x v="172"/>
    <n v="4587"/>
    <n v="1450.2"/>
    <x v="0"/>
  </r>
  <r>
    <x v="180"/>
    <x v="26"/>
    <x v="26"/>
    <n v="5"/>
    <n v="17"/>
    <n v="2021"/>
    <x v="5"/>
    <x v="173"/>
    <n v="5927"/>
    <n v="1121.875"/>
    <x v="0"/>
  </r>
  <r>
    <x v="181"/>
    <x v="27"/>
    <x v="27"/>
    <n v="5"/>
    <n v="17"/>
    <n v="2021"/>
    <x v="6"/>
    <x v="174"/>
    <n v="3861"/>
    <n v="87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ilyVisitorP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I11" firstHeaderRow="0" firstDataRow="1" firstDataCol="1"/>
  <pivotFields count="13">
    <pivotField numFmtId="164" showAll="0"/>
    <pivotField showAll="0"/>
    <pivotField showAll="0"/>
    <pivotField showAll="0"/>
    <pivotField showAll="0"/>
    <pivotField showAll="0"/>
    <pivotField axis="axisRow" showAll="0">
      <items count="8">
        <item x="6"/>
        <item x="0"/>
        <item x="1"/>
        <item x="2"/>
        <item x="3"/>
        <item x="4"/>
        <item x="5"/>
        <item t="default"/>
      </items>
    </pivotField>
    <pivotField dataField="1" showAll="0">
      <items count="176">
        <item x="77"/>
        <item x="129"/>
        <item x="95"/>
        <item x="16"/>
        <item x="128"/>
        <item x="0"/>
        <item x="93"/>
        <item x="124"/>
        <item x="96"/>
        <item x="117"/>
        <item x="54"/>
        <item x="102"/>
        <item x="81"/>
        <item x="113"/>
        <item x="78"/>
        <item x="112"/>
        <item x="19"/>
        <item x="158"/>
        <item x="105"/>
        <item x="34"/>
        <item x="162"/>
        <item x="33"/>
        <item x="99"/>
        <item x="12"/>
        <item x="26"/>
        <item x="40"/>
        <item x="50"/>
        <item x="164"/>
        <item x="64"/>
        <item x="144"/>
        <item x="22"/>
        <item x="163"/>
        <item x="57"/>
        <item x="6"/>
        <item x="44"/>
        <item x="70"/>
        <item x="174"/>
        <item x="5"/>
        <item x="37"/>
        <item x="137"/>
        <item x="32"/>
        <item x="51"/>
        <item x="90"/>
        <item x="161"/>
        <item x="9"/>
        <item x="138"/>
        <item x="131"/>
        <item x="61"/>
        <item x="167"/>
        <item x="169"/>
        <item x="94"/>
        <item x="156"/>
        <item x="170"/>
        <item x="119"/>
        <item x="143"/>
        <item x="83"/>
        <item x="67"/>
        <item x="98"/>
        <item x="168"/>
        <item x="104"/>
        <item x="76"/>
        <item x="135"/>
        <item x="55"/>
        <item x="8"/>
        <item x="63"/>
        <item x="1"/>
        <item x="103"/>
        <item x="69"/>
        <item x="130"/>
        <item x="56"/>
        <item x="118"/>
        <item x="49"/>
        <item x="97"/>
        <item x="173"/>
        <item x="62"/>
        <item x="149"/>
        <item x="88"/>
        <item x="84"/>
        <item x="150"/>
        <item x="155"/>
        <item x="151"/>
        <item x="2"/>
        <item x="68"/>
        <item x="142"/>
        <item x="21"/>
        <item x="125"/>
        <item x="7"/>
        <item x="43"/>
        <item x="82"/>
        <item x="28"/>
        <item x="42"/>
        <item x="89"/>
        <item x="116"/>
        <item x="148"/>
        <item x="75"/>
        <item x="136"/>
        <item x="157"/>
        <item x="71"/>
        <item x="18"/>
        <item x="20"/>
        <item x="3"/>
        <item x="36"/>
        <item x="15"/>
        <item x="35"/>
        <item x="111"/>
        <item x="109"/>
        <item x="152"/>
        <item x="115"/>
        <item x="145"/>
        <item x="11"/>
        <item x="74"/>
        <item x="27"/>
        <item x="41"/>
        <item x="166"/>
        <item x="106"/>
        <item x="80"/>
        <item x="79"/>
        <item x="110"/>
        <item x="154"/>
        <item x="127"/>
        <item x="92"/>
        <item x="160"/>
        <item x="23"/>
        <item x="29"/>
        <item x="25"/>
        <item x="114"/>
        <item x="86"/>
        <item x="87"/>
        <item x="48"/>
        <item x="172"/>
        <item x="101"/>
        <item x="53"/>
        <item x="58"/>
        <item x="39"/>
        <item x="139"/>
        <item x="132"/>
        <item x="141"/>
        <item x="153"/>
        <item x="17"/>
        <item x="72"/>
        <item x="4"/>
        <item x="13"/>
        <item x="165"/>
        <item x="46"/>
        <item x="147"/>
        <item x="24"/>
        <item x="85"/>
        <item x="120"/>
        <item x="126"/>
        <item x="122"/>
        <item x="171"/>
        <item x="107"/>
        <item x="91"/>
        <item x="146"/>
        <item x="60"/>
        <item x="52"/>
        <item x="159"/>
        <item x="140"/>
        <item x="66"/>
        <item x="10"/>
        <item x="38"/>
        <item x="31"/>
        <item x="100"/>
        <item x="134"/>
        <item x="121"/>
        <item x="30"/>
        <item x="73"/>
        <item x="108"/>
        <item x="45"/>
        <item x="133"/>
        <item x="14"/>
        <item x="47"/>
        <item x="123"/>
        <item x="65"/>
        <item x="59"/>
        <item t="default"/>
      </items>
    </pivotField>
    <pivotField showAll="0"/>
    <pivotField showAll="0"/>
    <pivotField showAll="0">
      <items count="4">
        <item x="0"/>
        <item x="2"/>
        <item x="1"/>
        <item t="default"/>
      </items>
    </pivotField>
    <pivotField showAll="0" defaultSubtotal="0"/>
    <pivotField showAll="0" defaultSubtotal="0"/>
  </pivotFields>
  <rowFields count="1">
    <field x="6"/>
  </rowFields>
  <rowItems count="8">
    <i>
      <x/>
    </i>
    <i>
      <x v="1"/>
    </i>
    <i>
      <x v="2"/>
    </i>
    <i>
      <x v="3"/>
    </i>
    <i>
      <x v="4"/>
    </i>
    <i>
      <x v="5"/>
    </i>
    <i>
      <x v="6"/>
    </i>
    <i t="grand">
      <x/>
    </i>
  </rowItems>
  <colFields count="1">
    <field x="-2"/>
  </colFields>
  <colItems count="3">
    <i>
      <x/>
    </i>
    <i i="1">
      <x v="1"/>
    </i>
    <i i="2">
      <x v="2"/>
    </i>
  </colItems>
  <dataFields count="3">
    <dataField name="Max of Visitors" fld="7" subtotal="max" baseField="6" baseItem="0"/>
    <dataField name="Min of Visitors" fld="7" subtotal="min" baseField="6" baseItem="0"/>
    <dataField name="Average of Visitors" fld="7" subtotal="average" baseField="6" baseItem="0"/>
  </dataFields>
  <formats count="1">
    <format dxfId="115">
      <pivotArea dataOnly="0" outline="0" fieldPosition="0">
        <references count="1">
          <reference field="4294967294" count="1">
            <x v="2"/>
          </reference>
        </references>
      </pivotArea>
    </format>
  </format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2" format="12" series="1">
      <pivotArea type="data" outline="0" fieldPosition="0">
        <references count="1">
          <reference field="4294967294" count="1" selected="0">
            <x v="1"/>
          </reference>
        </references>
      </pivotArea>
    </chartFormat>
    <chartFormat chart="2" format="13" series="1">
      <pivotArea type="data" outline="0" fieldPosition="0">
        <references count="1">
          <reference field="4294967294" count="1" selected="0">
            <x v="2"/>
          </reference>
        </references>
      </pivotArea>
    </chartFormat>
    <chartFormat chart="2"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DailyMarketSpendP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K3:N11" firstHeaderRow="0" firstDataRow="1" firstDataCol="1"/>
  <pivotFields count="13">
    <pivotField numFmtId="164" showAll="0"/>
    <pivotField showAll="0"/>
    <pivotField showAll="0"/>
    <pivotField showAll="0"/>
    <pivotField showAll="0"/>
    <pivotField showAll="0"/>
    <pivotField axis="axisRow" showAll="0">
      <items count="8">
        <item x="6"/>
        <item x="0"/>
        <item x="1"/>
        <item x="2"/>
        <item x="3"/>
        <item x="4"/>
        <item x="5"/>
        <item t="default"/>
      </items>
    </pivotField>
    <pivotField showAll="0"/>
    <pivotField showAll="0"/>
    <pivotField dataField="1" showAll="0"/>
    <pivotField showAll="0">
      <items count="4">
        <item x="0"/>
        <item x="2"/>
        <item x="1"/>
        <item t="default"/>
      </items>
    </pivotField>
    <pivotField showAll="0" defaultSubtotal="0"/>
    <pivotField showAll="0" defaultSubtotal="0"/>
  </pivotFields>
  <rowFields count="1">
    <field x="6"/>
  </rowFields>
  <rowItems count="8">
    <i>
      <x/>
    </i>
    <i>
      <x v="1"/>
    </i>
    <i>
      <x v="2"/>
    </i>
    <i>
      <x v="3"/>
    </i>
    <i>
      <x v="4"/>
    </i>
    <i>
      <x v="5"/>
    </i>
    <i>
      <x v="6"/>
    </i>
    <i t="grand">
      <x/>
    </i>
  </rowItems>
  <colFields count="1">
    <field x="-2"/>
  </colFields>
  <colItems count="3">
    <i>
      <x/>
    </i>
    <i i="1">
      <x v="1"/>
    </i>
    <i i="2">
      <x v="2"/>
    </i>
  </colItems>
  <dataFields count="3">
    <dataField name="Max of Marketing Spend" fld="9" subtotal="max" baseField="6" baseItem="0"/>
    <dataField name="Min of Marketing Spend" fld="9" subtotal="min" baseField="6" baseItem="0"/>
    <dataField name="Average of Marketing Spend" fld="9" subtotal="average" baseField="6" baseItem="0"/>
  </dataFields>
  <formats count="2">
    <format dxfId="117">
      <pivotArea outline="0" collapsedLevelsAreSubtotals="1" fieldPosition="0"/>
    </format>
    <format dxfId="116">
      <pivotArea dataOnly="0" labelOnly="1" outline="0" fieldPosition="0">
        <references count="1">
          <reference field="4294967294" count="3">
            <x v="0"/>
            <x v="1"/>
            <x v="2"/>
          </reference>
        </references>
      </pivotArea>
    </format>
  </formats>
  <chartFormats count="3">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OverAllP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3" firstHeaderRow="0" firstDataRow="1" firstDataCol="1"/>
  <pivotFields count="13">
    <pivotField axis="axisRow" numFmtId="164" showAll="0" defaultSubtotal="0">
      <items count="14">
        <item x="0"/>
        <item x="1"/>
        <item x="2"/>
        <item x="3"/>
        <item x="4"/>
        <item x="5"/>
        <item x="6"/>
        <item x="7"/>
        <item x="8"/>
        <item x="9"/>
        <item x="10"/>
        <item x="11"/>
        <item x="12"/>
        <item x="13"/>
      </items>
    </pivotField>
    <pivotField showAll="0"/>
    <pivotField showAll="0"/>
    <pivotField showAll="0"/>
    <pivotField showAll="0"/>
    <pivotField showAll="0"/>
    <pivotField showAll="0"/>
    <pivotField dataField="1" showAll="0"/>
    <pivotField dataField="1" showAll="0"/>
    <pivotField dataField="1" showAll="0"/>
    <pivotField showAll="0">
      <items count="4">
        <item x="0"/>
        <item x="2"/>
        <item x="1"/>
        <item t="default"/>
      </items>
    </pivotField>
    <pivotField showAll="0" defaultSubtotal="0">
      <items count="6">
        <item sd="0" x="0"/>
        <item sd="0" x="1"/>
        <item sd="0" x="2"/>
        <item sd="0" x="3"/>
        <item sd="0" x="4"/>
        <item sd="0" x="5"/>
      </items>
    </pivotField>
    <pivotField axis="axisRow" showAll="0" defaultSubtotal="0">
      <items count="4">
        <item x="0"/>
        <item x="1"/>
        <item x="2"/>
        <item x="3"/>
      </items>
    </pivotField>
  </pivotFields>
  <rowFields count="2">
    <field x="12"/>
    <field x="0"/>
  </rowFields>
  <rowItems count="10">
    <i>
      <x v="1"/>
    </i>
    <i r="1">
      <x v="11"/>
    </i>
    <i r="1">
      <x v="12"/>
    </i>
    <i>
      <x v="2"/>
    </i>
    <i r="1">
      <x v="1"/>
    </i>
    <i r="1">
      <x v="2"/>
    </i>
    <i r="1">
      <x v="3"/>
    </i>
    <i r="1">
      <x v="4"/>
    </i>
    <i r="1">
      <x v="5"/>
    </i>
    <i t="grand">
      <x/>
    </i>
  </rowItems>
  <colFields count="1">
    <field x="-2"/>
  </colFields>
  <colItems count="3">
    <i>
      <x/>
    </i>
    <i i="1">
      <x v="1"/>
    </i>
    <i i="2">
      <x v="2"/>
    </i>
  </colItems>
  <dataFields count="3">
    <dataField name="Sum of Visitors" fld="7" baseField="0" baseItem="0"/>
    <dataField name="Sum of Revenue" fld="8" baseField="0" baseItem="0"/>
    <dataField name="Sum of Marketing Spend" fld="9" baseField="0" baseItem="0"/>
  </dataFields>
  <chartFormats count="3">
    <chartFormat chart="2" format="11"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romoTypeP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B3:AE7" firstHeaderRow="0" firstDataRow="1" firstDataCol="1"/>
  <pivotFields count="13">
    <pivotField numFmtId="164" showAll="0"/>
    <pivotField showAll="0"/>
    <pivotField showAll="0"/>
    <pivotField showAll="0"/>
    <pivotField showAll="0"/>
    <pivotField showAll="0"/>
    <pivotField showAll="0">
      <items count="8">
        <item x="6"/>
        <item x="0"/>
        <item x="1"/>
        <item x="2"/>
        <item x="3"/>
        <item x="4"/>
        <item x="5"/>
        <item t="default"/>
      </items>
    </pivotField>
    <pivotField dataField="1" showAll="0"/>
    <pivotField dataField="1" showAll="0"/>
    <pivotField dataField="1" showAll="0"/>
    <pivotField axis="axisRow" showAll="0">
      <items count="4">
        <item x="0"/>
        <item x="2"/>
        <item x="1"/>
        <item t="default"/>
      </items>
    </pivotField>
    <pivotField showAll="0" defaultSubtotal="0"/>
    <pivotField showAll="0" defaultSubtotal="0"/>
  </pivotFields>
  <rowFields count="1">
    <field x="10"/>
  </rowFields>
  <rowItems count="4">
    <i>
      <x/>
    </i>
    <i>
      <x v="1"/>
    </i>
    <i>
      <x v="2"/>
    </i>
    <i t="grand">
      <x/>
    </i>
  </rowItems>
  <colFields count="1">
    <field x="-2"/>
  </colFields>
  <colItems count="3">
    <i>
      <x/>
    </i>
    <i i="1">
      <x v="1"/>
    </i>
    <i i="2">
      <x v="2"/>
    </i>
  </colItems>
  <dataFields count="3">
    <dataField name="Sum of Marketing Spend" fld="9" baseField="0" baseItem="0"/>
    <dataField name="Sum of Visitors" fld="7" baseField="0" baseItem="0"/>
    <dataField name="Sum of Revenue" fld="8" baseField="0" baseItem="0"/>
  </dataFields>
  <chartFormats count="6">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WeeklyPromoP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3:Z33" firstHeaderRow="1" firstDataRow="2" firstDataCol="1"/>
  <pivotFields count="13">
    <pivotField numFmtId="164" showAll="0">
      <items count="15">
        <item x="0"/>
        <item x="1"/>
        <item x="2"/>
        <item x="3"/>
        <item x="4"/>
        <item x="5"/>
        <item x="6"/>
        <item x="7"/>
        <item x="8"/>
        <item x="9"/>
        <item x="10"/>
        <item x="11"/>
        <item x="12"/>
        <item x="13"/>
        <item t="default"/>
      </items>
    </pivotField>
    <pivotField showAll="0"/>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pivotField showAll="0">
      <items count="8">
        <item x="6"/>
        <item x="0"/>
        <item x="1"/>
        <item x="2"/>
        <item x="3"/>
        <item x="4"/>
        <item x="5"/>
        <item t="default"/>
      </items>
    </pivotField>
    <pivotField showAll="0"/>
    <pivotField dataField="1" showAll="0"/>
    <pivotField showAll="0"/>
    <pivotField axis="axisCol" showAll="0">
      <items count="4">
        <item x="0"/>
        <item x="2"/>
        <item x="1"/>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10"/>
  </colFields>
  <colItems count="4">
    <i>
      <x/>
    </i>
    <i>
      <x v="1"/>
    </i>
    <i>
      <x v="2"/>
    </i>
    <i t="grand">
      <x/>
    </i>
  </colItems>
  <dataFields count="1">
    <dataField name="Sum of Revenue" fld="8" baseField="0" baseItem="0"/>
  </dataFields>
  <chartFormats count="3">
    <chartFormat chart="2" format="15" series="1">
      <pivotArea type="data" outline="0" fieldPosition="0">
        <references count="2">
          <reference field="4294967294" count="1" selected="0">
            <x v="0"/>
          </reference>
          <reference field="10" count="1" selected="0">
            <x v="2"/>
          </reference>
        </references>
      </pivotArea>
    </chartFormat>
    <chartFormat chart="2" format="16" series="1">
      <pivotArea type="data" outline="0" fieldPosition="0">
        <references count="2">
          <reference field="4294967294" count="1" selected="0">
            <x v="0"/>
          </reference>
          <reference field="10" count="1" selected="0">
            <x v="0"/>
          </reference>
        </references>
      </pivotArea>
    </chartFormat>
    <chartFormat chart="2" format="17"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DailyRevenueP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3:S11" firstHeaderRow="0" firstDataRow="1" firstDataCol="1"/>
  <pivotFields count="13">
    <pivotField numFmtId="164" showAll="0"/>
    <pivotField showAll="0"/>
    <pivotField showAll="0"/>
    <pivotField showAll="0"/>
    <pivotField showAll="0"/>
    <pivotField showAll="0"/>
    <pivotField axis="axisRow" showAll="0">
      <items count="8">
        <item x="6"/>
        <item x="0"/>
        <item x="1"/>
        <item x="2"/>
        <item x="3"/>
        <item x="4"/>
        <item x="5"/>
        <item t="default"/>
      </items>
    </pivotField>
    <pivotField showAll="0"/>
    <pivotField dataField="1" showAll="0"/>
    <pivotField showAll="0"/>
    <pivotField showAll="0">
      <items count="4">
        <item x="0"/>
        <item x="2"/>
        <item x="1"/>
        <item t="default"/>
      </items>
    </pivotField>
    <pivotField showAll="0" defaultSubtotal="0"/>
    <pivotField showAll="0" defaultSubtotal="0"/>
  </pivotFields>
  <rowFields count="1">
    <field x="6"/>
  </rowFields>
  <rowItems count="8">
    <i>
      <x/>
    </i>
    <i>
      <x v="1"/>
    </i>
    <i>
      <x v="2"/>
    </i>
    <i>
      <x v="3"/>
    </i>
    <i>
      <x v="4"/>
    </i>
    <i>
      <x v="5"/>
    </i>
    <i>
      <x v="6"/>
    </i>
    <i t="grand">
      <x/>
    </i>
  </rowItems>
  <colFields count="1">
    <field x="-2"/>
  </colFields>
  <colItems count="3">
    <i>
      <x/>
    </i>
    <i i="1">
      <x v="1"/>
    </i>
    <i i="2">
      <x v="2"/>
    </i>
  </colItems>
  <dataFields count="3">
    <dataField name="Max of Revenue" fld="8" subtotal="max" baseField="6" baseItem="0"/>
    <dataField name="Min of Revenue" fld="8" subtotal="min" baseField="6" baseItem="0"/>
    <dataField name="Average of Revenue" fld="8" subtotal="average" baseField="6" baseItem="0"/>
  </dataFields>
  <formats count="2">
    <format dxfId="119">
      <pivotArea outline="0" collapsedLevelsAreSubtotals="1" fieldPosition="0"/>
    </format>
    <format dxfId="118">
      <pivotArea dataOnly="0" labelOnly="1" outline="0" fieldPosition="0">
        <references count="1">
          <reference field="4294967294" count="3">
            <x v="0"/>
            <x v="1"/>
            <x v="2"/>
          </reference>
        </references>
      </pivotArea>
    </format>
  </formats>
  <chartFormats count="9">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mo" sourceName="Promo">
  <pivotTables>
    <pivotTable tabId="3" name="OverAllPT"/>
    <pivotTable tabId="3" name="DailyVisitorPT"/>
    <pivotTable tabId="3" name="DailyMarketSpendPT"/>
    <pivotTable tabId="3" name="DailyRevenuePT"/>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y_Name" sourceName="Day_Name">
  <pivotTables>
    <pivotTable tabId="3" name="WeeklyPromoPT"/>
    <pivotTable tabId="3" name="PromoTypePT"/>
  </pivotTables>
  <data>
    <tabular pivotCacheId="1">
      <items count="7">
        <i x="6" s="1"/>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mo" cache="Slicer_Promo" caption="Promo" style="SlicerStyleDark1" rowHeight="241300"/>
  <slicer name="Day_Name" cache="Slicer_Day_Name" caption="Day_Name"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0"/>
  <sheetViews>
    <sheetView topLeftCell="A70" workbookViewId="0">
      <selection activeCell="M14" sqref="M14"/>
    </sheetView>
  </sheetViews>
  <sheetFormatPr defaultRowHeight="15" x14ac:dyDescent="0.25"/>
  <cols>
    <col min="1" max="1" width="10.71093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s="1">
        <v>44144</v>
      </c>
      <c r="B2">
        <v>46</v>
      </c>
      <c r="C2">
        <v>34</v>
      </c>
      <c r="D2">
        <v>11</v>
      </c>
      <c r="E2">
        <v>11</v>
      </c>
      <c r="F2">
        <v>2020</v>
      </c>
      <c r="G2" t="s">
        <v>11</v>
      </c>
      <c r="H2">
        <v>707</v>
      </c>
      <c r="I2">
        <v>465</v>
      </c>
      <c r="J2">
        <v>651.375</v>
      </c>
      <c r="K2" t="s">
        <v>12</v>
      </c>
    </row>
    <row r="3" spans="1:11" x14ac:dyDescent="0.25">
      <c r="A3" s="1">
        <v>44145</v>
      </c>
      <c r="B3">
        <v>46</v>
      </c>
      <c r="C3">
        <v>34</v>
      </c>
      <c r="D3">
        <v>11</v>
      </c>
      <c r="E3">
        <v>11</v>
      </c>
      <c r="F3">
        <v>2020</v>
      </c>
      <c r="G3" t="s">
        <v>13</v>
      </c>
      <c r="H3">
        <v>1455</v>
      </c>
      <c r="I3">
        <v>10386</v>
      </c>
      <c r="J3">
        <v>1298.25</v>
      </c>
      <c r="K3" t="s">
        <v>14</v>
      </c>
    </row>
    <row r="4" spans="1:11" x14ac:dyDescent="0.25">
      <c r="A4" s="1">
        <v>44146</v>
      </c>
      <c r="B4">
        <v>46</v>
      </c>
      <c r="C4">
        <v>34</v>
      </c>
      <c r="D4">
        <v>11</v>
      </c>
      <c r="E4">
        <v>11</v>
      </c>
      <c r="F4">
        <v>2020</v>
      </c>
      <c r="G4" t="s">
        <v>15</v>
      </c>
      <c r="H4">
        <v>1520</v>
      </c>
      <c r="I4">
        <v>12475</v>
      </c>
      <c r="J4">
        <v>1559.375</v>
      </c>
      <c r="K4" t="s">
        <v>16</v>
      </c>
    </row>
    <row r="5" spans="1:11" x14ac:dyDescent="0.25">
      <c r="A5" s="1">
        <v>44147</v>
      </c>
      <c r="B5">
        <v>46</v>
      </c>
      <c r="C5">
        <v>34</v>
      </c>
      <c r="D5">
        <v>11</v>
      </c>
      <c r="E5">
        <v>11</v>
      </c>
      <c r="F5">
        <v>2020</v>
      </c>
      <c r="G5" t="s">
        <v>17</v>
      </c>
      <c r="H5">
        <v>1726</v>
      </c>
      <c r="I5">
        <v>11712</v>
      </c>
      <c r="J5">
        <v>1801.75</v>
      </c>
      <c r="K5" t="s">
        <v>12</v>
      </c>
    </row>
    <row r="6" spans="1:11" x14ac:dyDescent="0.25">
      <c r="A6" s="1">
        <v>44148</v>
      </c>
      <c r="B6">
        <v>46</v>
      </c>
      <c r="C6">
        <v>34</v>
      </c>
      <c r="D6">
        <v>11</v>
      </c>
      <c r="E6">
        <v>11</v>
      </c>
      <c r="F6">
        <v>2020</v>
      </c>
      <c r="G6" t="s">
        <v>18</v>
      </c>
      <c r="H6">
        <v>2134</v>
      </c>
      <c r="I6">
        <v>10000</v>
      </c>
      <c r="J6">
        <v>2614.5</v>
      </c>
      <c r="K6" t="s">
        <v>12</v>
      </c>
    </row>
    <row r="7" spans="1:11" x14ac:dyDescent="0.25">
      <c r="A7" s="1">
        <v>44149</v>
      </c>
      <c r="B7">
        <v>46</v>
      </c>
      <c r="C7">
        <v>34</v>
      </c>
      <c r="D7">
        <v>11</v>
      </c>
      <c r="E7">
        <v>11</v>
      </c>
      <c r="F7">
        <v>2020</v>
      </c>
      <c r="G7" t="s">
        <v>19</v>
      </c>
      <c r="H7">
        <v>1316</v>
      </c>
      <c r="I7">
        <v>12996</v>
      </c>
      <c r="J7">
        <v>1444</v>
      </c>
      <c r="K7" t="s">
        <v>16</v>
      </c>
    </row>
    <row r="8" spans="1:11" x14ac:dyDescent="0.25">
      <c r="A8" s="1">
        <v>44150</v>
      </c>
      <c r="B8">
        <v>47</v>
      </c>
      <c r="C8">
        <v>35</v>
      </c>
      <c r="D8">
        <v>11</v>
      </c>
      <c r="E8">
        <v>11</v>
      </c>
      <c r="F8">
        <v>2020</v>
      </c>
      <c r="G8" t="s">
        <v>20</v>
      </c>
      <c r="H8">
        <v>1287</v>
      </c>
      <c r="I8">
        <v>11929</v>
      </c>
      <c r="J8">
        <v>1325.444444</v>
      </c>
      <c r="K8" t="s">
        <v>16</v>
      </c>
    </row>
    <row r="9" spans="1:11" x14ac:dyDescent="0.25">
      <c r="A9" s="1">
        <v>44151</v>
      </c>
      <c r="B9">
        <v>47</v>
      </c>
      <c r="C9">
        <v>35</v>
      </c>
      <c r="D9">
        <v>11</v>
      </c>
      <c r="E9">
        <v>11</v>
      </c>
      <c r="F9">
        <v>2020</v>
      </c>
      <c r="G9" t="s">
        <v>11</v>
      </c>
      <c r="H9">
        <v>1548</v>
      </c>
      <c r="I9">
        <v>5359</v>
      </c>
      <c r="J9">
        <v>1119.1111109999999</v>
      </c>
      <c r="K9" t="s">
        <v>12</v>
      </c>
    </row>
    <row r="10" spans="1:11" x14ac:dyDescent="0.25">
      <c r="A10" s="1">
        <v>44152</v>
      </c>
      <c r="B10">
        <v>47</v>
      </c>
      <c r="C10">
        <v>35</v>
      </c>
      <c r="D10">
        <v>11</v>
      </c>
      <c r="E10">
        <v>11</v>
      </c>
      <c r="F10">
        <v>2020</v>
      </c>
      <c r="G10" t="s">
        <v>13</v>
      </c>
      <c r="H10">
        <v>1448</v>
      </c>
      <c r="I10">
        <v>12016</v>
      </c>
      <c r="J10">
        <v>1092.363636</v>
      </c>
      <c r="K10" t="s">
        <v>16</v>
      </c>
    </row>
    <row r="11" spans="1:11" x14ac:dyDescent="0.25">
      <c r="A11" s="1">
        <v>44153</v>
      </c>
      <c r="B11">
        <v>47</v>
      </c>
      <c r="C11">
        <v>35</v>
      </c>
      <c r="D11">
        <v>11</v>
      </c>
      <c r="E11">
        <v>11</v>
      </c>
      <c r="F11">
        <v>2020</v>
      </c>
      <c r="G11" t="s">
        <v>15</v>
      </c>
      <c r="H11">
        <v>1362</v>
      </c>
      <c r="I11">
        <v>7441</v>
      </c>
      <c r="J11">
        <v>906.7</v>
      </c>
      <c r="K11" t="s">
        <v>12</v>
      </c>
    </row>
    <row r="12" spans="1:11" x14ac:dyDescent="0.25">
      <c r="A12" s="1">
        <v>44154</v>
      </c>
      <c r="B12">
        <v>47</v>
      </c>
      <c r="C12">
        <v>35</v>
      </c>
      <c r="D12">
        <v>11</v>
      </c>
      <c r="E12">
        <v>11</v>
      </c>
      <c r="F12">
        <v>2020</v>
      </c>
      <c r="G12" t="s">
        <v>17</v>
      </c>
      <c r="H12">
        <v>2321</v>
      </c>
      <c r="I12">
        <v>8000</v>
      </c>
      <c r="J12">
        <v>1605.4545450000001</v>
      </c>
      <c r="K12" t="s">
        <v>12</v>
      </c>
    </row>
    <row r="13" spans="1:11" x14ac:dyDescent="0.25">
      <c r="A13" s="1">
        <v>44155</v>
      </c>
      <c r="B13">
        <v>47</v>
      </c>
      <c r="C13">
        <v>35</v>
      </c>
      <c r="D13">
        <v>11</v>
      </c>
      <c r="E13">
        <v>11</v>
      </c>
      <c r="F13">
        <v>2020</v>
      </c>
      <c r="G13" t="s">
        <v>18</v>
      </c>
      <c r="H13">
        <v>1819</v>
      </c>
      <c r="I13">
        <v>15188</v>
      </c>
      <c r="J13">
        <v>1687.555556</v>
      </c>
      <c r="K13" t="s">
        <v>14</v>
      </c>
    </row>
    <row r="14" spans="1:11" x14ac:dyDescent="0.25">
      <c r="A14" s="1">
        <v>44156</v>
      </c>
      <c r="B14">
        <v>47</v>
      </c>
      <c r="C14">
        <v>35</v>
      </c>
      <c r="D14">
        <v>11</v>
      </c>
      <c r="E14">
        <v>11</v>
      </c>
      <c r="F14">
        <v>2020</v>
      </c>
      <c r="G14" t="s">
        <v>19</v>
      </c>
      <c r="H14">
        <v>1180</v>
      </c>
      <c r="I14">
        <v>3926</v>
      </c>
      <c r="J14">
        <v>710.27272730000004</v>
      </c>
      <c r="K14" t="s">
        <v>12</v>
      </c>
    </row>
    <row r="15" spans="1:11" x14ac:dyDescent="0.25">
      <c r="A15" s="1">
        <v>44157</v>
      </c>
      <c r="B15">
        <v>48</v>
      </c>
      <c r="C15">
        <v>36</v>
      </c>
      <c r="D15">
        <v>11</v>
      </c>
      <c r="E15">
        <v>11</v>
      </c>
      <c r="F15">
        <v>2020</v>
      </c>
      <c r="G15" t="s">
        <v>20</v>
      </c>
      <c r="H15">
        <v>2138</v>
      </c>
      <c r="I15">
        <v>14012</v>
      </c>
      <c r="J15">
        <v>2745.375</v>
      </c>
      <c r="K15" t="s">
        <v>14</v>
      </c>
    </row>
    <row r="16" spans="1:11" x14ac:dyDescent="0.25">
      <c r="A16" s="1">
        <v>44158</v>
      </c>
      <c r="B16">
        <v>48</v>
      </c>
      <c r="C16">
        <v>36</v>
      </c>
      <c r="D16">
        <v>11</v>
      </c>
      <c r="E16">
        <v>11</v>
      </c>
      <c r="F16">
        <v>2020</v>
      </c>
      <c r="G16" t="s">
        <v>11</v>
      </c>
      <c r="H16">
        <v>2632</v>
      </c>
      <c r="I16">
        <v>34278</v>
      </c>
      <c r="J16">
        <v>4284.75</v>
      </c>
      <c r="K16" t="s">
        <v>16</v>
      </c>
    </row>
    <row r="17" spans="1:11" x14ac:dyDescent="0.25">
      <c r="A17" s="1">
        <v>44159</v>
      </c>
      <c r="B17">
        <v>48</v>
      </c>
      <c r="C17">
        <v>36</v>
      </c>
      <c r="D17">
        <v>11</v>
      </c>
      <c r="E17">
        <v>11</v>
      </c>
      <c r="F17">
        <v>2020</v>
      </c>
      <c r="G17" t="s">
        <v>13</v>
      </c>
      <c r="H17">
        <v>1752</v>
      </c>
      <c r="I17">
        <v>18650</v>
      </c>
      <c r="J17">
        <v>1695.4545450000001</v>
      </c>
      <c r="K17" t="s">
        <v>16</v>
      </c>
    </row>
    <row r="18" spans="1:11" x14ac:dyDescent="0.25">
      <c r="A18" s="1">
        <v>44160</v>
      </c>
      <c r="B18">
        <v>48</v>
      </c>
      <c r="C18">
        <v>36</v>
      </c>
      <c r="D18">
        <v>11</v>
      </c>
      <c r="E18">
        <v>11</v>
      </c>
      <c r="F18">
        <v>2020</v>
      </c>
      <c r="G18" t="s">
        <v>15</v>
      </c>
      <c r="H18">
        <v>627</v>
      </c>
      <c r="I18">
        <v>5574</v>
      </c>
      <c r="J18">
        <v>696.75</v>
      </c>
      <c r="K18" t="s">
        <v>16</v>
      </c>
    </row>
    <row r="19" spans="1:11" x14ac:dyDescent="0.25">
      <c r="A19" s="1">
        <v>44161</v>
      </c>
      <c r="B19">
        <v>48</v>
      </c>
      <c r="C19">
        <v>36</v>
      </c>
      <c r="D19">
        <v>11</v>
      </c>
      <c r="E19">
        <v>11</v>
      </c>
      <c r="F19">
        <v>2020</v>
      </c>
      <c r="G19" t="s">
        <v>17</v>
      </c>
      <c r="H19">
        <v>2105</v>
      </c>
      <c r="I19">
        <v>12425</v>
      </c>
      <c r="J19">
        <v>1572.181818</v>
      </c>
      <c r="K19" t="s">
        <v>14</v>
      </c>
    </row>
    <row r="20" spans="1:11" x14ac:dyDescent="0.25">
      <c r="A20" s="1">
        <v>44162</v>
      </c>
      <c r="B20">
        <v>48</v>
      </c>
      <c r="C20">
        <v>36</v>
      </c>
      <c r="D20">
        <v>11</v>
      </c>
      <c r="E20">
        <v>11</v>
      </c>
      <c r="F20">
        <v>2020</v>
      </c>
      <c r="G20" t="s">
        <v>18</v>
      </c>
      <c r="H20">
        <v>1671</v>
      </c>
      <c r="I20">
        <v>14760</v>
      </c>
      <c r="J20">
        <v>1845</v>
      </c>
      <c r="K20" t="s">
        <v>14</v>
      </c>
    </row>
    <row r="21" spans="1:11" x14ac:dyDescent="0.25">
      <c r="A21" s="1">
        <v>44163</v>
      </c>
      <c r="B21">
        <v>48</v>
      </c>
      <c r="C21">
        <v>36</v>
      </c>
      <c r="D21">
        <v>11</v>
      </c>
      <c r="E21">
        <v>11</v>
      </c>
      <c r="F21">
        <v>2020</v>
      </c>
      <c r="G21" t="s">
        <v>19</v>
      </c>
      <c r="H21">
        <v>1105</v>
      </c>
      <c r="I21">
        <v>8091</v>
      </c>
      <c r="J21">
        <v>899</v>
      </c>
      <c r="K21" t="s">
        <v>14</v>
      </c>
    </row>
    <row r="22" spans="1:11" x14ac:dyDescent="0.25">
      <c r="A22" s="1">
        <v>44164</v>
      </c>
      <c r="B22">
        <v>49</v>
      </c>
      <c r="C22">
        <v>37</v>
      </c>
      <c r="D22">
        <v>11</v>
      </c>
      <c r="E22">
        <v>11</v>
      </c>
      <c r="F22">
        <v>2020</v>
      </c>
      <c r="G22" t="s">
        <v>20</v>
      </c>
      <c r="H22">
        <v>1698</v>
      </c>
      <c r="I22">
        <v>10647</v>
      </c>
      <c r="J22">
        <v>1330.875</v>
      </c>
      <c r="K22" t="s">
        <v>14</v>
      </c>
    </row>
    <row r="23" spans="1:11" x14ac:dyDescent="0.25">
      <c r="A23" s="1">
        <v>44165</v>
      </c>
      <c r="B23">
        <v>49</v>
      </c>
      <c r="C23">
        <v>37</v>
      </c>
      <c r="D23">
        <v>11</v>
      </c>
      <c r="E23">
        <v>11</v>
      </c>
      <c r="F23">
        <v>2020</v>
      </c>
      <c r="G23" t="s">
        <v>11</v>
      </c>
      <c r="H23">
        <v>1541</v>
      </c>
      <c r="I23">
        <v>7290</v>
      </c>
      <c r="J23">
        <v>1016</v>
      </c>
      <c r="K23" t="s">
        <v>12</v>
      </c>
    </row>
    <row r="24" spans="1:11" x14ac:dyDescent="0.25">
      <c r="A24" s="1">
        <v>44166</v>
      </c>
      <c r="B24">
        <v>49</v>
      </c>
      <c r="C24">
        <v>37</v>
      </c>
      <c r="D24">
        <v>12</v>
      </c>
      <c r="E24">
        <v>12</v>
      </c>
      <c r="F24">
        <v>2020</v>
      </c>
      <c r="G24" t="s">
        <v>13</v>
      </c>
      <c r="H24">
        <v>1245</v>
      </c>
      <c r="I24">
        <v>4587</v>
      </c>
      <c r="J24">
        <v>923</v>
      </c>
      <c r="K24" t="s">
        <v>12</v>
      </c>
    </row>
    <row r="25" spans="1:11" x14ac:dyDescent="0.25">
      <c r="A25" s="1">
        <v>44167</v>
      </c>
      <c r="B25">
        <v>49</v>
      </c>
      <c r="C25">
        <v>37</v>
      </c>
      <c r="D25">
        <v>12</v>
      </c>
      <c r="E25">
        <v>12</v>
      </c>
      <c r="F25">
        <v>2020</v>
      </c>
      <c r="G25" t="s">
        <v>15</v>
      </c>
      <c r="H25">
        <v>1955</v>
      </c>
      <c r="I25">
        <v>12154</v>
      </c>
      <c r="J25">
        <v>1425.4</v>
      </c>
      <c r="K25" t="s">
        <v>14</v>
      </c>
    </row>
    <row r="26" spans="1:11" x14ac:dyDescent="0.25">
      <c r="A26" s="1">
        <v>44168</v>
      </c>
      <c r="B26">
        <v>49</v>
      </c>
      <c r="C26">
        <v>37</v>
      </c>
      <c r="D26">
        <v>12</v>
      </c>
      <c r="E26">
        <v>12</v>
      </c>
      <c r="F26">
        <v>2020</v>
      </c>
      <c r="G26" t="s">
        <v>17</v>
      </c>
      <c r="H26">
        <v>2171</v>
      </c>
      <c r="I26">
        <v>8400</v>
      </c>
      <c r="J26">
        <v>1664.4</v>
      </c>
      <c r="K26" t="s">
        <v>12</v>
      </c>
    </row>
    <row r="27" spans="1:11" x14ac:dyDescent="0.25">
      <c r="A27" s="1">
        <v>44169</v>
      </c>
      <c r="B27">
        <v>49</v>
      </c>
      <c r="C27">
        <v>37</v>
      </c>
      <c r="D27">
        <v>12</v>
      </c>
      <c r="E27">
        <v>12</v>
      </c>
      <c r="F27">
        <v>2020</v>
      </c>
      <c r="G27" t="s">
        <v>18</v>
      </c>
      <c r="H27">
        <v>1975</v>
      </c>
      <c r="I27">
        <v>20607</v>
      </c>
      <c r="J27">
        <v>2575.875</v>
      </c>
      <c r="K27" t="s">
        <v>16</v>
      </c>
    </row>
    <row r="28" spans="1:11" x14ac:dyDescent="0.25">
      <c r="A28" s="1">
        <v>44170</v>
      </c>
      <c r="B28">
        <v>49</v>
      </c>
      <c r="C28">
        <v>37</v>
      </c>
      <c r="D28">
        <v>12</v>
      </c>
      <c r="E28">
        <v>12</v>
      </c>
      <c r="F28">
        <v>2020</v>
      </c>
      <c r="G28" t="s">
        <v>19</v>
      </c>
      <c r="H28">
        <v>1186</v>
      </c>
      <c r="I28">
        <v>3525</v>
      </c>
      <c r="J28">
        <v>776.5</v>
      </c>
      <c r="K28" t="s">
        <v>12</v>
      </c>
    </row>
    <row r="29" spans="1:11" x14ac:dyDescent="0.25">
      <c r="A29" s="1">
        <v>44171</v>
      </c>
      <c r="B29">
        <v>50</v>
      </c>
      <c r="C29">
        <v>38</v>
      </c>
      <c r="D29">
        <v>12</v>
      </c>
      <c r="E29">
        <v>12</v>
      </c>
      <c r="F29">
        <v>2020</v>
      </c>
      <c r="G29" t="s">
        <v>20</v>
      </c>
      <c r="H29">
        <v>1822</v>
      </c>
      <c r="I29">
        <v>10075</v>
      </c>
      <c r="J29">
        <v>915.90909090000002</v>
      </c>
      <c r="K29" t="s">
        <v>14</v>
      </c>
    </row>
    <row r="30" spans="1:11" x14ac:dyDescent="0.25">
      <c r="A30" s="1">
        <v>44172</v>
      </c>
      <c r="B30">
        <v>50</v>
      </c>
      <c r="C30">
        <v>38</v>
      </c>
      <c r="D30">
        <v>12</v>
      </c>
      <c r="E30">
        <v>12</v>
      </c>
      <c r="F30">
        <v>2020</v>
      </c>
      <c r="G30" t="s">
        <v>11</v>
      </c>
      <c r="H30">
        <v>1584</v>
      </c>
      <c r="I30">
        <v>9612</v>
      </c>
      <c r="J30">
        <v>961.2</v>
      </c>
      <c r="K30" t="s">
        <v>14</v>
      </c>
    </row>
    <row r="31" spans="1:11" x14ac:dyDescent="0.25">
      <c r="A31" s="1">
        <v>44173</v>
      </c>
      <c r="B31">
        <v>50</v>
      </c>
      <c r="C31">
        <v>38</v>
      </c>
      <c r="D31">
        <v>12</v>
      </c>
      <c r="E31">
        <v>12</v>
      </c>
      <c r="F31">
        <v>2020</v>
      </c>
      <c r="G31" t="s">
        <v>13</v>
      </c>
      <c r="H31">
        <v>1961</v>
      </c>
      <c r="I31">
        <v>6908</v>
      </c>
      <c r="J31">
        <v>1450.125</v>
      </c>
      <c r="K31" t="s">
        <v>12</v>
      </c>
    </row>
    <row r="32" spans="1:11" x14ac:dyDescent="0.25">
      <c r="A32" s="1">
        <v>44174</v>
      </c>
      <c r="B32">
        <v>50</v>
      </c>
      <c r="C32">
        <v>38</v>
      </c>
      <c r="D32">
        <v>12</v>
      </c>
      <c r="E32">
        <v>12</v>
      </c>
      <c r="F32">
        <v>2020</v>
      </c>
      <c r="G32" t="s">
        <v>15</v>
      </c>
      <c r="H32">
        <v>2464</v>
      </c>
      <c r="I32">
        <v>12740</v>
      </c>
      <c r="J32">
        <v>1811.1111109999999</v>
      </c>
      <c r="K32" t="s">
        <v>12</v>
      </c>
    </row>
    <row r="33" spans="1:11" x14ac:dyDescent="0.25">
      <c r="A33" s="1">
        <v>44175</v>
      </c>
      <c r="B33">
        <v>50</v>
      </c>
      <c r="C33">
        <v>38</v>
      </c>
      <c r="D33">
        <v>12</v>
      </c>
      <c r="E33">
        <v>12</v>
      </c>
      <c r="F33">
        <v>2020</v>
      </c>
      <c r="G33" t="s">
        <v>17</v>
      </c>
      <c r="H33">
        <v>2394</v>
      </c>
      <c r="I33">
        <v>15288</v>
      </c>
      <c r="J33">
        <v>1971.1111109999999</v>
      </c>
      <c r="K33" t="s">
        <v>12</v>
      </c>
    </row>
    <row r="34" spans="1:11" x14ac:dyDescent="0.25">
      <c r="A34" s="1">
        <v>44176</v>
      </c>
      <c r="B34">
        <v>50</v>
      </c>
      <c r="C34">
        <v>38</v>
      </c>
      <c r="D34">
        <v>12</v>
      </c>
      <c r="E34">
        <v>12</v>
      </c>
      <c r="F34">
        <v>2020</v>
      </c>
      <c r="G34" t="s">
        <v>18</v>
      </c>
      <c r="H34">
        <v>1322</v>
      </c>
      <c r="I34">
        <v>6654</v>
      </c>
      <c r="J34">
        <v>1267.5</v>
      </c>
      <c r="K34" t="s">
        <v>12</v>
      </c>
    </row>
    <row r="35" spans="1:11" x14ac:dyDescent="0.25">
      <c r="A35" s="1">
        <v>44177</v>
      </c>
      <c r="B35">
        <v>50</v>
      </c>
      <c r="C35">
        <v>38</v>
      </c>
      <c r="D35">
        <v>12</v>
      </c>
      <c r="E35">
        <v>12</v>
      </c>
      <c r="F35">
        <v>2020</v>
      </c>
      <c r="G35" t="s">
        <v>19</v>
      </c>
      <c r="H35">
        <v>1167</v>
      </c>
      <c r="I35">
        <v>9097</v>
      </c>
      <c r="J35">
        <v>1010.777778</v>
      </c>
      <c r="K35" t="s">
        <v>16</v>
      </c>
    </row>
    <row r="36" spans="1:11" x14ac:dyDescent="0.25">
      <c r="A36" s="1">
        <v>44178</v>
      </c>
      <c r="B36">
        <v>51</v>
      </c>
      <c r="C36">
        <v>39</v>
      </c>
      <c r="D36">
        <v>12</v>
      </c>
      <c r="E36">
        <v>12</v>
      </c>
      <c r="F36">
        <v>2020</v>
      </c>
      <c r="G36" t="s">
        <v>20</v>
      </c>
      <c r="H36">
        <v>1163</v>
      </c>
      <c r="I36">
        <v>8802</v>
      </c>
      <c r="J36">
        <v>880.2</v>
      </c>
      <c r="K36" t="s">
        <v>16</v>
      </c>
    </row>
    <row r="37" spans="1:11" x14ac:dyDescent="0.25">
      <c r="A37" s="1">
        <v>44179</v>
      </c>
      <c r="B37">
        <v>51</v>
      </c>
      <c r="C37">
        <v>39</v>
      </c>
      <c r="D37">
        <v>12</v>
      </c>
      <c r="E37">
        <v>12</v>
      </c>
      <c r="F37">
        <v>2020</v>
      </c>
      <c r="G37" t="s">
        <v>11</v>
      </c>
      <c r="H37">
        <v>1772</v>
      </c>
      <c r="I37">
        <v>11679</v>
      </c>
      <c r="J37">
        <v>1297.666667</v>
      </c>
      <c r="K37" t="s">
        <v>14</v>
      </c>
    </row>
    <row r="38" spans="1:11" x14ac:dyDescent="0.25">
      <c r="A38" s="1">
        <v>44180</v>
      </c>
      <c r="B38">
        <v>51</v>
      </c>
      <c r="C38">
        <v>39</v>
      </c>
      <c r="D38">
        <v>12</v>
      </c>
      <c r="E38">
        <v>12</v>
      </c>
      <c r="F38">
        <v>2020</v>
      </c>
      <c r="G38" t="s">
        <v>13</v>
      </c>
      <c r="H38">
        <v>1740</v>
      </c>
      <c r="I38">
        <v>11952</v>
      </c>
      <c r="J38">
        <v>1086.5454549999999</v>
      </c>
      <c r="K38" t="s">
        <v>14</v>
      </c>
    </row>
    <row r="39" spans="1:11" x14ac:dyDescent="0.25">
      <c r="A39" s="1">
        <v>44181</v>
      </c>
      <c r="B39">
        <v>51</v>
      </c>
      <c r="C39">
        <v>39</v>
      </c>
      <c r="D39">
        <v>12</v>
      </c>
      <c r="E39">
        <v>12</v>
      </c>
      <c r="F39">
        <v>2020</v>
      </c>
      <c r="G39" t="s">
        <v>15</v>
      </c>
      <c r="H39">
        <v>1317</v>
      </c>
      <c r="I39">
        <v>4873</v>
      </c>
      <c r="J39">
        <v>1023.666667</v>
      </c>
      <c r="K39" t="s">
        <v>12</v>
      </c>
    </row>
    <row r="40" spans="1:11" x14ac:dyDescent="0.25">
      <c r="A40" s="1">
        <v>44182</v>
      </c>
      <c r="B40">
        <v>51</v>
      </c>
      <c r="C40">
        <v>39</v>
      </c>
      <c r="D40">
        <v>12</v>
      </c>
      <c r="E40">
        <v>12</v>
      </c>
      <c r="F40">
        <v>2020</v>
      </c>
      <c r="G40" t="s">
        <v>17</v>
      </c>
      <c r="H40">
        <v>2330</v>
      </c>
      <c r="I40">
        <v>8516</v>
      </c>
      <c r="J40">
        <v>1601.636364</v>
      </c>
      <c r="K40" t="s">
        <v>12</v>
      </c>
    </row>
    <row r="41" spans="1:11" x14ac:dyDescent="0.25">
      <c r="A41" s="1">
        <v>44183</v>
      </c>
      <c r="B41">
        <v>51</v>
      </c>
      <c r="C41">
        <v>39</v>
      </c>
      <c r="D41">
        <v>12</v>
      </c>
      <c r="E41">
        <v>12</v>
      </c>
      <c r="F41">
        <v>2020</v>
      </c>
      <c r="G41" t="s">
        <v>18</v>
      </c>
      <c r="H41">
        <v>2056</v>
      </c>
      <c r="I41">
        <v>18161</v>
      </c>
      <c r="J41">
        <v>2270.125</v>
      </c>
      <c r="K41" t="s">
        <v>16</v>
      </c>
    </row>
    <row r="42" spans="1:11" x14ac:dyDescent="0.25">
      <c r="A42" s="1">
        <v>44184</v>
      </c>
      <c r="B42">
        <v>51</v>
      </c>
      <c r="C42">
        <v>39</v>
      </c>
      <c r="D42">
        <v>12</v>
      </c>
      <c r="E42">
        <v>12</v>
      </c>
      <c r="F42">
        <v>2020</v>
      </c>
      <c r="G42" t="s">
        <v>19</v>
      </c>
      <c r="H42">
        <v>1191</v>
      </c>
      <c r="I42">
        <v>8800</v>
      </c>
      <c r="J42">
        <v>880</v>
      </c>
      <c r="K42" t="s">
        <v>14</v>
      </c>
    </row>
    <row r="43" spans="1:11" x14ac:dyDescent="0.25">
      <c r="A43" s="1">
        <v>44185</v>
      </c>
      <c r="B43">
        <v>52</v>
      </c>
      <c r="C43">
        <v>40</v>
      </c>
      <c r="D43">
        <v>12</v>
      </c>
      <c r="E43">
        <v>12</v>
      </c>
      <c r="F43">
        <v>2020</v>
      </c>
      <c r="G43" t="s">
        <v>20</v>
      </c>
      <c r="H43">
        <v>1828</v>
      </c>
      <c r="I43">
        <v>7655</v>
      </c>
      <c r="J43">
        <v>1304.1111109999999</v>
      </c>
      <c r="K43" t="s">
        <v>12</v>
      </c>
    </row>
    <row r="44" spans="1:11" x14ac:dyDescent="0.25">
      <c r="A44" s="1">
        <v>44186</v>
      </c>
      <c r="B44">
        <v>52</v>
      </c>
      <c r="C44">
        <v>40</v>
      </c>
      <c r="D44">
        <v>12</v>
      </c>
      <c r="E44">
        <v>12</v>
      </c>
      <c r="F44">
        <v>2020</v>
      </c>
      <c r="G44" t="s">
        <v>11</v>
      </c>
      <c r="H44">
        <v>1605</v>
      </c>
      <c r="I44">
        <v>12038</v>
      </c>
      <c r="J44">
        <v>1203.8</v>
      </c>
      <c r="K44" t="s">
        <v>16</v>
      </c>
    </row>
    <row r="45" spans="1:11" x14ac:dyDescent="0.25">
      <c r="A45" s="1">
        <v>44187</v>
      </c>
      <c r="B45">
        <v>52</v>
      </c>
      <c r="C45">
        <v>40</v>
      </c>
      <c r="D45">
        <v>12</v>
      </c>
      <c r="E45">
        <v>12</v>
      </c>
      <c r="F45">
        <v>2020</v>
      </c>
      <c r="G45" t="s">
        <v>13</v>
      </c>
      <c r="H45">
        <v>1571</v>
      </c>
      <c r="I45">
        <v>10245</v>
      </c>
      <c r="J45">
        <v>1024.5</v>
      </c>
      <c r="K45" t="s">
        <v>14</v>
      </c>
    </row>
    <row r="46" spans="1:11" x14ac:dyDescent="0.25">
      <c r="A46" s="1">
        <v>44188</v>
      </c>
      <c r="B46">
        <v>52</v>
      </c>
      <c r="C46">
        <v>40</v>
      </c>
      <c r="D46">
        <v>12</v>
      </c>
      <c r="E46">
        <v>12</v>
      </c>
      <c r="F46">
        <v>2020</v>
      </c>
      <c r="G46" t="s">
        <v>15</v>
      </c>
      <c r="H46">
        <v>1288</v>
      </c>
      <c r="I46">
        <v>11817</v>
      </c>
      <c r="J46">
        <v>1181.7</v>
      </c>
      <c r="K46" t="s">
        <v>16</v>
      </c>
    </row>
    <row r="47" spans="1:11" x14ac:dyDescent="0.25">
      <c r="A47" s="1">
        <v>44189</v>
      </c>
      <c r="B47">
        <v>52</v>
      </c>
      <c r="C47">
        <v>40</v>
      </c>
      <c r="D47">
        <v>12</v>
      </c>
      <c r="E47">
        <v>12</v>
      </c>
      <c r="F47">
        <v>2020</v>
      </c>
      <c r="G47" t="s">
        <v>17</v>
      </c>
      <c r="H47">
        <v>2556</v>
      </c>
      <c r="I47">
        <v>15991</v>
      </c>
      <c r="J47">
        <v>1955</v>
      </c>
      <c r="K47" t="s">
        <v>12</v>
      </c>
    </row>
    <row r="48" spans="1:11" x14ac:dyDescent="0.25">
      <c r="A48" s="1">
        <v>44190</v>
      </c>
      <c r="B48">
        <v>52</v>
      </c>
      <c r="C48">
        <v>40</v>
      </c>
      <c r="D48">
        <v>12</v>
      </c>
      <c r="E48">
        <v>12</v>
      </c>
      <c r="F48">
        <v>2020</v>
      </c>
      <c r="G48" t="s">
        <v>18</v>
      </c>
      <c r="H48">
        <v>2152</v>
      </c>
      <c r="I48">
        <v>21031</v>
      </c>
      <c r="J48">
        <v>2336.7777780000001</v>
      </c>
      <c r="K48" t="s">
        <v>16</v>
      </c>
    </row>
    <row r="49" spans="1:11" x14ac:dyDescent="0.25">
      <c r="A49" s="1">
        <v>44191</v>
      </c>
      <c r="B49">
        <v>52</v>
      </c>
      <c r="C49">
        <v>40</v>
      </c>
      <c r="D49">
        <v>12</v>
      </c>
      <c r="E49">
        <v>12</v>
      </c>
      <c r="F49">
        <v>2020</v>
      </c>
      <c r="G49" t="s">
        <v>19</v>
      </c>
      <c r="H49">
        <v>2678</v>
      </c>
      <c r="I49">
        <v>36283</v>
      </c>
      <c r="J49">
        <v>4535.375</v>
      </c>
      <c r="K49" t="s">
        <v>16</v>
      </c>
    </row>
    <row r="50" spans="1:11" x14ac:dyDescent="0.25">
      <c r="A50" s="1">
        <v>44192</v>
      </c>
      <c r="B50">
        <v>53</v>
      </c>
      <c r="C50">
        <v>41</v>
      </c>
      <c r="D50">
        <v>12</v>
      </c>
      <c r="E50">
        <v>12</v>
      </c>
      <c r="F50">
        <v>2020</v>
      </c>
      <c r="G50" t="s">
        <v>20</v>
      </c>
      <c r="H50">
        <v>2020</v>
      </c>
      <c r="I50">
        <v>23014</v>
      </c>
      <c r="J50">
        <v>2557.1111110000002</v>
      </c>
      <c r="K50" t="s">
        <v>16</v>
      </c>
    </row>
    <row r="51" spans="1:11" x14ac:dyDescent="0.25">
      <c r="A51" s="1">
        <v>44193</v>
      </c>
      <c r="B51">
        <v>53</v>
      </c>
      <c r="C51">
        <v>41</v>
      </c>
      <c r="D51">
        <v>12</v>
      </c>
      <c r="E51">
        <v>12</v>
      </c>
      <c r="F51">
        <v>2020</v>
      </c>
      <c r="G51" t="s">
        <v>11</v>
      </c>
      <c r="H51">
        <v>1480</v>
      </c>
      <c r="I51">
        <v>5100</v>
      </c>
      <c r="J51">
        <v>782.81818180000005</v>
      </c>
      <c r="K51" t="s">
        <v>12</v>
      </c>
    </row>
    <row r="52" spans="1:11" x14ac:dyDescent="0.25">
      <c r="A52" s="1">
        <v>44194</v>
      </c>
      <c r="B52">
        <v>53</v>
      </c>
      <c r="C52">
        <v>41</v>
      </c>
      <c r="D52">
        <v>12</v>
      </c>
      <c r="E52">
        <v>12</v>
      </c>
      <c r="F52">
        <v>2020</v>
      </c>
      <c r="G52" t="s">
        <v>13</v>
      </c>
      <c r="H52">
        <v>1226</v>
      </c>
      <c r="I52">
        <v>7793</v>
      </c>
      <c r="J52">
        <v>779.3</v>
      </c>
      <c r="K52" t="s">
        <v>14</v>
      </c>
    </row>
    <row r="53" spans="1:11" x14ac:dyDescent="0.25">
      <c r="A53" s="1">
        <v>44195</v>
      </c>
      <c r="B53">
        <v>53</v>
      </c>
      <c r="C53">
        <v>41</v>
      </c>
      <c r="D53">
        <v>12</v>
      </c>
      <c r="E53">
        <v>12</v>
      </c>
      <c r="F53">
        <v>2020</v>
      </c>
      <c r="G53" t="s">
        <v>15</v>
      </c>
      <c r="H53">
        <v>1328</v>
      </c>
      <c r="I53">
        <v>9180</v>
      </c>
      <c r="J53">
        <v>918</v>
      </c>
      <c r="K53" t="s">
        <v>14</v>
      </c>
    </row>
    <row r="54" spans="1:11" x14ac:dyDescent="0.25">
      <c r="A54" s="1">
        <v>44196</v>
      </c>
      <c r="B54">
        <v>53</v>
      </c>
      <c r="C54">
        <v>41</v>
      </c>
      <c r="D54">
        <v>12</v>
      </c>
      <c r="E54">
        <v>12</v>
      </c>
      <c r="F54">
        <v>2020</v>
      </c>
      <c r="G54" t="s">
        <v>17</v>
      </c>
      <c r="H54">
        <v>2295</v>
      </c>
      <c r="I54">
        <v>9125</v>
      </c>
      <c r="J54">
        <v>2410</v>
      </c>
      <c r="K54" t="s">
        <v>12</v>
      </c>
    </row>
    <row r="55" spans="1:11" x14ac:dyDescent="0.25">
      <c r="A55" s="1">
        <v>44197</v>
      </c>
      <c r="B55">
        <v>1</v>
      </c>
      <c r="C55">
        <v>42</v>
      </c>
      <c r="D55">
        <v>1</v>
      </c>
      <c r="E55">
        <v>13</v>
      </c>
      <c r="F55">
        <v>2021</v>
      </c>
      <c r="G55" t="s">
        <v>18</v>
      </c>
      <c r="H55">
        <v>2032</v>
      </c>
      <c r="I55">
        <v>21428</v>
      </c>
      <c r="J55">
        <v>1948</v>
      </c>
      <c r="K55" t="s">
        <v>16</v>
      </c>
    </row>
    <row r="56" spans="1:11" x14ac:dyDescent="0.25">
      <c r="A56" s="1">
        <v>44198</v>
      </c>
      <c r="B56">
        <v>1</v>
      </c>
      <c r="C56">
        <v>42</v>
      </c>
      <c r="D56">
        <v>1</v>
      </c>
      <c r="E56">
        <v>13</v>
      </c>
      <c r="F56">
        <v>2021</v>
      </c>
      <c r="G56" t="s">
        <v>19</v>
      </c>
      <c r="H56">
        <v>1030</v>
      </c>
      <c r="I56">
        <v>9062</v>
      </c>
      <c r="J56">
        <v>1006.8888889999999</v>
      </c>
      <c r="K56" t="s">
        <v>16</v>
      </c>
    </row>
    <row r="57" spans="1:11" x14ac:dyDescent="0.25">
      <c r="A57" s="1">
        <v>44199</v>
      </c>
      <c r="B57">
        <v>2</v>
      </c>
      <c r="C57">
        <v>43</v>
      </c>
      <c r="D57">
        <v>1</v>
      </c>
      <c r="E57">
        <v>13</v>
      </c>
      <c r="F57">
        <v>2021</v>
      </c>
      <c r="G57" t="s">
        <v>20</v>
      </c>
      <c r="H57">
        <v>1442</v>
      </c>
      <c r="I57">
        <v>9952</v>
      </c>
      <c r="J57">
        <v>1244</v>
      </c>
      <c r="K57" t="s">
        <v>16</v>
      </c>
    </row>
    <row r="58" spans="1:11" x14ac:dyDescent="0.25">
      <c r="A58" s="1">
        <v>44200</v>
      </c>
      <c r="B58">
        <v>2</v>
      </c>
      <c r="C58">
        <v>43</v>
      </c>
      <c r="D58">
        <v>1</v>
      </c>
      <c r="E58">
        <v>13</v>
      </c>
      <c r="F58">
        <v>2021</v>
      </c>
      <c r="G58" t="s">
        <v>11</v>
      </c>
      <c r="H58">
        <v>1476</v>
      </c>
      <c r="I58">
        <v>4714</v>
      </c>
      <c r="J58">
        <v>1070.375</v>
      </c>
      <c r="K58" t="s">
        <v>12</v>
      </c>
    </row>
    <row r="59" spans="1:11" x14ac:dyDescent="0.25">
      <c r="A59" s="1">
        <v>44201</v>
      </c>
      <c r="B59">
        <v>2</v>
      </c>
      <c r="C59">
        <v>43</v>
      </c>
      <c r="D59">
        <v>1</v>
      </c>
      <c r="E59">
        <v>13</v>
      </c>
      <c r="F59">
        <v>2021</v>
      </c>
      <c r="G59" t="s">
        <v>13</v>
      </c>
      <c r="H59">
        <v>1272</v>
      </c>
      <c r="I59">
        <v>9418</v>
      </c>
      <c r="J59">
        <v>856.18181819999995</v>
      </c>
      <c r="K59" t="s">
        <v>14</v>
      </c>
    </row>
    <row r="60" spans="1:11" x14ac:dyDescent="0.25">
      <c r="A60" s="1">
        <v>44202</v>
      </c>
      <c r="B60">
        <v>2</v>
      </c>
      <c r="C60">
        <v>43</v>
      </c>
      <c r="D60">
        <v>1</v>
      </c>
      <c r="E60">
        <v>13</v>
      </c>
      <c r="F60">
        <v>2021</v>
      </c>
      <c r="G60" t="s">
        <v>15</v>
      </c>
      <c r="H60">
        <v>2054</v>
      </c>
      <c r="I60">
        <v>16325</v>
      </c>
      <c r="J60">
        <v>2862.8888889999998</v>
      </c>
      <c r="K60" t="s">
        <v>14</v>
      </c>
    </row>
    <row r="61" spans="1:11" x14ac:dyDescent="0.25">
      <c r="A61" s="1">
        <v>44203</v>
      </c>
      <c r="B61">
        <v>2</v>
      </c>
      <c r="C61">
        <v>43</v>
      </c>
      <c r="D61">
        <v>1</v>
      </c>
      <c r="E61">
        <v>13</v>
      </c>
      <c r="F61">
        <v>2021</v>
      </c>
      <c r="G61" t="s">
        <v>17</v>
      </c>
      <c r="H61">
        <v>4139</v>
      </c>
      <c r="I61">
        <v>6254</v>
      </c>
      <c r="J61">
        <v>3014.6</v>
      </c>
      <c r="K61" t="s">
        <v>12</v>
      </c>
    </row>
    <row r="62" spans="1:11" x14ac:dyDescent="0.25">
      <c r="A62" s="1">
        <v>44204</v>
      </c>
      <c r="B62">
        <v>2</v>
      </c>
      <c r="C62">
        <v>43</v>
      </c>
      <c r="D62">
        <v>1</v>
      </c>
      <c r="E62">
        <v>13</v>
      </c>
      <c r="F62">
        <v>2021</v>
      </c>
      <c r="G62" t="s">
        <v>18</v>
      </c>
      <c r="H62">
        <v>2286</v>
      </c>
      <c r="I62">
        <v>7215</v>
      </c>
      <c r="J62">
        <v>1596.2</v>
      </c>
      <c r="K62" t="s">
        <v>12</v>
      </c>
    </row>
    <row r="63" spans="1:11" x14ac:dyDescent="0.25">
      <c r="A63" s="1">
        <v>44205</v>
      </c>
      <c r="B63">
        <v>2</v>
      </c>
      <c r="C63">
        <v>43</v>
      </c>
      <c r="D63">
        <v>1</v>
      </c>
      <c r="E63">
        <v>13</v>
      </c>
      <c r="F63">
        <v>2021</v>
      </c>
      <c r="G63" t="s">
        <v>19</v>
      </c>
      <c r="H63">
        <v>1371</v>
      </c>
      <c r="I63">
        <v>11249</v>
      </c>
      <c r="J63">
        <v>1406.125</v>
      </c>
      <c r="K63" t="s">
        <v>16</v>
      </c>
    </row>
    <row r="64" spans="1:11" x14ac:dyDescent="0.25">
      <c r="A64" s="1">
        <v>44206</v>
      </c>
      <c r="B64">
        <v>3</v>
      </c>
      <c r="C64">
        <v>44</v>
      </c>
      <c r="D64">
        <v>1</v>
      </c>
      <c r="E64">
        <v>13</v>
      </c>
      <c r="F64">
        <v>2021</v>
      </c>
      <c r="G64" t="s">
        <v>20</v>
      </c>
      <c r="H64">
        <v>1484</v>
      </c>
      <c r="I64">
        <v>12129</v>
      </c>
      <c r="J64">
        <v>1516.125</v>
      </c>
      <c r="K64" t="s">
        <v>14</v>
      </c>
    </row>
    <row r="65" spans="1:11" x14ac:dyDescent="0.25">
      <c r="A65" s="1">
        <v>44207</v>
      </c>
      <c r="B65">
        <v>3</v>
      </c>
      <c r="C65">
        <v>44</v>
      </c>
      <c r="D65">
        <v>1</v>
      </c>
      <c r="E65">
        <v>13</v>
      </c>
      <c r="F65">
        <v>2021</v>
      </c>
      <c r="G65" t="s">
        <v>11</v>
      </c>
      <c r="H65">
        <v>1571</v>
      </c>
      <c r="I65">
        <v>4581</v>
      </c>
      <c r="J65">
        <v>912.5</v>
      </c>
      <c r="K65" t="s">
        <v>12</v>
      </c>
    </row>
    <row r="66" spans="1:11" x14ac:dyDescent="0.25">
      <c r="A66" s="1">
        <v>44208</v>
      </c>
      <c r="B66">
        <v>3</v>
      </c>
      <c r="C66">
        <v>44</v>
      </c>
      <c r="D66">
        <v>1</v>
      </c>
      <c r="E66">
        <v>13</v>
      </c>
      <c r="F66">
        <v>2021</v>
      </c>
      <c r="G66" t="s">
        <v>13</v>
      </c>
      <c r="H66">
        <v>1454</v>
      </c>
      <c r="I66">
        <v>8702</v>
      </c>
      <c r="J66">
        <v>870.2</v>
      </c>
      <c r="K66" t="s">
        <v>14</v>
      </c>
    </row>
    <row r="67" spans="1:11" x14ac:dyDescent="0.25">
      <c r="A67" s="1">
        <v>44209</v>
      </c>
      <c r="B67">
        <v>3</v>
      </c>
      <c r="C67">
        <v>44</v>
      </c>
      <c r="D67">
        <v>1</v>
      </c>
      <c r="E67">
        <v>13</v>
      </c>
      <c r="F67">
        <v>2021</v>
      </c>
      <c r="G67" t="s">
        <v>15</v>
      </c>
      <c r="H67">
        <v>1243</v>
      </c>
      <c r="I67">
        <v>5937</v>
      </c>
      <c r="J67">
        <v>834.33333330000005</v>
      </c>
      <c r="K67" t="s">
        <v>12</v>
      </c>
    </row>
    <row r="68" spans="1:11" x14ac:dyDescent="0.25">
      <c r="A68" s="1">
        <v>44210</v>
      </c>
      <c r="B68">
        <v>3</v>
      </c>
      <c r="C68">
        <v>44</v>
      </c>
      <c r="D68">
        <v>1</v>
      </c>
      <c r="E68">
        <v>13</v>
      </c>
      <c r="F68">
        <v>2021</v>
      </c>
      <c r="G68" t="s">
        <v>17</v>
      </c>
      <c r="H68">
        <v>2753</v>
      </c>
      <c r="I68">
        <v>14568</v>
      </c>
      <c r="J68">
        <v>2072.4545450000001</v>
      </c>
      <c r="K68" t="s">
        <v>14</v>
      </c>
    </row>
    <row r="69" spans="1:11" x14ac:dyDescent="0.25">
      <c r="A69" s="1">
        <v>44211</v>
      </c>
      <c r="B69">
        <v>3</v>
      </c>
      <c r="C69">
        <v>44</v>
      </c>
      <c r="D69">
        <v>1</v>
      </c>
      <c r="E69">
        <v>13</v>
      </c>
      <c r="F69">
        <v>2021</v>
      </c>
      <c r="G69" t="s">
        <v>18</v>
      </c>
      <c r="H69">
        <v>2312</v>
      </c>
      <c r="I69">
        <v>21245</v>
      </c>
      <c r="J69">
        <v>2655.625</v>
      </c>
      <c r="K69" t="s">
        <v>16</v>
      </c>
    </row>
    <row r="70" spans="1:11" x14ac:dyDescent="0.25">
      <c r="A70" s="1">
        <v>44212</v>
      </c>
      <c r="B70">
        <v>3</v>
      </c>
      <c r="C70">
        <v>44</v>
      </c>
      <c r="D70">
        <v>1</v>
      </c>
      <c r="E70">
        <v>13</v>
      </c>
      <c r="F70">
        <v>2021</v>
      </c>
      <c r="G70" t="s">
        <v>19</v>
      </c>
      <c r="H70">
        <v>1414</v>
      </c>
      <c r="I70">
        <v>11699</v>
      </c>
      <c r="J70">
        <v>1169.9000000000001</v>
      </c>
      <c r="K70" t="s">
        <v>16</v>
      </c>
    </row>
    <row r="71" spans="1:11" x14ac:dyDescent="0.25">
      <c r="A71" s="1">
        <v>44213</v>
      </c>
      <c r="B71">
        <v>4</v>
      </c>
      <c r="C71">
        <v>45</v>
      </c>
      <c r="D71">
        <v>1</v>
      </c>
      <c r="E71">
        <v>13</v>
      </c>
      <c r="F71">
        <v>2021</v>
      </c>
      <c r="G71" t="s">
        <v>20</v>
      </c>
      <c r="H71">
        <v>1524</v>
      </c>
      <c r="I71">
        <v>9602</v>
      </c>
      <c r="J71">
        <v>960.2</v>
      </c>
      <c r="K71" t="s">
        <v>14</v>
      </c>
    </row>
    <row r="72" spans="1:11" x14ac:dyDescent="0.25">
      <c r="A72" s="1">
        <v>44214</v>
      </c>
      <c r="B72">
        <v>4</v>
      </c>
      <c r="C72">
        <v>45</v>
      </c>
      <c r="D72">
        <v>1</v>
      </c>
      <c r="E72">
        <v>13</v>
      </c>
      <c r="F72">
        <v>2021</v>
      </c>
      <c r="G72" t="s">
        <v>11</v>
      </c>
      <c r="H72">
        <v>1469</v>
      </c>
      <c r="I72">
        <v>8633</v>
      </c>
      <c r="J72">
        <v>784.81818180000005</v>
      </c>
      <c r="K72" t="s">
        <v>14</v>
      </c>
    </row>
    <row r="73" spans="1:11" x14ac:dyDescent="0.25">
      <c r="A73" s="1">
        <v>44215</v>
      </c>
      <c r="B73">
        <v>4</v>
      </c>
      <c r="C73">
        <v>45</v>
      </c>
      <c r="D73">
        <v>1</v>
      </c>
      <c r="E73">
        <v>13</v>
      </c>
      <c r="F73">
        <v>2021</v>
      </c>
      <c r="G73" t="s">
        <v>13</v>
      </c>
      <c r="H73">
        <v>1302</v>
      </c>
      <c r="I73">
        <v>7287</v>
      </c>
      <c r="J73">
        <v>728.7</v>
      </c>
      <c r="K73" t="s">
        <v>14</v>
      </c>
    </row>
    <row r="74" spans="1:11" x14ac:dyDescent="0.25">
      <c r="A74" s="1">
        <v>44216</v>
      </c>
      <c r="B74">
        <v>4</v>
      </c>
      <c r="C74">
        <v>45</v>
      </c>
      <c r="D74">
        <v>1</v>
      </c>
      <c r="E74">
        <v>13</v>
      </c>
      <c r="F74">
        <v>2021</v>
      </c>
      <c r="G74" t="s">
        <v>15</v>
      </c>
      <c r="H74">
        <v>1659</v>
      </c>
      <c r="I74">
        <v>4403</v>
      </c>
      <c r="J74">
        <v>841.90909090000002</v>
      </c>
      <c r="K74" t="s">
        <v>12</v>
      </c>
    </row>
    <row r="75" spans="1:11" x14ac:dyDescent="0.25">
      <c r="A75" s="1">
        <v>44217</v>
      </c>
      <c r="B75">
        <v>4</v>
      </c>
      <c r="C75">
        <v>45</v>
      </c>
      <c r="D75">
        <v>1</v>
      </c>
      <c r="E75">
        <v>13</v>
      </c>
      <c r="F75">
        <v>2021</v>
      </c>
      <c r="G75" t="s">
        <v>17</v>
      </c>
      <c r="H75">
        <v>2120</v>
      </c>
      <c r="I75">
        <v>3021</v>
      </c>
      <c r="J75">
        <v>1641.1111109999999</v>
      </c>
      <c r="K75" t="s">
        <v>12</v>
      </c>
    </row>
    <row r="76" spans="1:11" x14ac:dyDescent="0.25">
      <c r="A76" s="1">
        <v>44218</v>
      </c>
      <c r="B76">
        <v>4</v>
      </c>
      <c r="C76">
        <v>45</v>
      </c>
      <c r="D76">
        <v>1</v>
      </c>
      <c r="E76">
        <v>13</v>
      </c>
      <c r="F76">
        <v>2021</v>
      </c>
      <c r="G76" t="s">
        <v>18</v>
      </c>
      <c r="H76">
        <v>2482</v>
      </c>
      <c r="I76">
        <v>24417</v>
      </c>
      <c r="J76">
        <v>2713</v>
      </c>
      <c r="K76" t="s">
        <v>16</v>
      </c>
    </row>
    <row r="77" spans="1:11" x14ac:dyDescent="0.25">
      <c r="A77" s="1">
        <v>44219</v>
      </c>
      <c r="B77">
        <v>4</v>
      </c>
      <c r="C77">
        <v>45</v>
      </c>
      <c r="D77">
        <v>1</v>
      </c>
      <c r="E77">
        <v>13</v>
      </c>
      <c r="F77">
        <v>2021</v>
      </c>
      <c r="G77" t="s">
        <v>19</v>
      </c>
      <c r="H77">
        <v>1820</v>
      </c>
      <c r="I77">
        <v>6837</v>
      </c>
      <c r="J77">
        <v>1029.909091</v>
      </c>
      <c r="K77" t="s">
        <v>12</v>
      </c>
    </row>
    <row r="78" spans="1:11" x14ac:dyDescent="0.25">
      <c r="A78" s="1">
        <v>44220</v>
      </c>
      <c r="B78">
        <v>5</v>
      </c>
      <c r="C78">
        <v>46</v>
      </c>
      <c r="D78">
        <v>1</v>
      </c>
      <c r="E78">
        <v>13</v>
      </c>
      <c r="F78">
        <v>2021</v>
      </c>
      <c r="G78" t="s">
        <v>20</v>
      </c>
      <c r="H78">
        <v>1628</v>
      </c>
      <c r="I78">
        <v>12445</v>
      </c>
      <c r="J78">
        <v>1244.5</v>
      </c>
      <c r="K78" t="s">
        <v>14</v>
      </c>
    </row>
    <row r="79" spans="1:11" x14ac:dyDescent="0.25">
      <c r="A79" s="1">
        <v>44221</v>
      </c>
      <c r="B79">
        <v>5</v>
      </c>
      <c r="C79">
        <v>46</v>
      </c>
      <c r="D79">
        <v>1</v>
      </c>
      <c r="E79">
        <v>13</v>
      </c>
      <c r="F79">
        <v>2021</v>
      </c>
      <c r="G79" t="s">
        <v>11</v>
      </c>
      <c r="H79">
        <v>1430</v>
      </c>
      <c r="I79">
        <v>10925</v>
      </c>
      <c r="J79">
        <v>1365.625</v>
      </c>
      <c r="K79" t="s">
        <v>16</v>
      </c>
    </row>
    <row r="80" spans="1:11" x14ac:dyDescent="0.25">
      <c r="A80" s="1">
        <v>44222</v>
      </c>
      <c r="B80">
        <v>5</v>
      </c>
      <c r="C80">
        <v>46</v>
      </c>
      <c r="D80">
        <v>1</v>
      </c>
      <c r="E80">
        <v>13</v>
      </c>
      <c r="F80">
        <v>2021</v>
      </c>
      <c r="G80" t="s">
        <v>13</v>
      </c>
      <c r="H80">
        <v>488</v>
      </c>
      <c r="I80">
        <v>292</v>
      </c>
      <c r="J80">
        <v>322</v>
      </c>
      <c r="K80" t="s">
        <v>12</v>
      </c>
    </row>
    <row r="81" spans="1:11" x14ac:dyDescent="0.25">
      <c r="A81" s="1">
        <v>44223</v>
      </c>
      <c r="B81">
        <v>5</v>
      </c>
      <c r="C81">
        <v>46</v>
      </c>
      <c r="D81">
        <v>1</v>
      </c>
      <c r="E81">
        <v>13</v>
      </c>
      <c r="F81">
        <v>2021</v>
      </c>
      <c r="G81" t="s">
        <v>15</v>
      </c>
      <c r="H81">
        <v>1084</v>
      </c>
      <c r="I81">
        <v>4085</v>
      </c>
      <c r="J81">
        <v>881.125</v>
      </c>
      <c r="K81" t="s">
        <v>12</v>
      </c>
    </row>
    <row r="82" spans="1:11" x14ac:dyDescent="0.25">
      <c r="A82" s="1">
        <v>44224</v>
      </c>
      <c r="B82">
        <v>5</v>
      </c>
      <c r="C82">
        <v>46</v>
      </c>
      <c r="D82">
        <v>1</v>
      </c>
      <c r="E82">
        <v>13</v>
      </c>
      <c r="F82">
        <v>2021</v>
      </c>
      <c r="G82" t="s">
        <v>17</v>
      </c>
      <c r="H82">
        <v>1864</v>
      </c>
      <c r="I82">
        <v>11156</v>
      </c>
      <c r="J82">
        <v>1425.7777779999999</v>
      </c>
      <c r="K82" t="s">
        <v>12</v>
      </c>
    </row>
    <row r="84" spans="1:11" x14ac:dyDescent="0.25">
      <c r="A84" s="1">
        <v>44225</v>
      </c>
      <c r="B84">
        <v>5</v>
      </c>
      <c r="C84">
        <v>46</v>
      </c>
      <c r="D84">
        <v>1</v>
      </c>
      <c r="E84">
        <v>13</v>
      </c>
      <c r="F84">
        <v>2021</v>
      </c>
      <c r="G84" t="s">
        <v>18</v>
      </c>
      <c r="H84">
        <v>1844</v>
      </c>
      <c r="I84">
        <v>10485</v>
      </c>
      <c r="J84">
        <v>1447.1111109999999</v>
      </c>
      <c r="K84" t="s">
        <v>12</v>
      </c>
    </row>
    <row r="85" spans="1:11" x14ac:dyDescent="0.25">
      <c r="A85" s="1">
        <v>44226</v>
      </c>
      <c r="B85">
        <v>5</v>
      </c>
      <c r="C85">
        <v>46</v>
      </c>
      <c r="D85">
        <v>1</v>
      </c>
      <c r="E85">
        <v>13</v>
      </c>
      <c r="F85">
        <v>2021</v>
      </c>
      <c r="G85" t="s">
        <v>19</v>
      </c>
      <c r="H85">
        <v>1065</v>
      </c>
      <c r="I85">
        <v>4225</v>
      </c>
      <c r="J85">
        <v>786</v>
      </c>
      <c r="K85" t="s">
        <v>12</v>
      </c>
    </row>
    <row r="86" spans="1:11" x14ac:dyDescent="0.25">
      <c r="A86" s="1">
        <v>44227</v>
      </c>
      <c r="B86">
        <v>6</v>
      </c>
      <c r="C86">
        <v>47</v>
      </c>
      <c r="D86">
        <v>1</v>
      </c>
      <c r="E86">
        <v>13</v>
      </c>
      <c r="F86">
        <v>2021</v>
      </c>
      <c r="G86" t="s">
        <v>20</v>
      </c>
      <c r="H86">
        <v>1582</v>
      </c>
      <c r="I86">
        <v>4953</v>
      </c>
      <c r="J86">
        <v>1035.1111109999999</v>
      </c>
      <c r="K86" t="s">
        <v>12</v>
      </c>
    </row>
    <row r="87" spans="1:11" x14ac:dyDescent="0.25">
      <c r="A87" s="1">
        <v>44228</v>
      </c>
      <c r="B87">
        <v>6</v>
      </c>
      <c r="C87">
        <v>47</v>
      </c>
      <c r="D87">
        <v>2</v>
      </c>
      <c r="E87">
        <v>14</v>
      </c>
      <c r="F87">
        <v>2021</v>
      </c>
      <c r="G87" t="s">
        <v>11</v>
      </c>
      <c r="H87">
        <v>1407</v>
      </c>
      <c r="I87">
        <v>10479</v>
      </c>
      <c r="J87">
        <v>1047.9000000000001</v>
      </c>
      <c r="K87" t="s">
        <v>16</v>
      </c>
    </row>
    <row r="89" spans="1:11" x14ac:dyDescent="0.25">
      <c r="A89" s="1">
        <v>44229</v>
      </c>
      <c r="B89">
        <v>6</v>
      </c>
      <c r="C89">
        <v>47</v>
      </c>
      <c r="D89">
        <v>2</v>
      </c>
      <c r="E89">
        <v>14</v>
      </c>
      <c r="F89">
        <v>2021</v>
      </c>
      <c r="G89" t="s">
        <v>13</v>
      </c>
      <c r="H89">
        <v>1496</v>
      </c>
      <c r="I89">
        <v>12783</v>
      </c>
      <c r="J89">
        <v>1162.090909</v>
      </c>
      <c r="K89" t="s">
        <v>16</v>
      </c>
    </row>
    <row r="90" spans="1:11" x14ac:dyDescent="0.25">
      <c r="A90" s="1">
        <v>44230</v>
      </c>
      <c r="B90">
        <v>6</v>
      </c>
      <c r="C90">
        <v>47</v>
      </c>
      <c r="D90">
        <v>2</v>
      </c>
      <c r="E90">
        <v>14</v>
      </c>
      <c r="F90">
        <v>2021</v>
      </c>
      <c r="G90" t="s">
        <v>15</v>
      </c>
      <c r="H90">
        <v>2176</v>
      </c>
      <c r="I90">
        <v>18678</v>
      </c>
      <c r="J90">
        <v>1698</v>
      </c>
      <c r="K90" t="s">
        <v>16</v>
      </c>
    </row>
    <row r="91" spans="1:11" x14ac:dyDescent="0.25">
      <c r="A91" s="1">
        <v>44231</v>
      </c>
      <c r="B91">
        <v>6</v>
      </c>
      <c r="C91">
        <v>47</v>
      </c>
      <c r="D91">
        <v>2</v>
      </c>
      <c r="E91">
        <v>14</v>
      </c>
      <c r="F91">
        <v>2021</v>
      </c>
      <c r="G91" t="s">
        <v>17</v>
      </c>
      <c r="H91">
        <v>2010</v>
      </c>
      <c r="I91">
        <v>13281</v>
      </c>
      <c r="J91">
        <v>1336</v>
      </c>
      <c r="K91" t="s">
        <v>12</v>
      </c>
    </row>
    <row r="92" spans="1:11" x14ac:dyDescent="0.25">
      <c r="A92" s="1">
        <v>44232</v>
      </c>
      <c r="B92">
        <v>6</v>
      </c>
      <c r="C92">
        <v>47</v>
      </c>
      <c r="D92">
        <v>2</v>
      </c>
      <c r="E92">
        <v>14</v>
      </c>
      <c r="F92">
        <v>2021</v>
      </c>
      <c r="G92" t="s">
        <v>18</v>
      </c>
      <c r="H92">
        <v>2015</v>
      </c>
      <c r="I92">
        <v>14356</v>
      </c>
      <c r="J92">
        <v>2207.625</v>
      </c>
      <c r="K92" t="s">
        <v>14</v>
      </c>
    </row>
    <row r="94" spans="1:11" x14ac:dyDescent="0.25">
      <c r="A94" s="1">
        <v>44233</v>
      </c>
      <c r="B94">
        <v>6</v>
      </c>
      <c r="C94">
        <v>47</v>
      </c>
      <c r="D94">
        <v>2</v>
      </c>
      <c r="E94">
        <v>14</v>
      </c>
      <c r="F94">
        <v>2021</v>
      </c>
      <c r="G94" t="s">
        <v>19</v>
      </c>
      <c r="H94">
        <v>1488</v>
      </c>
      <c r="I94">
        <v>9095</v>
      </c>
      <c r="J94">
        <v>909.5</v>
      </c>
      <c r="K94" t="s">
        <v>14</v>
      </c>
    </row>
    <row r="95" spans="1:11" x14ac:dyDescent="0.25">
      <c r="A95" s="1">
        <v>44234</v>
      </c>
      <c r="B95">
        <v>7</v>
      </c>
      <c r="C95">
        <v>48</v>
      </c>
      <c r="D95">
        <v>2</v>
      </c>
      <c r="E95">
        <v>14</v>
      </c>
      <c r="F95">
        <v>2021</v>
      </c>
      <c r="G95" t="s">
        <v>20</v>
      </c>
      <c r="H95">
        <v>1608</v>
      </c>
      <c r="I95">
        <v>7264</v>
      </c>
      <c r="J95">
        <v>836.27272730000004</v>
      </c>
      <c r="K95" t="s">
        <v>12</v>
      </c>
    </row>
    <row r="96" spans="1:11" x14ac:dyDescent="0.25">
      <c r="A96" s="1">
        <v>44235</v>
      </c>
      <c r="B96">
        <v>7</v>
      </c>
      <c r="C96">
        <v>48</v>
      </c>
      <c r="D96">
        <v>2</v>
      </c>
      <c r="E96">
        <v>14</v>
      </c>
      <c r="F96">
        <v>2021</v>
      </c>
      <c r="G96" t="s">
        <v>11</v>
      </c>
      <c r="H96">
        <v>1337</v>
      </c>
      <c r="I96">
        <v>5263</v>
      </c>
      <c r="J96">
        <v>929.4</v>
      </c>
      <c r="K96" t="s">
        <v>12</v>
      </c>
    </row>
    <row r="98" spans="1:11" x14ac:dyDescent="0.25">
      <c r="A98" s="1">
        <v>44236</v>
      </c>
      <c r="B98">
        <v>7</v>
      </c>
      <c r="C98">
        <v>48</v>
      </c>
      <c r="D98">
        <v>2</v>
      </c>
      <c r="E98">
        <v>14</v>
      </c>
      <c r="F98">
        <v>2021</v>
      </c>
      <c r="G98" t="s">
        <v>13</v>
      </c>
      <c r="H98">
        <v>2266</v>
      </c>
      <c r="I98">
        <v>20860</v>
      </c>
      <c r="J98">
        <v>2317.7777780000001</v>
      </c>
      <c r="K98" t="s">
        <v>16</v>
      </c>
    </row>
    <row r="99" spans="1:11" x14ac:dyDescent="0.25">
      <c r="A99" s="1">
        <v>44237</v>
      </c>
      <c r="B99">
        <v>7</v>
      </c>
      <c r="C99">
        <v>48</v>
      </c>
      <c r="D99">
        <v>2</v>
      </c>
      <c r="E99">
        <v>14</v>
      </c>
      <c r="F99">
        <v>2021</v>
      </c>
      <c r="G99" t="s">
        <v>15</v>
      </c>
      <c r="H99">
        <v>1925</v>
      </c>
      <c r="I99">
        <v>13602</v>
      </c>
      <c r="J99">
        <v>1511.333333</v>
      </c>
      <c r="K99" t="s">
        <v>16</v>
      </c>
    </row>
    <row r="100" spans="1:11" x14ac:dyDescent="0.25">
      <c r="A100" s="1">
        <v>44238</v>
      </c>
      <c r="B100">
        <v>7</v>
      </c>
      <c r="C100">
        <v>48</v>
      </c>
      <c r="D100">
        <v>2</v>
      </c>
      <c r="E100">
        <v>14</v>
      </c>
      <c r="F100">
        <v>2021</v>
      </c>
      <c r="G100" t="s">
        <v>17</v>
      </c>
      <c r="H100">
        <v>826</v>
      </c>
      <c r="I100">
        <v>5519</v>
      </c>
      <c r="J100">
        <v>818.25</v>
      </c>
      <c r="K100" t="s">
        <v>12</v>
      </c>
    </row>
    <row r="101" spans="1:11" x14ac:dyDescent="0.25">
      <c r="A101" s="1">
        <v>44239</v>
      </c>
      <c r="B101">
        <v>7</v>
      </c>
      <c r="C101">
        <v>48</v>
      </c>
      <c r="D101">
        <v>2</v>
      </c>
      <c r="E101">
        <v>14</v>
      </c>
      <c r="F101">
        <v>2021</v>
      </c>
      <c r="G101" t="s">
        <v>18</v>
      </c>
      <c r="H101">
        <v>1387</v>
      </c>
      <c r="I101">
        <v>8741</v>
      </c>
      <c r="J101">
        <v>937.27272730000004</v>
      </c>
      <c r="K101" t="s">
        <v>12</v>
      </c>
    </row>
    <row r="102" spans="1:11" x14ac:dyDescent="0.25">
      <c r="A102" s="1">
        <v>44240</v>
      </c>
      <c r="B102">
        <v>7</v>
      </c>
      <c r="C102">
        <v>48</v>
      </c>
      <c r="D102">
        <v>2</v>
      </c>
      <c r="E102">
        <v>14</v>
      </c>
      <c r="F102">
        <v>2021</v>
      </c>
      <c r="G102" t="s">
        <v>19</v>
      </c>
      <c r="H102">
        <v>599</v>
      </c>
      <c r="I102">
        <v>2184</v>
      </c>
      <c r="J102">
        <v>424</v>
      </c>
      <c r="K102" t="s">
        <v>12</v>
      </c>
    </row>
    <row r="103" spans="1:11" x14ac:dyDescent="0.25">
      <c r="A103" s="1">
        <v>44241</v>
      </c>
      <c r="B103">
        <v>8</v>
      </c>
      <c r="C103">
        <v>49</v>
      </c>
      <c r="D103">
        <v>2</v>
      </c>
      <c r="E103">
        <v>14</v>
      </c>
      <c r="F103">
        <v>2021</v>
      </c>
      <c r="G103" t="s">
        <v>20</v>
      </c>
      <c r="H103">
        <v>968</v>
      </c>
      <c r="I103">
        <v>5772</v>
      </c>
      <c r="J103">
        <v>524.72727269999996</v>
      </c>
      <c r="K103" t="s">
        <v>14</v>
      </c>
    </row>
    <row r="104" spans="1:11" x14ac:dyDescent="0.25">
      <c r="A104" s="1">
        <v>44242</v>
      </c>
      <c r="B104">
        <v>8</v>
      </c>
      <c r="C104">
        <v>49</v>
      </c>
      <c r="D104">
        <v>2</v>
      </c>
      <c r="E104">
        <v>14</v>
      </c>
      <c r="F104">
        <v>2021</v>
      </c>
      <c r="G104" t="s">
        <v>11</v>
      </c>
      <c r="H104">
        <v>1482</v>
      </c>
      <c r="I104">
        <v>9987</v>
      </c>
      <c r="J104">
        <v>907.90909090000002</v>
      </c>
      <c r="K104" t="s">
        <v>14</v>
      </c>
    </row>
    <row r="105" spans="1:11" x14ac:dyDescent="0.25">
      <c r="A105" s="1">
        <v>44243</v>
      </c>
      <c r="B105">
        <v>8</v>
      </c>
      <c r="C105">
        <v>49</v>
      </c>
      <c r="D105">
        <v>2</v>
      </c>
      <c r="E105">
        <v>14</v>
      </c>
      <c r="F105">
        <v>2021</v>
      </c>
      <c r="G105" t="s">
        <v>13</v>
      </c>
      <c r="H105">
        <v>1420</v>
      </c>
      <c r="I105">
        <v>5966</v>
      </c>
      <c r="J105">
        <v>935.77777779999997</v>
      </c>
      <c r="K105" t="s">
        <v>12</v>
      </c>
    </row>
    <row r="106" spans="1:11" x14ac:dyDescent="0.25">
      <c r="A106" s="1">
        <v>44244</v>
      </c>
      <c r="B106">
        <v>8</v>
      </c>
      <c r="C106">
        <v>49</v>
      </c>
      <c r="D106">
        <v>2</v>
      </c>
      <c r="E106">
        <v>14</v>
      </c>
      <c r="F106">
        <v>2021</v>
      </c>
      <c r="G106" t="s">
        <v>15</v>
      </c>
      <c r="H106">
        <v>1171</v>
      </c>
      <c r="I106">
        <v>4910</v>
      </c>
      <c r="J106">
        <v>780.9</v>
      </c>
      <c r="K106" t="s">
        <v>12</v>
      </c>
    </row>
    <row r="107" spans="1:11" x14ac:dyDescent="0.25">
      <c r="A107" s="1">
        <v>44245</v>
      </c>
      <c r="B107">
        <v>8</v>
      </c>
      <c r="C107">
        <v>49</v>
      </c>
      <c r="D107">
        <v>2</v>
      </c>
      <c r="E107">
        <v>14</v>
      </c>
      <c r="F107">
        <v>2021</v>
      </c>
      <c r="G107" t="s">
        <v>17</v>
      </c>
      <c r="H107">
        <v>2395</v>
      </c>
      <c r="I107">
        <v>24247</v>
      </c>
      <c r="J107">
        <v>3030.875</v>
      </c>
      <c r="K107" t="s">
        <v>16</v>
      </c>
    </row>
    <row r="108" spans="1:11" x14ac:dyDescent="0.25">
      <c r="A108" s="1">
        <v>44246</v>
      </c>
      <c r="B108">
        <v>8</v>
      </c>
      <c r="C108">
        <v>49</v>
      </c>
      <c r="D108">
        <v>2</v>
      </c>
      <c r="E108">
        <v>14</v>
      </c>
      <c r="F108">
        <v>2021</v>
      </c>
      <c r="G108" t="s">
        <v>18</v>
      </c>
      <c r="H108">
        <v>2029</v>
      </c>
      <c r="I108">
        <v>3025</v>
      </c>
      <c r="J108">
        <v>1336.909091</v>
      </c>
      <c r="K108" t="s">
        <v>12</v>
      </c>
    </row>
    <row r="109" spans="1:11" x14ac:dyDescent="0.25">
      <c r="A109" s="1">
        <v>44247</v>
      </c>
      <c r="B109">
        <v>8</v>
      </c>
      <c r="C109">
        <v>49</v>
      </c>
      <c r="D109">
        <v>2</v>
      </c>
      <c r="E109">
        <v>14</v>
      </c>
      <c r="F109">
        <v>2021</v>
      </c>
      <c r="G109" t="s">
        <v>19</v>
      </c>
      <c r="H109">
        <v>1047</v>
      </c>
      <c r="I109">
        <v>2409</v>
      </c>
      <c r="J109">
        <v>803.375</v>
      </c>
      <c r="K109" t="s">
        <v>12</v>
      </c>
    </row>
    <row r="110" spans="1:11" x14ac:dyDescent="0.25">
      <c r="A110" s="1">
        <v>44248</v>
      </c>
      <c r="B110">
        <v>9</v>
      </c>
      <c r="C110">
        <v>50</v>
      </c>
      <c r="D110">
        <v>2</v>
      </c>
      <c r="E110">
        <v>14</v>
      </c>
      <c r="F110">
        <v>2021</v>
      </c>
      <c r="G110" t="s">
        <v>20</v>
      </c>
      <c r="H110">
        <v>1464</v>
      </c>
      <c r="I110">
        <v>5171</v>
      </c>
      <c r="J110">
        <v>829.11111110000002</v>
      </c>
      <c r="K110" t="s">
        <v>12</v>
      </c>
    </row>
    <row r="111" spans="1:11" x14ac:dyDescent="0.25">
      <c r="A111" s="1">
        <v>44249</v>
      </c>
      <c r="B111">
        <v>9</v>
      </c>
      <c r="C111">
        <v>50</v>
      </c>
      <c r="D111">
        <v>2</v>
      </c>
      <c r="E111">
        <v>14</v>
      </c>
      <c r="F111">
        <v>2021</v>
      </c>
      <c r="G111" t="s">
        <v>11</v>
      </c>
      <c r="H111">
        <v>1428</v>
      </c>
      <c r="I111">
        <v>5847</v>
      </c>
      <c r="J111">
        <v>837.1</v>
      </c>
      <c r="K111" t="s">
        <v>12</v>
      </c>
    </row>
    <row r="112" spans="1:11" x14ac:dyDescent="0.25">
      <c r="A112" s="1">
        <v>44250</v>
      </c>
      <c r="B112">
        <v>9</v>
      </c>
      <c r="C112">
        <v>50</v>
      </c>
      <c r="D112">
        <v>2</v>
      </c>
      <c r="E112">
        <v>14</v>
      </c>
      <c r="F112">
        <v>2021</v>
      </c>
      <c r="G112" t="s">
        <v>13</v>
      </c>
      <c r="H112">
        <v>1154</v>
      </c>
      <c r="I112">
        <v>9135</v>
      </c>
      <c r="J112">
        <v>1015</v>
      </c>
      <c r="K112" t="s">
        <v>14</v>
      </c>
    </row>
    <row r="113" spans="1:11" x14ac:dyDescent="0.25">
      <c r="A113" s="1">
        <v>44251</v>
      </c>
      <c r="B113">
        <v>9</v>
      </c>
      <c r="C113">
        <v>50</v>
      </c>
      <c r="D113">
        <v>2</v>
      </c>
      <c r="E113">
        <v>14</v>
      </c>
      <c r="F113">
        <v>2021</v>
      </c>
      <c r="G113" t="s">
        <v>15</v>
      </c>
      <c r="H113">
        <v>1841</v>
      </c>
      <c r="I113">
        <v>13719</v>
      </c>
      <c r="J113">
        <v>1371.9</v>
      </c>
      <c r="K113" t="s">
        <v>16</v>
      </c>
    </row>
    <row r="114" spans="1:11" x14ac:dyDescent="0.25">
      <c r="A114" s="1">
        <v>44252</v>
      </c>
      <c r="B114">
        <v>9</v>
      </c>
      <c r="C114">
        <v>50</v>
      </c>
      <c r="D114">
        <v>2</v>
      </c>
      <c r="E114">
        <v>14</v>
      </c>
      <c r="F114">
        <v>2021</v>
      </c>
      <c r="G114" t="s">
        <v>17</v>
      </c>
      <c r="H114">
        <v>2248</v>
      </c>
      <c r="I114">
        <v>20237</v>
      </c>
      <c r="J114">
        <v>2529.625</v>
      </c>
      <c r="K114" t="s">
        <v>16</v>
      </c>
    </row>
    <row r="115" spans="1:11" x14ac:dyDescent="0.25">
      <c r="A115" s="1">
        <v>44253</v>
      </c>
      <c r="B115">
        <v>9</v>
      </c>
      <c r="C115">
        <v>50</v>
      </c>
      <c r="D115">
        <v>2</v>
      </c>
      <c r="E115">
        <v>14</v>
      </c>
      <c r="F115">
        <v>2021</v>
      </c>
      <c r="G115" t="s">
        <v>18</v>
      </c>
      <c r="H115">
        <v>2553</v>
      </c>
      <c r="I115">
        <v>26608</v>
      </c>
      <c r="J115">
        <v>2418.909091</v>
      </c>
      <c r="K115" t="s">
        <v>16</v>
      </c>
    </row>
    <row r="116" spans="1:11" x14ac:dyDescent="0.25">
      <c r="A116" s="1">
        <v>44254</v>
      </c>
      <c r="B116">
        <v>9</v>
      </c>
      <c r="C116">
        <v>50</v>
      </c>
      <c r="D116">
        <v>2</v>
      </c>
      <c r="E116">
        <v>14</v>
      </c>
      <c r="F116">
        <v>2021</v>
      </c>
      <c r="G116" t="s">
        <v>19</v>
      </c>
      <c r="H116">
        <v>1797</v>
      </c>
      <c r="I116">
        <v>12789</v>
      </c>
      <c r="J116">
        <v>1278.9000000000001</v>
      </c>
      <c r="K116" t="s">
        <v>14</v>
      </c>
    </row>
    <row r="118" spans="1:11" x14ac:dyDescent="0.25">
      <c r="A118" s="1">
        <v>44255</v>
      </c>
      <c r="B118">
        <v>10</v>
      </c>
      <c r="C118">
        <v>51</v>
      </c>
      <c r="D118">
        <v>2</v>
      </c>
      <c r="E118">
        <v>14</v>
      </c>
      <c r="F118">
        <v>2021</v>
      </c>
      <c r="G118" t="s">
        <v>20</v>
      </c>
      <c r="H118">
        <v>1912</v>
      </c>
      <c r="I118">
        <v>7222</v>
      </c>
      <c r="J118">
        <v>1337.333333</v>
      </c>
      <c r="K118" t="s">
        <v>12</v>
      </c>
    </row>
    <row r="119" spans="1:11" x14ac:dyDescent="0.25">
      <c r="A119" s="1">
        <v>44256</v>
      </c>
      <c r="B119">
        <v>10</v>
      </c>
      <c r="C119">
        <v>51</v>
      </c>
      <c r="D119">
        <v>3</v>
      </c>
      <c r="E119">
        <v>15</v>
      </c>
      <c r="F119">
        <v>2021</v>
      </c>
      <c r="G119" t="s">
        <v>11</v>
      </c>
      <c r="H119">
        <v>1786</v>
      </c>
      <c r="I119">
        <v>13212</v>
      </c>
      <c r="J119">
        <v>1468</v>
      </c>
      <c r="K119" t="s">
        <v>16</v>
      </c>
    </row>
    <row r="120" spans="1:11" x14ac:dyDescent="0.25">
      <c r="A120" s="1">
        <v>44257</v>
      </c>
      <c r="B120">
        <v>10</v>
      </c>
      <c r="C120">
        <v>51</v>
      </c>
      <c r="D120">
        <v>3</v>
      </c>
      <c r="E120">
        <v>15</v>
      </c>
      <c r="F120">
        <v>2021</v>
      </c>
      <c r="G120" t="s">
        <v>13</v>
      </c>
      <c r="H120">
        <v>1096</v>
      </c>
      <c r="I120">
        <v>4376</v>
      </c>
      <c r="J120">
        <v>615.5</v>
      </c>
      <c r="K120" t="s">
        <v>12</v>
      </c>
    </row>
    <row r="121" spans="1:11" x14ac:dyDescent="0.25">
      <c r="A121" s="1">
        <v>44258</v>
      </c>
      <c r="B121">
        <v>10</v>
      </c>
      <c r="C121">
        <v>51</v>
      </c>
      <c r="D121">
        <v>3</v>
      </c>
      <c r="E121">
        <v>15</v>
      </c>
      <c r="F121">
        <v>2021</v>
      </c>
      <c r="G121" t="s">
        <v>15</v>
      </c>
      <c r="H121">
        <v>1068</v>
      </c>
      <c r="I121">
        <v>8223</v>
      </c>
      <c r="J121">
        <v>822.3</v>
      </c>
      <c r="K121" t="s">
        <v>14</v>
      </c>
    </row>
    <row r="122" spans="1:11" x14ac:dyDescent="0.25">
      <c r="A122" s="1">
        <v>44259</v>
      </c>
      <c r="B122">
        <v>10</v>
      </c>
      <c r="C122">
        <v>51</v>
      </c>
      <c r="D122">
        <v>3</v>
      </c>
      <c r="E122">
        <v>15</v>
      </c>
      <c r="F122">
        <v>2021</v>
      </c>
      <c r="G122" t="s">
        <v>17</v>
      </c>
      <c r="H122">
        <v>1976</v>
      </c>
      <c r="I122">
        <v>16727</v>
      </c>
      <c r="J122">
        <v>1672.7</v>
      </c>
      <c r="K122" t="s">
        <v>16</v>
      </c>
    </row>
    <row r="123" spans="1:11" x14ac:dyDescent="0.25">
      <c r="A123" s="1">
        <v>44260</v>
      </c>
      <c r="B123">
        <v>10</v>
      </c>
      <c r="C123">
        <v>51</v>
      </c>
      <c r="D123">
        <v>3</v>
      </c>
      <c r="E123">
        <v>15</v>
      </c>
      <c r="F123">
        <v>2021</v>
      </c>
      <c r="G123" t="s">
        <v>18</v>
      </c>
      <c r="H123">
        <v>1806</v>
      </c>
      <c r="I123">
        <v>15474</v>
      </c>
      <c r="J123">
        <v>1719.333333</v>
      </c>
      <c r="K123" t="s">
        <v>16</v>
      </c>
    </row>
    <row r="124" spans="1:11" x14ac:dyDescent="0.25">
      <c r="A124" s="1">
        <v>44261</v>
      </c>
      <c r="B124">
        <v>10</v>
      </c>
      <c r="C124">
        <v>51</v>
      </c>
      <c r="D124">
        <v>3</v>
      </c>
      <c r="E124">
        <v>15</v>
      </c>
      <c r="F124">
        <v>2021</v>
      </c>
      <c r="G124" t="s">
        <v>19</v>
      </c>
      <c r="H124">
        <v>1621</v>
      </c>
      <c r="I124">
        <v>12850</v>
      </c>
      <c r="J124">
        <v>1427.7777779999999</v>
      </c>
      <c r="K124" t="s">
        <v>16</v>
      </c>
    </row>
    <row r="126" spans="1:11" x14ac:dyDescent="0.25">
      <c r="A126" s="1">
        <v>44262</v>
      </c>
      <c r="B126">
        <v>11</v>
      </c>
      <c r="C126">
        <v>52</v>
      </c>
      <c r="D126">
        <v>3</v>
      </c>
      <c r="E126">
        <v>15</v>
      </c>
      <c r="F126">
        <v>2021</v>
      </c>
      <c r="G126" t="s">
        <v>20</v>
      </c>
      <c r="H126">
        <v>1001</v>
      </c>
      <c r="I126">
        <v>3470</v>
      </c>
      <c r="J126">
        <v>668.1</v>
      </c>
      <c r="K126" t="s">
        <v>12</v>
      </c>
    </row>
    <row r="127" spans="1:11" x14ac:dyDescent="0.25">
      <c r="A127" s="1">
        <v>44263</v>
      </c>
      <c r="B127">
        <v>11</v>
      </c>
      <c r="C127">
        <v>52</v>
      </c>
      <c r="D127">
        <v>3</v>
      </c>
      <c r="E127">
        <v>15</v>
      </c>
      <c r="F127">
        <v>2021</v>
      </c>
      <c r="G127" t="s">
        <v>11</v>
      </c>
      <c r="H127">
        <v>1477</v>
      </c>
      <c r="I127">
        <v>3589</v>
      </c>
      <c r="J127">
        <v>926.44444439999995</v>
      </c>
      <c r="K127" t="s">
        <v>12</v>
      </c>
    </row>
    <row r="128" spans="1:11" x14ac:dyDescent="0.25">
      <c r="A128" s="1">
        <v>44264</v>
      </c>
      <c r="B128">
        <v>11</v>
      </c>
      <c r="C128">
        <v>52</v>
      </c>
      <c r="D128">
        <v>3</v>
      </c>
      <c r="E128">
        <v>15</v>
      </c>
      <c r="F128">
        <v>2021</v>
      </c>
      <c r="G128" t="s">
        <v>13</v>
      </c>
      <c r="H128">
        <v>1401</v>
      </c>
      <c r="I128">
        <v>5187</v>
      </c>
      <c r="J128">
        <v>779</v>
      </c>
      <c r="K128" t="s">
        <v>12</v>
      </c>
    </row>
    <row r="129" spans="1:11" x14ac:dyDescent="0.25">
      <c r="A129" s="1">
        <v>44265</v>
      </c>
      <c r="B129">
        <v>11</v>
      </c>
      <c r="C129">
        <v>52</v>
      </c>
      <c r="D129">
        <v>3</v>
      </c>
      <c r="E129">
        <v>15</v>
      </c>
      <c r="F129">
        <v>2021</v>
      </c>
      <c r="G129" t="s">
        <v>15</v>
      </c>
      <c r="H129">
        <v>2190</v>
      </c>
      <c r="I129">
        <v>13201</v>
      </c>
      <c r="J129">
        <v>1613.818182</v>
      </c>
      <c r="K129" t="s">
        <v>14</v>
      </c>
    </row>
    <row r="130" spans="1:11" x14ac:dyDescent="0.25">
      <c r="A130" s="1">
        <v>44266</v>
      </c>
      <c r="B130">
        <v>11</v>
      </c>
      <c r="C130">
        <v>52</v>
      </c>
      <c r="D130">
        <v>3</v>
      </c>
      <c r="E130">
        <v>15</v>
      </c>
      <c r="F130">
        <v>2021</v>
      </c>
      <c r="G130" t="s">
        <v>17</v>
      </c>
      <c r="H130">
        <v>2439</v>
      </c>
      <c r="I130">
        <v>25704</v>
      </c>
      <c r="J130">
        <v>2570.4</v>
      </c>
      <c r="K130" t="s">
        <v>16</v>
      </c>
    </row>
    <row r="131" spans="1:11" x14ac:dyDescent="0.25">
      <c r="A131" s="1">
        <v>44267</v>
      </c>
      <c r="B131">
        <v>11</v>
      </c>
      <c r="C131">
        <v>52</v>
      </c>
      <c r="D131">
        <v>3</v>
      </c>
      <c r="E131">
        <v>15</v>
      </c>
      <c r="F131">
        <v>2021</v>
      </c>
      <c r="G131" t="s">
        <v>18</v>
      </c>
      <c r="H131">
        <v>2220</v>
      </c>
      <c r="I131">
        <v>6523</v>
      </c>
      <c r="J131">
        <v>1912.75</v>
      </c>
      <c r="K131" t="s">
        <v>12</v>
      </c>
    </row>
    <row r="133" spans="1:11" x14ac:dyDescent="0.25">
      <c r="A133" s="1">
        <v>44268</v>
      </c>
      <c r="B133">
        <v>11</v>
      </c>
      <c r="C133">
        <v>52</v>
      </c>
      <c r="D133">
        <v>3</v>
      </c>
      <c r="E133">
        <v>15</v>
      </c>
      <c r="F133">
        <v>2021</v>
      </c>
      <c r="G133" t="s">
        <v>19</v>
      </c>
      <c r="H133">
        <v>2732</v>
      </c>
      <c r="I133">
        <v>28196</v>
      </c>
      <c r="J133">
        <v>3524.5</v>
      </c>
      <c r="K133" t="s">
        <v>16</v>
      </c>
    </row>
    <row r="134" spans="1:11" x14ac:dyDescent="0.25">
      <c r="A134" s="1">
        <v>44269</v>
      </c>
      <c r="B134">
        <v>12</v>
      </c>
      <c r="C134">
        <v>53</v>
      </c>
      <c r="D134">
        <v>3</v>
      </c>
      <c r="E134">
        <v>15</v>
      </c>
      <c r="F134">
        <v>2021</v>
      </c>
      <c r="G134" t="s">
        <v>20</v>
      </c>
      <c r="H134">
        <v>967</v>
      </c>
      <c r="I134">
        <v>7878</v>
      </c>
      <c r="J134">
        <v>787.8</v>
      </c>
      <c r="K134" t="s">
        <v>16</v>
      </c>
    </row>
    <row r="135" spans="1:11" x14ac:dyDescent="0.25">
      <c r="A135" s="1">
        <v>44270</v>
      </c>
      <c r="B135">
        <v>12</v>
      </c>
      <c r="C135">
        <v>53</v>
      </c>
      <c r="D135">
        <v>3</v>
      </c>
      <c r="E135">
        <v>15</v>
      </c>
      <c r="F135">
        <v>2021</v>
      </c>
      <c r="G135" t="s">
        <v>11</v>
      </c>
      <c r="H135">
        <v>1544</v>
      </c>
      <c r="I135">
        <v>3378</v>
      </c>
      <c r="J135">
        <v>734.81818180000005</v>
      </c>
      <c r="K135" t="s">
        <v>12</v>
      </c>
    </row>
    <row r="136" spans="1:11" x14ac:dyDescent="0.25">
      <c r="A136" s="1">
        <v>44271</v>
      </c>
      <c r="B136">
        <v>12</v>
      </c>
      <c r="C136">
        <v>53</v>
      </c>
      <c r="D136">
        <v>3</v>
      </c>
      <c r="E136">
        <v>15</v>
      </c>
      <c r="F136">
        <v>2021</v>
      </c>
      <c r="G136" t="s">
        <v>13</v>
      </c>
      <c r="H136">
        <v>1455</v>
      </c>
      <c r="I136">
        <v>6047</v>
      </c>
      <c r="J136">
        <v>939.75</v>
      </c>
      <c r="K136" t="s">
        <v>12</v>
      </c>
    </row>
    <row r="137" spans="1:11" x14ac:dyDescent="0.25">
      <c r="A137" s="1">
        <v>44272</v>
      </c>
      <c r="B137">
        <v>12</v>
      </c>
      <c r="C137">
        <v>53</v>
      </c>
      <c r="D137">
        <v>3</v>
      </c>
      <c r="E137">
        <v>15</v>
      </c>
      <c r="F137">
        <v>2021</v>
      </c>
      <c r="G137" t="s">
        <v>15</v>
      </c>
      <c r="H137">
        <v>2194</v>
      </c>
      <c r="I137">
        <v>1245</v>
      </c>
      <c r="J137">
        <v>1826</v>
      </c>
      <c r="K137" t="s">
        <v>12</v>
      </c>
    </row>
    <row r="138" spans="1:11" x14ac:dyDescent="0.25">
      <c r="A138" s="1">
        <v>44273</v>
      </c>
      <c r="B138">
        <v>12</v>
      </c>
      <c r="C138">
        <v>53</v>
      </c>
      <c r="D138">
        <v>3</v>
      </c>
      <c r="E138">
        <v>15</v>
      </c>
      <c r="F138">
        <v>2021</v>
      </c>
      <c r="G138" t="s">
        <v>17</v>
      </c>
      <c r="H138">
        <v>1923</v>
      </c>
      <c r="I138">
        <v>14909</v>
      </c>
      <c r="J138">
        <v>1490.9</v>
      </c>
      <c r="K138" t="s">
        <v>14</v>
      </c>
    </row>
    <row r="139" spans="1:11" x14ac:dyDescent="0.25">
      <c r="A139" s="1">
        <v>44274</v>
      </c>
      <c r="B139">
        <v>12</v>
      </c>
      <c r="C139">
        <v>53</v>
      </c>
      <c r="D139">
        <v>3</v>
      </c>
      <c r="E139">
        <v>15</v>
      </c>
      <c r="F139">
        <v>2021</v>
      </c>
      <c r="G139" t="s">
        <v>18</v>
      </c>
      <c r="H139">
        <v>685</v>
      </c>
      <c r="I139">
        <v>5903</v>
      </c>
      <c r="J139">
        <v>590.29999999999995</v>
      </c>
      <c r="K139" t="s">
        <v>14</v>
      </c>
    </row>
    <row r="140" spans="1:11" x14ac:dyDescent="0.25">
      <c r="A140" s="1">
        <v>44275</v>
      </c>
      <c r="B140">
        <v>12</v>
      </c>
      <c r="C140">
        <v>53</v>
      </c>
      <c r="D140">
        <v>3</v>
      </c>
      <c r="E140">
        <v>15</v>
      </c>
      <c r="F140">
        <v>2021</v>
      </c>
      <c r="G140" t="s">
        <v>19</v>
      </c>
      <c r="H140">
        <v>543</v>
      </c>
      <c r="I140">
        <v>4169</v>
      </c>
      <c r="J140">
        <v>521.125</v>
      </c>
      <c r="K140" t="s">
        <v>14</v>
      </c>
    </row>
    <row r="141" spans="1:11" x14ac:dyDescent="0.25">
      <c r="A141" s="1">
        <v>44276</v>
      </c>
      <c r="B141">
        <v>13</v>
      </c>
      <c r="C141">
        <v>54</v>
      </c>
      <c r="D141">
        <v>3</v>
      </c>
      <c r="E141">
        <v>15</v>
      </c>
      <c r="F141">
        <v>2021</v>
      </c>
      <c r="G141" t="s">
        <v>20</v>
      </c>
      <c r="H141">
        <v>1472</v>
      </c>
      <c r="I141">
        <v>9486</v>
      </c>
      <c r="J141">
        <v>862.36363640000002</v>
      </c>
      <c r="K141" t="s">
        <v>14</v>
      </c>
    </row>
    <row r="142" spans="1:11" x14ac:dyDescent="0.25">
      <c r="A142" s="1">
        <v>44277</v>
      </c>
      <c r="B142">
        <v>13</v>
      </c>
      <c r="C142">
        <v>54</v>
      </c>
      <c r="D142">
        <v>3</v>
      </c>
      <c r="E142">
        <v>15</v>
      </c>
      <c r="F142">
        <v>2021</v>
      </c>
      <c r="G142" t="s">
        <v>11</v>
      </c>
      <c r="H142">
        <v>1368</v>
      </c>
      <c r="I142">
        <v>9209</v>
      </c>
      <c r="J142">
        <v>1151.125</v>
      </c>
      <c r="K142" t="s">
        <v>14</v>
      </c>
    </row>
    <row r="143" spans="1:11" x14ac:dyDescent="0.25">
      <c r="A143" s="1">
        <v>44278</v>
      </c>
      <c r="B143">
        <v>13</v>
      </c>
      <c r="C143">
        <v>54</v>
      </c>
      <c r="D143">
        <v>3</v>
      </c>
      <c r="E143">
        <v>15</v>
      </c>
      <c r="F143">
        <v>2021</v>
      </c>
      <c r="G143" t="s">
        <v>13</v>
      </c>
      <c r="H143">
        <v>1454</v>
      </c>
      <c r="I143">
        <v>11494</v>
      </c>
      <c r="J143">
        <v>1277.1111109999999</v>
      </c>
      <c r="K143" t="s">
        <v>16</v>
      </c>
    </row>
    <row r="144" spans="1:11" x14ac:dyDescent="0.25">
      <c r="A144" s="1">
        <v>44279</v>
      </c>
      <c r="B144">
        <v>13</v>
      </c>
      <c r="C144">
        <v>54</v>
      </c>
      <c r="D144">
        <v>3</v>
      </c>
      <c r="E144">
        <v>15</v>
      </c>
      <c r="F144">
        <v>2021</v>
      </c>
      <c r="G144" t="s">
        <v>15</v>
      </c>
      <c r="H144">
        <v>2080</v>
      </c>
      <c r="I144">
        <v>15190</v>
      </c>
      <c r="J144">
        <v>1519</v>
      </c>
      <c r="K144" t="s">
        <v>14</v>
      </c>
    </row>
    <row r="145" spans="1:11" x14ac:dyDescent="0.25">
      <c r="A145" s="1">
        <v>44280</v>
      </c>
      <c r="B145">
        <v>13</v>
      </c>
      <c r="C145">
        <v>54</v>
      </c>
      <c r="D145">
        <v>3</v>
      </c>
      <c r="E145">
        <v>15</v>
      </c>
      <c r="F145">
        <v>2021</v>
      </c>
      <c r="G145" t="s">
        <v>17</v>
      </c>
      <c r="H145">
        <v>2611</v>
      </c>
      <c r="I145">
        <v>11524</v>
      </c>
      <c r="J145">
        <v>2837.625</v>
      </c>
      <c r="K145" t="s">
        <v>14</v>
      </c>
    </row>
    <row r="146" spans="1:11" x14ac:dyDescent="0.25">
      <c r="A146" s="1">
        <v>44281</v>
      </c>
      <c r="B146">
        <v>13</v>
      </c>
      <c r="C146">
        <v>54</v>
      </c>
      <c r="D146">
        <v>3</v>
      </c>
      <c r="E146">
        <v>15</v>
      </c>
      <c r="F146">
        <v>2021</v>
      </c>
      <c r="G146" t="s">
        <v>18</v>
      </c>
      <c r="H146">
        <v>2434</v>
      </c>
      <c r="I146">
        <v>22587</v>
      </c>
      <c r="J146">
        <v>2258.6999999999998</v>
      </c>
      <c r="K146" t="s">
        <v>16</v>
      </c>
    </row>
    <row r="147" spans="1:11" x14ac:dyDescent="0.25">
      <c r="A147" s="1">
        <v>44282</v>
      </c>
      <c r="B147">
        <v>13</v>
      </c>
      <c r="C147">
        <v>54</v>
      </c>
      <c r="D147">
        <v>3</v>
      </c>
      <c r="E147">
        <v>15</v>
      </c>
      <c r="F147">
        <v>2021</v>
      </c>
      <c r="G147" t="s">
        <v>19</v>
      </c>
      <c r="H147">
        <v>1437</v>
      </c>
      <c r="I147">
        <v>3181</v>
      </c>
      <c r="J147">
        <v>868.88888889999998</v>
      </c>
      <c r="K147" t="s">
        <v>12</v>
      </c>
    </row>
    <row r="148" spans="1:11" x14ac:dyDescent="0.25">
      <c r="A148" s="1">
        <v>44283</v>
      </c>
      <c r="B148">
        <v>14</v>
      </c>
      <c r="C148">
        <v>55</v>
      </c>
      <c r="D148">
        <v>3</v>
      </c>
      <c r="E148">
        <v>15</v>
      </c>
      <c r="F148">
        <v>2021</v>
      </c>
      <c r="G148" t="s">
        <v>20</v>
      </c>
      <c r="H148">
        <v>1642</v>
      </c>
      <c r="I148">
        <v>14587</v>
      </c>
      <c r="J148">
        <v>1620.7777779999999</v>
      </c>
      <c r="K148" t="s">
        <v>16</v>
      </c>
    </row>
    <row r="149" spans="1:11" x14ac:dyDescent="0.25">
      <c r="A149" s="1">
        <v>44284</v>
      </c>
      <c r="B149">
        <v>14</v>
      </c>
      <c r="C149">
        <v>55</v>
      </c>
      <c r="D149">
        <v>3</v>
      </c>
      <c r="E149">
        <v>15</v>
      </c>
      <c r="F149">
        <v>2021</v>
      </c>
      <c r="G149" t="s">
        <v>11</v>
      </c>
      <c r="H149">
        <v>1320</v>
      </c>
      <c r="I149">
        <v>9262</v>
      </c>
      <c r="J149">
        <v>842</v>
      </c>
      <c r="K149" t="s">
        <v>14</v>
      </c>
    </row>
    <row r="150" spans="1:11" x14ac:dyDescent="0.25">
      <c r="A150" s="1">
        <v>44285</v>
      </c>
      <c r="B150">
        <v>14</v>
      </c>
      <c r="C150">
        <v>55</v>
      </c>
      <c r="D150">
        <v>3</v>
      </c>
      <c r="E150">
        <v>15</v>
      </c>
      <c r="F150">
        <v>2021</v>
      </c>
      <c r="G150" t="s">
        <v>13</v>
      </c>
      <c r="H150">
        <v>1363</v>
      </c>
      <c r="I150">
        <v>5478</v>
      </c>
      <c r="J150">
        <v>866</v>
      </c>
      <c r="K150" t="s">
        <v>12</v>
      </c>
    </row>
    <row r="151" spans="1:11" x14ac:dyDescent="0.25">
      <c r="A151" s="1">
        <v>44286</v>
      </c>
      <c r="B151">
        <v>14</v>
      </c>
      <c r="C151">
        <v>55</v>
      </c>
      <c r="D151">
        <v>3</v>
      </c>
      <c r="E151">
        <v>15</v>
      </c>
      <c r="F151">
        <v>2021</v>
      </c>
      <c r="G151" t="s">
        <v>15</v>
      </c>
      <c r="H151">
        <v>2068</v>
      </c>
      <c r="I151">
        <v>14957</v>
      </c>
      <c r="J151">
        <v>1869.625</v>
      </c>
      <c r="K151" t="s">
        <v>14</v>
      </c>
    </row>
    <row r="152" spans="1:11" x14ac:dyDescent="0.25">
      <c r="A152" s="1">
        <v>44287</v>
      </c>
      <c r="B152">
        <v>14</v>
      </c>
      <c r="C152">
        <v>55</v>
      </c>
      <c r="D152">
        <v>4</v>
      </c>
      <c r="E152">
        <v>16</v>
      </c>
      <c r="F152">
        <v>2021</v>
      </c>
      <c r="G152" t="s">
        <v>17</v>
      </c>
      <c r="H152">
        <v>2311</v>
      </c>
      <c r="I152">
        <v>23368</v>
      </c>
      <c r="J152">
        <v>2921</v>
      </c>
      <c r="K152" t="s">
        <v>16</v>
      </c>
    </row>
    <row r="153" spans="1:11" x14ac:dyDescent="0.25">
      <c r="A153" s="1">
        <v>44288</v>
      </c>
      <c r="B153">
        <v>14</v>
      </c>
      <c r="C153">
        <v>55</v>
      </c>
      <c r="D153">
        <v>4</v>
      </c>
      <c r="E153">
        <v>16</v>
      </c>
      <c r="F153">
        <v>2021</v>
      </c>
      <c r="G153" t="s">
        <v>18</v>
      </c>
      <c r="H153">
        <v>2091</v>
      </c>
      <c r="I153">
        <v>1201</v>
      </c>
      <c r="J153">
        <v>1972.75</v>
      </c>
      <c r="K153" t="s">
        <v>12</v>
      </c>
    </row>
    <row r="154" spans="1:11" x14ac:dyDescent="0.25">
      <c r="A154" s="1">
        <v>44289</v>
      </c>
      <c r="B154">
        <v>14</v>
      </c>
      <c r="C154">
        <v>55</v>
      </c>
      <c r="D154">
        <v>4</v>
      </c>
      <c r="E154">
        <v>16</v>
      </c>
      <c r="F154">
        <v>2021</v>
      </c>
      <c r="G154" t="s">
        <v>19</v>
      </c>
      <c r="H154">
        <v>1532</v>
      </c>
      <c r="I154">
        <v>12027</v>
      </c>
      <c r="J154">
        <v>1336.333333</v>
      </c>
      <c r="K154" t="s">
        <v>14</v>
      </c>
    </row>
    <row r="155" spans="1:11" x14ac:dyDescent="0.25">
      <c r="A155" s="1">
        <v>44290</v>
      </c>
      <c r="B155">
        <v>15</v>
      </c>
      <c r="C155">
        <v>56</v>
      </c>
      <c r="D155">
        <v>4</v>
      </c>
      <c r="E155">
        <v>16</v>
      </c>
      <c r="F155">
        <v>2021</v>
      </c>
      <c r="G155" t="s">
        <v>20</v>
      </c>
      <c r="H155">
        <v>1406</v>
      </c>
      <c r="I155">
        <v>6388</v>
      </c>
      <c r="J155">
        <v>754.5</v>
      </c>
      <c r="K155" t="s">
        <v>12</v>
      </c>
    </row>
    <row r="156" spans="1:11" x14ac:dyDescent="0.25">
      <c r="A156" s="1">
        <v>44291</v>
      </c>
      <c r="B156">
        <v>15</v>
      </c>
      <c r="C156">
        <v>56</v>
      </c>
      <c r="D156">
        <v>4</v>
      </c>
      <c r="E156">
        <v>16</v>
      </c>
      <c r="F156">
        <v>2021</v>
      </c>
      <c r="G156" t="s">
        <v>11</v>
      </c>
      <c r="H156">
        <v>1180</v>
      </c>
      <c r="I156">
        <v>8396</v>
      </c>
      <c r="J156">
        <v>763.27272730000004</v>
      </c>
      <c r="K156" t="s">
        <v>14</v>
      </c>
    </row>
    <row r="157" spans="1:11" x14ac:dyDescent="0.25">
      <c r="A157" s="1">
        <v>44292</v>
      </c>
      <c r="B157">
        <v>15</v>
      </c>
      <c r="C157">
        <v>56</v>
      </c>
      <c r="D157">
        <v>4</v>
      </c>
      <c r="E157">
        <v>16</v>
      </c>
      <c r="F157">
        <v>2021</v>
      </c>
      <c r="G157" t="s">
        <v>13</v>
      </c>
      <c r="H157">
        <v>1244</v>
      </c>
      <c r="I157">
        <v>8828</v>
      </c>
      <c r="J157">
        <v>882.8</v>
      </c>
      <c r="K157" t="s">
        <v>14</v>
      </c>
    </row>
    <row r="158" spans="1:11" x14ac:dyDescent="0.25">
      <c r="A158" s="1">
        <v>44293</v>
      </c>
      <c r="B158">
        <v>15</v>
      </c>
      <c r="C158">
        <v>56</v>
      </c>
      <c r="D158">
        <v>4</v>
      </c>
      <c r="E158">
        <v>16</v>
      </c>
      <c r="F158">
        <v>2021</v>
      </c>
      <c r="G158" t="s">
        <v>15</v>
      </c>
      <c r="H158">
        <v>1812</v>
      </c>
      <c r="I158">
        <v>16777</v>
      </c>
      <c r="J158">
        <v>1677.7</v>
      </c>
      <c r="K158" t="s">
        <v>14</v>
      </c>
    </row>
    <row r="159" spans="1:11" x14ac:dyDescent="0.25">
      <c r="A159" s="1">
        <v>44294</v>
      </c>
      <c r="B159">
        <v>15</v>
      </c>
      <c r="C159">
        <v>56</v>
      </c>
      <c r="D159">
        <v>4</v>
      </c>
      <c r="E159">
        <v>16</v>
      </c>
      <c r="F159">
        <v>2021</v>
      </c>
      <c r="G159" t="s">
        <v>17</v>
      </c>
      <c r="H159">
        <v>2273</v>
      </c>
      <c r="I159">
        <v>12548</v>
      </c>
      <c r="J159">
        <v>1803.909091</v>
      </c>
      <c r="K159" t="s">
        <v>14</v>
      </c>
    </row>
    <row r="160" spans="1:11" x14ac:dyDescent="0.25">
      <c r="A160" s="1">
        <v>44295</v>
      </c>
      <c r="B160">
        <v>15</v>
      </c>
      <c r="C160">
        <v>56</v>
      </c>
      <c r="D160">
        <v>4</v>
      </c>
      <c r="E160">
        <v>16</v>
      </c>
      <c r="F160">
        <v>2021</v>
      </c>
      <c r="G160" t="s">
        <v>18</v>
      </c>
      <c r="H160">
        <v>2158</v>
      </c>
      <c r="I160">
        <v>23870</v>
      </c>
      <c r="J160">
        <v>2652.2222219999999</v>
      </c>
      <c r="K160" t="s">
        <v>16</v>
      </c>
    </row>
    <row r="161" spans="1:11" x14ac:dyDescent="0.25">
      <c r="A161" s="1">
        <v>44296</v>
      </c>
      <c r="B161">
        <v>15</v>
      </c>
      <c r="C161">
        <v>56</v>
      </c>
      <c r="D161">
        <v>4</v>
      </c>
      <c r="E161">
        <v>16</v>
      </c>
      <c r="F161">
        <v>2021</v>
      </c>
      <c r="G161" t="s">
        <v>19</v>
      </c>
      <c r="H161">
        <v>1625</v>
      </c>
      <c r="I161">
        <v>7596</v>
      </c>
      <c r="J161">
        <v>1043.0999999999999</v>
      </c>
      <c r="K161" t="s">
        <v>12</v>
      </c>
    </row>
    <row r="162" spans="1:11" x14ac:dyDescent="0.25">
      <c r="A162" s="1">
        <v>44297</v>
      </c>
      <c r="B162">
        <v>16</v>
      </c>
      <c r="C162">
        <v>57</v>
      </c>
      <c r="D162">
        <v>4</v>
      </c>
      <c r="E162">
        <v>16</v>
      </c>
      <c r="F162">
        <v>2021</v>
      </c>
      <c r="G162" t="s">
        <v>20</v>
      </c>
      <c r="H162">
        <v>1485</v>
      </c>
      <c r="I162">
        <v>11221</v>
      </c>
      <c r="J162">
        <v>1020.090909</v>
      </c>
      <c r="K162" t="s">
        <v>16</v>
      </c>
    </row>
    <row r="163" spans="1:11" x14ac:dyDescent="0.25">
      <c r="A163" s="1">
        <v>44298</v>
      </c>
      <c r="B163">
        <v>16</v>
      </c>
      <c r="C163">
        <v>57</v>
      </c>
      <c r="D163">
        <v>4</v>
      </c>
      <c r="E163">
        <v>16</v>
      </c>
      <c r="F163">
        <v>2021</v>
      </c>
      <c r="G163" t="s">
        <v>11</v>
      </c>
      <c r="H163">
        <v>1499</v>
      </c>
      <c r="I163">
        <v>10027</v>
      </c>
      <c r="J163">
        <v>1114.1111109999999</v>
      </c>
      <c r="K163" t="s">
        <v>14</v>
      </c>
    </row>
    <row r="164" spans="1:11" x14ac:dyDescent="0.25">
      <c r="A164" s="1">
        <v>44299</v>
      </c>
      <c r="B164">
        <v>16</v>
      </c>
      <c r="C164">
        <v>57</v>
      </c>
      <c r="D164">
        <v>4</v>
      </c>
      <c r="E164">
        <v>16</v>
      </c>
      <c r="F164">
        <v>2021</v>
      </c>
      <c r="G164" t="s">
        <v>13</v>
      </c>
      <c r="H164">
        <v>1511</v>
      </c>
      <c r="I164">
        <v>11484</v>
      </c>
      <c r="J164">
        <v>1148.4000000000001</v>
      </c>
      <c r="K164" t="s">
        <v>16</v>
      </c>
    </row>
    <row r="165" spans="1:11" x14ac:dyDescent="0.25">
      <c r="A165" s="1">
        <v>44300</v>
      </c>
      <c r="B165">
        <v>16</v>
      </c>
      <c r="C165">
        <v>57</v>
      </c>
      <c r="D165">
        <v>4</v>
      </c>
      <c r="E165">
        <v>16</v>
      </c>
      <c r="F165">
        <v>2021</v>
      </c>
      <c r="G165" t="s">
        <v>15</v>
      </c>
      <c r="H165">
        <v>1803</v>
      </c>
      <c r="I165">
        <v>16347</v>
      </c>
      <c r="J165">
        <v>1634.7</v>
      </c>
      <c r="K165" t="s">
        <v>16</v>
      </c>
    </row>
    <row r="166" spans="1:11" x14ac:dyDescent="0.25">
      <c r="A166" s="1">
        <v>44301</v>
      </c>
      <c r="B166">
        <v>16</v>
      </c>
      <c r="C166">
        <v>57</v>
      </c>
      <c r="D166">
        <v>4</v>
      </c>
      <c r="E166">
        <v>16</v>
      </c>
      <c r="F166">
        <v>2021</v>
      </c>
      <c r="G166" t="s">
        <v>17</v>
      </c>
      <c r="H166">
        <v>2101</v>
      </c>
      <c r="I166">
        <v>2546</v>
      </c>
      <c r="J166">
        <v>1758.666667</v>
      </c>
      <c r="K166" t="s">
        <v>12</v>
      </c>
    </row>
    <row r="167" spans="1:11" x14ac:dyDescent="0.25">
      <c r="A167" s="1">
        <v>44302</v>
      </c>
      <c r="B167">
        <v>16</v>
      </c>
      <c r="C167">
        <v>57</v>
      </c>
      <c r="D167">
        <v>4</v>
      </c>
      <c r="E167">
        <v>16</v>
      </c>
      <c r="F167">
        <v>2021</v>
      </c>
      <c r="G167" t="s">
        <v>18</v>
      </c>
      <c r="H167">
        <v>1915</v>
      </c>
      <c r="I167">
        <v>8456</v>
      </c>
      <c r="J167">
        <v>1337.636364</v>
      </c>
      <c r="K167" t="s">
        <v>12</v>
      </c>
    </row>
    <row r="168" spans="1:11" x14ac:dyDescent="0.25">
      <c r="A168" s="1">
        <v>44303</v>
      </c>
      <c r="B168">
        <v>16</v>
      </c>
      <c r="C168">
        <v>57</v>
      </c>
      <c r="D168">
        <v>4</v>
      </c>
      <c r="E168">
        <v>16</v>
      </c>
      <c r="F168">
        <v>2021</v>
      </c>
      <c r="G168" t="s">
        <v>19</v>
      </c>
      <c r="H168">
        <v>1509</v>
      </c>
      <c r="I168">
        <v>5274</v>
      </c>
      <c r="J168">
        <v>865.45454549999999</v>
      </c>
      <c r="K168" t="s">
        <v>12</v>
      </c>
    </row>
    <row r="169" spans="1:11" x14ac:dyDescent="0.25">
      <c r="A169" s="1">
        <v>44304</v>
      </c>
      <c r="B169">
        <v>17</v>
      </c>
      <c r="C169">
        <v>58</v>
      </c>
      <c r="D169">
        <v>4</v>
      </c>
      <c r="E169">
        <v>16</v>
      </c>
      <c r="F169">
        <v>2021</v>
      </c>
      <c r="G169" t="s">
        <v>20</v>
      </c>
      <c r="H169">
        <v>1399</v>
      </c>
      <c r="I169">
        <v>12251</v>
      </c>
      <c r="J169">
        <v>1531.375</v>
      </c>
      <c r="K169" t="s">
        <v>16</v>
      </c>
    </row>
    <row r="170" spans="1:11" x14ac:dyDescent="0.25">
      <c r="A170" s="1">
        <v>44305</v>
      </c>
      <c r="B170">
        <v>17</v>
      </c>
      <c r="C170">
        <v>58</v>
      </c>
      <c r="D170">
        <v>4</v>
      </c>
      <c r="E170">
        <v>16</v>
      </c>
      <c r="F170">
        <v>2021</v>
      </c>
      <c r="G170" t="s">
        <v>11</v>
      </c>
      <c r="H170">
        <v>1648</v>
      </c>
      <c r="I170">
        <v>9645</v>
      </c>
      <c r="J170">
        <v>964.5</v>
      </c>
      <c r="K170" t="s">
        <v>14</v>
      </c>
    </row>
    <row r="171" spans="1:11" x14ac:dyDescent="0.25">
      <c r="A171" s="1">
        <v>44306</v>
      </c>
      <c r="B171">
        <v>17</v>
      </c>
      <c r="C171">
        <v>58</v>
      </c>
      <c r="D171">
        <v>4</v>
      </c>
      <c r="E171">
        <v>16</v>
      </c>
      <c r="F171">
        <v>2021</v>
      </c>
      <c r="G171" t="s">
        <v>13</v>
      </c>
      <c r="H171">
        <v>1154</v>
      </c>
      <c r="I171">
        <v>4020</v>
      </c>
      <c r="J171">
        <v>784.22222220000003</v>
      </c>
      <c r="K171" t="s">
        <v>12</v>
      </c>
    </row>
    <row r="172" spans="1:11" x14ac:dyDescent="0.25">
      <c r="A172" s="1">
        <v>44307</v>
      </c>
      <c r="B172">
        <v>17</v>
      </c>
      <c r="C172">
        <v>58</v>
      </c>
      <c r="D172">
        <v>4</v>
      </c>
      <c r="E172">
        <v>16</v>
      </c>
      <c r="F172">
        <v>2021</v>
      </c>
      <c r="G172" t="s">
        <v>15</v>
      </c>
      <c r="H172">
        <v>1122</v>
      </c>
      <c r="I172">
        <v>2491</v>
      </c>
      <c r="J172">
        <v>732.33333330000005</v>
      </c>
      <c r="K172" t="s">
        <v>12</v>
      </c>
    </row>
    <row r="173" spans="1:11" x14ac:dyDescent="0.25">
      <c r="A173" s="1">
        <v>44308</v>
      </c>
      <c r="B173">
        <v>17</v>
      </c>
      <c r="C173">
        <v>58</v>
      </c>
      <c r="D173">
        <v>4</v>
      </c>
      <c r="E173">
        <v>16</v>
      </c>
      <c r="F173">
        <v>2021</v>
      </c>
      <c r="G173" t="s">
        <v>17</v>
      </c>
      <c r="H173">
        <v>2302</v>
      </c>
      <c r="I173">
        <v>24506</v>
      </c>
      <c r="J173">
        <v>2227.818182</v>
      </c>
      <c r="K173" t="s">
        <v>16</v>
      </c>
    </row>
    <row r="174" spans="1:11" x14ac:dyDescent="0.25">
      <c r="A174" s="1">
        <v>44309</v>
      </c>
      <c r="B174">
        <v>17</v>
      </c>
      <c r="C174">
        <v>58</v>
      </c>
      <c r="D174">
        <v>4</v>
      </c>
      <c r="E174">
        <v>16</v>
      </c>
      <c r="F174">
        <v>2021</v>
      </c>
      <c r="G174" t="s">
        <v>18</v>
      </c>
      <c r="H174">
        <v>1942</v>
      </c>
      <c r="I174">
        <v>3251</v>
      </c>
      <c r="J174">
        <v>1595.333333</v>
      </c>
      <c r="K174" t="s">
        <v>12</v>
      </c>
    </row>
    <row r="175" spans="1:11" x14ac:dyDescent="0.25">
      <c r="A175" s="1">
        <v>44310</v>
      </c>
      <c r="B175">
        <v>17</v>
      </c>
      <c r="C175">
        <v>58</v>
      </c>
      <c r="D175">
        <v>4</v>
      </c>
      <c r="E175">
        <v>16</v>
      </c>
      <c r="F175">
        <v>2021</v>
      </c>
      <c r="G175" t="s">
        <v>19</v>
      </c>
      <c r="H175">
        <v>1345</v>
      </c>
      <c r="I175">
        <v>9360</v>
      </c>
      <c r="J175">
        <v>850.90909090000002</v>
      </c>
      <c r="K175" t="s">
        <v>14</v>
      </c>
    </row>
    <row r="176" spans="1:11" x14ac:dyDescent="0.25">
      <c r="A176" s="1">
        <v>44311</v>
      </c>
      <c r="B176">
        <v>18</v>
      </c>
      <c r="C176">
        <v>59</v>
      </c>
      <c r="D176">
        <v>4</v>
      </c>
      <c r="E176">
        <v>16</v>
      </c>
      <c r="F176">
        <v>2021</v>
      </c>
      <c r="G176" t="s">
        <v>20</v>
      </c>
      <c r="H176">
        <v>1166</v>
      </c>
      <c r="I176">
        <v>11650</v>
      </c>
      <c r="J176">
        <v>1059.090909</v>
      </c>
      <c r="K176" t="s">
        <v>16</v>
      </c>
    </row>
    <row r="177" spans="1:11" x14ac:dyDescent="0.25">
      <c r="A177" s="1">
        <v>44312</v>
      </c>
      <c r="B177">
        <v>18</v>
      </c>
      <c r="C177">
        <v>59</v>
      </c>
      <c r="D177">
        <v>4</v>
      </c>
      <c r="E177">
        <v>16</v>
      </c>
      <c r="F177">
        <v>2021</v>
      </c>
      <c r="G177" t="s">
        <v>11</v>
      </c>
      <c r="H177">
        <v>1105</v>
      </c>
      <c r="I177">
        <v>3884</v>
      </c>
      <c r="J177">
        <v>843.8</v>
      </c>
      <c r="K177" t="s">
        <v>12</v>
      </c>
    </row>
    <row r="178" spans="1:11" x14ac:dyDescent="0.25">
      <c r="A178" s="1">
        <v>44313</v>
      </c>
      <c r="B178">
        <v>18</v>
      </c>
      <c r="C178">
        <v>59</v>
      </c>
      <c r="D178">
        <v>4</v>
      </c>
      <c r="E178">
        <v>16</v>
      </c>
      <c r="F178">
        <v>2021</v>
      </c>
      <c r="G178" t="s">
        <v>13</v>
      </c>
      <c r="H178">
        <v>1256</v>
      </c>
      <c r="I178">
        <v>8046</v>
      </c>
      <c r="J178">
        <v>731.45454549999999</v>
      </c>
      <c r="K178" t="s">
        <v>14</v>
      </c>
    </row>
    <row r="179" spans="1:11" x14ac:dyDescent="0.25">
      <c r="A179" s="1">
        <v>44314</v>
      </c>
      <c r="B179">
        <v>18</v>
      </c>
      <c r="C179">
        <v>59</v>
      </c>
      <c r="D179">
        <v>4</v>
      </c>
      <c r="E179">
        <v>16</v>
      </c>
      <c r="F179">
        <v>2021</v>
      </c>
      <c r="G179" t="s">
        <v>15</v>
      </c>
      <c r="H179">
        <v>1236</v>
      </c>
      <c r="I179">
        <v>9540</v>
      </c>
      <c r="J179">
        <v>1060</v>
      </c>
      <c r="K179" t="s">
        <v>16</v>
      </c>
    </row>
    <row r="180" spans="1:11" x14ac:dyDescent="0.25">
      <c r="A180" s="1">
        <v>44315</v>
      </c>
      <c r="B180">
        <v>18</v>
      </c>
      <c r="C180">
        <v>59</v>
      </c>
      <c r="D180">
        <v>4</v>
      </c>
      <c r="E180">
        <v>16</v>
      </c>
      <c r="F180">
        <v>2021</v>
      </c>
      <c r="G180" t="s">
        <v>17</v>
      </c>
      <c r="H180">
        <v>2139</v>
      </c>
      <c r="I180">
        <v>22655</v>
      </c>
      <c r="J180">
        <v>2059.5454549999999</v>
      </c>
      <c r="K180" t="s">
        <v>16</v>
      </c>
    </row>
    <row r="181" spans="1:11" x14ac:dyDescent="0.25">
      <c r="A181" s="1">
        <v>44316</v>
      </c>
      <c r="B181">
        <v>18</v>
      </c>
      <c r="C181">
        <v>59</v>
      </c>
      <c r="D181">
        <v>4</v>
      </c>
      <c r="E181">
        <v>16</v>
      </c>
      <c r="F181">
        <v>2021</v>
      </c>
      <c r="G181" t="s">
        <v>18</v>
      </c>
      <c r="H181">
        <v>1836</v>
      </c>
      <c r="I181">
        <v>16542</v>
      </c>
      <c r="J181">
        <v>1916.7</v>
      </c>
      <c r="K181" t="s">
        <v>16</v>
      </c>
    </row>
    <row r="182" spans="1:11" x14ac:dyDescent="0.25">
      <c r="A182" s="1">
        <v>44317</v>
      </c>
      <c r="B182">
        <v>18</v>
      </c>
      <c r="C182">
        <v>59</v>
      </c>
      <c r="D182">
        <v>5</v>
      </c>
      <c r="E182">
        <v>17</v>
      </c>
      <c r="F182">
        <v>2021</v>
      </c>
      <c r="G182" t="s">
        <v>19</v>
      </c>
      <c r="H182">
        <v>1380</v>
      </c>
      <c r="I182">
        <v>7445</v>
      </c>
      <c r="J182">
        <v>805.63636359999998</v>
      </c>
      <c r="K182" t="s">
        <v>12</v>
      </c>
    </row>
    <row r="183" spans="1:11" x14ac:dyDescent="0.25">
      <c r="A183" s="1">
        <v>44318</v>
      </c>
      <c r="B183">
        <v>19</v>
      </c>
      <c r="C183">
        <v>60</v>
      </c>
      <c r="D183">
        <v>5</v>
      </c>
      <c r="E183">
        <v>17</v>
      </c>
      <c r="F183">
        <v>2021</v>
      </c>
      <c r="G183" t="s">
        <v>20</v>
      </c>
      <c r="H183">
        <v>1423</v>
      </c>
      <c r="I183">
        <v>12111</v>
      </c>
      <c r="J183">
        <v>1513.875</v>
      </c>
      <c r="K183" t="s">
        <v>14</v>
      </c>
    </row>
    <row r="184" spans="1:11" x14ac:dyDescent="0.25">
      <c r="A184" s="1">
        <v>44319</v>
      </c>
      <c r="B184">
        <v>19</v>
      </c>
      <c r="C184">
        <v>60</v>
      </c>
      <c r="D184">
        <v>5</v>
      </c>
      <c r="E184">
        <v>17</v>
      </c>
      <c r="F184">
        <v>2021</v>
      </c>
      <c r="G184" t="s">
        <v>11</v>
      </c>
      <c r="H184">
        <v>1382</v>
      </c>
      <c r="I184">
        <v>11273</v>
      </c>
      <c r="J184">
        <v>1024.818182</v>
      </c>
      <c r="K184" t="s">
        <v>14</v>
      </c>
    </row>
    <row r="185" spans="1:11" x14ac:dyDescent="0.25">
      <c r="A185" s="1">
        <v>44320</v>
      </c>
      <c r="B185">
        <v>19</v>
      </c>
      <c r="C185">
        <v>60</v>
      </c>
      <c r="D185">
        <v>5</v>
      </c>
      <c r="E185">
        <v>17</v>
      </c>
      <c r="F185">
        <v>2021</v>
      </c>
      <c r="G185" t="s">
        <v>13</v>
      </c>
      <c r="H185">
        <v>2152</v>
      </c>
      <c r="I185">
        <v>3215</v>
      </c>
      <c r="J185">
        <v>1533.8888890000001</v>
      </c>
      <c r="K185" t="s">
        <v>12</v>
      </c>
    </row>
    <row r="186" spans="1:11" x14ac:dyDescent="0.25">
      <c r="A186" s="1">
        <v>44321</v>
      </c>
      <c r="B186">
        <v>19</v>
      </c>
      <c r="C186">
        <v>60</v>
      </c>
      <c r="D186">
        <v>5</v>
      </c>
      <c r="E186">
        <v>17</v>
      </c>
      <c r="F186">
        <v>2021</v>
      </c>
      <c r="G186" t="s">
        <v>15</v>
      </c>
      <c r="H186">
        <v>1400</v>
      </c>
      <c r="I186">
        <v>7284</v>
      </c>
      <c r="J186">
        <v>1119.5999999999999</v>
      </c>
      <c r="K186" t="s">
        <v>12</v>
      </c>
    </row>
    <row r="187" spans="1:11" x14ac:dyDescent="0.25">
      <c r="A187" s="1">
        <v>44322</v>
      </c>
      <c r="B187">
        <v>19</v>
      </c>
      <c r="C187">
        <v>60</v>
      </c>
      <c r="D187">
        <v>5</v>
      </c>
      <c r="E187">
        <v>17</v>
      </c>
      <c r="F187">
        <v>2021</v>
      </c>
      <c r="G187" t="s">
        <v>17</v>
      </c>
      <c r="H187">
        <v>2244</v>
      </c>
      <c r="I187">
        <v>13021</v>
      </c>
      <c r="J187">
        <v>2067.8888889999998</v>
      </c>
      <c r="K187" t="s">
        <v>14</v>
      </c>
    </row>
    <row r="188" spans="1:11" x14ac:dyDescent="0.25">
      <c r="A188" s="1">
        <v>44323</v>
      </c>
      <c r="B188">
        <v>19</v>
      </c>
      <c r="C188">
        <v>60</v>
      </c>
      <c r="D188">
        <v>5</v>
      </c>
      <c r="E188">
        <v>17</v>
      </c>
      <c r="F188">
        <v>2021</v>
      </c>
      <c r="G188" t="s">
        <v>18</v>
      </c>
      <c r="H188">
        <v>2023</v>
      </c>
      <c r="I188">
        <v>4587</v>
      </c>
      <c r="J188">
        <v>1450.2</v>
      </c>
      <c r="K188" t="s">
        <v>12</v>
      </c>
    </row>
    <row r="189" spans="1:11" x14ac:dyDescent="0.25">
      <c r="A189" s="1">
        <v>44324</v>
      </c>
      <c r="B189">
        <v>19</v>
      </c>
      <c r="C189">
        <v>60</v>
      </c>
      <c r="D189">
        <v>5</v>
      </c>
      <c r="E189">
        <v>17</v>
      </c>
      <c r="F189">
        <v>2021</v>
      </c>
      <c r="G189" t="s">
        <v>19</v>
      </c>
      <c r="H189">
        <v>1483</v>
      </c>
      <c r="I189">
        <v>5927</v>
      </c>
      <c r="J189">
        <v>1121.875</v>
      </c>
      <c r="K189" t="s">
        <v>12</v>
      </c>
    </row>
    <row r="190" spans="1:11" x14ac:dyDescent="0.25">
      <c r="A190" s="1">
        <v>44325</v>
      </c>
      <c r="B190">
        <v>20</v>
      </c>
      <c r="C190">
        <v>61</v>
      </c>
      <c r="D190">
        <v>5</v>
      </c>
      <c r="E190">
        <v>17</v>
      </c>
      <c r="F190">
        <v>2021</v>
      </c>
      <c r="G190" t="s">
        <v>20</v>
      </c>
      <c r="H190">
        <v>1303</v>
      </c>
      <c r="I190">
        <v>3861</v>
      </c>
      <c r="J190">
        <v>871</v>
      </c>
      <c r="K190"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7"/>
  <sheetViews>
    <sheetView topLeftCell="A159" workbookViewId="0">
      <selection sqref="A1:K183"/>
    </sheetView>
  </sheetViews>
  <sheetFormatPr defaultRowHeight="15" x14ac:dyDescent="0.25"/>
  <cols>
    <col min="1" max="1" width="10.7109375" style="2" bestFit="1" customWidth="1"/>
    <col min="5" max="5" width="9.7109375" bestFit="1" customWidth="1"/>
    <col min="10" max="10" width="16.140625" style="6" bestFit="1" customWidth="1"/>
    <col min="11" max="11" width="15" bestFit="1" customWidth="1"/>
  </cols>
  <sheetData>
    <row r="1" spans="1:11" x14ac:dyDescent="0.25">
      <c r="A1" s="2" t="s">
        <v>0</v>
      </c>
      <c r="B1" t="s">
        <v>1</v>
      </c>
      <c r="C1" t="s">
        <v>2</v>
      </c>
      <c r="D1" t="s">
        <v>3</v>
      </c>
      <c r="E1" t="s">
        <v>4</v>
      </c>
      <c r="F1" t="s">
        <v>5</v>
      </c>
      <c r="G1" t="s">
        <v>6</v>
      </c>
      <c r="H1" t="s">
        <v>7</v>
      </c>
      <c r="I1" t="s">
        <v>8</v>
      </c>
      <c r="J1" s="6" t="s">
        <v>9</v>
      </c>
      <c r="K1" t="s">
        <v>10</v>
      </c>
    </row>
    <row r="2" spans="1:11" x14ac:dyDescent="0.25">
      <c r="A2" s="2">
        <v>44144</v>
      </c>
      <c r="B2">
        <v>46</v>
      </c>
      <c r="C2">
        <v>34</v>
      </c>
      <c r="D2">
        <v>11</v>
      </c>
      <c r="E2">
        <v>11</v>
      </c>
      <c r="F2">
        <v>2020</v>
      </c>
      <c r="G2" t="s">
        <v>11</v>
      </c>
      <c r="H2">
        <v>707</v>
      </c>
      <c r="I2">
        <v>465</v>
      </c>
      <c r="J2" s="6">
        <v>651.375</v>
      </c>
      <c r="K2" t="s">
        <v>12</v>
      </c>
    </row>
    <row r="3" spans="1:11" x14ac:dyDescent="0.25">
      <c r="A3" s="2">
        <v>44145</v>
      </c>
      <c r="B3">
        <v>46</v>
      </c>
      <c r="C3">
        <v>34</v>
      </c>
      <c r="D3">
        <v>11</v>
      </c>
      <c r="E3">
        <v>11</v>
      </c>
      <c r="F3">
        <v>2020</v>
      </c>
      <c r="G3" t="s">
        <v>13</v>
      </c>
      <c r="H3">
        <v>1455</v>
      </c>
      <c r="I3">
        <v>10386</v>
      </c>
      <c r="J3" s="6">
        <v>1298.25</v>
      </c>
      <c r="K3" t="s">
        <v>14</v>
      </c>
    </row>
    <row r="4" spans="1:11" x14ac:dyDescent="0.25">
      <c r="A4" s="2">
        <v>44146</v>
      </c>
      <c r="B4">
        <v>46</v>
      </c>
      <c r="C4">
        <v>34</v>
      </c>
      <c r="D4">
        <v>11</v>
      </c>
      <c r="E4">
        <v>11</v>
      </c>
      <c r="F4">
        <v>2020</v>
      </c>
      <c r="G4" t="s">
        <v>15</v>
      </c>
      <c r="H4">
        <v>1520</v>
      </c>
      <c r="I4">
        <v>12475</v>
      </c>
      <c r="J4" s="6">
        <v>1559.375</v>
      </c>
      <c r="K4" t="s">
        <v>16</v>
      </c>
    </row>
    <row r="5" spans="1:11" x14ac:dyDescent="0.25">
      <c r="A5" s="2">
        <v>44147</v>
      </c>
      <c r="B5">
        <v>46</v>
      </c>
      <c r="C5">
        <v>34</v>
      </c>
      <c r="D5">
        <v>11</v>
      </c>
      <c r="E5">
        <v>11</v>
      </c>
      <c r="F5">
        <v>2020</v>
      </c>
      <c r="G5" t="s">
        <v>17</v>
      </c>
      <c r="H5">
        <v>1726</v>
      </c>
      <c r="I5">
        <v>11712</v>
      </c>
      <c r="J5" s="6">
        <v>1801.75</v>
      </c>
      <c r="K5" t="s">
        <v>12</v>
      </c>
    </row>
    <row r="6" spans="1:11" x14ac:dyDescent="0.25">
      <c r="A6" s="2">
        <v>44148</v>
      </c>
      <c r="B6">
        <v>46</v>
      </c>
      <c r="C6">
        <v>34</v>
      </c>
      <c r="D6">
        <v>11</v>
      </c>
      <c r="E6">
        <v>11</v>
      </c>
      <c r="F6">
        <v>2020</v>
      </c>
      <c r="G6" t="s">
        <v>18</v>
      </c>
      <c r="H6">
        <v>2134</v>
      </c>
      <c r="I6">
        <v>10000</v>
      </c>
      <c r="J6" s="6">
        <v>2614.5</v>
      </c>
      <c r="K6" t="s">
        <v>12</v>
      </c>
    </row>
    <row r="7" spans="1:11" x14ac:dyDescent="0.25">
      <c r="A7" s="2">
        <v>44149</v>
      </c>
      <c r="B7">
        <v>46</v>
      </c>
      <c r="C7">
        <v>34</v>
      </c>
      <c r="D7">
        <v>11</v>
      </c>
      <c r="E7">
        <v>11</v>
      </c>
      <c r="F7">
        <v>2020</v>
      </c>
      <c r="G7" t="s">
        <v>19</v>
      </c>
      <c r="H7">
        <v>1316</v>
      </c>
      <c r="I7">
        <v>12996</v>
      </c>
      <c r="J7" s="6">
        <v>1444</v>
      </c>
      <c r="K7" t="s">
        <v>16</v>
      </c>
    </row>
    <row r="8" spans="1:11" x14ac:dyDescent="0.25">
      <c r="A8" s="2">
        <v>44150</v>
      </c>
      <c r="B8">
        <v>47</v>
      </c>
      <c r="C8">
        <v>35</v>
      </c>
      <c r="D8">
        <v>11</v>
      </c>
      <c r="E8">
        <v>11</v>
      </c>
      <c r="F8">
        <v>2020</v>
      </c>
      <c r="G8" t="s">
        <v>20</v>
      </c>
      <c r="H8">
        <v>1287</v>
      </c>
      <c r="I8">
        <v>11929</v>
      </c>
      <c r="J8" s="6">
        <v>1325.444444</v>
      </c>
      <c r="K8" t="s">
        <v>16</v>
      </c>
    </row>
    <row r="9" spans="1:11" x14ac:dyDescent="0.25">
      <c r="A9" s="2">
        <v>44151</v>
      </c>
      <c r="B9">
        <v>47</v>
      </c>
      <c r="C9">
        <v>35</v>
      </c>
      <c r="D9">
        <v>11</v>
      </c>
      <c r="E9">
        <v>11</v>
      </c>
      <c r="F9">
        <v>2020</v>
      </c>
      <c r="G9" t="s">
        <v>11</v>
      </c>
      <c r="H9">
        <v>1548</v>
      </c>
      <c r="I9">
        <v>5359</v>
      </c>
      <c r="J9" s="6">
        <v>1119.1111109999999</v>
      </c>
      <c r="K9" t="s">
        <v>12</v>
      </c>
    </row>
    <row r="10" spans="1:11" x14ac:dyDescent="0.25">
      <c r="A10" s="2">
        <v>44152</v>
      </c>
      <c r="B10">
        <v>47</v>
      </c>
      <c r="C10">
        <v>35</v>
      </c>
      <c r="D10">
        <v>11</v>
      </c>
      <c r="E10">
        <v>11</v>
      </c>
      <c r="F10">
        <v>2020</v>
      </c>
      <c r="G10" t="s">
        <v>13</v>
      </c>
      <c r="H10">
        <v>1448</v>
      </c>
      <c r="I10">
        <v>12016</v>
      </c>
      <c r="J10" s="6">
        <v>1092.363636</v>
      </c>
      <c r="K10" t="s">
        <v>16</v>
      </c>
    </row>
    <row r="11" spans="1:11" x14ac:dyDescent="0.25">
      <c r="A11" s="2">
        <v>44153</v>
      </c>
      <c r="B11">
        <v>47</v>
      </c>
      <c r="C11">
        <v>35</v>
      </c>
      <c r="D11">
        <v>11</v>
      </c>
      <c r="E11">
        <v>11</v>
      </c>
      <c r="F11">
        <v>2020</v>
      </c>
      <c r="G11" t="s">
        <v>15</v>
      </c>
      <c r="H11">
        <v>1362</v>
      </c>
      <c r="I11">
        <v>7441</v>
      </c>
      <c r="J11" s="6">
        <v>906.7</v>
      </c>
      <c r="K11" t="s">
        <v>12</v>
      </c>
    </row>
    <row r="12" spans="1:11" x14ac:dyDescent="0.25">
      <c r="A12" s="2">
        <v>44154</v>
      </c>
      <c r="B12">
        <v>47</v>
      </c>
      <c r="C12">
        <v>35</v>
      </c>
      <c r="D12">
        <v>11</v>
      </c>
      <c r="E12">
        <v>11</v>
      </c>
      <c r="F12">
        <v>2020</v>
      </c>
      <c r="G12" t="s">
        <v>17</v>
      </c>
      <c r="H12">
        <v>2321</v>
      </c>
      <c r="I12">
        <v>8000</v>
      </c>
      <c r="J12" s="6">
        <v>1605.4545450000001</v>
      </c>
      <c r="K12" t="s">
        <v>12</v>
      </c>
    </row>
    <row r="13" spans="1:11" x14ac:dyDescent="0.25">
      <c r="A13" s="2">
        <v>44155</v>
      </c>
      <c r="B13">
        <v>47</v>
      </c>
      <c r="C13">
        <v>35</v>
      </c>
      <c r="D13">
        <v>11</v>
      </c>
      <c r="E13">
        <v>11</v>
      </c>
      <c r="F13">
        <v>2020</v>
      </c>
      <c r="G13" t="s">
        <v>18</v>
      </c>
      <c r="H13">
        <v>1819</v>
      </c>
      <c r="I13">
        <v>15188</v>
      </c>
      <c r="J13" s="6">
        <v>1687.555556</v>
      </c>
      <c r="K13" t="s">
        <v>14</v>
      </c>
    </row>
    <row r="14" spans="1:11" x14ac:dyDescent="0.25">
      <c r="A14" s="2">
        <v>44156</v>
      </c>
      <c r="B14">
        <v>47</v>
      </c>
      <c r="C14">
        <v>35</v>
      </c>
      <c r="D14">
        <v>11</v>
      </c>
      <c r="E14">
        <v>11</v>
      </c>
      <c r="F14">
        <v>2020</v>
      </c>
      <c r="G14" t="s">
        <v>19</v>
      </c>
      <c r="H14">
        <v>1180</v>
      </c>
      <c r="I14">
        <v>3926</v>
      </c>
      <c r="J14" s="6">
        <v>710.27272730000004</v>
      </c>
      <c r="K14" t="s">
        <v>12</v>
      </c>
    </row>
    <row r="15" spans="1:11" x14ac:dyDescent="0.25">
      <c r="A15" s="2">
        <v>44157</v>
      </c>
      <c r="B15">
        <v>48</v>
      </c>
      <c r="C15">
        <v>36</v>
      </c>
      <c r="D15">
        <v>11</v>
      </c>
      <c r="E15">
        <v>11</v>
      </c>
      <c r="F15">
        <v>2020</v>
      </c>
      <c r="G15" t="s">
        <v>20</v>
      </c>
      <c r="H15">
        <v>2138</v>
      </c>
      <c r="I15">
        <v>14012</v>
      </c>
      <c r="J15" s="6">
        <v>2745.375</v>
      </c>
      <c r="K15" t="s">
        <v>14</v>
      </c>
    </row>
    <row r="16" spans="1:11" x14ac:dyDescent="0.25">
      <c r="A16" s="2">
        <v>44158</v>
      </c>
      <c r="B16">
        <v>48</v>
      </c>
      <c r="C16">
        <v>36</v>
      </c>
      <c r="D16">
        <v>11</v>
      </c>
      <c r="E16">
        <v>11</v>
      </c>
      <c r="F16">
        <v>2020</v>
      </c>
      <c r="G16" t="s">
        <v>11</v>
      </c>
      <c r="H16">
        <v>2632</v>
      </c>
      <c r="I16">
        <v>34278</v>
      </c>
      <c r="J16" s="6">
        <v>4284.75</v>
      </c>
      <c r="K16" t="s">
        <v>16</v>
      </c>
    </row>
    <row r="17" spans="1:11" x14ac:dyDescent="0.25">
      <c r="A17" s="2">
        <v>44159</v>
      </c>
      <c r="B17">
        <v>48</v>
      </c>
      <c r="C17">
        <v>36</v>
      </c>
      <c r="D17">
        <v>11</v>
      </c>
      <c r="E17">
        <v>11</v>
      </c>
      <c r="F17">
        <v>2020</v>
      </c>
      <c r="G17" t="s">
        <v>13</v>
      </c>
      <c r="H17">
        <v>1752</v>
      </c>
      <c r="I17">
        <v>18650</v>
      </c>
      <c r="J17" s="6">
        <v>1695.4545450000001</v>
      </c>
      <c r="K17" t="s">
        <v>16</v>
      </c>
    </row>
    <row r="18" spans="1:11" x14ac:dyDescent="0.25">
      <c r="A18" s="2">
        <v>44160</v>
      </c>
      <c r="B18">
        <v>48</v>
      </c>
      <c r="C18">
        <v>36</v>
      </c>
      <c r="D18">
        <v>11</v>
      </c>
      <c r="E18">
        <v>11</v>
      </c>
      <c r="F18">
        <v>2020</v>
      </c>
      <c r="G18" t="s">
        <v>15</v>
      </c>
      <c r="H18">
        <v>627</v>
      </c>
      <c r="I18">
        <v>5574</v>
      </c>
      <c r="J18" s="6">
        <v>696.75</v>
      </c>
      <c r="K18" t="s">
        <v>16</v>
      </c>
    </row>
    <row r="19" spans="1:11" x14ac:dyDescent="0.25">
      <c r="A19" s="2">
        <v>44161</v>
      </c>
      <c r="B19">
        <v>48</v>
      </c>
      <c r="C19">
        <v>36</v>
      </c>
      <c r="D19">
        <v>11</v>
      </c>
      <c r="E19">
        <v>11</v>
      </c>
      <c r="F19">
        <v>2020</v>
      </c>
      <c r="G19" t="s">
        <v>17</v>
      </c>
      <c r="H19">
        <v>2105</v>
      </c>
      <c r="I19">
        <v>12425</v>
      </c>
      <c r="J19" s="6">
        <v>1572.181818</v>
      </c>
      <c r="K19" t="s">
        <v>14</v>
      </c>
    </row>
    <row r="20" spans="1:11" x14ac:dyDescent="0.25">
      <c r="A20" s="2">
        <v>44162</v>
      </c>
      <c r="B20">
        <v>48</v>
      </c>
      <c r="C20">
        <v>36</v>
      </c>
      <c r="D20">
        <v>11</v>
      </c>
      <c r="E20">
        <v>11</v>
      </c>
      <c r="F20">
        <v>2020</v>
      </c>
      <c r="G20" t="s">
        <v>18</v>
      </c>
      <c r="H20">
        <v>1671</v>
      </c>
      <c r="I20">
        <v>14760</v>
      </c>
      <c r="J20" s="6">
        <v>1845</v>
      </c>
      <c r="K20" t="s">
        <v>14</v>
      </c>
    </row>
    <row r="21" spans="1:11" x14ac:dyDescent="0.25">
      <c r="A21" s="2">
        <v>44163</v>
      </c>
      <c r="B21">
        <v>48</v>
      </c>
      <c r="C21">
        <v>36</v>
      </c>
      <c r="D21">
        <v>11</v>
      </c>
      <c r="E21">
        <v>11</v>
      </c>
      <c r="F21">
        <v>2020</v>
      </c>
      <c r="G21" t="s">
        <v>19</v>
      </c>
      <c r="H21">
        <v>1105</v>
      </c>
      <c r="I21">
        <v>8091</v>
      </c>
      <c r="J21" s="6">
        <v>899</v>
      </c>
      <c r="K21" t="s">
        <v>14</v>
      </c>
    </row>
    <row r="22" spans="1:11" x14ac:dyDescent="0.25">
      <c r="A22" s="2">
        <v>44164</v>
      </c>
      <c r="B22">
        <v>49</v>
      </c>
      <c r="C22">
        <v>37</v>
      </c>
      <c r="D22">
        <v>11</v>
      </c>
      <c r="E22">
        <v>11</v>
      </c>
      <c r="F22">
        <v>2020</v>
      </c>
      <c r="G22" t="s">
        <v>20</v>
      </c>
      <c r="H22">
        <v>1698</v>
      </c>
      <c r="I22">
        <v>10647</v>
      </c>
      <c r="J22" s="6">
        <v>1330.875</v>
      </c>
      <c r="K22" t="s">
        <v>14</v>
      </c>
    </row>
    <row r="23" spans="1:11" x14ac:dyDescent="0.25">
      <c r="A23" s="2">
        <v>44165</v>
      </c>
      <c r="B23">
        <v>49</v>
      </c>
      <c r="C23">
        <v>37</v>
      </c>
      <c r="D23">
        <v>11</v>
      </c>
      <c r="E23">
        <v>11</v>
      </c>
      <c r="F23">
        <v>2020</v>
      </c>
      <c r="G23" t="s">
        <v>11</v>
      </c>
      <c r="H23">
        <v>1541</v>
      </c>
      <c r="I23">
        <v>7290</v>
      </c>
      <c r="J23" s="6">
        <v>1016</v>
      </c>
      <c r="K23" t="s">
        <v>12</v>
      </c>
    </row>
    <row r="24" spans="1:11" x14ac:dyDescent="0.25">
      <c r="A24" s="2">
        <v>44166</v>
      </c>
      <c r="B24">
        <v>49</v>
      </c>
      <c r="C24">
        <v>37</v>
      </c>
      <c r="D24">
        <v>12</v>
      </c>
      <c r="E24">
        <v>12</v>
      </c>
      <c r="F24">
        <v>2020</v>
      </c>
      <c r="G24" t="s">
        <v>13</v>
      </c>
      <c r="H24">
        <v>1245</v>
      </c>
      <c r="I24">
        <v>4587</v>
      </c>
      <c r="J24" s="6">
        <v>923</v>
      </c>
      <c r="K24" t="s">
        <v>12</v>
      </c>
    </row>
    <row r="25" spans="1:11" x14ac:dyDescent="0.25">
      <c r="A25" s="2">
        <v>44167</v>
      </c>
      <c r="B25">
        <v>49</v>
      </c>
      <c r="C25">
        <v>37</v>
      </c>
      <c r="D25">
        <v>12</v>
      </c>
      <c r="E25">
        <v>12</v>
      </c>
      <c r="F25">
        <v>2020</v>
      </c>
      <c r="G25" t="s">
        <v>15</v>
      </c>
      <c r="H25">
        <v>1955</v>
      </c>
      <c r="I25">
        <v>12154</v>
      </c>
      <c r="J25" s="6">
        <v>1425.4</v>
      </c>
      <c r="K25" t="s">
        <v>14</v>
      </c>
    </row>
    <row r="26" spans="1:11" x14ac:dyDescent="0.25">
      <c r="A26" s="2">
        <v>44168</v>
      </c>
      <c r="B26">
        <v>49</v>
      </c>
      <c r="C26">
        <v>37</v>
      </c>
      <c r="D26">
        <v>12</v>
      </c>
      <c r="E26">
        <v>12</v>
      </c>
      <c r="F26">
        <v>2020</v>
      </c>
      <c r="G26" t="s">
        <v>17</v>
      </c>
      <c r="H26">
        <v>2171</v>
      </c>
      <c r="I26">
        <v>8400</v>
      </c>
      <c r="J26" s="6">
        <v>1664.4</v>
      </c>
      <c r="K26" t="s">
        <v>12</v>
      </c>
    </row>
    <row r="27" spans="1:11" x14ac:dyDescent="0.25">
      <c r="A27" s="2">
        <v>44169</v>
      </c>
      <c r="B27">
        <v>49</v>
      </c>
      <c r="C27">
        <v>37</v>
      </c>
      <c r="D27">
        <v>12</v>
      </c>
      <c r="E27">
        <v>12</v>
      </c>
      <c r="F27">
        <v>2020</v>
      </c>
      <c r="G27" t="s">
        <v>18</v>
      </c>
      <c r="H27">
        <v>1975</v>
      </c>
      <c r="I27">
        <v>20607</v>
      </c>
      <c r="J27" s="6">
        <v>2575.875</v>
      </c>
      <c r="K27" t="s">
        <v>16</v>
      </c>
    </row>
    <row r="28" spans="1:11" x14ac:dyDescent="0.25">
      <c r="A28" s="2">
        <v>44170</v>
      </c>
      <c r="B28">
        <v>49</v>
      </c>
      <c r="C28">
        <v>37</v>
      </c>
      <c r="D28">
        <v>12</v>
      </c>
      <c r="E28">
        <v>12</v>
      </c>
      <c r="F28">
        <v>2020</v>
      </c>
      <c r="G28" t="s">
        <v>19</v>
      </c>
      <c r="H28">
        <v>1186</v>
      </c>
      <c r="I28">
        <v>3525</v>
      </c>
      <c r="J28" s="6">
        <v>776.5</v>
      </c>
      <c r="K28" t="s">
        <v>12</v>
      </c>
    </row>
    <row r="29" spans="1:11" x14ac:dyDescent="0.25">
      <c r="A29" s="2">
        <v>44171</v>
      </c>
      <c r="B29">
        <v>50</v>
      </c>
      <c r="C29">
        <v>38</v>
      </c>
      <c r="D29">
        <v>12</v>
      </c>
      <c r="E29">
        <v>12</v>
      </c>
      <c r="F29">
        <v>2020</v>
      </c>
      <c r="G29" t="s">
        <v>20</v>
      </c>
      <c r="H29">
        <v>1822</v>
      </c>
      <c r="I29">
        <v>10075</v>
      </c>
      <c r="J29" s="6">
        <v>915.90909090000002</v>
      </c>
      <c r="K29" t="s">
        <v>14</v>
      </c>
    </row>
    <row r="30" spans="1:11" x14ac:dyDescent="0.25">
      <c r="A30" s="2">
        <v>44172</v>
      </c>
      <c r="B30">
        <v>50</v>
      </c>
      <c r="C30">
        <v>38</v>
      </c>
      <c r="D30">
        <v>12</v>
      </c>
      <c r="E30">
        <v>12</v>
      </c>
      <c r="F30">
        <v>2020</v>
      </c>
      <c r="G30" t="s">
        <v>11</v>
      </c>
      <c r="H30">
        <v>1584</v>
      </c>
      <c r="I30">
        <v>9612</v>
      </c>
      <c r="J30" s="6">
        <v>961.2</v>
      </c>
      <c r="K30" t="s">
        <v>14</v>
      </c>
    </row>
    <row r="31" spans="1:11" x14ac:dyDescent="0.25">
      <c r="A31" s="2">
        <v>44173</v>
      </c>
      <c r="B31">
        <v>50</v>
      </c>
      <c r="C31">
        <v>38</v>
      </c>
      <c r="D31">
        <v>12</v>
      </c>
      <c r="E31">
        <v>12</v>
      </c>
      <c r="F31">
        <v>2020</v>
      </c>
      <c r="G31" t="s">
        <v>13</v>
      </c>
      <c r="H31">
        <v>1961</v>
      </c>
      <c r="I31">
        <v>6908</v>
      </c>
      <c r="J31" s="6">
        <v>1450.125</v>
      </c>
      <c r="K31" t="s">
        <v>12</v>
      </c>
    </row>
    <row r="32" spans="1:11" x14ac:dyDescent="0.25">
      <c r="A32" s="2">
        <v>44174</v>
      </c>
      <c r="B32">
        <v>50</v>
      </c>
      <c r="C32">
        <v>38</v>
      </c>
      <c r="D32">
        <v>12</v>
      </c>
      <c r="E32">
        <v>12</v>
      </c>
      <c r="F32">
        <v>2020</v>
      </c>
      <c r="G32" t="s">
        <v>15</v>
      </c>
      <c r="H32">
        <v>2464</v>
      </c>
      <c r="I32">
        <v>12740</v>
      </c>
      <c r="J32" s="6">
        <v>1811.1111109999999</v>
      </c>
      <c r="K32" t="s">
        <v>12</v>
      </c>
    </row>
    <row r="33" spans="1:11" x14ac:dyDescent="0.25">
      <c r="A33" s="2">
        <v>44175</v>
      </c>
      <c r="B33">
        <v>50</v>
      </c>
      <c r="C33">
        <v>38</v>
      </c>
      <c r="D33">
        <v>12</v>
      </c>
      <c r="E33">
        <v>12</v>
      </c>
      <c r="F33">
        <v>2020</v>
      </c>
      <c r="G33" t="s">
        <v>17</v>
      </c>
      <c r="H33">
        <v>2394</v>
      </c>
      <c r="I33">
        <v>15288</v>
      </c>
      <c r="J33" s="6">
        <v>1971.1111109999999</v>
      </c>
      <c r="K33" t="s">
        <v>12</v>
      </c>
    </row>
    <row r="34" spans="1:11" x14ac:dyDescent="0.25">
      <c r="A34" s="2">
        <v>44176</v>
      </c>
      <c r="B34">
        <v>50</v>
      </c>
      <c r="C34">
        <v>38</v>
      </c>
      <c r="D34">
        <v>12</v>
      </c>
      <c r="E34">
        <v>12</v>
      </c>
      <c r="F34">
        <v>2020</v>
      </c>
      <c r="G34" t="s">
        <v>18</v>
      </c>
      <c r="H34">
        <v>1322</v>
      </c>
      <c r="I34">
        <v>6654</v>
      </c>
      <c r="J34" s="6">
        <v>1267.5</v>
      </c>
      <c r="K34" t="s">
        <v>12</v>
      </c>
    </row>
    <row r="35" spans="1:11" x14ac:dyDescent="0.25">
      <c r="A35" s="2">
        <v>44177</v>
      </c>
      <c r="B35">
        <v>50</v>
      </c>
      <c r="C35">
        <v>38</v>
      </c>
      <c r="D35">
        <v>12</v>
      </c>
      <c r="E35">
        <v>12</v>
      </c>
      <c r="F35">
        <v>2020</v>
      </c>
      <c r="G35" t="s">
        <v>19</v>
      </c>
      <c r="H35">
        <v>1167</v>
      </c>
      <c r="I35">
        <v>9097</v>
      </c>
      <c r="J35" s="6">
        <v>1010.777778</v>
      </c>
      <c r="K35" t="s">
        <v>16</v>
      </c>
    </row>
    <row r="36" spans="1:11" x14ac:dyDescent="0.25">
      <c r="A36" s="2">
        <v>44178</v>
      </c>
      <c r="B36">
        <v>51</v>
      </c>
      <c r="C36">
        <v>39</v>
      </c>
      <c r="D36">
        <v>12</v>
      </c>
      <c r="E36">
        <v>12</v>
      </c>
      <c r="F36">
        <v>2020</v>
      </c>
      <c r="G36" t="s">
        <v>20</v>
      </c>
      <c r="H36">
        <v>1163</v>
      </c>
      <c r="I36">
        <v>8802</v>
      </c>
      <c r="J36" s="6">
        <v>880.2</v>
      </c>
      <c r="K36" t="s">
        <v>16</v>
      </c>
    </row>
    <row r="37" spans="1:11" x14ac:dyDescent="0.25">
      <c r="A37" s="2">
        <v>44179</v>
      </c>
      <c r="B37">
        <v>51</v>
      </c>
      <c r="C37">
        <v>39</v>
      </c>
      <c r="D37">
        <v>12</v>
      </c>
      <c r="E37">
        <v>12</v>
      </c>
      <c r="F37">
        <v>2020</v>
      </c>
      <c r="G37" t="s">
        <v>11</v>
      </c>
      <c r="H37">
        <v>1772</v>
      </c>
      <c r="I37">
        <v>11679</v>
      </c>
      <c r="J37" s="6">
        <v>1297.666667</v>
      </c>
      <c r="K37" t="s">
        <v>14</v>
      </c>
    </row>
    <row r="38" spans="1:11" x14ac:dyDescent="0.25">
      <c r="A38" s="2">
        <v>44180</v>
      </c>
      <c r="B38">
        <v>51</v>
      </c>
      <c r="C38">
        <v>39</v>
      </c>
      <c r="D38">
        <v>12</v>
      </c>
      <c r="E38">
        <v>12</v>
      </c>
      <c r="F38">
        <v>2020</v>
      </c>
      <c r="G38" t="s">
        <v>13</v>
      </c>
      <c r="H38">
        <v>1740</v>
      </c>
      <c r="I38">
        <v>11952</v>
      </c>
      <c r="J38" s="6">
        <v>1086.5454549999999</v>
      </c>
      <c r="K38" t="s">
        <v>14</v>
      </c>
    </row>
    <row r="39" spans="1:11" x14ac:dyDescent="0.25">
      <c r="A39" s="2">
        <v>44181</v>
      </c>
      <c r="B39">
        <v>51</v>
      </c>
      <c r="C39">
        <v>39</v>
      </c>
      <c r="D39">
        <v>12</v>
      </c>
      <c r="E39">
        <v>12</v>
      </c>
      <c r="F39">
        <v>2020</v>
      </c>
      <c r="G39" t="s">
        <v>15</v>
      </c>
      <c r="H39">
        <v>1317</v>
      </c>
      <c r="I39">
        <v>4873</v>
      </c>
      <c r="J39" s="6">
        <v>1023.666667</v>
      </c>
      <c r="K39" t="s">
        <v>12</v>
      </c>
    </row>
    <row r="40" spans="1:11" x14ac:dyDescent="0.25">
      <c r="A40" s="2">
        <v>44182</v>
      </c>
      <c r="B40">
        <v>51</v>
      </c>
      <c r="C40">
        <v>39</v>
      </c>
      <c r="D40">
        <v>12</v>
      </c>
      <c r="E40">
        <v>12</v>
      </c>
      <c r="F40">
        <v>2020</v>
      </c>
      <c r="G40" t="s">
        <v>17</v>
      </c>
      <c r="H40">
        <v>2330</v>
      </c>
      <c r="I40">
        <v>8516</v>
      </c>
      <c r="J40" s="6">
        <v>1601.636364</v>
      </c>
      <c r="K40" t="s">
        <v>12</v>
      </c>
    </row>
    <row r="41" spans="1:11" x14ac:dyDescent="0.25">
      <c r="A41" s="2">
        <v>44183</v>
      </c>
      <c r="B41">
        <v>51</v>
      </c>
      <c r="C41">
        <v>39</v>
      </c>
      <c r="D41">
        <v>12</v>
      </c>
      <c r="E41">
        <v>12</v>
      </c>
      <c r="F41">
        <v>2020</v>
      </c>
      <c r="G41" t="s">
        <v>18</v>
      </c>
      <c r="H41">
        <v>2056</v>
      </c>
      <c r="I41">
        <v>18161</v>
      </c>
      <c r="J41" s="6">
        <v>2270.125</v>
      </c>
      <c r="K41" t="s">
        <v>16</v>
      </c>
    </row>
    <row r="42" spans="1:11" x14ac:dyDescent="0.25">
      <c r="A42" s="2">
        <v>44184</v>
      </c>
      <c r="B42">
        <v>51</v>
      </c>
      <c r="C42">
        <v>39</v>
      </c>
      <c r="D42">
        <v>12</v>
      </c>
      <c r="E42">
        <v>12</v>
      </c>
      <c r="F42">
        <v>2020</v>
      </c>
      <c r="G42" t="s">
        <v>19</v>
      </c>
      <c r="H42">
        <v>1191</v>
      </c>
      <c r="I42">
        <v>8800</v>
      </c>
      <c r="J42" s="6">
        <v>880</v>
      </c>
      <c r="K42" t="s">
        <v>14</v>
      </c>
    </row>
    <row r="43" spans="1:11" x14ac:dyDescent="0.25">
      <c r="A43" s="2">
        <v>44185</v>
      </c>
      <c r="B43">
        <v>52</v>
      </c>
      <c r="C43">
        <v>40</v>
      </c>
      <c r="D43">
        <v>12</v>
      </c>
      <c r="E43">
        <v>12</v>
      </c>
      <c r="F43">
        <v>2020</v>
      </c>
      <c r="G43" t="s">
        <v>20</v>
      </c>
      <c r="H43">
        <v>1828</v>
      </c>
      <c r="I43">
        <v>7655</v>
      </c>
      <c r="J43" s="6">
        <v>1304.1111109999999</v>
      </c>
      <c r="K43" t="s">
        <v>12</v>
      </c>
    </row>
    <row r="44" spans="1:11" x14ac:dyDescent="0.25">
      <c r="A44" s="2">
        <v>44186</v>
      </c>
      <c r="B44">
        <v>52</v>
      </c>
      <c r="C44">
        <v>40</v>
      </c>
      <c r="D44">
        <v>12</v>
      </c>
      <c r="E44">
        <v>12</v>
      </c>
      <c r="F44">
        <v>2020</v>
      </c>
      <c r="G44" t="s">
        <v>11</v>
      </c>
      <c r="H44">
        <v>1605</v>
      </c>
      <c r="I44">
        <v>12038</v>
      </c>
      <c r="J44" s="6">
        <v>1203.8</v>
      </c>
      <c r="K44" t="s">
        <v>16</v>
      </c>
    </row>
    <row r="45" spans="1:11" x14ac:dyDescent="0.25">
      <c r="A45" s="2">
        <v>44187</v>
      </c>
      <c r="B45">
        <v>52</v>
      </c>
      <c r="C45">
        <v>40</v>
      </c>
      <c r="D45">
        <v>12</v>
      </c>
      <c r="E45">
        <v>12</v>
      </c>
      <c r="F45">
        <v>2020</v>
      </c>
      <c r="G45" t="s">
        <v>13</v>
      </c>
      <c r="H45">
        <v>1571</v>
      </c>
      <c r="I45">
        <v>10245</v>
      </c>
      <c r="J45" s="6">
        <v>1024.5</v>
      </c>
      <c r="K45" t="s">
        <v>14</v>
      </c>
    </row>
    <row r="46" spans="1:11" x14ac:dyDescent="0.25">
      <c r="A46" s="2">
        <v>44188</v>
      </c>
      <c r="B46">
        <v>52</v>
      </c>
      <c r="C46">
        <v>40</v>
      </c>
      <c r="D46">
        <v>12</v>
      </c>
      <c r="E46">
        <v>12</v>
      </c>
      <c r="F46">
        <v>2020</v>
      </c>
      <c r="G46" t="s">
        <v>15</v>
      </c>
      <c r="H46">
        <v>1288</v>
      </c>
      <c r="I46">
        <v>11817</v>
      </c>
      <c r="J46" s="6">
        <v>1181.7</v>
      </c>
      <c r="K46" t="s">
        <v>16</v>
      </c>
    </row>
    <row r="47" spans="1:11" x14ac:dyDescent="0.25">
      <c r="A47" s="2">
        <v>44189</v>
      </c>
      <c r="B47">
        <v>52</v>
      </c>
      <c r="C47">
        <v>40</v>
      </c>
      <c r="D47">
        <v>12</v>
      </c>
      <c r="E47">
        <v>12</v>
      </c>
      <c r="F47">
        <v>2020</v>
      </c>
      <c r="G47" t="s">
        <v>17</v>
      </c>
      <c r="H47">
        <v>2556</v>
      </c>
      <c r="I47">
        <v>15991</v>
      </c>
      <c r="J47" s="6">
        <v>1955</v>
      </c>
      <c r="K47" t="s">
        <v>12</v>
      </c>
    </row>
    <row r="48" spans="1:11" x14ac:dyDescent="0.25">
      <c r="A48" s="2">
        <v>44190</v>
      </c>
      <c r="B48">
        <v>52</v>
      </c>
      <c r="C48">
        <v>40</v>
      </c>
      <c r="D48">
        <v>12</v>
      </c>
      <c r="E48">
        <v>12</v>
      </c>
      <c r="F48">
        <v>2020</v>
      </c>
      <c r="G48" t="s">
        <v>18</v>
      </c>
      <c r="H48">
        <v>2152</v>
      </c>
      <c r="I48">
        <v>21031</v>
      </c>
      <c r="J48" s="6">
        <v>2336.7777780000001</v>
      </c>
      <c r="K48" t="s">
        <v>16</v>
      </c>
    </row>
    <row r="49" spans="1:11" x14ac:dyDescent="0.25">
      <c r="A49" s="2">
        <v>44191</v>
      </c>
      <c r="B49">
        <v>52</v>
      </c>
      <c r="C49">
        <v>40</v>
      </c>
      <c r="D49">
        <v>12</v>
      </c>
      <c r="E49">
        <v>12</v>
      </c>
      <c r="F49">
        <v>2020</v>
      </c>
      <c r="G49" t="s">
        <v>19</v>
      </c>
      <c r="H49">
        <v>2678</v>
      </c>
      <c r="I49">
        <v>36283</v>
      </c>
      <c r="J49" s="6">
        <v>4535.375</v>
      </c>
      <c r="K49" t="s">
        <v>16</v>
      </c>
    </row>
    <row r="50" spans="1:11" x14ac:dyDescent="0.25">
      <c r="A50" s="2">
        <v>44192</v>
      </c>
      <c r="B50">
        <v>53</v>
      </c>
      <c r="C50">
        <v>41</v>
      </c>
      <c r="D50">
        <v>12</v>
      </c>
      <c r="E50">
        <v>12</v>
      </c>
      <c r="F50">
        <v>2020</v>
      </c>
      <c r="G50" t="s">
        <v>20</v>
      </c>
      <c r="H50">
        <v>2020</v>
      </c>
      <c r="I50">
        <v>23014</v>
      </c>
      <c r="J50" s="6">
        <v>2557.1111110000002</v>
      </c>
      <c r="K50" t="s">
        <v>16</v>
      </c>
    </row>
    <row r="51" spans="1:11" x14ac:dyDescent="0.25">
      <c r="A51" s="2">
        <v>44193</v>
      </c>
      <c r="B51">
        <v>53</v>
      </c>
      <c r="C51">
        <v>41</v>
      </c>
      <c r="D51">
        <v>12</v>
      </c>
      <c r="E51">
        <v>12</v>
      </c>
      <c r="F51">
        <v>2020</v>
      </c>
      <c r="G51" t="s">
        <v>11</v>
      </c>
      <c r="H51">
        <v>1480</v>
      </c>
      <c r="I51">
        <v>5100</v>
      </c>
      <c r="J51" s="6">
        <v>782.81818180000005</v>
      </c>
      <c r="K51" t="s">
        <v>12</v>
      </c>
    </row>
    <row r="52" spans="1:11" x14ac:dyDescent="0.25">
      <c r="A52" s="2">
        <v>44194</v>
      </c>
      <c r="B52">
        <v>53</v>
      </c>
      <c r="C52">
        <v>41</v>
      </c>
      <c r="D52">
        <v>12</v>
      </c>
      <c r="E52">
        <v>12</v>
      </c>
      <c r="F52">
        <v>2020</v>
      </c>
      <c r="G52" t="s">
        <v>13</v>
      </c>
      <c r="H52">
        <v>1226</v>
      </c>
      <c r="I52">
        <v>7793</v>
      </c>
      <c r="J52" s="6">
        <v>779.3</v>
      </c>
      <c r="K52" t="s">
        <v>14</v>
      </c>
    </row>
    <row r="53" spans="1:11" x14ac:dyDescent="0.25">
      <c r="A53" s="2">
        <v>44195</v>
      </c>
      <c r="B53">
        <v>53</v>
      </c>
      <c r="C53">
        <v>41</v>
      </c>
      <c r="D53">
        <v>12</v>
      </c>
      <c r="E53">
        <v>12</v>
      </c>
      <c r="F53">
        <v>2020</v>
      </c>
      <c r="G53" t="s">
        <v>15</v>
      </c>
      <c r="H53">
        <v>1328</v>
      </c>
      <c r="I53">
        <v>9180</v>
      </c>
      <c r="J53" s="6">
        <v>918</v>
      </c>
      <c r="K53" t="s">
        <v>14</v>
      </c>
    </row>
    <row r="54" spans="1:11" x14ac:dyDescent="0.25">
      <c r="A54" s="2">
        <v>44196</v>
      </c>
      <c r="B54">
        <v>53</v>
      </c>
      <c r="C54">
        <v>41</v>
      </c>
      <c r="D54">
        <v>12</v>
      </c>
      <c r="E54">
        <v>12</v>
      </c>
      <c r="F54">
        <v>2020</v>
      </c>
      <c r="G54" t="s">
        <v>17</v>
      </c>
      <c r="H54">
        <v>2295</v>
      </c>
      <c r="I54">
        <v>9125</v>
      </c>
      <c r="J54" s="6">
        <v>2410</v>
      </c>
      <c r="K54" t="s">
        <v>12</v>
      </c>
    </row>
    <row r="55" spans="1:11" x14ac:dyDescent="0.25">
      <c r="A55" s="2">
        <v>44197</v>
      </c>
      <c r="B55">
        <v>1</v>
      </c>
      <c r="C55">
        <v>42</v>
      </c>
      <c r="D55">
        <v>1</v>
      </c>
      <c r="E55">
        <v>13</v>
      </c>
      <c r="F55">
        <v>2021</v>
      </c>
      <c r="G55" t="s">
        <v>18</v>
      </c>
      <c r="H55">
        <v>2032</v>
      </c>
      <c r="I55">
        <v>21428</v>
      </c>
      <c r="J55" s="6">
        <v>1948</v>
      </c>
      <c r="K55" t="s">
        <v>16</v>
      </c>
    </row>
    <row r="56" spans="1:11" x14ac:dyDescent="0.25">
      <c r="A56" s="2">
        <v>44198</v>
      </c>
      <c r="B56">
        <v>1</v>
      </c>
      <c r="C56">
        <v>42</v>
      </c>
      <c r="D56">
        <v>1</v>
      </c>
      <c r="E56">
        <v>13</v>
      </c>
      <c r="F56">
        <v>2021</v>
      </c>
      <c r="G56" t="s">
        <v>19</v>
      </c>
      <c r="H56">
        <v>1030</v>
      </c>
      <c r="I56">
        <v>9062</v>
      </c>
      <c r="J56" s="6">
        <v>1006.8888889999999</v>
      </c>
      <c r="K56" t="s">
        <v>16</v>
      </c>
    </row>
    <row r="57" spans="1:11" x14ac:dyDescent="0.25">
      <c r="A57" s="2">
        <v>44199</v>
      </c>
      <c r="B57">
        <v>2</v>
      </c>
      <c r="C57">
        <v>43</v>
      </c>
      <c r="D57">
        <v>1</v>
      </c>
      <c r="E57">
        <v>13</v>
      </c>
      <c r="F57">
        <v>2021</v>
      </c>
      <c r="G57" t="s">
        <v>20</v>
      </c>
      <c r="H57">
        <v>1442</v>
      </c>
      <c r="I57">
        <v>9952</v>
      </c>
      <c r="J57" s="6">
        <v>1244</v>
      </c>
      <c r="K57" t="s">
        <v>16</v>
      </c>
    </row>
    <row r="58" spans="1:11" x14ac:dyDescent="0.25">
      <c r="A58" s="2">
        <v>44200</v>
      </c>
      <c r="B58">
        <v>2</v>
      </c>
      <c r="C58">
        <v>43</v>
      </c>
      <c r="D58">
        <v>1</v>
      </c>
      <c r="E58">
        <v>13</v>
      </c>
      <c r="F58">
        <v>2021</v>
      </c>
      <c r="G58" t="s">
        <v>11</v>
      </c>
      <c r="H58">
        <v>1476</v>
      </c>
      <c r="I58">
        <v>4714</v>
      </c>
      <c r="J58" s="6">
        <v>1070.375</v>
      </c>
      <c r="K58" t="s">
        <v>12</v>
      </c>
    </row>
    <row r="59" spans="1:11" x14ac:dyDescent="0.25">
      <c r="A59" s="2">
        <v>44201</v>
      </c>
      <c r="B59">
        <v>2</v>
      </c>
      <c r="C59">
        <v>43</v>
      </c>
      <c r="D59">
        <v>1</v>
      </c>
      <c r="E59">
        <v>13</v>
      </c>
      <c r="F59">
        <v>2021</v>
      </c>
      <c r="G59" t="s">
        <v>13</v>
      </c>
      <c r="H59">
        <v>1272</v>
      </c>
      <c r="I59">
        <v>9418</v>
      </c>
      <c r="J59" s="6">
        <v>856.18181819999995</v>
      </c>
      <c r="K59" t="s">
        <v>14</v>
      </c>
    </row>
    <row r="60" spans="1:11" x14ac:dyDescent="0.25">
      <c r="A60" s="2">
        <v>44202</v>
      </c>
      <c r="B60">
        <v>2</v>
      </c>
      <c r="C60">
        <v>43</v>
      </c>
      <c r="D60">
        <v>1</v>
      </c>
      <c r="E60">
        <v>13</v>
      </c>
      <c r="F60">
        <v>2021</v>
      </c>
      <c r="G60" t="s">
        <v>15</v>
      </c>
      <c r="H60">
        <v>2054</v>
      </c>
      <c r="I60">
        <v>16325</v>
      </c>
      <c r="J60" s="6">
        <v>2862.8888889999998</v>
      </c>
      <c r="K60" t="s">
        <v>14</v>
      </c>
    </row>
    <row r="61" spans="1:11" x14ac:dyDescent="0.25">
      <c r="A61" s="2">
        <v>44203</v>
      </c>
      <c r="B61">
        <v>2</v>
      </c>
      <c r="C61">
        <v>43</v>
      </c>
      <c r="D61">
        <v>1</v>
      </c>
      <c r="E61">
        <v>13</v>
      </c>
      <c r="F61">
        <v>2021</v>
      </c>
      <c r="G61" t="s">
        <v>17</v>
      </c>
      <c r="H61">
        <v>4139</v>
      </c>
      <c r="I61">
        <v>6254</v>
      </c>
      <c r="J61" s="6">
        <v>3014.6</v>
      </c>
      <c r="K61" t="s">
        <v>12</v>
      </c>
    </row>
    <row r="62" spans="1:11" x14ac:dyDescent="0.25">
      <c r="A62" s="2">
        <v>44204</v>
      </c>
      <c r="B62">
        <v>2</v>
      </c>
      <c r="C62">
        <v>43</v>
      </c>
      <c r="D62">
        <v>1</v>
      </c>
      <c r="E62">
        <v>13</v>
      </c>
      <c r="F62">
        <v>2021</v>
      </c>
      <c r="G62" t="s">
        <v>18</v>
      </c>
      <c r="H62">
        <v>2286</v>
      </c>
      <c r="I62">
        <v>7215</v>
      </c>
      <c r="J62" s="6">
        <v>1596.2</v>
      </c>
      <c r="K62" t="s">
        <v>12</v>
      </c>
    </row>
    <row r="63" spans="1:11" x14ac:dyDescent="0.25">
      <c r="A63" s="2">
        <v>44205</v>
      </c>
      <c r="B63">
        <v>2</v>
      </c>
      <c r="C63">
        <v>43</v>
      </c>
      <c r="D63">
        <v>1</v>
      </c>
      <c r="E63">
        <v>13</v>
      </c>
      <c r="F63">
        <v>2021</v>
      </c>
      <c r="G63" t="s">
        <v>19</v>
      </c>
      <c r="H63">
        <v>1371</v>
      </c>
      <c r="I63">
        <v>11249</v>
      </c>
      <c r="J63" s="6">
        <v>1406.125</v>
      </c>
      <c r="K63" t="s">
        <v>16</v>
      </c>
    </row>
    <row r="64" spans="1:11" x14ac:dyDescent="0.25">
      <c r="A64" s="2">
        <v>44206</v>
      </c>
      <c r="B64">
        <v>3</v>
      </c>
      <c r="C64">
        <v>44</v>
      </c>
      <c r="D64">
        <v>1</v>
      </c>
      <c r="E64">
        <v>13</v>
      </c>
      <c r="F64">
        <v>2021</v>
      </c>
      <c r="G64" t="s">
        <v>20</v>
      </c>
      <c r="H64">
        <v>1484</v>
      </c>
      <c r="I64">
        <v>12129</v>
      </c>
      <c r="J64" s="6">
        <v>1516.125</v>
      </c>
      <c r="K64" t="s">
        <v>14</v>
      </c>
    </row>
    <row r="65" spans="1:11" x14ac:dyDescent="0.25">
      <c r="A65" s="2">
        <v>44207</v>
      </c>
      <c r="B65">
        <v>3</v>
      </c>
      <c r="C65">
        <v>44</v>
      </c>
      <c r="D65">
        <v>1</v>
      </c>
      <c r="E65">
        <v>13</v>
      </c>
      <c r="F65">
        <v>2021</v>
      </c>
      <c r="G65" t="s">
        <v>11</v>
      </c>
      <c r="H65">
        <v>1571</v>
      </c>
      <c r="I65">
        <v>4581</v>
      </c>
      <c r="J65" s="6">
        <v>912.5</v>
      </c>
      <c r="K65" t="s">
        <v>12</v>
      </c>
    </row>
    <row r="66" spans="1:11" x14ac:dyDescent="0.25">
      <c r="A66" s="2">
        <v>44208</v>
      </c>
      <c r="B66">
        <v>3</v>
      </c>
      <c r="C66">
        <v>44</v>
      </c>
      <c r="D66">
        <v>1</v>
      </c>
      <c r="E66">
        <v>13</v>
      </c>
      <c r="F66">
        <v>2021</v>
      </c>
      <c r="G66" t="s">
        <v>13</v>
      </c>
      <c r="H66">
        <v>1454</v>
      </c>
      <c r="I66">
        <v>8702</v>
      </c>
      <c r="J66" s="6">
        <v>870.2</v>
      </c>
      <c r="K66" t="s">
        <v>14</v>
      </c>
    </row>
    <row r="67" spans="1:11" x14ac:dyDescent="0.25">
      <c r="A67" s="2">
        <v>44209</v>
      </c>
      <c r="B67">
        <v>3</v>
      </c>
      <c r="C67">
        <v>44</v>
      </c>
      <c r="D67">
        <v>1</v>
      </c>
      <c r="E67">
        <v>13</v>
      </c>
      <c r="F67">
        <v>2021</v>
      </c>
      <c r="G67" t="s">
        <v>15</v>
      </c>
      <c r="H67">
        <v>1243</v>
      </c>
      <c r="I67">
        <v>5937</v>
      </c>
      <c r="J67" s="6">
        <v>834.33333330000005</v>
      </c>
      <c r="K67" t="s">
        <v>12</v>
      </c>
    </row>
    <row r="68" spans="1:11" x14ac:dyDescent="0.25">
      <c r="A68" s="2">
        <v>44210</v>
      </c>
      <c r="B68">
        <v>3</v>
      </c>
      <c r="C68">
        <v>44</v>
      </c>
      <c r="D68">
        <v>1</v>
      </c>
      <c r="E68">
        <v>13</v>
      </c>
      <c r="F68">
        <v>2021</v>
      </c>
      <c r="G68" t="s">
        <v>17</v>
      </c>
      <c r="H68">
        <v>2753</v>
      </c>
      <c r="I68">
        <v>14568</v>
      </c>
      <c r="J68" s="6">
        <v>2072.4545450000001</v>
      </c>
      <c r="K68" t="s">
        <v>14</v>
      </c>
    </row>
    <row r="69" spans="1:11" x14ac:dyDescent="0.25">
      <c r="A69" s="2">
        <v>44211</v>
      </c>
      <c r="B69">
        <v>3</v>
      </c>
      <c r="C69">
        <v>44</v>
      </c>
      <c r="D69">
        <v>1</v>
      </c>
      <c r="E69">
        <v>13</v>
      </c>
      <c r="F69">
        <v>2021</v>
      </c>
      <c r="G69" t="s">
        <v>18</v>
      </c>
      <c r="H69">
        <v>2312</v>
      </c>
      <c r="I69">
        <v>21245</v>
      </c>
      <c r="J69" s="6">
        <v>2655.625</v>
      </c>
      <c r="K69" t="s">
        <v>16</v>
      </c>
    </row>
    <row r="70" spans="1:11" x14ac:dyDescent="0.25">
      <c r="A70" s="2">
        <v>44212</v>
      </c>
      <c r="B70">
        <v>3</v>
      </c>
      <c r="C70">
        <v>44</v>
      </c>
      <c r="D70">
        <v>1</v>
      </c>
      <c r="E70">
        <v>13</v>
      </c>
      <c r="F70">
        <v>2021</v>
      </c>
      <c r="G70" t="s">
        <v>19</v>
      </c>
      <c r="H70">
        <v>1414</v>
      </c>
      <c r="I70">
        <v>11699</v>
      </c>
      <c r="J70" s="6">
        <v>1169.9000000000001</v>
      </c>
      <c r="K70" t="s">
        <v>16</v>
      </c>
    </row>
    <row r="71" spans="1:11" x14ac:dyDescent="0.25">
      <c r="A71" s="2">
        <v>44213</v>
      </c>
      <c r="B71">
        <v>4</v>
      </c>
      <c r="C71">
        <v>45</v>
      </c>
      <c r="D71">
        <v>1</v>
      </c>
      <c r="E71">
        <v>13</v>
      </c>
      <c r="F71">
        <v>2021</v>
      </c>
      <c r="G71" t="s">
        <v>20</v>
      </c>
      <c r="H71">
        <v>1524</v>
      </c>
      <c r="I71">
        <v>9602</v>
      </c>
      <c r="J71" s="6">
        <v>960.2</v>
      </c>
      <c r="K71" t="s">
        <v>14</v>
      </c>
    </row>
    <row r="72" spans="1:11" x14ac:dyDescent="0.25">
      <c r="A72" s="2">
        <v>44214</v>
      </c>
      <c r="B72">
        <v>4</v>
      </c>
      <c r="C72">
        <v>45</v>
      </c>
      <c r="D72">
        <v>1</v>
      </c>
      <c r="E72">
        <v>13</v>
      </c>
      <c r="F72">
        <v>2021</v>
      </c>
      <c r="G72" t="s">
        <v>11</v>
      </c>
      <c r="H72">
        <v>1469</v>
      </c>
      <c r="I72">
        <v>8633</v>
      </c>
      <c r="J72" s="6">
        <v>784.81818180000005</v>
      </c>
      <c r="K72" t="s">
        <v>14</v>
      </c>
    </row>
    <row r="73" spans="1:11" x14ac:dyDescent="0.25">
      <c r="A73" s="2">
        <v>44215</v>
      </c>
      <c r="B73">
        <v>4</v>
      </c>
      <c r="C73">
        <v>45</v>
      </c>
      <c r="D73">
        <v>1</v>
      </c>
      <c r="E73">
        <v>13</v>
      </c>
      <c r="F73">
        <v>2021</v>
      </c>
      <c r="G73" t="s">
        <v>13</v>
      </c>
      <c r="H73">
        <v>1302</v>
      </c>
      <c r="I73">
        <v>7287</v>
      </c>
      <c r="J73" s="6">
        <v>728.7</v>
      </c>
      <c r="K73" t="s">
        <v>14</v>
      </c>
    </row>
    <row r="74" spans="1:11" x14ac:dyDescent="0.25">
      <c r="A74" s="2">
        <v>44216</v>
      </c>
      <c r="B74">
        <v>4</v>
      </c>
      <c r="C74">
        <v>45</v>
      </c>
      <c r="D74">
        <v>1</v>
      </c>
      <c r="E74">
        <v>13</v>
      </c>
      <c r="F74">
        <v>2021</v>
      </c>
      <c r="G74" t="s">
        <v>15</v>
      </c>
      <c r="H74">
        <v>1659</v>
      </c>
      <c r="I74">
        <v>4403</v>
      </c>
      <c r="J74" s="6">
        <v>841.90909090000002</v>
      </c>
      <c r="K74" t="s">
        <v>12</v>
      </c>
    </row>
    <row r="75" spans="1:11" x14ac:dyDescent="0.25">
      <c r="A75" s="2">
        <v>44217</v>
      </c>
      <c r="B75">
        <v>4</v>
      </c>
      <c r="C75">
        <v>45</v>
      </c>
      <c r="D75">
        <v>1</v>
      </c>
      <c r="E75">
        <v>13</v>
      </c>
      <c r="F75">
        <v>2021</v>
      </c>
      <c r="G75" t="s">
        <v>17</v>
      </c>
      <c r="H75">
        <v>2120</v>
      </c>
      <c r="I75">
        <v>3021</v>
      </c>
      <c r="J75" s="6">
        <v>1641.1111109999999</v>
      </c>
      <c r="K75" t="s">
        <v>12</v>
      </c>
    </row>
    <row r="76" spans="1:11" x14ac:dyDescent="0.25">
      <c r="A76" s="2">
        <v>44218</v>
      </c>
      <c r="B76">
        <v>4</v>
      </c>
      <c r="C76">
        <v>45</v>
      </c>
      <c r="D76">
        <v>1</v>
      </c>
      <c r="E76">
        <v>13</v>
      </c>
      <c r="F76">
        <v>2021</v>
      </c>
      <c r="G76" t="s">
        <v>18</v>
      </c>
      <c r="H76">
        <v>2482</v>
      </c>
      <c r="I76">
        <v>24417</v>
      </c>
      <c r="J76" s="6">
        <v>2713</v>
      </c>
      <c r="K76" t="s">
        <v>16</v>
      </c>
    </row>
    <row r="77" spans="1:11" x14ac:dyDescent="0.25">
      <c r="A77" s="2">
        <v>44219</v>
      </c>
      <c r="B77">
        <v>4</v>
      </c>
      <c r="C77">
        <v>45</v>
      </c>
      <c r="D77">
        <v>1</v>
      </c>
      <c r="E77">
        <v>13</v>
      </c>
      <c r="F77">
        <v>2021</v>
      </c>
      <c r="G77" t="s">
        <v>19</v>
      </c>
      <c r="H77">
        <v>1820</v>
      </c>
      <c r="I77">
        <v>6837</v>
      </c>
      <c r="J77" s="6">
        <v>1029.909091</v>
      </c>
      <c r="K77" t="s">
        <v>12</v>
      </c>
    </row>
    <row r="78" spans="1:11" x14ac:dyDescent="0.25">
      <c r="A78" s="2">
        <v>44220</v>
      </c>
      <c r="B78">
        <v>5</v>
      </c>
      <c r="C78">
        <v>46</v>
      </c>
      <c r="D78">
        <v>1</v>
      </c>
      <c r="E78">
        <v>13</v>
      </c>
      <c r="F78">
        <v>2021</v>
      </c>
      <c r="G78" t="s">
        <v>20</v>
      </c>
      <c r="H78">
        <v>1628</v>
      </c>
      <c r="I78">
        <v>12445</v>
      </c>
      <c r="J78" s="6">
        <v>1244.5</v>
      </c>
      <c r="K78" t="s">
        <v>14</v>
      </c>
    </row>
    <row r="79" spans="1:11" x14ac:dyDescent="0.25">
      <c r="A79" s="2">
        <v>44221</v>
      </c>
      <c r="B79">
        <v>5</v>
      </c>
      <c r="C79">
        <v>46</v>
      </c>
      <c r="D79">
        <v>1</v>
      </c>
      <c r="E79">
        <v>13</v>
      </c>
      <c r="F79">
        <v>2021</v>
      </c>
      <c r="G79" t="s">
        <v>11</v>
      </c>
      <c r="H79">
        <v>1430</v>
      </c>
      <c r="I79">
        <v>10925</v>
      </c>
      <c r="J79" s="6">
        <v>1365.625</v>
      </c>
      <c r="K79" t="s">
        <v>16</v>
      </c>
    </row>
    <row r="80" spans="1:11" x14ac:dyDescent="0.25">
      <c r="A80" s="2">
        <v>44222</v>
      </c>
      <c r="B80">
        <v>5</v>
      </c>
      <c r="C80">
        <v>46</v>
      </c>
      <c r="D80">
        <v>1</v>
      </c>
      <c r="E80">
        <v>13</v>
      </c>
      <c r="F80">
        <v>2021</v>
      </c>
      <c r="G80" t="s">
        <v>13</v>
      </c>
      <c r="H80">
        <v>488</v>
      </c>
      <c r="I80">
        <v>292</v>
      </c>
      <c r="J80" s="6">
        <v>322</v>
      </c>
      <c r="K80" t="s">
        <v>12</v>
      </c>
    </row>
    <row r="81" spans="1:11" x14ac:dyDescent="0.25">
      <c r="A81" s="2">
        <v>44223</v>
      </c>
      <c r="B81">
        <v>5</v>
      </c>
      <c r="C81">
        <v>46</v>
      </c>
      <c r="D81">
        <v>1</v>
      </c>
      <c r="E81">
        <v>13</v>
      </c>
      <c r="F81">
        <v>2021</v>
      </c>
      <c r="G81" t="s">
        <v>15</v>
      </c>
      <c r="H81">
        <v>1084</v>
      </c>
      <c r="I81">
        <v>4085</v>
      </c>
      <c r="J81" s="6">
        <v>881.125</v>
      </c>
      <c r="K81" t="s">
        <v>12</v>
      </c>
    </row>
    <row r="82" spans="1:11" x14ac:dyDescent="0.25">
      <c r="A82" s="2">
        <v>44224</v>
      </c>
      <c r="B82">
        <v>5</v>
      </c>
      <c r="C82">
        <v>46</v>
      </c>
      <c r="D82">
        <v>1</v>
      </c>
      <c r="E82">
        <v>13</v>
      </c>
      <c r="F82">
        <v>2021</v>
      </c>
      <c r="G82" t="s">
        <v>17</v>
      </c>
      <c r="H82">
        <v>1864</v>
      </c>
      <c r="I82">
        <v>11156</v>
      </c>
      <c r="J82" s="6">
        <v>1425.7777779999999</v>
      </c>
      <c r="K82" t="s">
        <v>12</v>
      </c>
    </row>
    <row r="83" spans="1:11" x14ac:dyDescent="0.25">
      <c r="A83" s="2">
        <v>44225</v>
      </c>
      <c r="B83">
        <v>5</v>
      </c>
      <c r="C83">
        <v>46</v>
      </c>
      <c r="D83">
        <v>1</v>
      </c>
      <c r="E83">
        <v>13</v>
      </c>
      <c r="F83">
        <v>2021</v>
      </c>
      <c r="G83" t="s">
        <v>18</v>
      </c>
      <c r="H83">
        <v>1844</v>
      </c>
      <c r="I83">
        <v>10485</v>
      </c>
      <c r="J83" s="6">
        <v>1447.1111109999999</v>
      </c>
      <c r="K83" t="s">
        <v>12</v>
      </c>
    </row>
    <row r="84" spans="1:11" x14ac:dyDescent="0.25">
      <c r="A84" s="2">
        <v>44226</v>
      </c>
      <c r="B84">
        <v>5</v>
      </c>
      <c r="C84">
        <v>46</v>
      </c>
      <c r="D84">
        <v>1</v>
      </c>
      <c r="E84">
        <v>13</v>
      </c>
      <c r="F84">
        <v>2021</v>
      </c>
      <c r="G84" t="s">
        <v>19</v>
      </c>
      <c r="H84">
        <v>1065</v>
      </c>
      <c r="I84">
        <v>4225</v>
      </c>
      <c r="J84" s="6">
        <v>786</v>
      </c>
      <c r="K84" t="s">
        <v>12</v>
      </c>
    </row>
    <row r="85" spans="1:11" x14ac:dyDescent="0.25">
      <c r="A85" s="2">
        <v>44227</v>
      </c>
      <c r="B85">
        <v>6</v>
      </c>
      <c r="C85">
        <v>47</v>
      </c>
      <c r="D85">
        <v>1</v>
      </c>
      <c r="E85">
        <v>13</v>
      </c>
      <c r="F85">
        <v>2021</v>
      </c>
      <c r="G85" t="s">
        <v>20</v>
      </c>
      <c r="H85">
        <v>1582</v>
      </c>
      <c r="I85">
        <v>4953</v>
      </c>
      <c r="J85" s="6">
        <v>1035.1111109999999</v>
      </c>
      <c r="K85" t="s">
        <v>12</v>
      </c>
    </row>
    <row r="86" spans="1:11" x14ac:dyDescent="0.25">
      <c r="A86" s="2">
        <v>44228</v>
      </c>
      <c r="B86">
        <v>6</v>
      </c>
      <c r="C86">
        <v>47</v>
      </c>
      <c r="D86">
        <v>2</v>
      </c>
      <c r="E86">
        <v>14</v>
      </c>
      <c r="F86">
        <v>2021</v>
      </c>
      <c r="G86" t="s">
        <v>11</v>
      </c>
      <c r="H86">
        <v>1407</v>
      </c>
      <c r="I86">
        <v>10479</v>
      </c>
      <c r="J86" s="6">
        <v>1047.9000000000001</v>
      </c>
      <c r="K86" t="s">
        <v>16</v>
      </c>
    </row>
    <row r="87" spans="1:11" x14ac:dyDescent="0.25">
      <c r="A87" s="2">
        <v>44229</v>
      </c>
      <c r="B87">
        <v>6</v>
      </c>
      <c r="C87">
        <v>47</v>
      </c>
      <c r="D87">
        <v>2</v>
      </c>
      <c r="E87">
        <v>14</v>
      </c>
      <c r="F87">
        <v>2021</v>
      </c>
      <c r="G87" t="s">
        <v>13</v>
      </c>
      <c r="H87">
        <v>1496</v>
      </c>
      <c r="I87">
        <v>12783</v>
      </c>
      <c r="J87" s="6">
        <v>1162.090909</v>
      </c>
      <c r="K87" t="s">
        <v>16</v>
      </c>
    </row>
    <row r="88" spans="1:11" x14ac:dyDescent="0.25">
      <c r="A88" s="2">
        <v>44230</v>
      </c>
      <c r="B88">
        <v>6</v>
      </c>
      <c r="C88">
        <v>47</v>
      </c>
      <c r="D88">
        <v>2</v>
      </c>
      <c r="E88">
        <v>14</v>
      </c>
      <c r="F88">
        <v>2021</v>
      </c>
      <c r="G88" t="s">
        <v>15</v>
      </c>
      <c r="H88">
        <v>2176</v>
      </c>
      <c r="I88">
        <v>18678</v>
      </c>
      <c r="J88" s="6">
        <v>1698</v>
      </c>
      <c r="K88" t="s">
        <v>16</v>
      </c>
    </row>
    <row r="89" spans="1:11" x14ac:dyDescent="0.25">
      <c r="A89" s="2">
        <v>44231</v>
      </c>
      <c r="B89">
        <v>6</v>
      </c>
      <c r="C89">
        <v>47</v>
      </c>
      <c r="D89">
        <v>2</v>
      </c>
      <c r="E89">
        <v>14</v>
      </c>
      <c r="F89">
        <v>2021</v>
      </c>
      <c r="G89" t="s">
        <v>17</v>
      </c>
      <c r="H89">
        <v>2010</v>
      </c>
      <c r="I89">
        <v>13281</v>
      </c>
      <c r="J89" s="6">
        <v>1336</v>
      </c>
      <c r="K89" t="s">
        <v>12</v>
      </c>
    </row>
    <row r="90" spans="1:11" x14ac:dyDescent="0.25">
      <c r="A90" s="2">
        <v>44232</v>
      </c>
      <c r="B90">
        <v>6</v>
      </c>
      <c r="C90">
        <v>47</v>
      </c>
      <c r="D90">
        <v>2</v>
      </c>
      <c r="E90">
        <v>14</v>
      </c>
      <c r="F90">
        <v>2021</v>
      </c>
      <c r="G90" t="s">
        <v>18</v>
      </c>
      <c r="H90">
        <v>2015</v>
      </c>
      <c r="I90">
        <v>14356</v>
      </c>
      <c r="J90" s="6">
        <v>2207.625</v>
      </c>
      <c r="K90" t="s">
        <v>14</v>
      </c>
    </row>
    <row r="91" spans="1:11" x14ac:dyDescent="0.25">
      <c r="A91" s="2">
        <v>44233</v>
      </c>
      <c r="B91">
        <v>6</v>
      </c>
      <c r="C91">
        <v>47</v>
      </c>
      <c r="D91">
        <v>2</v>
      </c>
      <c r="E91">
        <v>14</v>
      </c>
      <c r="F91">
        <v>2021</v>
      </c>
      <c r="G91" t="s">
        <v>19</v>
      </c>
      <c r="H91">
        <v>1488</v>
      </c>
      <c r="I91">
        <v>9095</v>
      </c>
      <c r="J91" s="6">
        <v>909.5</v>
      </c>
      <c r="K91" t="s">
        <v>14</v>
      </c>
    </row>
    <row r="92" spans="1:11" x14ac:dyDescent="0.25">
      <c r="A92" s="2">
        <v>44234</v>
      </c>
      <c r="B92">
        <v>7</v>
      </c>
      <c r="C92">
        <v>48</v>
      </c>
      <c r="D92">
        <v>2</v>
      </c>
      <c r="E92">
        <v>14</v>
      </c>
      <c r="F92">
        <v>2021</v>
      </c>
      <c r="G92" t="s">
        <v>20</v>
      </c>
      <c r="H92">
        <v>1608</v>
      </c>
      <c r="I92">
        <v>7264</v>
      </c>
      <c r="J92" s="6">
        <v>836.27272730000004</v>
      </c>
      <c r="K92" t="s">
        <v>12</v>
      </c>
    </row>
    <row r="93" spans="1:11" x14ac:dyDescent="0.25">
      <c r="A93" s="2">
        <v>44235</v>
      </c>
      <c r="B93">
        <v>7</v>
      </c>
      <c r="C93">
        <v>48</v>
      </c>
      <c r="D93">
        <v>2</v>
      </c>
      <c r="E93">
        <v>14</v>
      </c>
      <c r="F93">
        <v>2021</v>
      </c>
      <c r="G93" t="s">
        <v>11</v>
      </c>
      <c r="H93">
        <v>1337</v>
      </c>
      <c r="I93">
        <v>5263</v>
      </c>
      <c r="J93" s="6">
        <v>929.4</v>
      </c>
      <c r="K93" t="s">
        <v>12</v>
      </c>
    </row>
    <row r="94" spans="1:11" x14ac:dyDescent="0.25">
      <c r="A94" s="2">
        <v>44236</v>
      </c>
      <c r="B94">
        <v>7</v>
      </c>
      <c r="C94">
        <v>48</v>
      </c>
      <c r="D94">
        <v>2</v>
      </c>
      <c r="E94">
        <v>14</v>
      </c>
      <c r="F94">
        <v>2021</v>
      </c>
      <c r="G94" t="s">
        <v>13</v>
      </c>
      <c r="H94">
        <v>2266</v>
      </c>
      <c r="I94">
        <v>20860</v>
      </c>
      <c r="J94" s="6">
        <v>2317.7777780000001</v>
      </c>
      <c r="K94" t="s">
        <v>16</v>
      </c>
    </row>
    <row r="95" spans="1:11" x14ac:dyDescent="0.25">
      <c r="A95" s="2">
        <v>44237</v>
      </c>
      <c r="B95">
        <v>7</v>
      </c>
      <c r="C95">
        <v>48</v>
      </c>
      <c r="D95">
        <v>2</v>
      </c>
      <c r="E95">
        <v>14</v>
      </c>
      <c r="F95">
        <v>2021</v>
      </c>
      <c r="G95" t="s">
        <v>15</v>
      </c>
      <c r="H95">
        <v>1925</v>
      </c>
      <c r="I95">
        <v>13602</v>
      </c>
      <c r="J95" s="6">
        <v>1511.333333</v>
      </c>
      <c r="K95" t="s">
        <v>16</v>
      </c>
    </row>
    <row r="96" spans="1:11" x14ac:dyDescent="0.25">
      <c r="A96" s="2">
        <v>44238</v>
      </c>
      <c r="B96">
        <v>7</v>
      </c>
      <c r="C96">
        <v>48</v>
      </c>
      <c r="D96">
        <v>2</v>
      </c>
      <c r="E96">
        <v>14</v>
      </c>
      <c r="F96">
        <v>2021</v>
      </c>
      <c r="G96" t="s">
        <v>17</v>
      </c>
      <c r="H96">
        <v>826</v>
      </c>
      <c r="I96">
        <v>5519</v>
      </c>
      <c r="J96" s="6">
        <v>818.25</v>
      </c>
      <c r="K96" t="s">
        <v>12</v>
      </c>
    </row>
    <row r="97" spans="1:11" x14ac:dyDescent="0.25">
      <c r="A97" s="2">
        <v>44239</v>
      </c>
      <c r="B97">
        <v>7</v>
      </c>
      <c r="C97">
        <v>48</v>
      </c>
      <c r="D97">
        <v>2</v>
      </c>
      <c r="E97">
        <v>14</v>
      </c>
      <c r="F97">
        <v>2021</v>
      </c>
      <c r="G97" t="s">
        <v>18</v>
      </c>
      <c r="H97">
        <v>1387</v>
      </c>
      <c r="I97">
        <v>8741</v>
      </c>
      <c r="J97" s="6">
        <v>937.27272730000004</v>
      </c>
      <c r="K97" t="s">
        <v>12</v>
      </c>
    </row>
    <row r="98" spans="1:11" x14ac:dyDescent="0.25">
      <c r="A98" s="2">
        <v>44240</v>
      </c>
      <c r="B98">
        <v>7</v>
      </c>
      <c r="C98">
        <v>48</v>
      </c>
      <c r="D98">
        <v>2</v>
      </c>
      <c r="E98">
        <v>14</v>
      </c>
      <c r="F98">
        <v>2021</v>
      </c>
      <c r="G98" t="s">
        <v>19</v>
      </c>
      <c r="H98">
        <v>599</v>
      </c>
      <c r="I98">
        <v>2184</v>
      </c>
      <c r="J98" s="6">
        <v>424</v>
      </c>
      <c r="K98" t="s">
        <v>12</v>
      </c>
    </row>
    <row r="99" spans="1:11" x14ac:dyDescent="0.25">
      <c r="A99" s="2">
        <v>44241</v>
      </c>
      <c r="B99">
        <v>8</v>
      </c>
      <c r="C99">
        <v>49</v>
      </c>
      <c r="D99">
        <v>2</v>
      </c>
      <c r="E99">
        <v>14</v>
      </c>
      <c r="F99">
        <v>2021</v>
      </c>
      <c r="G99" t="s">
        <v>20</v>
      </c>
      <c r="H99">
        <v>968</v>
      </c>
      <c r="I99">
        <v>5772</v>
      </c>
      <c r="J99" s="6">
        <v>524.72727269999996</v>
      </c>
      <c r="K99" t="s">
        <v>14</v>
      </c>
    </row>
    <row r="100" spans="1:11" x14ac:dyDescent="0.25">
      <c r="A100" s="2">
        <v>44242</v>
      </c>
      <c r="B100">
        <v>8</v>
      </c>
      <c r="C100">
        <v>49</v>
      </c>
      <c r="D100">
        <v>2</v>
      </c>
      <c r="E100">
        <v>14</v>
      </c>
      <c r="F100">
        <v>2021</v>
      </c>
      <c r="G100" t="s">
        <v>11</v>
      </c>
      <c r="H100">
        <v>1482</v>
      </c>
      <c r="I100">
        <v>9987</v>
      </c>
      <c r="J100" s="6">
        <v>907.90909090000002</v>
      </c>
      <c r="K100" t="s">
        <v>14</v>
      </c>
    </row>
    <row r="101" spans="1:11" x14ac:dyDescent="0.25">
      <c r="A101" s="2">
        <v>44243</v>
      </c>
      <c r="B101">
        <v>8</v>
      </c>
      <c r="C101">
        <v>49</v>
      </c>
      <c r="D101">
        <v>2</v>
      </c>
      <c r="E101">
        <v>14</v>
      </c>
      <c r="F101">
        <v>2021</v>
      </c>
      <c r="G101" t="s">
        <v>13</v>
      </c>
      <c r="H101">
        <v>1420</v>
      </c>
      <c r="I101">
        <v>5966</v>
      </c>
      <c r="J101" s="6">
        <v>935.77777779999997</v>
      </c>
      <c r="K101" t="s">
        <v>12</v>
      </c>
    </row>
    <row r="102" spans="1:11" x14ac:dyDescent="0.25">
      <c r="A102" s="2">
        <v>44244</v>
      </c>
      <c r="B102">
        <v>8</v>
      </c>
      <c r="C102">
        <v>49</v>
      </c>
      <c r="D102">
        <v>2</v>
      </c>
      <c r="E102">
        <v>14</v>
      </c>
      <c r="F102">
        <v>2021</v>
      </c>
      <c r="G102" t="s">
        <v>15</v>
      </c>
      <c r="H102">
        <v>1171</v>
      </c>
      <c r="I102">
        <v>4910</v>
      </c>
      <c r="J102" s="6">
        <v>780.9</v>
      </c>
      <c r="K102" t="s">
        <v>12</v>
      </c>
    </row>
    <row r="103" spans="1:11" x14ac:dyDescent="0.25">
      <c r="A103" s="2">
        <v>44245</v>
      </c>
      <c r="B103">
        <v>8</v>
      </c>
      <c r="C103">
        <v>49</v>
      </c>
      <c r="D103">
        <v>2</v>
      </c>
      <c r="E103">
        <v>14</v>
      </c>
      <c r="F103">
        <v>2021</v>
      </c>
      <c r="G103" t="s">
        <v>17</v>
      </c>
      <c r="H103">
        <v>2395</v>
      </c>
      <c r="I103">
        <v>24247</v>
      </c>
      <c r="J103" s="6">
        <v>3030.875</v>
      </c>
      <c r="K103" t="s">
        <v>16</v>
      </c>
    </row>
    <row r="104" spans="1:11" x14ac:dyDescent="0.25">
      <c r="A104" s="2">
        <v>44246</v>
      </c>
      <c r="B104">
        <v>8</v>
      </c>
      <c r="C104">
        <v>49</v>
      </c>
      <c r="D104">
        <v>2</v>
      </c>
      <c r="E104">
        <v>14</v>
      </c>
      <c r="F104">
        <v>2021</v>
      </c>
      <c r="G104" t="s">
        <v>18</v>
      </c>
      <c r="H104">
        <v>2029</v>
      </c>
      <c r="I104">
        <v>3025</v>
      </c>
      <c r="J104" s="6">
        <v>1336.909091</v>
      </c>
      <c r="K104" t="s">
        <v>12</v>
      </c>
    </row>
    <row r="105" spans="1:11" x14ac:dyDescent="0.25">
      <c r="A105" s="2">
        <v>44247</v>
      </c>
      <c r="B105">
        <v>8</v>
      </c>
      <c r="C105">
        <v>49</v>
      </c>
      <c r="D105">
        <v>2</v>
      </c>
      <c r="E105">
        <v>14</v>
      </c>
      <c r="F105">
        <v>2021</v>
      </c>
      <c r="G105" t="s">
        <v>19</v>
      </c>
      <c r="H105">
        <v>1047</v>
      </c>
      <c r="I105">
        <v>2409</v>
      </c>
      <c r="J105" s="6">
        <v>803.375</v>
      </c>
      <c r="K105" t="s">
        <v>12</v>
      </c>
    </row>
    <row r="106" spans="1:11" x14ac:dyDescent="0.25">
      <c r="A106" s="2">
        <v>44248</v>
      </c>
      <c r="B106">
        <v>9</v>
      </c>
      <c r="C106">
        <v>50</v>
      </c>
      <c r="D106">
        <v>2</v>
      </c>
      <c r="E106">
        <v>14</v>
      </c>
      <c r="F106">
        <v>2021</v>
      </c>
      <c r="G106" t="s">
        <v>20</v>
      </c>
      <c r="H106">
        <v>1464</v>
      </c>
      <c r="I106">
        <v>5171</v>
      </c>
      <c r="J106" s="6">
        <v>829.11111110000002</v>
      </c>
      <c r="K106" t="s">
        <v>12</v>
      </c>
    </row>
    <row r="107" spans="1:11" x14ac:dyDescent="0.25">
      <c r="A107" s="2">
        <v>44249</v>
      </c>
      <c r="B107">
        <v>9</v>
      </c>
      <c r="C107">
        <v>50</v>
      </c>
      <c r="D107">
        <v>2</v>
      </c>
      <c r="E107">
        <v>14</v>
      </c>
      <c r="F107">
        <v>2021</v>
      </c>
      <c r="G107" t="s">
        <v>11</v>
      </c>
      <c r="H107">
        <v>1428</v>
      </c>
      <c r="I107">
        <v>5847</v>
      </c>
      <c r="J107" s="6">
        <v>837.1</v>
      </c>
      <c r="K107" t="s">
        <v>12</v>
      </c>
    </row>
    <row r="108" spans="1:11" x14ac:dyDescent="0.25">
      <c r="A108" s="2">
        <v>44250</v>
      </c>
      <c r="B108">
        <v>9</v>
      </c>
      <c r="C108">
        <v>50</v>
      </c>
      <c r="D108">
        <v>2</v>
      </c>
      <c r="E108">
        <v>14</v>
      </c>
      <c r="F108">
        <v>2021</v>
      </c>
      <c r="G108" t="s">
        <v>13</v>
      </c>
      <c r="H108">
        <v>1154</v>
      </c>
      <c r="I108">
        <v>9135</v>
      </c>
      <c r="J108" s="6">
        <v>1015</v>
      </c>
      <c r="K108" t="s">
        <v>14</v>
      </c>
    </row>
    <row r="109" spans="1:11" x14ac:dyDescent="0.25">
      <c r="A109" s="2">
        <v>44251</v>
      </c>
      <c r="B109">
        <v>9</v>
      </c>
      <c r="C109">
        <v>50</v>
      </c>
      <c r="D109">
        <v>2</v>
      </c>
      <c r="E109">
        <v>14</v>
      </c>
      <c r="F109">
        <v>2021</v>
      </c>
      <c r="G109" t="s">
        <v>15</v>
      </c>
      <c r="H109">
        <v>1841</v>
      </c>
      <c r="I109">
        <v>13719</v>
      </c>
      <c r="J109" s="6">
        <v>1371.9</v>
      </c>
      <c r="K109" t="s">
        <v>16</v>
      </c>
    </row>
    <row r="110" spans="1:11" x14ac:dyDescent="0.25">
      <c r="A110" s="2">
        <v>44252</v>
      </c>
      <c r="B110">
        <v>9</v>
      </c>
      <c r="C110">
        <v>50</v>
      </c>
      <c r="D110">
        <v>2</v>
      </c>
      <c r="E110">
        <v>14</v>
      </c>
      <c r="F110">
        <v>2021</v>
      </c>
      <c r="G110" t="s">
        <v>17</v>
      </c>
      <c r="H110">
        <v>2248</v>
      </c>
      <c r="I110">
        <v>20237</v>
      </c>
      <c r="J110" s="6">
        <v>2529.625</v>
      </c>
      <c r="K110" t="s">
        <v>16</v>
      </c>
    </row>
    <row r="111" spans="1:11" x14ac:dyDescent="0.25">
      <c r="A111" s="2">
        <v>44253</v>
      </c>
      <c r="B111">
        <v>9</v>
      </c>
      <c r="C111">
        <v>50</v>
      </c>
      <c r="D111">
        <v>2</v>
      </c>
      <c r="E111">
        <v>14</v>
      </c>
      <c r="F111">
        <v>2021</v>
      </c>
      <c r="G111" t="s">
        <v>18</v>
      </c>
      <c r="H111">
        <v>2553</v>
      </c>
      <c r="I111">
        <v>26608</v>
      </c>
      <c r="J111" s="6">
        <v>2418.909091</v>
      </c>
      <c r="K111" t="s">
        <v>16</v>
      </c>
    </row>
    <row r="112" spans="1:11" x14ac:dyDescent="0.25">
      <c r="A112" s="2">
        <v>44254</v>
      </c>
      <c r="B112">
        <v>9</v>
      </c>
      <c r="C112">
        <v>50</v>
      </c>
      <c r="D112">
        <v>2</v>
      </c>
      <c r="E112">
        <v>14</v>
      </c>
      <c r="F112">
        <v>2021</v>
      </c>
      <c r="G112" t="s">
        <v>19</v>
      </c>
      <c r="H112">
        <v>1797</v>
      </c>
      <c r="I112">
        <v>12789</v>
      </c>
      <c r="J112" s="6">
        <v>1278.9000000000001</v>
      </c>
      <c r="K112" t="s">
        <v>14</v>
      </c>
    </row>
    <row r="113" spans="1:11" x14ac:dyDescent="0.25">
      <c r="A113" s="2">
        <v>44255</v>
      </c>
      <c r="B113">
        <v>10</v>
      </c>
      <c r="C113">
        <v>51</v>
      </c>
      <c r="D113">
        <v>2</v>
      </c>
      <c r="E113">
        <v>14</v>
      </c>
      <c r="F113">
        <v>2021</v>
      </c>
      <c r="G113" t="s">
        <v>20</v>
      </c>
      <c r="H113">
        <v>1912</v>
      </c>
      <c r="I113">
        <v>7222</v>
      </c>
      <c r="J113" s="6">
        <v>1337.333333</v>
      </c>
      <c r="K113" t="s">
        <v>12</v>
      </c>
    </row>
    <row r="114" spans="1:11" x14ac:dyDescent="0.25">
      <c r="A114" s="2">
        <v>44256</v>
      </c>
      <c r="B114">
        <v>10</v>
      </c>
      <c r="C114">
        <v>51</v>
      </c>
      <c r="D114">
        <v>3</v>
      </c>
      <c r="E114">
        <v>15</v>
      </c>
      <c r="F114">
        <v>2021</v>
      </c>
      <c r="G114" t="s">
        <v>11</v>
      </c>
      <c r="H114">
        <v>1786</v>
      </c>
      <c r="I114">
        <v>13212</v>
      </c>
      <c r="J114" s="6">
        <v>1468</v>
      </c>
      <c r="K114" t="s">
        <v>16</v>
      </c>
    </row>
    <row r="115" spans="1:11" x14ac:dyDescent="0.25">
      <c r="A115" s="2">
        <v>44257</v>
      </c>
      <c r="B115">
        <v>10</v>
      </c>
      <c r="C115">
        <v>51</v>
      </c>
      <c r="D115">
        <v>3</v>
      </c>
      <c r="E115">
        <v>15</v>
      </c>
      <c r="F115">
        <v>2021</v>
      </c>
      <c r="G115" t="s">
        <v>13</v>
      </c>
      <c r="H115">
        <v>1096</v>
      </c>
      <c r="I115">
        <v>4376</v>
      </c>
      <c r="J115" s="6">
        <v>615.5</v>
      </c>
      <c r="K115" t="s">
        <v>12</v>
      </c>
    </row>
    <row r="116" spans="1:11" x14ac:dyDescent="0.25">
      <c r="A116" s="2">
        <v>44258</v>
      </c>
      <c r="B116">
        <v>10</v>
      </c>
      <c r="C116">
        <v>51</v>
      </c>
      <c r="D116">
        <v>3</v>
      </c>
      <c r="E116">
        <v>15</v>
      </c>
      <c r="F116">
        <v>2021</v>
      </c>
      <c r="G116" t="s">
        <v>15</v>
      </c>
      <c r="H116">
        <v>1068</v>
      </c>
      <c r="I116">
        <v>8223</v>
      </c>
      <c r="J116" s="6">
        <v>822.3</v>
      </c>
      <c r="K116" t="s">
        <v>14</v>
      </c>
    </row>
    <row r="117" spans="1:11" x14ac:dyDescent="0.25">
      <c r="A117" s="2">
        <v>44259</v>
      </c>
      <c r="B117">
        <v>10</v>
      </c>
      <c r="C117">
        <v>51</v>
      </c>
      <c r="D117">
        <v>3</v>
      </c>
      <c r="E117">
        <v>15</v>
      </c>
      <c r="F117">
        <v>2021</v>
      </c>
      <c r="G117" t="s">
        <v>17</v>
      </c>
      <c r="H117">
        <v>1976</v>
      </c>
      <c r="I117">
        <v>16727</v>
      </c>
      <c r="J117" s="6">
        <v>1672.7</v>
      </c>
      <c r="K117" t="s">
        <v>16</v>
      </c>
    </row>
    <row r="118" spans="1:11" x14ac:dyDescent="0.25">
      <c r="A118" s="2">
        <v>44260</v>
      </c>
      <c r="B118">
        <v>10</v>
      </c>
      <c r="C118">
        <v>51</v>
      </c>
      <c r="D118">
        <v>3</v>
      </c>
      <c r="E118">
        <v>15</v>
      </c>
      <c r="F118">
        <v>2021</v>
      </c>
      <c r="G118" t="s">
        <v>18</v>
      </c>
      <c r="H118">
        <v>1806</v>
      </c>
      <c r="I118">
        <v>15474</v>
      </c>
      <c r="J118" s="6">
        <v>1719.333333</v>
      </c>
      <c r="K118" t="s">
        <v>16</v>
      </c>
    </row>
    <row r="119" spans="1:11" x14ac:dyDescent="0.25">
      <c r="A119" s="2">
        <v>44261</v>
      </c>
      <c r="B119">
        <v>10</v>
      </c>
      <c r="C119">
        <v>51</v>
      </c>
      <c r="D119">
        <v>3</v>
      </c>
      <c r="E119">
        <v>15</v>
      </c>
      <c r="F119">
        <v>2021</v>
      </c>
      <c r="G119" t="s">
        <v>19</v>
      </c>
      <c r="H119">
        <v>1621</v>
      </c>
      <c r="I119">
        <v>12850</v>
      </c>
      <c r="J119" s="6">
        <v>1427.7777779999999</v>
      </c>
      <c r="K119" t="s">
        <v>16</v>
      </c>
    </row>
    <row r="120" spans="1:11" x14ac:dyDescent="0.25">
      <c r="A120" s="2">
        <v>44262</v>
      </c>
      <c r="B120">
        <v>11</v>
      </c>
      <c r="C120">
        <v>52</v>
      </c>
      <c r="D120">
        <v>3</v>
      </c>
      <c r="E120">
        <v>15</v>
      </c>
      <c r="F120">
        <v>2021</v>
      </c>
      <c r="G120" t="s">
        <v>20</v>
      </c>
      <c r="H120">
        <v>1001</v>
      </c>
      <c r="I120">
        <v>3470</v>
      </c>
      <c r="J120" s="6">
        <v>668.1</v>
      </c>
      <c r="K120" t="s">
        <v>12</v>
      </c>
    </row>
    <row r="121" spans="1:11" x14ac:dyDescent="0.25">
      <c r="A121" s="2">
        <v>44263</v>
      </c>
      <c r="B121">
        <v>11</v>
      </c>
      <c r="C121">
        <v>52</v>
      </c>
      <c r="D121">
        <v>3</v>
      </c>
      <c r="E121">
        <v>15</v>
      </c>
      <c r="F121">
        <v>2021</v>
      </c>
      <c r="G121" t="s">
        <v>11</v>
      </c>
      <c r="H121">
        <v>1477</v>
      </c>
      <c r="I121">
        <v>3589</v>
      </c>
      <c r="J121" s="6">
        <v>926.44444439999995</v>
      </c>
      <c r="K121" t="s">
        <v>12</v>
      </c>
    </row>
    <row r="122" spans="1:11" x14ac:dyDescent="0.25">
      <c r="A122" s="2">
        <v>44264</v>
      </c>
      <c r="B122">
        <v>11</v>
      </c>
      <c r="C122">
        <v>52</v>
      </c>
      <c r="D122">
        <v>3</v>
      </c>
      <c r="E122">
        <v>15</v>
      </c>
      <c r="F122">
        <v>2021</v>
      </c>
      <c r="G122" t="s">
        <v>13</v>
      </c>
      <c r="H122">
        <v>1401</v>
      </c>
      <c r="I122">
        <v>5187</v>
      </c>
      <c r="J122" s="6">
        <v>779</v>
      </c>
      <c r="K122" t="s">
        <v>12</v>
      </c>
    </row>
    <row r="123" spans="1:11" x14ac:dyDescent="0.25">
      <c r="A123" s="2">
        <v>44265</v>
      </c>
      <c r="B123">
        <v>11</v>
      </c>
      <c r="C123">
        <v>52</v>
      </c>
      <c r="D123">
        <v>3</v>
      </c>
      <c r="E123">
        <v>15</v>
      </c>
      <c r="F123">
        <v>2021</v>
      </c>
      <c r="G123" t="s">
        <v>15</v>
      </c>
      <c r="H123">
        <v>2190</v>
      </c>
      <c r="I123">
        <v>13201</v>
      </c>
      <c r="J123" s="6">
        <v>1613.818182</v>
      </c>
      <c r="K123" t="s">
        <v>14</v>
      </c>
    </row>
    <row r="124" spans="1:11" x14ac:dyDescent="0.25">
      <c r="A124" s="2">
        <v>44266</v>
      </c>
      <c r="B124">
        <v>11</v>
      </c>
      <c r="C124">
        <v>52</v>
      </c>
      <c r="D124">
        <v>3</v>
      </c>
      <c r="E124">
        <v>15</v>
      </c>
      <c r="F124">
        <v>2021</v>
      </c>
      <c r="G124" t="s">
        <v>17</v>
      </c>
      <c r="H124">
        <v>2439</v>
      </c>
      <c r="I124">
        <v>25704</v>
      </c>
      <c r="J124" s="6">
        <v>2570.4</v>
      </c>
      <c r="K124" t="s">
        <v>16</v>
      </c>
    </row>
    <row r="125" spans="1:11" x14ac:dyDescent="0.25">
      <c r="A125" s="2">
        <v>44267</v>
      </c>
      <c r="B125">
        <v>11</v>
      </c>
      <c r="C125">
        <v>52</v>
      </c>
      <c r="D125">
        <v>3</v>
      </c>
      <c r="E125">
        <v>15</v>
      </c>
      <c r="F125">
        <v>2021</v>
      </c>
      <c r="G125" t="s">
        <v>18</v>
      </c>
      <c r="H125">
        <v>2220</v>
      </c>
      <c r="I125">
        <v>6523</v>
      </c>
      <c r="J125" s="6">
        <v>1912.75</v>
      </c>
      <c r="K125" t="s">
        <v>12</v>
      </c>
    </row>
    <row r="126" spans="1:11" x14ac:dyDescent="0.25">
      <c r="A126" s="2">
        <v>44268</v>
      </c>
      <c r="B126">
        <v>11</v>
      </c>
      <c r="C126">
        <v>52</v>
      </c>
      <c r="D126">
        <v>3</v>
      </c>
      <c r="E126">
        <v>15</v>
      </c>
      <c r="F126">
        <v>2021</v>
      </c>
      <c r="G126" t="s">
        <v>19</v>
      </c>
      <c r="H126">
        <v>2732</v>
      </c>
      <c r="I126">
        <v>28196</v>
      </c>
      <c r="J126" s="6">
        <v>3524.5</v>
      </c>
      <c r="K126" t="s">
        <v>16</v>
      </c>
    </row>
    <row r="127" spans="1:11" x14ac:dyDescent="0.25">
      <c r="A127" s="2">
        <v>44269</v>
      </c>
      <c r="B127">
        <v>12</v>
      </c>
      <c r="C127">
        <v>53</v>
      </c>
      <c r="D127">
        <v>3</v>
      </c>
      <c r="E127">
        <v>15</v>
      </c>
      <c r="F127">
        <v>2021</v>
      </c>
      <c r="G127" t="s">
        <v>20</v>
      </c>
      <c r="H127">
        <v>967</v>
      </c>
      <c r="I127">
        <v>7878</v>
      </c>
      <c r="J127" s="6">
        <v>787.8</v>
      </c>
      <c r="K127" t="s">
        <v>16</v>
      </c>
    </row>
    <row r="128" spans="1:11" x14ac:dyDescent="0.25">
      <c r="A128" s="2">
        <v>44270</v>
      </c>
      <c r="B128">
        <v>12</v>
      </c>
      <c r="C128">
        <v>53</v>
      </c>
      <c r="D128">
        <v>3</v>
      </c>
      <c r="E128">
        <v>15</v>
      </c>
      <c r="F128">
        <v>2021</v>
      </c>
      <c r="G128" t="s">
        <v>11</v>
      </c>
      <c r="H128">
        <v>1544</v>
      </c>
      <c r="I128">
        <v>3378</v>
      </c>
      <c r="J128" s="6">
        <v>734.81818180000005</v>
      </c>
      <c r="K128" t="s">
        <v>12</v>
      </c>
    </row>
    <row r="129" spans="1:11" x14ac:dyDescent="0.25">
      <c r="A129" s="2">
        <v>44271</v>
      </c>
      <c r="B129">
        <v>12</v>
      </c>
      <c r="C129">
        <v>53</v>
      </c>
      <c r="D129">
        <v>3</v>
      </c>
      <c r="E129">
        <v>15</v>
      </c>
      <c r="F129">
        <v>2021</v>
      </c>
      <c r="G129" t="s">
        <v>13</v>
      </c>
      <c r="H129">
        <v>1455</v>
      </c>
      <c r="I129">
        <v>6047</v>
      </c>
      <c r="J129" s="6">
        <v>939.75</v>
      </c>
      <c r="K129" t="s">
        <v>12</v>
      </c>
    </row>
    <row r="130" spans="1:11" x14ac:dyDescent="0.25">
      <c r="A130" s="2">
        <v>44272</v>
      </c>
      <c r="B130">
        <v>12</v>
      </c>
      <c r="C130">
        <v>53</v>
      </c>
      <c r="D130">
        <v>3</v>
      </c>
      <c r="E130">
        <v>15</v>
      </c>
      <c r="F130">
        <v>2021</v>
      </c>
      <c r="G130" t="s">
        <v>15</v>
      </c>
      <c r="H130">
        <v>2194</v>
      </c>
      <c r="I130">
        <v>1245</v>
      </c>
      <c r="J130" s="6">
        <v>1826</v>
      </c>
      <c r="K130" t="s">
        <v>12</v>
      </c>
    </row>
    <row r="131" spans="1:11" x14ac:dyDescent="0.25">
      <c r="A131" s="2">
        <v>44273</v>
      </c>
      <c r="B131">
        <v>12</v>
      </c>
      <c r="C131">
        <v>53</v>
      </c>
      <c r="D131">
        <v>3</v>
      </c>
      <c r="E131">
        <v>15</v>
      </c>
      <c r="F131">
        <v>2021</v>
      </c>
      <c r="G131" t="s">
        <v>17</v>
      </c>
      <c r="H131">
        <v>1923</v>
      </c>
      <c r="I131">
        <v>14909</v>
      </c>
      <c r="J131" s="6">
        <v>1490.9</v>
      </c>
      <c r="K131" t="s">
        <v>14</v>
      </c>
    </row>
    <row r="132" spans="1:11" x14ac:dyDescent="0.25">
      <c r="A132" s="2">
        <v>44274</v>
      </c>
      <c r="B132">
        <v>12</v>
      </c>
      <c r="C132">
        <v>53</v>
      </c>
      <c r="D132">
        <v>3</v>
      </c>
      <c r="E132">
        <v>15</v>
      </c>
      <c r="F132">
        <v>2021</v>
      </c>
      <c r="G132" t="s">
        <v>18</v>
      </c>
      <c r="H132">
        <v>685</v>
      </c>
      <c r="I132">
        <v>5903</v>
      </c>
      <c r="J132" s="6">
        <v>590.29999999999995</v>
      </c>
      <c r="K132" t="s">
        <v>14</v>
      </c>
    </row>
    <row r="133" spans="1:11" x14ac:dyDescent="0.25">
      <c r="A133" s="2">
        <v>44275</v>
      </c>
      <c r="B133">
        <v>12</v>
      </c>
      <c r="C133">
        <v>53</v>
      </c>
      <c r="D133">
        <v>3</v>
      </c>
      <c r="E133">
        <v>15</v>
      </c>
      <c r="F133">
        <v>2021</v>
      </c>
      <c r="G133" t="s">
        <v>19</v>
      </c>
      <c r="H133">
        <v>543</v>
      </c>
      <c r="I133">
        <v>4169</v>
      </c>
      <c r="J133" s="6">
        <v>521.125</v>
      </c>
      <c r="K133" t="s">
        <v>14</v>
      </c>
    </row>
    <row r="134" spans="1:11" x14ac:dyDescent="0.25">
      <c r="A134" s="2">
        <v>44276</v>
      </c>
      <c r="B134">
        <v>13</v>
      </c>
      <c r="C134">
        <v>54</v>
      </c>
      <c r="D134">
        <v>3</v>
      </c>
      <c r="E134">
        <v>15</v>
      </c>
      <c r="F134">
        <v>2021</v>
      </c>
      <c r="G134" t="s">
        <v>20</v>
      </c>
      <c r="H134">
        <v>1472</v>
      </c>
      <c r="I134">
        <v>9486</v>
      </c>
      <c r="J134" s="6">
        <v>862.36363640000002</v>
      </c>
      <c r="K134" t="s">
        <v>14</v>
      </c>
    </row>
    <row r="135" spans="1:11" x14ac:dyDescent="0.25">
      <c r="A135" s="2">
        <v>44277</v>
      </c>
      <c r="B135">
        <v>13</v>
      </c>
      <c r="C135">
        <v>54</v>
      </c>
      <c r="D135">
        <v>3</v>
      </c>
      <c r="E135">
        <v>15</v>
      </c>
      <c r="F135">
        <v>2021</v>
      </c>
      <c r="G135" t="s">
        <v>11</v>
      </c>
      <c r="H135">
        <v>1368</v>
      </c>
      <c r="I135">
        <v>9209</v>
      </c>
      <c r="J135" s="6">
        <v>1151.125</v>
      </c>
      <c r="K135" t="s">
        <v>14</v>
      </c>
    </row>
    <row r="136" spans="1:11" x14ac:dyDescent="0.25">
      <c r="A136" s="2">
        <v>44278</v>
      </c>
      <c r="B136">
        <v>13</v>
      </c>
      <c r="C136">
        <v>54</v>
      </c>
      <c r="D136">
        <v>3</v>
      </c>
      <c r="E136">
        <v>15</v>
      </c>
      <c r="F136">
        <v>2021</v>
      </c>
      <c r="G136" t="s">
        <v>13</v>
      </c>
      <c r="H136">
        <v>1454</v>
      </c>
      <c r="I136">
        <v>11494</v>
      </c>
      <c r="J136" s="6">
        <v>1277.1111109999999</v>
      </c>
      <c r="K136" t="s">
        <v>16</v>
      </c>
    </row>
    <row r="137" spans="1:11" x14ac:dyDescent="0.25">
      <c r="A137" s="2">
        <v>44279</v>
      </c>
      <c r="B137">
        <v>13</v>
      </c>
      <c r="C137">
        <v>54</v>
      </c>
      <c r="D137">
        <v>3</v>
      </c>
      <c r="E137">
        <v>15</v>
      </c>
      <c r="F137">
        <v>2021</v>
      </c>
      <c r="G137" t="s">
        <v>15</v>
      </c>
      <c r="H137">
        <v>2080</v>
      </c>
      <c r="I137">
        <v>15190</v>
      </c>
      <c r="J137" s="6">
        <v>1519</v>
      </c>
      <c r="K137" t="s">
        <v>14</v>
      </c>
    </row>
    <row r="138" spans="1:11" x14ac:dyDescent="0.25">
      <c r="A138" s="2">
        <v>44280</v>
      </c>
      <c r="B138">
        <v>13</v>
      </c>
      <c r="C138">
        <v>54</v>
      </c>
      <c r="D138">
        <v>3</v>
      </c>
      <c r="E138">
        <v>15</v>
      </c>
      <c r="F138">
        <v>2021</v>
      </c>
      <c r="G138" t="s">
        <v>17</v>
      </c>
      <c r="H138">
        <v>2611</v>
      </c>
      <c r="I138">
        <v>11524</v>
      </c>
      <c r="J138" s="6">
        <v>2837.625</v>
      </c>
      <c r="K138" t="s">
        <v>14</v>
      </c>
    </row>
    <row r="139" spans="1:11" x14ac:dyDescent="0.25">
      <c r="A139" s="2">
        <v>44281</v>
      </c>
      <c r="B139">
        <v>13</v>
      </c>
      <c r="C139">
        <v>54</v>
      </c>
      <c r="D139">
        <v>3</v>
      </c>
      <c r="E139">
        <v>15</v>
      </c>
      <c r="F139">
        <v>2021</v>
      </c>
      <c r="G139" t="s">
        <v>18</v>
      </c>
      <c r="H139">
        <v>2434</v>
      </c>
      <c r="I139">
        <v>22587</v>
      </c>
      <c r="J139" s="6">
        <v>2258.6999999999998</v>
      </c>
      <c r="K139" t="s">
        <v>16</v>
      </c>
    </row>
    <row r="140" spans="1:11" x14ac:dyDescent="0.25">
      <c r="A140" s="2">
        <v>44282</v>
      </c>
      <c r="B140">
        <v>13</v>
      </c>
      <c r="C140">
        <v>54</v>
      </c>
      <c r="D140">
        <v>3</v>
      </c>
      <c r="E140">
        <v>15</v>
      </c>
      <c r="F140">
        <v>2021</v>
      </c>
      <c r="G140" t="s">
        <v>19</v>
      </c>
      <c r="H140">
        <v>1437</v>
      </c>
      <c r="I140">
        <v>3181</v>
      </c>
      <c r="J140" s="6">
        <v>868.88888889999998</v>
      </c>
      <c r="K140" t="s">
        <v>12</v>
      </c>
    </row>
    <row r="141" spans="1:11" x14ac:dyDescent="0.25">
      <c r="A141" s="2">
        <v>44283</v>
      </c>
      <c r="B141">
        <v>14</v>
      </c>
      <c r="C141">
        <v>55</v>
      </c>
      <c r="D141">
        <v>3</v>
      </c>
      <c r="E141">
        <v>15</v>
      </c>
      <c r="F141">
        <v>2021</v>
      </c>
      <c r="G141" t="s">
        <v>20</v>
      </c>
      <c r="H141">
        <v>1642</v>
      </c>
      <c r="I141">
        <v>14587</v>
      </c>
      <c r="J141" s="6">
        <v>1620.7777779999999</v>
      </c>
      <c r="K141" t="s">
        <v>16</v>
      </c>
    </row>
    <row r="142" spans="1:11" x14ac:dyDescent="0.25">
      <c r="A142" s="2">
        <v>44284</v>
      </c>
      <c r="B142">
        <v>14</v>
      </c>
      <c r="C142">
        <v>55</v>
      </c>
      <c r="D142">
        <v>3</v>
      </c>
      <c r="E142">
        <v>15</v>
      </c>
      <c r="F142">
        <v>2021</v>
      </c>
      <c r="G142" t="s">
        <v>11</v>
      </c>
      <c r="H142">
        <v>1320</v>
      </c>
      <c r="I142">
        <v>9262</v>
      </c>
      <c r="J142" s="6">
        <v>842</v>
      </c>
      <c r="K142" t="s">
        <v>14</v>
      </c>
    </row>
    <row r="143" spans="1:11" x14ac:dyDescent="0.25">
      <c r="A143" s="2">
        <v>44285</v>
      </c>
      <c r="B143">
        <v>14</v>
      </c>
      <c r="C143">
        <v>55</v>
      </c>
      <c r="D143">
        <v>3</v>
      </c>
      <c r="E143">
        <v>15</v>
      </c>
      <c r="F143">
        <v>2021</v>
      </c>
      <c r="G143" t="s">
        <v>13</v>
      </c>
      <c r="H143">
        <v>1363</v>
      </c>
      <c r="I143">
        <v>5478</v>
      </c>
      <c r="J143" s="6">
        <v>866</v>
      </c>
      <c r="K143" t="s">
        <v>12</v>
      </c>
    </row>
    <row r="144" spans="1:11" x14ac:dyDescent="0.25">
      <c r="A144" s="2">
        <v>44286</v>
      </c>
      <c r="B144">
        <v>14</v>
      </c>
      <c r="C144">
        <v>55</v>
      </c>
      <c r="D144">
        <v>3</v>
      </c>
      <c r="E144">
        <v>15</v>
      </c>
      <c r="F144">
        <v>2021</v>
      </c>
      <c r="G144" t="s">
        <v>15</v>
      </c>
      <c r="H144">
        <v>2068</v>
      </c>
      <c r="I144">
        <v>14957</v>
      </c>
      <c r="J144" s="6">
        <v>1869.625</v>
      </c>
      <c r="K144" t="s">
        <v>14</v>
      </c>
    </row>
    <row r="145" spans="1:11" x14ac:dyDescent="0.25">
      <c r="A145" s="2">
        <v>44287</v>
      </c>
      <c r="B145">
        <v>14</v>
      </c>
      <c r="C145">
        <v>55</v>
      </c>
      <c r="D145">
        <v>4</v>
      </c>
      <c r="E145">
        <v>16</v>
      </c>
      <c r="F145">
        <v>2021</v>
      </c>
      <c r="G145" t="s">
        <v>17</v>
      </c>
      <c r="H145">
        <v>2311</v>
      </c>
      <c r="I145">
        <v>23368</v>
      </c>
      <c r="J145" s="6">
        <v>2921</v>
      </c>
      <c r="K145" t="s">
        <v>16</v>
      </c>
    </row>
    <row r="146" spans="1:11" x14ac:dyDescent="0.25">
      <c r="A146" s="2">
        <v>44288</v>
      </c>
      <c r="B146">
        <v>14</v>
      </c>
      <c r="C146">
        <v>55</v>
      </c>
      <c r="D146">
        <v>4</v>
      </c>
      <c r="E146">
        <v>16</v>
      </c>
      <c r="F146">
        <v>2021</v>
      </c>
      <c r="G146" t="s">
        <v>18</v>
      </c>
      <c r="H146">
        <v>2091</v>
      </c>
      <c r="I146">
        <v>1201</v>
      </c>
      <c r="J146" s="6">
        <v>1972.75</v>
      </c>
      <c r="K146" t="s">
        <v>12</v>
      </c>
    </row>
    <row r="147" spans="1:11" x14ac:dyDescent="0.25">
      <c r="A147" s="2">
        <v>44289</v>
      </c>
      <c r="B147">
        <v>14</v>
      </c>
      <c r="C147">
        <v>55</v>
      </c>
      <c r="D147">
        <v>4</v>
      </c>
      <c r="E147">
        <v>16</v>
      </c>
      <c r="F147">
        <v>2021</v>
      </c>
      <c r="G147" t="s">
        <v>19</v>
      </c>
      <c r="H147">
        <v>1532</v>
      </c>
      <c r="I147">
        <v>12027</v>
      </c>
      <c r="J147" s="6">
        <v>1336.333333</v>
      </c>
      <c r="K147" t="s">
        <v>14</v>
      </c>
    </row>
    <row r="148" spans="1:11" x14ac:dyDescent="0.25">
      <c r="A148" s="2">
        <v>44290</v>
      </c>
      <c r="B148">
        <v>15</v>
      </c>
      <c r="C148">
        <v>56</v>
      </c>
      <c r="D148">
        <v>4</v>
      </c>
      <c r="E148">
        <v>16</v>
      </c>
      <c r="F148">
        <v>2021</v>
      </c>
      <c r="G148" t="s">
        <v>20</v>
      </c>
      <c r="H148">
        <v>1406</v>
      </c>
      <c r="I148">
        <v>6388</v>
      </c>
      <c r="J148" s="6">
        <v>754.5</v>
      </c>
      <c r="K148" t="s">
        <v>12</v>
      </c>
    </row>
    <row r="149" spans="1:11" x14ac:dyDescent="0.25">
      <c r="A149" s="2">
        <v>44291</v>
      </c>
      <c r="B149">
        <v>15</v>
      </c>
      <c r="C149">
        <v>56</v>
      </c>
      <c r="D149">
        <v>4</v>
      </c>
      <c r="E149">
        <v>16</v>
      </c>
      <c r="F149">
        <v>2021</v>
      </c>
      <c r="G149" t="s">
        <v>11</v>
      </c>
      <c r="H149">
        <v>1180</v>
      </c>
      <c r="I149">
        <v>8396</v>
      </c>
      <c r="J149" s="6">
        <v>763.27272730000004</v>
      </c>
      <c r="K149" t="s">
        <v>14</v>
      </c>
    </row>
    <row r="150" spans="1:11" x14ac:dyDescent="0.25">
      <c r="A150" s="2">
        <v>44292</v>
      </c>
      <c r="B150">
        <v>15</v>
      </c>
      <c r="C150">
        <v>56</v>
      </c>
      <c r="D150">
        <v>4</v>
      </c>
      <c r="E150">
        <v>16</v>
      </c>
      <c r="F150">
        <v>2021</v>
      </c>
      <c r="G150" t="s">
        <v>13</v>
      </c>
      <c r="H150">
        <v>1244</v>
      </c>
      <c r="I150">
        <v>8828</v>
      </c>
      <c r="J150" s="6">
        <v>882.8</v>
      </c>
      <c r="K150" t="s">
        <v>14</v>
      </c>
    </row>
    <row r="151" spans="1:11" x14ac:dyDescent="0.25">
      <c r="A151" s="2">
        <v>44293</v>
      </c>
      <c r="B151">
        <v>15</v>
      </c>
      <c r="C151">
        <v>56</v>
      </c>
      <c r="D151">
        <v>4</v>
      </c>
      <c r="E151">
        <v>16</v>
      </c>
      <c r="F151">
        <v>2021</v>
      </c>
      <c r="G151" t="s">
        <v>15</v>
      </c>
      <c r="H151">
        <v>1812</v>
      </c>
      <c r="I151">
        <v>16777</v>
      </c>
      <c r="J151" s="6">
        <v>1677.7</v>
      </c>
      <c r="K151" t="s">
        <v>14</v>
      </c>
    </row>
    <row r="152" spans="1:11" x14ac:dyDescent="0.25">
      <c r="A152" s="2">
        <v>44294</v>
      </c>
      <c r="B152">
        <v>15</v>
      </c>
      <c r="C152">
        <v>56</v>
      </c>
      <c r="D152">
        <v>4</v>
      </c>
      <c r="E152">
        <v>16</v>
      </c>
      <c r="F152">
        <v>2021</v>
      </c>
      <c r="G152" t="s">
        <v>17</v>
      </c>
      <c r="H152">
        <v>2273</v>
      </c>
      <c r="I152">
        <v>12548</v>
      </c>
      <c r="J152" s="6">
        <v>1803.909091</v>
      </c>
      <c r="K152" t="s">
        <v>14</v>
      </c>
    </row>
    <row r="153" spans="1:11" x14ac:dyDescent="0.25">
      <c r="A153" s="2">
        <v>44295</v>
      </c>
      <c r="B153">
        <v>15</v>
      </c>
      <c r="C153">
        <v>56</v>
      </c>
      <c r="D153">
        <v>4</v>
      </c>
      <c r="E153">
        <v>16</v>
      </c>
      <c r="F153">
        <v>2021</v>
      </c>
      <c r="G153" t="s">
        <v>18</v>
      </c>
      <c r="H153">
        <v>2158</v>
      </c>
      <c r="I153">
        <v>23870</v>
      </c>
      <c r="J153" s="6">
        <v>2652.2222219999999</v>
      </c>
      <c r="K153" t="s">
        <v>16</v>
      </c>
    </row>
    <row r="154" spans="1:11" x14ac:dyDescent="0.25">
      <c r="A154" s="2">
        <v>44296</v>
      </c>
      <c r="B154">
        <v>15</v>
      </c>
      <c r="C154">
        <v>56</v>
      </c>
      <c r="D154">
        <v>4</v>
      </c>
      <c r="E154">
        <v>16</v>
      </c>
      <c r="F154">
        <v>2021</v>
      </c>
      <c r="G154" t="s">
        <v>19</v>
      </c>
      <c r="H154">
        <v>1625</v>
      </c>
      <c r="I154">
        <v>7596</v>
      </c>
      <c r="J154" s="6">
        <v>1043.0999999999999</v>
      </c>
      <c r="K154" t="s">
        <v>12</v>
      </c>
    </row>
    <row r="155" spans="1:11" x14ac:dyDescent="0.25">
      <c r="A155" s="2">
        <v>44297</v>
      </c>
      <c r="B155">
        <v>16</v>
      </c>
      <c r="C155">
        <v>57</v>
      </c>
      <c r="D155">
        <v>4</v>
      </c>
      <c r="E155">
        <v>16</v>
      </c>
      <c r="F155">
        <v>2021</v>
      </c>
      <c r="G155" t="s">
        <v>20</v>
      </c>
      <c r="H155">
        <v>1485</v>
      </c>
      <c r="I155">
        <v>11221</v>
      </c>
      <c r="J155" s="6">
        <v>1020.090909</v>
      </c>
      <c r="K155" t="s">
        <v>16</v>
      </c>
    </row>
    <row r="156" spans="1:11" x14ac:dyDescent="0.25">
      <c r="A156" s="2">
        <v>44298</v>
      </c>
      <c r="B156">
        <v>16</v>
      </c>
      <c r="C156">
        <v>57</v>
      </c>
      <c r="D156">
        <v>4</v>
      </c>
      <c r="E156">
        <v>16</v>
      </c>
      <c r="F156">
        <v>2021</v>
      </c>
      <c r="G156" t="s">
        <v>11</v>
      </c>
      <c r="H156">
        <v>1499</v>
      </c>
      <c r="I156">
        <v>10027</v>
      </c>
      <c r="J156" s="6">
        <v>1114.1111109999999</v>
      </c>
      <c r="K156" t="s">
        <v>14</v>
      </c>
    </row>
    <row r="157" spans="1:11" x14ac:dyDescent="0.25">
      <c r="A157" s="2">
        <v>44299</v>
      </c>
      <c r="B157">
        <v>16</v>
      </c>
      <c r="C157">
        <v>57</v>
      </c>
      <c r="D157">
        <v>4</v>
      </c>
      <c r="E157">
        <v>16</v>
      </c>
      <c r="F157">
        <v>2021</v>
      </c>
      <c r="G157" t="s">
        <v>13</v>
      </c>
      <c r="H157">
        <v>1511</v>
      </c>
      <c r="I157">
        <v>11484</v>
      </c>
      <c r="J157" s="6">
        <v>1148.4000000000001</v>
      </c>
      <c r="K157" t="s">
        <v>16</v>
      </c>
    </row>
    <row r="158" spans="1:11" x14ac:dyDescent="0.25">
      <c r="A158" s="2">
        <v>44300</v>
      </c>
      <c r="B158">
        <v>16</v>
      </c>
      <c r="C158">
        <v>57</v>
      </c>
      <c r="D158">
        <v>4</v>
      </c>
      <c r="E158">
        <v>16</v>
      </c>
      <c r="F158">
        <v>2021</v>
      </c>
      <c r="G158" t="s">
        <v>15</v>
      </c>
      <c r="H158">
        <v>1803</v>
      </c>
      <c r="I158">
        <v>16347</v>
      </c>
      <c r="J158" s="6">
        <v>1634.7</v>
      </c>
      <c r="K158" t="s">
        <v>16</v>
      </c>
    </row>
    <row r="159" spans="1:11" x14ac:dyDescent="0.25">
      <c r="A159" s="2">
        <v>44301</v>
      </c>
      <c r="B159">
        <v>16</v>
      </c>
      <c r="C159">
        <v>57</v>
      </c>
      <c r="D159">
        <v>4</v>
      </c>
      <c r="E159">
        <v>16</v>
      </c>
      <c r="F159">
        <v>2021</v>
      </c>
      <c r="G159" t="s">
        <v>17</v>
      </c>
      <c r="H159">
        <v>2101</v>
      </c>
      <c r="I159">
        <v>2546</v>
      </c>
      <c r="J159" s="6">
        <v>1758.666667</v>
      </c>
      <c r="K159" t="s">
        <v>12</v>
      </c>
    </row>
    <row r="160" spans="1:11" x14ac:dyDescent="0.25">
      <c r="A160" s="2">
        <v>44302</v>
      </c>
      <c r="B160">
        <v>16</v>
      </c>
      <c r="C160">
        <v>57</v>
      </c>
      <c r="D160">
        <v>4</v>
      </c>
      <c r="E160">
        <v>16</v>
      </c>
      <c r="F160">
        <v>2021</v>
      </c>
      <c r="G160" t="s">
        <v>18</v>
      </c>
      <c r="H160">
        <v>1915</v>
      </c>
      <c r="I160">
        <v>8456</v>
      </c>
      <c r="J160" s="6">
        <v>1337.636364</v>
      </c>
      <c r="K160" t="s">
        <v>12</v>
      </c>
    </row>
    <row r="161" spans="1:11" x14ac:dyDescent="0.25">
      <c r="A161" s="2">
        <v>44303</v>
      </c>
      <c r="B161">
        <v>16</v>
      </c>
      <c r="C161">
        <v>57</v>
      </c>
      <c r="D161">
        <v>4</v>
      </c>
      <c r="E161">
        <v>16</v>
      </c>
      <c r="F161">
        <v>2021</v>
      </c>
      <c r="G161" t="s">
        <v>19</v>
      </c>
      <c r="H161">
        <v>1509</v>
      </c>
      <c r="I161">
        <v>5274</v>
      </c>
      <c r="J161" s="6">
        <v>865.45454549999999</v>
      </c>
      <c r="K161" t="s">
        <v>12</v>
      </c>
    </row>
    <row r="162" spans="1:11" x14ac:dyDescent="0.25">
      <c r="A162" s="2">
        <v>44304</v>
      </c>
      <c r="B162">
        <v>17</v>
      </c>
      <c r="C162">
        <v>58</v>
      </c>
      <c r="D162">
        <v>4</v>
      </c>
      <c r="E162">
        <v>16</v>
      </c>
      <c r="F162">
        <v>2021</v>
      </c>
      <c r="G162" t="s">
        <v>20</v>
      </c>
      <c r="H162">
        <v>1399</v>
      </c>
      <c r="I162">
        <v>12251</v>
      </c>
      <c r="J162" s="6">
        <v>1531.375</v>
      </c>
      <c r="K162" t="s">
        <v>16</v>
      </c>
    </row>
    <row r="163" spans="1:11" x14ac:dyDescent="0.25">
      <c r="A163" s="2">
        <v>44305</v>
      </c>
      <c r="B163">
        <v>17</v>
      </c>
      <c r="C163">
        <v>58</v>
      </c>
      <c r="D163">
        <v>4</v>
      </c>
      <c r="E163">
        <v>16</v>
      </c>
      <c r="F163">
        <v>2021</v>
      </c>
      <c r="G163" t="s">
        <v>11</v>
      </c>
      <c r="H163">
        <v>1648</v>
      </c>
      <c r="I163">
        <v>9645</v>
      </c>
      <c r="J163" s="6">
        <v>964.5</v>
      </c>
      <c r="K163" t="s">
        <v>14</v>
      </c>
    </row>
    <row r="164" spans="1:11" x14ac:dyDescent="0.25">
      <c r="A164" s="2">
        <v>44306</v>
      </c>
      <c r="B164">
        <v>17</v>
      </c>
      <c r="C164">
        <v>58</v>
      </c>
      <c r="D164">
        <v>4</v>
      </c>
      <c r="E164">
        <v>16</v>
      </c>
      <c r="F164">
        <v>2021</v>
      </c>
      <c r="G164" t="s">
        <v>13</v>
      </c>
      <c r="H164">
        <v>1154</v>
      </c>
      <c r="I164">
        <v>4020</v>
      </c>
      <c r="J164" s="6">
        <v>784.22222220000003</v>
      </c>
      <c r="K164" t="s">
        <v>12</v>
      </c>
    </row>
    <row r="165" spans="1:11" x14ac:dyDescent="0.25">
      <c r="A165" s="2">
        <v>44307</v>
      </c>
      <c r="B165">
        <v>17</v>
      </c>
      <c r="C165">
        <v>58</v>
      </c>
      <c r="D165">
        <v>4</v>
      </c>
      <c r="E165">
        <v>16</v>
      </c>
      <c r="F165">
        <v>2021</v>
      </c>
      <c r="G165" t="s">
        <v>15</v>
      </c>
      <c r="H165">
        <v>1122</v>
      </c>
      <c r="I165">
        <v>2491</v>
      </c>
      <c r="J165" s="6">
        <v>732.33333330000005</v>
      </c>
      <c r="K165" t="s">
        <v>12</v>
      </c>
    </row>
    <row r="166" spans="1:11" x14ac:dyDescent="0.25">
      <c r="A166" s="2">
        <v>44308</v>
      </c>
      <c r="B166">
        <v>17</v>
      </c>
      <c r="C166">
        <v>58</v>
      </c>
      <c r="D166">
        <v>4</v>
      </c>
      <c r="E166">
        <v>16</v>
      </c>
      <c r="F166">
        <v>2021</v>
      </c>
      <c r="G166" t="s">
        <v>17</v>
      </c>
      <c r="H166">
        <v>2302</v>
      </c>
      <c r="I166">
        <v>24506</v>
      </c>
      <c r="J166" s="6">
        <v>2227.818182</v>
      </c>
      <c r="K166" t="s">
        <v>16</v>
      </c>
    </row>
    <row r="167" spans="1:11" x14ac:dyDescent="0.25">
      <c r="A167" s="2">
        <v>44309</v>
      </c>
      <c r="B167">
        <v>17</v>
      </c>
      <c r="C167">
        <v>58</v>
      </c>
      <c r="D167">
        <v>4</v>
      </c>
      <c r="E167">
        <v>16</v>
      </c>
      <c r="F167">
        <v>2021</v>
      </c>
      <c r="G167" t="s">
        <v>18</v>
      </c>
      <c r="H167">
        <v>1942</v>
      </c>
      <c r="I167">
        <v>3251</v>
      </c>
      <c r="J167" s="6">
        <v>1595.333333</v>
      </c>
      <c r="K167" t="s">
        <v>12</v>
      </c>
    </row>
    <row r="168" spans="1:11" x14ac:dyDescent="0.25">
      <c r="A168" s="2">
        <v>44310</v>
      </c>
      <c r="B168">
        <v>17</v>
      </c>
      <c r="C168">
        <v>58</v>
      </c>
      <c r="D168">
        <v>4</v>
      </c>
      <c r="E168">
        <v>16</v>
      </c>
      <c r="F168">
        <v>2021</v>
      </c>
      <c r="G168" t="s">
        <v>19</v>
      </c>
      <c r="H168">
        <v>1345</v>
      </c>
      <c r="I168">
        <v>9360</v>
      </c>
      <c r="J168" s="6">
        <v>850.90909090000002</v>
      </c>
      <c r="K168" t="s">
        <v>14</v>
      </c>
    </row>
    <row r="169" spans="1:11" x14ac:dyDescent="0.25">
      <c r="A169" s="2">
        <v>44311</v>
      </c>
      <c r="B169">
        <v>18</v>
      </c>
      <c r="C169">
        <v>59</v>
      </c>
      <c r="D169">
        <v>4</v>
      </c>
      <c r="E169">
        <v>16</v>
      </c>
      <c r="F169">
        <v>2021</v>
      </c>
      <c r="G169" t="s">
        <v>20</v>
      </c>
      <c r="H169">
        <v>1166</v>
      </c>
      <c r="I169">
        <v>11650</v>
      </c>
      <c r="J169" s="6">
        <v>1059.090909</v>
      </c>
      <c r="K169" t="s">
        <v>16</v>
      </c>
    </row>
    <row r="170" spans="1:11" x14ac:dyDescent="0.25">
      <c r="A170" s="2">
        <v>44312</v>
      </c>
      <c r="B170">
        <v>18</v>
      </c>
      <c r="C170">
        <v>59</v>
      </c>
      <c r="D170">
        <v>4</v>
      </c>
      <c r="E170">
        <v>16</v>
      </c>
      <c r="F170">
        <v>2021</v>
      </c>
      <c r="G170" t="s">
        <v>11</v>
      </c>
      <c r="H170">
        <v>1105</v>
      </c>
      <c r="I170">
        <v>3884</v>
      </c>
      <c r="J170" s="6">
        <v>843.8</v>
      </c>
      <c r="K170" t="s">
        <v>12</v>
      </c>
    </row>
    <row r="171" spans="1:11" x14ac:dyDescent="0.25">
      <c r="A171" s="2">
        <v>44313</v>
      </c>
      <c r="B171">
        <v>18</v>
      </c>
      <c r="C171">
        <v>59</v>
      </c>
      <c r="D171">
        <v>4</v>
      </c>
      <c r="E171">
        <v>16</v>
      </c>
      <c r="F171">
        <v>2021</v>
      </c>
      <c r="G171" t="s">
        <v>13</v>
      </c>
      <c r="H171">
        <v>1256</v>
      </c>
      <c r="I171">
        <v>8046</v>
      </c>
      <c r="J171" s="6">
        <v>731.45454549999999</v>
      </c>
      <c r="K171" t="s">
        <v>14</v>
      </c>
    </row>
    <row r="172" spans="1:11" x14ac:dyDescent="0.25">
      <c r="A172" s="2">
        <v>44314</v>
      </c>
      <c r="B172">
        <v>18</v>
      </c>
      <c r="C172">
        <v>59</v>
      </c>
      <c r="D172">
        <v>4</v>
      </c>
      <c r="E172">
        <v>16</v>
      </c>
      <c r="F172">
        <v>2021</v>
      </c>
      <c r="G172" t="s">
        <v>15</v>
      </c>
      <c r="H172">
        <v>1236</v>
      </c>
      <c r="I172">
        <v>9540</v>
      </c>
      <c r="J172" s="6">
        <v>1060</v>
      </c>
      <c r="K172" t="s">
        <v>16</v>
      </c>
    </row>
    <row r="173" spans="1:11" x14ac:dyDescent="0.25">
      <c r="A173" s="2">
        <v>44315</v>
      </c>
      <c r="B173">
        <v>18</v>
      </c>
      <c r="C173">
        <v>59</v>
      </c>
      <c r="D173">
        <v>4</v>
      </c>
      <c r="E173">
        <v>16</v>
      </c>
      <c r="F173">
        <v>2021</v>
      </c>
      <c r="G173" t="s">
        <v>17</v>
      </c>
      <c r="H173">
        <v>2139</v>
      </c>
      <c r="I173">
        <v>22655</v>
      </c>
      <c r="J173" s="6">
        <v>2059.5454549999999</v>
      </c>
      <c r="K173" t="s">
        <v>16</v>
      </c>
    </row>
    <row r="174" spans="1:11" x14ac:dyDescent="0.25">
      <c r="A174" s="2">
        <v>44316</v>
      </c>
      <c r="B174">
        <v>18</v>
      </c>
      <c r="C174">
        <v>59</v>
      </c>
      <c r="D174">
        <v>4</v>
      </c>
      <c r="E174">
        <v>16</v>
      </c>
      <c r="F174">
        <v>2021</v>
      </c>
      <c r="G174" t="s">
        <v>18</v>
      </c>
      <c r="H174">
        <v>1836</v>
      </c>
      <c r="I174">
        <v>16542</v>
      </c>
      <c r="J174" s="6">
        <v>1916.7</v>
      </c>
      <c r="K174" t="s">
        <v>16</v>
      </c>
    </row>
    <row r="175" spans="1:11" x14ac:dyDescent="0.25">
      <c r="A175" s="2">
        <v>44317</v>
      </c>
      <c r="B175">
        <v>18</v>
      </c>
      <c r="C175">
        <v>59</v>
      </c>
      <c r="D175">
        <v>5</v>
      </c>
      <c r="E175">
        <v>17</v>
      </c>
      <c r="F175">
        <v>2021</v>
      </c>
      <c r="G175" t="s">
        <v>19</v>
      </c>
      <c r="H175">
        <v>1380</v>
      </c>
      <c r="I175">
        <v>7445</v>
      </c>
      <c r="J175" s="6">
        <v>805.63636359999998</v>
      </c>
      <c r="K175" t="s">
        <v>12</v>
      </c>
    </row>
    <row r="176" spans="1:11" x14ac:dyDescent="0.25">
      <c r="A176" s="2">
        <v>44318</v>
      </c>
      <c r="B176">
        <v>19</v>
      </c>
      <c r="C176">
        <v>60</v>
      </c>
      <c r="D176">
        <v>5</v>
      </c>
      <c r="E176">
        <v>17</v>
      </c>
      <c r="F176">
        <v>2021</v>
      </c>
      <c r="G176" t="s">
        <v>20</v>
      </c>
      <c r="H176">
        <v>1423</v>
      </c>
      <c r="I176">
        <v>12111</v>
      </c>
      <c r="J176" s="6">
        <v>1513.875</v>
      </c>
      <c r="K176" t="s">
        <v>14</v>
      </c>
    </row>
    <row r="177" spans="1:11" x14ac:dyDescent="0.25">
      <c r="A177" s="2">
        <v>44319</v>
      </c>
      <c r="B177">
        <v>19</v>
      </c>
      <c r="C177">
        <v>60</v>
      </c>
      <c r="D177">
        <v>5</v>
      </c>
      <c r="E177">
        <v>17</v>
      </c>
      <c r="F177">
        <v>2021</v>
      </c>
      <c r="G177" t="s">
        <v>11</v>
      </c>
      <c r="H177">
        <v>1382</v>
      </c>
      <c r="I177">
        <v>11273</v>
      </c>
      <c r="J177" s="6">
        <v>1024.818182</v>
      </c>
      <c r="K177" t="s">
        <v>14</v>
      </c>
    </row>
    <row r="178" spans="1:11" x14ac:dyDescent="0.25">
      <c r="A178" s="2">
        <v>44320</v>
      </c>
      <c r="B178">
        <v>19</v>
      </c>
      <c r="C178">
        <v>60</v>
      </c>
      <c r="D178">
        <v>5</v>
      </c>
      <c r="E178">
        <v>17</v>
      </c>
      <c r="F178">
        <v>2021</v>
      </c>
      <c r="G178" t="s">
        <v>13</v>
      </c>
      <c r="H178">
        <v>2152</v>
      </c>
      <c r="I178">
        <v>3215</v>
      </c>
      <c r="J178" s="6">
        <v>1533.8888890000001</v>
      </c>
      <c r="K178" t="s">
        <v>12</v>
      </c>
    </row>
    <row r="179" spans="1:11" x14ac:dyDescent="0.25">
      <c r="A179" s="2">
        <v>44321</v>
      </c>
      <c r="B179">
        <v>19</v>
      </c>
      <c r="C179">
        <v>60</v>
      </c>
      <c r="D179">
        <v>5</v>
      </c>
      <c r="E179">
        <v>17</v>
      </c>
      <c r="F179">
        <v>2021</v>
      </c>
      <c r="G179" t="s">
        <v>15</v>
      </c>
      <c r="H179">
        <v>1400</v>
      </c>
      <c r="I179">
        <v>7284</v>
      </c>
      <c r="J179" s="6">
        <v>1119.5999999999999</v>
      </c>
      <c r="K179" t="s">
        <v>12</v>
      </c>
    </row>
    <row r="180" spans="1:11" x14ac:dyDescent="0.25">
      <c r="A180" s="2">
        <v>44322</v>
      </c>
      <c r="B180">
        <v>19</v>
      </c>
      <c r="C180">
        <v>60</v>
      </c>
      <c r="D180">
        <v>5</v>
      </c>
      <c r="E180">
        <v>17</v>
      </c>
      <c r="F180">
        <v>2021</v>
      </c>
      <c r="G180" t="s">
        <v>17</v>
      </c>
      <c r="H180">
        <v>2244</v>
      </c>
      <c r="I180">
        <v>13021</v>
      </c>
      <c r="J180" s="6">
        <v>2067.8888889999998</v>
      </c>
      <c r="K180" t="s">
        <v>14</v>
      </c>
    </row>
    <row r="181" spans="1:11" x14ac:dyDescent="0.25">
      <c r="A181" s="2">
        <v>44323</v>
      </c>
      <c r="B181">
        <v>19</v>
      </c>
      <c r="C181">
        <v>60</v>
      </c>
      <c r="D181">
        <v>5</v>
      </c>
      <c r="E181">
        <v>17</v>
      </c>
      <c r="F181">
        <v>2021</v>
      </c>
      <c r="G181" t="s">
        <v>18</v>
      </c>
      <c r="H181">
        <v>2023</v>
      </c>
      <c r="I181">
        <v>4587</v>
      </c>
      <c r="J181" s="6">
        <v>1450.2</v>
      </c>
      <c r="K181" t="s">
        <v>12</v>
      </c>
    </row>
    <row r="182" spans="1:11" x14ac:dyDescent="0.25">
      <c r="A182" s="2">
        <v>44324</v>
      </c>
      <c r="B182">
        <v>19</v>
      </c>
      <c r="C182">
        <v>60</v>
      </c>
      <c r="D182">
        <v>5</v>
      </c>
      <c r="E182">
        <v>17</v>
      </c>
      <c r="F182">
        <v>2021</v>
      </c>
      <c r="G182" t="s">
        <v>19</v>
      </c>
      <c r="H182">
        <v>1483</v>
      </c>
      <c r="I182">
        <v>5927</v>
      </c>
      <c r="J182" s="6">
        <v>1121.875</v>
      </c>
      <c r="K182" t="s">
        <v>12</v>
      </c>
    </row>
    <row r="183" spans="1:11" x14ac:dyDescent="0.25">
      <c r="A183" s="2">
        <v>44325</v>
      </c>
      <c r="B183">
        <v>20</v>
      </c>
      <c r="C183">
        <v>61</v>
      </c>
      <c r="D183">
        <v>5</v>
      </c>
      <c r="E183">
        <v>17</v>
      </c>
      <c r="F183">
        <v>2021</v>
      </c>
      <c r="G183" t="s">
        <v>20</v>
      </c>
      <c r="H183">
        <v>1303</v>
      </c>
      <c r="I183">
        <v>3861</v>
      </c>
      <c r="J183" s="6">
        <v>871</v>
      </c>
      <c r="K183" t="s">
        <v>12</v>
      </c>
    </row>
    <row r="185" spans="1:11" x14ac:dyDescent="0.25">
      <c r="A185" s="2" t="s">
        <v>25</v>
      </c>
      <c r="H185">
        <f>MAX(H$2:H$183)</f>
        <v>4139</v>
      </c>
      <c r="I185">
        <f>MAX(I$2:I$183)</f>
        <v>36283</v>
      </c>
      <c r="J185" s="6">
        <f>MAX(J$2:J$183)</f>
        <v>4535.375</v>
      </c>
    </row>
    <row r="186" spans="1:11" x14ac:dyDescent="0.25">
      <c r="A186" s="2" t="s">
        <v>26</v>
      </c>
      <c r="H186">
        <f>MIN(H$2:H$183)</f>
        <v>488</v>
      </c>
      <c r="I186">
        <f>MIN(I$2:I$183)</f>
        <v>292</v>
      </c>
      <c r="J186" s="6">
        <f>MIN(J$2:J$183)</f>
        <v>322</v>
      </c>
    </row>
    <row r="187" spans="1:11" x14ac:dyDescent="0.25">
      <c r="A187" s="2" t="s">
        <v>27</v>
      </c>
      <c r="H187">
        <f>AVERAGE(H$2:H$183)</f>
        <v>1666.7307692307693</v>
      </c>
      <c r="I187">
        <f>AVERAGE(I$2:I$183)</f>
        <v>10581.593406593407</v>
      </c>
      <c r="J187" s="6">
        <f>AVERAGE(J$2:J$183)</f>
        <v>1396.3565642697797</v>
      </c>
    </row>
  </sheetData>
  <autoFilter ref="A1:K82">
    <sortState ref="A2:K82">
      <sortCondition ref="A1:A82"/>
    </sortState>
  </autoFilter>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E33"/>
  <sheetViews>
    <sheetView topLeftCell="O1" workbookViewId="0">
      <selection activeCell="R5" sqref="R5"/>
    </sheetView>
  </sheetViews>
  <sheetFormatPr defaultRowHeight="15" x14ac:dyDescent="0.25"/>
  <cols>
    <col min="1" max="1" width="13.140625" customWidth="1"/>
    <col min="2" max="2" width="14.42578125" customWidth="1"/>
    <col min="3" max="3" width="15.5703125" customWidth="1"/>
    <col min="4" max="4" width="23.140625" customWidth="1"/>
    <col min="5" max="5" width="5" customWidth="1"/>
    <col min="6" max="6" width="13.140625" customWidth="1"/>
    <col min="7" max="7" width="14.42578125" customWidth="1"/>
    <col min="8" max="8" width="14.140625" customWidth="1"/>
    <col min="9" max="9" width="18" customWidth="1"/>
    <col min="10" max="10" width="4" customWidth="1"/>
    <col min="11" max="11" width="13.140625" customWidth="1"/>
    <col min="12" max="12" width="23.140625" customWidth="1"/>
    <col min="13" max="13" width="22.85546875" customWidth="1"/>
    <col min="14" max="14" width="26.7109375" customWidth="1"/>
    <col min="15" max="15" width="4" customWidth="1"/>
    <col min="16" max="16" width="13.140625" customWidth="1"/>
    <col min="17" max="17" width="15.5703125" customWidth="1"/>
    <col min="18" max="18" width="15.28515625" customWidth="1"/>
    <col min="19" max="19" width="19.140625" customWidth="1"/>
    <col min="20" max="21" width="4" customWidth="1"/>
    <col min="22" max="22" width="15.5703125" customWidth="1"/>
    <col min="23" max="23" width="16.28515625" customWidth="1"/>
    <col min="24" max="24" width="15" customWidth="1"/>
    <col min="25" max="25" width="14.42578125" customWidth="1"/>
    <col min="26" max="26" width="11.28515625" customWidth="1"/>
    <col min="27" max="27" width="5" customWidth="1"/>
    <col min="28" max="28" width="15" customWidth="1"/>
    <col min="29" max="29" width="23.140625" customWidth="1"/>
    <col min="30" max="30" width="14.42578125" customWidth="1"/>
    <col min="31" max="31" width="15.5703125" customWidth="1"/>
    <col min="32" max="192" width="5" customWidth="1"/>
    <col min="193" max="193" width="11.28515625" bestFit="1" customWidth="1"/>
  </cols>
  <sheetData>
    <row r="3" spans="1:31" x14ac:dyDescent="0.25">
      <c r="A3" s="3" t="s">
        <v>21</v>
      </c>
      <c r="B3" t="s">
        <v>23</v>
      </c>
      <c r="C3" t="s">
        <v>37</v>
      </c>
      <c r="D3" t="s">
        <v>38</v>
      </c>
      <c r="F3" s="3" t="s">
        <v>21</v>
      </c>
      <c r="G3" t="s">
        <v>39</v>
      </c>
      <c r="H3" t="s">
        <v>40</v>
      </c>
      <c r="I3" s="6" t="s">
        <v>41</v>
      </c>
      <c r="K3" s="3" t="s">
        <v>21</v>
      </c>
      <c r="L3" s="6" t="s">
        <v>42</v>
      </c>
      <c r="M3" s="6" t="s">
        <v>43</v>
      </c>
      <c r="N3" s="6" t="s">
        <v>44</v>
      </c>
      <c r="P3" s="3" t="s">
        <v>21</v>
      </c>
      <c r="Q3" s="6" t="s">
        <v>45</v>
      </c>
      <c r="R3" s="6" t="s">
        <v>46</v>
      </c>
      <c r="S3" s="6" t="s">
        <v>47</v>
      </c>
      <c r="V3" s="3" t="s">
        <v>37</v>
      </c>
      <c r="W3" s="3" t="s">
        <v>24</v>
      </c>
      <c r="AB3" s="3" t="s">
        <v>21</v>
      </c>
      <c r="AC3" t="s">
        <v>38</v>
      </c>
      <c r="AD3" t="s">
        <v>23</v>
      </c>
      <c r="AE3" t="s">
        <v>37</v>
      </c>
    </row>
    <row r="4" spans="1:31" x14ac:dyDescent="0.25">
      <c r="A4" s="4" t="s">
        <v>28</v>
      </c>
      <c r="B4" s="5"/>
      <c r="C4" s="5"/>
      <c r="D4" s="5"/>
      <c r="F4" s="4" t="s">
        <v>20</v>
      </c>
      <c r="G4" s="5">
        <v>2138</v>
      </c>
      <c r="H4" s="5">
        <v>967</v>
      </c>
      <c r="I4" s="6">
        <v>1493.5384615384614</v>
      </c>
      <c r="K4" s="4" t="s">
        <v>20</v>
      </c>
      <c r="L4" s="6">
        <v>2745.375</v>
      </c>
      <c r="M4" s="6">
        <v>524.72727269999996</v>
      </c>
      <c r="N4" s="6">
        <v>1202.8992132461535</v>
      </c>
      <c r="P4" s="4" t="s">
        <v>20</v>
      </c>
      <c r="Q4" s="6">
        <v>23014</v>
      </c>
      <c r="R4" s="6">
        <v>3470</v>
      </c>
      <c r="S4" s="6">
        <v>9751.8076923076915</v>
      </c>
      <c r="V4" s="3" t="s">
        <v>21</v>
      </c>
      <c r="W4" t="s">
        <v>12</v>
      </c>
      <c r="X4" t="s">
        <v>16</v>
      </c>
      <c r="Y4" t="s">
        <v>14</v>
      </c>
      <c r="Z4" t="s">
        <v>22</v>
      </c>
      <c r="AB4" s="4" t="s">
        <v>12</v>
      </c>
      <c r="AC4" s="5">
        <v>87073.155555499994</v>
      </c>
      <c r="AD4" s="5">
        <v>120446</v>
      </c>
      <c r="AE4" s="5">
        <v>438415</v>
      </c>
    </row>
    <row r="5" spans="1:31" x14ac:dyDescent="0.25">
      <c r="A5" s="7" t="s">
        <v>29</v>
      </c>
      <c r="B5" s="5">
        <v>35092</v>
      </c>
      <c r="C5" s="5">
        <v>247620</v>
      </c>
      <c r="D5" s="5">
        <v>33901.538382300001</v>
      </c>
      <c r="F5" s="4" t="s">
        <v>11</v>
      </c>
      <c r="G5" s="5">
        <v>2632</v>
      </c>
      <c r="H5" s="5">
        <v>707</v>
      </c>
      <c r="I5" s="6">
        <v>1491.4615384615386</v>
      </c>
      <c r="K5" s="4" t="s">
        <v>11</v>
      </c>
      <c r="L5" s="6">
        <v>4284.75</v>
      </c>
      <c r="M5" s="6">
        <v>651.375</v>
      </c>
      <c r="N5" s="6">
        <v>1115.5860722692307</v>
      </c>
      <c r="P5" s="4" t="s">
        <v>11</v>
      </c>
      <c r="Q5" s="6">
        <v>34278</v>
      </c>
      <c r="R5" s="6">
        <v>465</v>
      </c>
      <c r="S5" s="6">
        <v>8774.038461538461</v>
      </c>
      <c r="V5" s="4">
        <v>34</v>
      </c>
      <c r="W5" s="5">
        <v>22177</v>
      </c>
      <c r="X5" s="5">
        <v>25471</v>
      </c>
      <c r="Y5" s="5">
        <v>10386</v>
      </c>
      <c r="Z5" s="5">
        <v>58034</v>
      </c>
      <c r="AB5" s="4" t="s">
        <v>16</v>
      </c>
      <c r="AC5" s="5">
        <v>98805.496969000014</v>
      </c>
      <c r="AD5" s="5">
        <v>96709</v>
      </c>
      <c r="AE5" s="5">
        <v>902101</v>
      </c>
    </row>
    <row r="6" spans="1:31" x14ac:dyDescent="0.25">
      <c r="A6" s="7" t="s">
        <v>30</v>
      </c>
      <c r="B6" s="5">
        <v>54842</v>
      </c>
      <c r="C6" s="5">
        <v>361702</v>
      </c>
      <c r="D6" s="5">
        <v>46781.242425700009</v>
      </c>
      <c r="F6" s="4" t="s">
        <v>13</v>
      </c>
      <c r="G6" s="5">
        <v>2266</v>
      </c>
      <c r="H6" s="5">
        <v>488</v>
      </c>
      <c r="I6" s="6">
        <v>1436</v>
      </c>
      <c r="K6" s="4" t="s">
        <v>13</v>
      </c>
      <c r="L6" s="6">
        <v>2317.7777780000001</v>
      </c>
      <c r="M6" s="6">
        <v>322</v>
      </c>
      <c r="N6" s="6">
        <v>1042.8997571807695</v>
      </c>
      <c r="P6" s="4" t="s">
        <v>13</v>
      </c>
      <c r="Q6" s="6">
        <v>20860</v>
      </c>
      <c r="R6" s="6">
        <v>292</v>
      </c>
      <c r="S6" s="6">
        <v>8659.8076923076915</v>
      </c>
      <c r="V6" s="4">
        <v>35</v>
      </c>
      <c r="W6" s="5">
        <v>24726</v>
      </c>
      <c r="X6" s="5">
        <v>23945</v>
      </c>
      <c r="Y6" s="5">
        <v>15188</v>
      </c>
      <c r="Z6" s="5">
        <v>63859</v>
      </c>
      <c r="AB6" s="4" t="s">
        <v>14</v>
      </c>
      <c r="AC6" s="5">
        <v>68258.242172600003</v>
      </c>
      <c r="AD6" s="5">
        <v>86190</v>
      </c>
      <c r="AE6" s="5">
        <v>585334</v>
      </c>
    </row>
    <row r="7" spans="1:31" x14ac:dyDescent="0.25">
      <c r="A7" s="4" t="s">
        <v>31</v>
      </c>
      <c r="B7" s="5"/>
      <c r="C7" s="5"/>
      <c r="D7" s="5"/>
      <c r="F7" s="4" t="s">
        <v>15</v>
      </c>
      <c r="G7" s="5">
        <v>2464</v>
      </c>
      <c r="H7" s="5">
        <v>627</v>
      </c>
      <c r="I7" s="6">
        <v>1614.8846153846155</v>
      </c>
      <c r="K7" s="4" t="s">
        <v>15</v>
      </c>
      <c r="L7" s="6">
        <v>2862.8888889999998</v>
      </c>
      <c r="M7" s="6">
        <v>696.75</v>
      </c>
      <c r="N7" s="6">
        <v>1314.6218822884618</v>
      </c>
      <c r="P7" s="4" t="s">
        <v>15</v>
      </c>
      <c r="Q7" s="6">
        <v>18678</v>
      </c>
      <c r="R7" s="6">
        <v>1245</v>
      </c>
      <c r="S7" s="6">
        <v>10121.846153846154</v>
      </c>
      <c r="V7" s="4">
        <v>36</v>
      </c>
      <c r="W7" s="5"/>
      <c r="X7" s="5">
        <v>58502</v>
      </c>
      <c r="Y7" s="5">
        <v>49288</v>
      </c>
      <c r="Z7" s="5">
        <v>107790</v>
      </c>
      <c r="AB7" s="4" t="s">
        <v>22</v>
      </c>
      <c r="AC7" s="5">
        <v>254136.89469710001</v>
      </c>
      <c r="AD7" s="5">
        <v>303345</v>
      </c>
      <c r="AE7" s="5">
        <v>1925850</v>
      </c>
    </row>
    <row r="8" spans="1:31" x14ac:dyDescent="0.25">
      <c r="A8" s="7" t="s">
        <v>32</v>
      </c>
      <c r="B8" s="5">
        <v>52694</v>
      </c>
      <c r="C8" s="5">
        <v>297244</v>
      </c>
      <c r="D8" s="5">
        <v>42243.294949200004</v>
      </c>
      <c r="F8" s="4" t="s">
        <v>17</v>
      </c>
      <c r="G8" s="5">
        <v>4139</v>
      </c>
      <c r="H8" s="5">
        <v>826</v>
      </c>
      <c r="I8" s="6">
        <v>2252.7692307692309</v>
      </c>
      <c r="K8" s="4" t="s">
        <v>17</v>
      </c>
      <c r="L8" s="6">
        <v>3030.875</v>
      </c>
      <c r="M8" s="6">
        <v>818.25</v>
      </c>
      <c r="N8" s="6">
        <v>1994.6415598461538</v>
      </c>
      <c r="P8" s="4" t="s">
        <v>17</v>
      </c>
      <c r="Q8" s="6">
        <v>25704</v>
      </c>
      <c r="R8" s="6">
        <v>2546</v>
      </c>
      <c r="S8" s="6">
        <v>13663.384615384615</v>
      </c>
      <c r="V8" s="4">
        <v>37</v>
      </c>
      <c r="W8" s="5">
        <v>23802</v>
      </c>
      <c r="X8" s="5">
        <v>20607</v>
      </c>
      <c r="Y8" s="5">
        <v>22801</v>
      </c>
      <c r="Z8" s="5">
        <v>67210</v>
      </c>
    </row>
    <row r="9" spans="1:31" x14ac:dyDescent="0.25">
      <c r="A9" s="7" t="s">
        <v>33</v>
      </c>
      <c r="B9" s="5">
        <v>45449</v>
      </c>
      <c r="C9" s="5">
        <v>299149</v>
      </c>
      <c r="D9" s="5">
        <v>36073.774242100008</v>
      </c>
      <c r="F9" s="4" t="s">
        <v>18</v>
      </c>
      <c r="G9" s="5">
        <v>2553</v>
      </c>
      <c r="H9" s="5">
        <v>685</v>
      </c>
      <c r="I9" s="6">
        <v>1968.4230769230769</v>
      </c>
      <c r="K9" s="4" t="s">
        <v>18</v>
      </c>
      <c r="L9" s="6">
        <v>2713</v>
      </c>
      <c r="M9" s="6">
        <v>590.29999999999995</v>
      </c>
      <c r="N9" s="6">
        <v>1894.7657925499998</v>
      </c>
      <c r="P9" s="4" t="s">
        <v>18</v>
      </c>
      <c r="Q9" s="6">
        <v>26608</v>
      </c>
      <c r="R9" s="6">
        <v>1201</v>
      </c>
      <c r="S9" s="6">
        <v>13550.576923076924</v>
      </c>
      <c r="V9" s="4">
        <v>38</v>
      </c>
      <c r="W9" s="5">
        <v>41590</v>
      </c>
      <c r="X9" s="5">
        <v>9097</v>
      </c>
      <c r="Y9" s="5">
        <v>19687</v>
      </c>
      <c r="Z9" s="5">
        <v>70374</v>
      </c>
    </row>
    <row r="10" spans="1:31" x14ac:dyDescent="0.25">
      <c r="A10" s="7" t="s">
        <v>34</v>
      </c>
      <c r="B10" s="5">
        <v>51373</v>
      </c>
      <c r="C10" s="5">
        <v>327216</v>
      </c>
      <c r="D10" s="5">
        <v>42584.533333499996</v>
      </c>
      <c r="F10" s="4" t="s">
        <v>19</v>
      </c>
      <c r="G10" s="5">
        <v>2732</v>
      </c>
      <c r="H10" s="5">
        <v>543</v>
      </c>
      <c r="I10" s="6">
        <v>1410.0384615384614</v>
      </c>
      <c r="K10" s="4" t="s">
        <v>19</v>
      </c>
      <c r="L10" s="6">
        <v>4535.375</v>
      </c>
      <c r="M10" s="6">
        <v>424</v>
      </c>
      <c r="N10" s="6">
        <v>1209.0816725076922</v>
      </c>
      <c r="P10" s="4" t="s">
        <v>19</v>
      </c>
      <c r="Q10" s="6">
        <v>36283</v>
      </c>
      <c r="R10" s="6">
        <v>2184</v>
      </c>
      <c r="S10" s="6">
        <v>9549.6923076923085</v>
      </c>
      <c r="V10" s="4">
        <v>39</v>
      </c>
      <c r="W10" s="5">
        <v>13389</v>
      </c>
      <c r="X10" s="5">
        <v>26963</v>
      </c>
      <c r="Y10" s="5">
        <v>32431</v>
      </c>
      <c r="Z10" s="5">
        <v>72783</v>
      </c>
    </row>
    <row r="11" spans="1:31" x14ac:dyDescent="0.25">
      <c r="A11" s="7" t="s">
        <v>35</v>
      </c>
      <c r="B11" s="5">
        <v>49105</v>
      </c>
      <c r="C11" s="5">
        <v>324195</v>
      </c>
      <c r="D11" s="5">
        <v>41043.729040699996</v>
      </c>
      <c r="F11" s="4" t="s">
        <v>22</v>
      </c>
      <c r="G11" s="5">
        <v>4139</v>
      </c>
      <c r="H11" s="5">
        <v>488</v>
      </c>
      <c r="I11" s="6">
        <v>1666.7307692307693</v>
      </c>
      <c r="K11" s="4" t="s">
        <v>22</v>
      </c>
      <c r="L11" s="6">
        <v>4535.375</v>
      </c>
      <c r="M11" s="6">
        <v>322</v>
      </c>
      <c r="N11" s="6">
        <v>1396.3565642697804</v>
      </c>
      <c r="P11" s="4" t="s">
        <v>22</v>
      </c>
      <c r="Q11" s="6">
        <v>36283</v>
      </c>
      <c r="R11" s="6">
        <v>292</v>
      </c>
      <c r="S11" s="6">
        <v>10581.593406593407</v>
      </c>
      <c r="V11" s="4">
        <v>40</v>
      </c>
      <c r="W11" s="5">
        <v>23646</v>
      </c>
      <c r="X11" s="5">
        <v>81169</v>
      </c>
      <c r="Y11" s="5">
        <v>10245</v>
      </c>
      <c r="Z11" s="5">
        <v>115060</v>
      </c>
    </row>
    <row r="12" spans="1:31" x14ac:dyDescent="0.25">
      <c r="A12" s="7" t="s">
        <v>36</v>
      </c>
      <c r="B12" s="5">
        <v>14790</v>
      </c>
      <c r="C12" s="5">
        <v>68724</v>
      </c>
      <c r="D12" s="5">
        <v>11508.7823236</v>
      </c>
      <c r="V12" s="4">
        <v>41</v>
      </c>
      <c r="W12" s="5">
        <v>14225</v>
      </c>
      <c r="X12" s="5">
        <v>23014</v>
      </c>
      <c r="Y12" s="5">
        <v>16973</v>
      </c>
      <c r="Z12" s="5">
        <v>54212</v>
      </c>
    </row>
    <row r="13" spans="1:31" x14ac:dyDescent="0.25">
      <c r="A13" s="4" t="s">
        <v>22</v>
      </c>
      <c r="B13" s="5">
        <v>303345</v>
      </c>
      <c r="C13" s="5">
        <v>1925850</v>
      </c>
      <c r="D13" s="5">
        <v>254136.89469710001</v>
      </c>
      <c r="V13" s="4">
        <v>42</v>
      </c>
      <c r="W13" s="5"/>
      <c r="X13" s="5">
        <v>30490</v>
      </c>
      <c r="Y13" s="5"/>
      <c r="Z13" s="5">
        <v>30490</v>
      </c>
    </row>
    <row r="14" spans="1:31" x14ac:dyDescent="0.25">
      <c r="V14" s="4">
        <v>43</v>
      </c>
      <c r="W14" s="5">
        <v>18183</v>
      </c>
      <c r="X14" s="5">
        <v>21201</v>
      </c>
      <c r="Y14" s="5">
        <v>25743</v>
      </c>
      <c r="Z14" s="5">
        <v>65127</v>
      </c>
    </row>
    <row r="15" spans="1:31" x14ac:dyDescent="0.25">
      <c r="V15" s="4">
        <v>44</v>
      </c>
      <c r="W15" s="5">
        <v>10518</v>
      </c>
      <c r="X15" s="5">
        <v>32944</v>
      </c>
      <c r="Y15" s="5">
        <v>35399</v>
      </c>
      <c r="Z15" s="5">
        <v>78861</v>
      </c>
    </row>
    <row r="16" spans="1:31" x14ac:dyDescent="0.25">
      <c r="V16" s="4">
        <v>45</v>
      </c>
      <c r="W16" s="5">
        <v>14261</v>
      </c>
      <c r="X16" s="5">
        <v>24417</v>
      </c>
      <c r="Y16" s="5">
        <v>25522</v>
      </c>
      <c r="Z16" s="5">
        <v>64200</v>
      </c>
    </row>
    <row r="17" spans="22:26" x14ac:dyDescent="0.25">
      <c r="V17" s="4">
        <v>46</v>
      </c>
      <c r="W17" s="5">
        <v>30243</v>
      </c>
      <c r="X17" s="5">
        <v>10925</v>
      </c>
      <c r="Y17" s="5">
        <v>12445</v>
      </c>
      <c r="Z17" s="5">
        <v>53613</v>
      </c>
    </row>
    <row r="18" spans="22:26" x14ac:dyDescent="0.25">
      <c r="V18" s="4">
        <v>47</v>
      </c>
      <c r="W18" s="5">
        <v>18234</v>
      </c>
      <c r="X18" s="5">
        <v>41940</v>
      </c>
      <c r="Y18" s="5">
        <v>23451</v>
      </c>
      <c r="Z18" s="5">
        <v>83625</v>
      </c>
    </row>
    <row r="19" spans="22:26" x14ac:dyDescent="0.25">
      <c r="V19" s="4">
        <v>48</v>
      </c>
      <c r="W19" s="5">
        <v>28971</v>
      </c>
      <c r="X19" s="5">
        <v>34462</v>
      </c>
      <c r="Y19" s="5"/>
      <c r="Z19" s="5">
        <v>63433</v>
      </c>
    </row>
    <row r="20" spans="22:26" x14ac:dyDescent="0.25">
      <c r="V20" s="4">
        <v>49</v>
      </c>
      <c r="W20" s="5">
        <v>16310</v>
      </c>
      <c r="X20" s="5">
        <v>24247</v>
      </c>
      <c r="Y20" s="5">
        <v>15759</v>
      </c>
      <c r="Z20" s="5">
        <v>56316</v>
      </c>
    </row>
    <row r="21" spans="22:26" x14ac:dyDescent="0.25">
      <c r="V21" s="4">
        <v>50</v>
      </c>
      <c r="W21" s="5">
        <v>11018</v>
      </c>
      <c r="X21" s="5">
        <v>60564</v>
      </c>
      <c r="Y21" s="5">
        <v>21924</v>
      </c>
      <c r="Z21" s="5">
        <v>93506</v>
      </c>
    </row>
    <row r="22" spans="22:26" x14ac:dyDescent="0.25">
      <c r="V22" s="4">
        <v>51</v>
      </c>
      <c r="W22" s="5">
        <v>11598</v>
      </c>
      <c r="X22" s="5">
        <v>58263</v>
      </c>
      <c r="Y22" s="5">
        <v>8223</v>
      </c>
      <c r="Z22" s="5">
        <v>78084</v>
      </c>
    </row>
    <row r="23" spans="22:26" x14ac:dyDescent="0.25">
      <c r="V23" s="4">
        <v>52</v>
      </c>
      <c r="W23" s="5">
        <v>18769</v>
      </c>
      <c r="X23" s="5">
        <v>53900</v>
      </c>
      <c r="Y23" s="5">
        <v>13201</v>
      </c>
      <c r="Z23" s="5">
        <v>85870</v>
      </c>
    </row>
    <row r="24" spans="22:26" x14ac:dyDescent="0.25">
      <c r="V24" s="4">
        <v>53</v>
      </c>
      <c r="W24" s="5">
        <v>10670</v>
      </c>
      <c r="X24" s="5">
        <v>7878</v>
      </c>
      <c r="Y24" s="5">
        <v>24981</v>
      </c>
      <c r="Z24" s="5">
        <v>43529</v>
      </c>
    </row>
    <row r="25" spans="22:26" x14ac:dyDescent="0.25">
      <c r="V25" s="4">
        <v>54</v>
      </c>
      <c r="W25" s="5">
        <v>3181</v>
      </c>
      <c r="X25" s="5">
        <v>34081</v>
      </c>
      <c r="Y25" s="5">
        <v>45409</v>
      </c>
      <c r="Z25" s="5">
        <v>82671</v>
      </c>
    </row>
    <row r="26" spans="22:26" x14ac:dyDescent="0.25">
      <c r="V26" s="4">
        <v>55</v>
      </c>
      <c r="W26" s="5">
        <v>6679</v>
      </c>
      <c r="X26" s="5">
        <v>37955</v>
      </c>
      <c r="Y26" s="5">
        <v>36246</v>
      </c>
      <c r="Z26" s="5">
        <v>80880</v>
      </c>
    </row>
    <row r="27" spans="22:26" x14ac:dyDescent="0.25">
      <c r="V27" s="4">
        <v>56</v>
      </c>
      <c r="W27" s="5">
        <v>13984</v>
      </c>
      <c r="X27" s="5">
        <v>23870</v>
      </c>
      <c r="Y27" s="5">
        <v>46549</v>
      </c>
      <c r="Z27" s="5">
        <v>84403</v>
      </c>
    </row>
    <row r="28" spans="22:26" x14ac:dyDescent="0.25">
      <c r="V28" s="4">
        <v>57</v>
      </c>
      <c r="W28" s="5">
        <v>16276</v>
      </c>
      <c r="X28" s="5">
        <v>39052</v>
      </c>
      <c r="Y28" s="5">
        <v>10027</v>
      </c>
      <c r="Z28" s="5">
        <v>65355</v>
      </c>
    </row>
    <row r="29" spans="22:26" x14ac:dyDescent="0.25">
      <c r="V29" s="4">
        <v>58</v>
      </c>
      <c r="W29" s="5">
        <v>9762</v>
      </c>
      <c r="X29" s="5">
        <v>36757</v>
      </c>
      <c r="Y29" s="5">
        <v>19005</v>
      </c>
      <c r="Z29" s="5">
        <v>65524</v>
      </c>
    </row>
    <row r="30" spans="22:26" x14ac:dyDescent="0.25">
      <c r="V30" s="4">
        <v>59</v>
      </c>
      <c r="W30" s="5">
        <v>11329</v>
      </c>
      <c r="X30" s="5">
        <v>60387</v>
      </c>
      <c r="Y30" s="5">
        <v>8046</v>
      </c>
      <c r="Z30" s="5">
        <v>79762</v>
      </c>
    </row>
    <row r="31" spans="22:26" x14ac:dyDescent="0.25">
      <c r="V31" s="4">
        <v>60</v>
      </c>
      <c r="W31" s="5">
        <v>21013</v>
      </c>
      <c r="X31" s="5"/>
      <c r="Y31" s="5">
        <v>36405</v>
      </c>
      <c r="Z31" s="5">
        <v>57418</v>
      </c>
    </row>
    <row r="32" spans="22:26" x14ac:dyDescent="0.25">
      <c r="V32" s="4">
        <v>61</v>
      </c>
      <c r="W32" s="5">
        <v>3861</v>
      </c>
      <c r="X32" s="5"/>
      <c r="Y32" s="5"/>
      <c r="Z32" s="5">
        <v>3861</v>
      </c>
    </row>
    <row r="33" spans="22:26" x14ac:dyDescent="0.25">
      <c r="V33" s="4" t="s">
        <v>22</v>
      </c>
      <c r="W33" s="5">
        <v>438415</v>
      </c>
      <c r="X33" s="5">
        <v>902101</v>
      </c>
      <c r="Y33" s="5">
        <v>585334</v>
      </c>
      <c r="Z33" s="5">
        <v>1925850</v>
      </c>
    </row>
  </sheetData>
  <pageMargins left="0.7" right="0.7" top="0.75" bottom="0.75" header="0.3" footer="0.3"/>
  <pageSetup paperSize="9" orientation="portrait" horizontalDpi="0" verticalDpi="0"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
  <sheetViews>
    <sheetView showGridLines="0" showRowColHeaders="0" tabSelected="1" workbookViewId="0">
      <selection activeCell="V16" sqref="V16"/>
    </sheetView>
  </sheetViews>
  <sheetFormatPr defaultRowHeight="15" x14ac:dyDescent="0.25"/>
  <cols>
    <col min="4" max="4" width="2.140625" customWidth="1"/>
    <col min="5" max="5" width="16.140625" customWidth="1"/>
    <col min="12" max="12" width="7.140625" customWidth="1"/>
    <col min="13" max="13" width="11.140625" customWidth="1"/>
  </cols>
  <sheetData>
    <row r="6" ht="9.949999999999999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edited</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cloudstrife</dc:creator>
  <cp:lastModifiedBy>cloudstrife</cp:lastModifiedBy>
  <dcterms:created xsi:type="dcterms:W3CDTF">2023-09-21T20:32:58Z</dcterms:created>
  <dcterms:modified xsi:type="dcterms:W3CDTF">2023-09-21T23:17:44Z</dcterms:modified>
</cp:coreProperties>
</file>