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seok Park\IdeaProjects\corus\corus-nlp\files\conceptEmbeddingResults\"/>
    </mc:Choice>
  </mc:AlternateContent>
  <bookViews>
    <workbookView xWindow="0" yWindow="0" windowWidth="20400" windowHeight="4120"/>
  </bookViews>
  <sheets>
    <sheet name="Pederson_DataSet_WithMayoClinic" sheetId="1" r:id="rId1"/>
  </sheets>
  <calcPr calcId="162913"/>
</workbook>
</file>

<file path=xl/calcChain.xml><?xml version="1.0" encoding="utf-8"?>
<calcChain xmlns="http://schemas.openxmlformats.org/spreadsheetml/2006/main">
  <c r="AS32" i="1" l="1"/>
  <c r="AQ3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2" i="1"/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2" i="1"/>
  <c r="AO32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2" i="1"/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2" i="1"/>
  <c r="AM32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2" i="1"/>
  <c r="AK32" i="1" s="1"/>
</calcChain>
</file>

<file path=xl/sharedStrings.xml><?xml version="1.0" encoding="utf-8"?>
<sst xmlns="http://schemas.openxmlformats.org/spreadsheetml/2006/main" count="224" uniqueCount="218">
  <si>
    <t>CUI1_T_E</t>
  </si>
  <si>
    <t>CUI1_T_K</t>
  </si>
  <si>
    <t>CUI1</t>
  </si>
  <si>
    <t>CUI2_T_E</t>
  </si>
  <si>
    <t>CUI2_T_K</t>
  </si>
  <si>
    <t>CUI2</t>
  </si>
  <si>
    <t>RANK</t>
  </si>
  <si>
    <t>PHYSICIAN</t>
  </si>
  <si>
    <t>CODER</t>
  </si>
  <si>
    <t>batet</t>
  </si>
  <si>
    <t>cdist</t>
  </si>
  <si>
    <t>faith</t>
  </si>
  <si>
    <t>jcn</t>
  </si>
  <si>
    <t>lch</t>
  </si>
  <si>
    <t>lesk</t>
  </si>
  <si>
    <t>lesk_rank</t>
  </si>
  <si>
    <t>lin</t>
  </si>
  <si>
    <t>nam</t>
  </si>
  <si>
    <t>path</t>
  </si>
  <si>
    <t>pks</t>
  </si>
  <si>
    <t>random</t>
  </si>
  <si>
    <t>res</t>
  </si>
  <si>
    <t>sanchez</t>
  </si>
  <si>
    <t>upath</t>
  </si>
  <si>
    <t>vector</t>
  </si>
  <si>
    <t>vector_rank</t>
  </si>
  <si>
    <t>wup</t>
  </si>
  <si>
    <t>zhong</t>
  </si>
  <si>
    <t>ce</t>
  </si>
  <si>
    <t>ce_rank</t>
  </si>
  <si>
    <t>ce_0815-011-e3</t>
  </si>
  <si>
    <t>ce_0815-011-e3_rank</t>
  </si>
  <si>
    <t>ce_0815-012-e5</t>
  </si>
  <si>
    <t>ce_0815-012-e5_rank</t>
  </si>
  <si>
    <t xml:space="preserve">Renal failure </t>
  </si>
  <si>
    <t>신부전</t>
  </si>
  <si>
    <t>C0035078</t>
  </si>
  <si>
    <t xml:space="preserve">Kidney failure </t>
  </si>
  <si>
    <t xml:space="preserve">Heart </t>
  </si>
  <si>
    <t>심장</t>
  </si>
  <si>
    <t>C0018787</t>
  </si>
  <si>
    <t xml:space="preserve">Myocardium </t>
  </si>
  <si>
    <t>심근</t>
  </si>
  <si>
    <t>C0027061</t>
  </si>
  <si>
    <t xml:space="preserve">Stroke </t>
  </si>
  <si>
    <t>뇌졸중</t>
  </si>
  <si>
    <t>C0038454</t>
  </si>
  <si>
    <t xml:space="preserve">Infarct </t>
  </si>
  <si>
    <t>경색</t>
  </si>
  <si>
    <t>C0021308</t>
  </si>
  <si>
    <t xml:space="preserve">Abortion </t>
  </si>
  <si>
    <t>낙태</t>
  </si>
  <si>
    <t>C0156543</t>
  </si>
  <si>
    <t xml:space="preserve">Miscarriage </t>
  </si>
  <si>
    <t>유산</t>
  </si>
  <si>
    <t>C0000786</t>
  </si>
  <si>
    <t>Delusion</t>
  </si>
  <si>
    <t>망상</t>
  </si>
  <si>
    <t>C0011253</t>
  </si>
  <si>
    <t>Schizophrenia</t>
  </si>
  <si>
    <t>정신 분열증</t>
  </si>
  <si>
    <t>C0036341</t>
  </si>
  <si>
    <t xml:space="preserve">Congestive heart failure </t>
  </si>
  <si>
    <t>울혈성 심부전</t>
  </si>
  <si>
    <t>C0018802</t>
  </si>
  <si>
    <t xml:space="preserve">Pulmonary edema </t>
  </si>
  <si>
    <t>폐수종</t>
  </si>
  <si>
    <t>C0034063</t>
  </si>
  <si>
    <t xml:space="preserve">Metastasis </t>
  </si>
  <si>
    <t>전이</t>
  </si>
  <si>
    <t>C0027627</t>
  </si>
  <si>
    <t xml:space="preserve">Adenocarcinoma </t>
  </si>
  <si>
    <t>선암</t>
  </si>
  <si>
    <t>C0001418</t>
  </si>
  <si>
    <t xml:space="preserve">Calcification </t>
  </si>
  <si>
    <t>석회화</t>
  </si>
  <si>
    <t>C0175895</t>
  </si>
  <si>
    <t xml:space="preserve">Stenosis </t>
  </si>
  <si>
    <t>협착</t>
  </si>
  <si>
    <t>C0009814</t>
  </si>
  <si>
    <t xml:space="preserve">Diarrhea </t>
  </si>
  <si>
    <t>설사</t>
  </si>
  <si>
    <t>C0011991</t>
  </si>
  <si>
    <t xml:space="preserve">Stomach cramps </t>
  </si>
  <si>
    <t>위경련</t>
  </si>
  <si>
    <t>C0344375</t>
  </si>
  <si>
    <t xml:space="preserve">Mitral stenosis </t>
  </si>
  <si>
    <t>승모판 협착증</t>
  </si>
  <si>
    <t>C0026269</t>
  </si>
  <si>
    <t xml:space="preserve">Atrial fibrillation </t>
  </si>
  <si>
    <t>심방잔떨림</t>
  </si>
  <si>
    <t>C0004238</t>
  </si>
  <si>
    <t>Chronic obstructive pulmonary disease</t>
  </si>
  <si>
    <t>만성 폐쇄성 폐질환</t>
  </si>
  <si>
    <t>C0024117</t>
  </si>
  <si>
    <t>Lung infiltrates</t>
  </si>
  <si>
    <t>폐침윤</t>
  </si>
  <si>
    <t>C0024109</t>
  </si>
  <si>
    <t xml:space="preserve">Rheumatoid arthritis </t>
  </si>
  <si>
    <t>류머티즘성 관절염</t>
  </si>
  <si>
    <t>C0003873</t>
  </si>
  <si>
    <t xml:space="preserve">Lupus </t>
  </si>
  <si>
    <t>낭창 (피부결핵의 일종)</t>
  </si>
  <si>
    <t>C0409974</t>
  </si>
  <si>
    <t xml:space="preserve">Brain tumor </t>
  </si>
  <si>
    <t>뇌종양</t>
  </si>
  <si>
    <t>C0006118</t>
  </si>
  <si>
    <t xml:space="preserve">Intracranial hemorrhage </t>
  </si>
  <si>
    <t>두개내출혈</t>
  </si>
  <si>
    <t>C0151699</t>
  </si>
  <si>
    <t xml:space="preserve">Carpel tunnel syndrome </t>
  </si>
  <si>
    <t>손목터널증후군</t>
  </si>
  <si>
    <t>C0007286</t>
  </si>
  <si>
    <t xml:space="preserve">Osteoarthritis </t>
  </si>
  <si>
    <t>골관절염</t>
  </si>
  <si>
    <t>C0029408</t>
  </si>
  <si>
    <t xml:space="preserve">Diabetes mellitus </t>
  </si>
  <si>
    <t>진성당뇨병</t>
  </si>
  <si>
    <t>C0011849</t>
  </si>
  <si>
    <t xml:space="preserve">Hypertension </t>
  </si>
  <si>
    <t>고혈압</t>
  </si>
  <si>
    <t>C0020538</t>
  </si>
  <si>
    <t xml:space="preserve">Acne </t>
  </si>
  <si>
    <t>여드름</t>
  </si>
  <si>
    <t>C0702166</t>
  </si>
  <si>
    <t xml:space="preserve">Syringe </t>
  </si>
  <si>
    <t>세척기</t>
  </si>
  <si>
    <t>C0039142</t>
  </si>
  <si>
    <t xml:space="preserve">Antibiotic </t>
  </si>
  <si>
    <t>항생제</t>
  </si>
  <si>
    <t>C0003232</t>
  </si>
  <si>
    <t xml:space="preserve">Allergy </t>
  </si>
  <si>
    <t>알레르기</t>
  </si>
  <si>
    <t>C0020517</t>
  </si>
  <si>
    <t xml:space="preserve">Cortisone </t>
  </si>
  <si>
    <t>코르티존(부신피질 호르몬의 일종)</t>
  </si>
  <si>
    <t>C0010137</t>
  </si>
  <si>
    <t xml:space="preserve">Total knee replacement </t>
  </si>
  <si>
    <t>슬관절전치환술(무릎관절)</t>
  </si>
  <si>
    <t>C0086511</t>
  </si>
  <si>
    <t xml:space="preserve">Pulmonary embolus </t>
  </si>
  <si>
    <t>폐색전</t>
  </si>
  <si>
    <t>C0034065</t>
  </si>
  <si>
    <t xml:space="preserve">Myocardial infarction </t>
  </si>
  <si>
    <t>심근경색</t>
  </si>
  <si>
    <t>C0027051</t>
  </si>
  <si>
    <t xml:space="preserve">Pulmonary fibrosis </t>
  </si>
  <si>
    <t>폐섬유증</t>
  </si>
  <si>
    <t>C0034069</t>
  </si>
  <si>
    <t xml:space="preserve">Lung cancer </t>
  </si>
  <si>
    <t>폐암</t>
  </si>
  <si>
    <t>C0242379</t>
  </si>
  <si>
    <t xml:space="preserve">Cholangiocarcinoma </t>
  </si>
  <si>
    <t>쓸개관암종</t>
  </si>
  <si>
    <t>C0206698</t>
  </si>
  <si>
    <t xml:space="preserve">Colonoscopy </t>
  </si>
  <si>
    <t>결장 내시술</t>
  </si>
  <si>
    <t>C0009378</t>
  </si>
  <si>
    <t xml:space="preserve">Lymphoid hyperplasia </t>
  </si>
  <si>
    <t>림프구증식</t>
  </si>
  <si>
    <t>C0333997</t>
  </si>
  <si>
    <t xml:space="preserve">Laryngeal cancer </t>
  </si>
  <si>
    <t>후두암</t>
  </si>
  <si>
    <t>C0007107</t>
  </si>
  <si>
    <t xml:space="preserve">Multiple sclerosis </t>
  </si>
  <si>
    <t>다발성 경화증</t>
  </si>
  <si>
    <t>C0026769</t>
  </si>
  <si>
    <t xml:space="preserve">Psychosis </t>
  </si>
  <si>
    <t>정신병</t>
  </si>
  <si>
    <t>C0033975</t>
  </si>
  <si>
    <t xml:space="preserve">Appendicitis </t>
  </si>
  <si>
    <t>맹장염</t>
  </si>
  <si>
    <t>C0003615</t>
  </si>
  <si>
    <t xml:space="preserve">Osteoporosis </t>
  </si>
  <si>
    <t>골다공증</t>
  </si>
  <si>
    <t>C0029456</t>
  </si>
  <si>
    <t xml:space="preserve">Rectal polyp </t>
  </si>
  <si>
    <t>직장폴립</t>
  </si>
  <si>
    <t>C0034877</t>
  </si>
  <si>
    <t xml:space="preserve">Aorta </t>
  </si>
  <si>
    <t>대동맥</t>
  </si>
  <si>
    <t>C0003483</t>
  </si>
  <si>
    <t xml:space="preserve">Xerostomia </t>
  </si>
  <si>
    <t>구강건조증</t>
  </si>
  <si>
    <t>C0043352</t>
  </si>
  <si>
    <t xml:space="preserve">Alcoholic cirrhosis </t>
  </si>
  <si>
    <t>알콜성 간경변</t>
  </si>
  <si>
    <t>C0023891</t>
  </si>
  <si>
    <t xml:space="preserve">Peptic ulcer disease </t>
  </si>
  <si>
    <t>소화성 궤양</t>
  </si>
  <si>
    <t>C0030920</t>
  </si>
  <si>
    <t xml:space="preserve">Myopia </t>
  </si>
  <si>
    <t>근시</t>
  </si>
  <si>
    <t>C0027092</t>
  </si>
  <si>
    <t xml:space="preserve">Depression </t>
  </si>
  <si>
    <t>우을증</t>
  </si>
  <si>
    <t>C0011581</t>
  </si>
  <si>
    <t xml:space="preserve">Cellulites </t>
  </si>
  <si>
    <t>셀룰라이트</t>
  </si>
  <si>
    <t>C0007642</t>
  </si>
  <si>
    <t xml:space="preserve">Varicose vein </t>
  </si>
  <si>
    <t>하지 정맥류</t>
  </si>
  <si>
    <t>C0042345</t>
  </si>
  <si>
    <t xml:space="preserve">Entire knee meniscus </t>
  </si>
  <si>
    <t>무릎 반월상 연골</t>
  </si>
  <si>
    <t>C0224701</t>
  </si>
  <si>
    <t xml:space="preserve">Hyperlidpidemia </t>
  </si>
  <si>
    <t>고지혈증</t>
  </si>
  <si>
    <t>C0020473</t>
  </si>
  <si>
    <t>ce_0815-011-e3-e</t>
    <phoneticPr fontId="18" type="noConversion"/>
  </si>
  <si>
    <t>ce_0815-011-e3-e_rank</t>
    <phoneticPr fontId="18" type="noConversion"/>
  </si>
  <si>
    <t>ce_0815-012-e5-e</t>
    <phoneticPr fontId="18" type="noConversion"/>
  </si>
  <si>
    <t>ce_0815-012-e5-e_rank</t>
    <phoneticPr fontId="18" type="noConversion"/>
  </si>
  <si>
    <t>ce_0815-000-e10_rank</t>
    <phoneticPr fontId="18" type="noConversion"/>
  </si>
  <si>
    <t>ce_0815-000-e10</t>
    <phoneticPr fontId="18" type="noConversion"/>
  </si>
  <si>
    <t>ce_0815-013-e20</t>
    <phoneticPr fontId="18" type="noConversion"/>
  </si>
  <si>
    <t>ce_0815-013-e20_rank</t>
    <phoneticPr fontId="18" type="noConversion"/>
  </si>
  <si>
    <t>ce_0816-000-e30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</si>
</sst>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6" fillId="2" borderId="0" xfId="6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tabSelected="1" topLeftCell="W1" workbookViewId="0">
      <selection activeCell="AN1" sqref="AN1:AO32"/>
    </sheetView>
  </sheetViews>
  <sheetFormatPr defaultRowHeight="17" x14ac:dyDescent="0.45"/>
  <cols>
    <col min="40" max="40" width="15.6640625" bestFit="1" customWidth="1"/>
    <col min="41" max="41" width="20.33203125" bestFit="1" customWidth="1"/>
  </cols>
  <sheetData>
    <row r="1" spans="1:45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s="1" t="s">
        <v>31</v>
      </c>
      <c r="AH1" t="s">
        <v>32</v>
      </c>
      <c r="AI1" t="s">
        <v>33</v>
      </c>
      <c r="AJ1" t="s">
        <v>209</v>
      </c>
      <c r="AK1" t="s">
        <v>210</v>
      </c>
      <c r="AL1" t="s">
        <v>211</v>
      </c>
      <c r="AM1" t="s">
        <v>212</v>
      </c>
      <c r="AN1" s="2" t="s">
        <v>214</v>
      </c>
      <c r="AO1" s="2" t="s">
        <v>213</v>
      </c>
      <c r="AP1" t="s">
        <v>215</v>
      </c>
      <c r="AQ1" t="s">
        <v>216</v>
      </c>
      <c r="AR1" t="s">
        <v>217</v>
      </c>
      <c r="AS1" t="s">
        <v>217</v>
      </c>
    </row>
    <row r="2" spans="1:45" x14ac:dyDescent="0.45">
      <c r="A2">
        <v>0</v>
      </c>
      <c r="B2" t="s">
        <v>34</v>
      </c>
      <c r="C2" t="s">
        <v>35</v>
      </c>
      <c r="D2" t="s">
        <v>36</v>
      </c>
      <c r="E2" t="s">
        <v>37</v>
      </c>
      <c r="F2" t="s">
        <v>35</v>
      </c>
      <c r="G2" t="s">
        <v>36</v>
      </c>
      <c r="H2">
        <v>1</v>
      </c>
      <c r="I2">
        <v>4</v>
      </c>
      <c r="J2">
        <v>4</v>
      </c>
      <c r="K2">
        <v>1</v>
      </c>
      <c r="L2">
        <v>1</v>
      </c>
      <c r="M2">
        <v>1</v>
      </c>
      <c r="N2">
        <v>1</v>
      </c>
      <c r="O2">
        <v>3.6888999999999998</v>
      </c>
      <c r="P2">
        <v>1960206</v>
      </c>
      <c r="Q2">
        <v>4</v>
      </c>
      <c r="R2">
        <v>1</v>
      </c>
      <c r="S2">
        <v>-1</v>
      </c>
      <c r="T2">
        <v>1</v>
      </c>
      <c r="U2">
        <v>1</v>
      </c>
      <c r="V2">
        <v>0.40060000000000001</v>
      </c>
      <c r="W2">
        <v>-1</v>
      </c>
      <c r="X2">
        <v>1</v>
      </c>
      <c r="Y2">
        <v>1</v>
      </c>
      <c r="Z2">
        <v>0.99990000000000001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 s="1">
        <v>1</v>
      </c>
      <c r="AH2">
        <v>1</v>
      </c>
      <c r="AI2">
        <v>1</v>
      </c>
      <c r="AJ2">
        <v>1</v>
      </c>
      <c r="AK2">
        <f>RANK(AJ2,$AJ$2:$AJ$31)</f>
        <v>1</v>
      </c>
      <c r="AL2">
        <v>1</v>
      </c>
      <c r="AM2">
        <f>RANK(AL2,$AL$2:$AL$31)</f>
        <v>1</v>
      </c>
      <c r="AN2" s="2">
        <v>1</v>
      </c>
      <c r="AO2" s="2">
        <f>RANK(AN2,$AN$2:$AN$31)</f>
        <v>1</v>
      </c>
      <c r="AP2">
        <v>1</v>
      </c>
      <c r="AQ2">
        <f>RANK(AP2,$AP$2:$AP$31)</f>
        <v>1</v>
      </c>
      <c r="AR2">
        <v>1</v>
      </c>
      <c r="AS2">
        <f>RANK(AR2,$AR$2:$AR$31)</f>
        <v>1</v>
      </c>
    </row>
    <row r="3" spans="1:45" x14ac:dyDescent="0.45">
      <c r="A3">
        <v>1</v>
      </c>
      <c r="B3" t="s">
        <v>38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>
        <v>2</v>
      </c>
      <c r="I3">
        <v>3.3</v>
      </c>
      <c r="J3">
        <v>3</v>
      </c>
      <c r="K3">
        <v>0.41670000000000001</v>
      </c>
      <c r="L3">
        <v>0.5</v>
      </c>
      <c r="M3">
        <v>0.79179999999999995</v>
      </c>
      <c r="N3">
        <v>1.3801000000000001</v>
      </c>
      <c r="O3">
        <v>2.9956999999999998</v>
      </c>
      <c r="P3">
        <v>306624</v>
      </c>
      <c r="Q3">
        <v>11</v>
      </c>
      <c r="R3">
        <v>0.88380000000000003</v>
      </c>
      <c r="S3">
        <v>0.20799999999999999</v>
      </c>
      <c r="T3">
        <v>0.5</v>
      </c>
      <c r="U3">
        <v>0.7</v>
      </c>
      <c r="V3">
        <v>0.62390000000000001</v>
      </c>
      <c r="W3">
        <v>2.7553000000000001</v>
      </c>
      <c r="X3">
        <v>1.2629999999999999</v>
      </c>
      <c r="Y3">
        <v>0.5</v>
      </c>
      <c r="Z3">
        <v>0.94210000000000005</v>
      </c>
      <c r="AA3">
        <v>5</v>
      </c>
      <c r="AB3">
        <v>0.82350000000000001</v>
      </c>
      <c r="AC3">
        <v>0.375</v>
      </c>
      <c r="AD3">
        <v>0.18592657100000001</v>
      </c>
      <c r="AE3">
        <v>11</v>
      </c>
      <c r="AF3">
        <v>0.45669957999999999</v>
      </c>
      <c r="AG3" s="1">
        <v>2</v>
      </c>
      <c r="AH3">
        <v>0.40787786199999998</v>
      </c>
      <c r="AI3">
        <v>5</v>
      </c>
      <c r="AJ3">
        <v>0.54751342535018899</v>
      </c>
      <c r="AK3">
        <f t="shared" ref="AK3:AK31" si="0">RANK(AJ3,$AJ$2:$AJ$31)</f>
        <v>2</v>
      </c>
      <c r="AL3">
        <v>0.485315471887588</v>
      </c>
      <c r="AM3">
        <f t="shared" ref="AM3:AM31" si="1">RANK(AL3,$AL$2:$AL$31)</f>
        <v>4</v>
      </c>
      <c r="AN3" s="2">
        <v>0.43676880002021701</v>
      </c>
      <c r="AO3" s="2">
        <f t="shared" ref="AO3:AO31" si="2">RANK(AN3,$AN$2:$AN$31)</f>
        <v>3</v>
      </c>
      <c r="AP3">
        <v>0.40728023648262002</v>
      </c>
      <c r="AQ3">
        <f t="shared" ref="AQ3:AQ31" si="3">RANK(AP3,$AP$2:$AP$31)</f>
        <v>3</v>
      </c>
      <c r="AR3">
        <v>0.39255750179290699</v>
      </c>
      <c r="AS3">
        <f t="shared" ref="AS3:AS31" si="4">RANK(AR3,$AR$2:$AR$31)</f>
        <v>5</v>
      </c>
    </row>
    <row r="4" spans="1:45" x14ac:dyDescent="0.45">
      <c r="A4">
        <v>2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  <c r="H4">
        <v>3</v>
      </c>
      <c r="I4">
        <v>3</v>
      </c>
      <c r="J4">
        <v>2.8</v>
      </c>
      <c r="K4">
        <v>0.76190000000000002</v>
      </c>
      <c r="L4">
        <v>0.1111</v>
      </c>
      <c r="M4">
        <v>0.14680000000000001</v>
      </c>
      <c r="N4">
        <v>0.1794</v>
      </c>
      <c r="O4">
        <v>1.4917</v>
      </c>
      <c r="P4">
        <v>121316</v>
      </c>
      <c r="Q4">
        <v>14</v>
      </c>
      <c r="R4">
        <v>0.25609999999999999</v>
      </c>
      <c r="S4">
        <v>0.1409</v>
      </c>
      <c r="T4">
        <v>0.1111</v>
      </c>
      <c r="U4">
        <v>0.33329999999999999</v>
      </c>
      <c r="V4">
        <v>0.38040000000000002</v>
      </c>
      <c r="W4">
        <v>0.95909999999999995</v>
      </c>
      <c r="X4">
        <v>0.39229999999999998</v>
      </c>
      <c r="Y4">
        <v>0.1429</v>
      </c>
      <c r="Z4">
        <v>0.8891</v>
      </c>
      <c r="AA4">
        <v>11</v>
      </c>
      <c r="AB4">
        <v>0.5</v>
      </c>
      <c r="AC4">
        <v>3.1199999999999999E-2</v>
      </c>
      <c r="AD4">
        <v>0.33560109100000002</v>
      </c>
      <c r="AE4">
        <v>3</v>
      </c>
      <c r="AF4">
        <v>0.31013482799999997</v>
      </c>
      <c r="AG4" s="1">
        <v>9</v>
      </c>
      <c r="AH4">
        <v>0.29535898599999999</v>
      </c>
      <c r="AI4">
        <v>8</v>
      </c>
      <c r="AJ4">
        <v>0.442124813795089</v>
      </c>
      <c r="AK4">
        <f t="shared" si="0"/>
        <v>6</v>
      </c>
      <c r="AL4">
        <v>0.42766699194908098</v>
      </c>
      <c r="AM4">
        <f t="shared" si="1"/>
        <v>5</v>
      </c>
      <c r="AN4" s="2">
        <v>0.371761053800582</v>
      </c>
      <c r="AO4" s="2">
        <f t="shared" si="2"/>
        <v>6</v>
      </c>
      <c r="AP4">
        <v>0.34753373265266402</v>
      </c>
      <c r="AQ4">
        <f t="shared" si="3"/>
        <v>6</v>
      </c>
      <c r="AR4">
        <v>0.25172898173332198</v>
      </c>
      <c r="AS4">
        <f t="shared" si="4"/>
        <v>10</v>
      </c>
    </row>
    <row r="5" spans="1:45" x14ac:dyDescent="0.45">
      <c r="A5">
        <v>3</v>
      </c>
      <c r="B5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55</v>
      </c>
      <c r="H5">
        <v>4</v>
      </c>
      <c r="I5">
        <v>3</v>
      </c>
      <c r="J5">
        <v>3.3</v>
      </c>
      <c r="K5">
        <v>1</v>
      </c>
      <c r="L5">
        <v>-1</v>
      </c>
      <c r="M5">
        <v>-1</v>
      </c>
      <c r="N5">
        <v>-1</v>
      </c>
      <c r="O5">
        <v>-1</v>
      </c>
      <c r="P5">
        <v>246870</v>
      </c>
      <c r="Q5">
        <v>13</v>
      </c>
      <c r="R5">
        <v>-1</v>
      </c>
      <c r="S5">
        <v>-1</v>
      </c>
      <c r="T5">
        <v>-1</v>
      </c>
      <c r="U5">
        <v>-1</v>
      </c>
      <c r="V5">
        <v>0.9738</v>
      </c>
      <c r="W5">
        <v>-1</v>
      </c>
      <c r="X5">
        <v>0</v>
      </c>
      <c r="Y5">
        <v>-1</v>
      </c>
      <c r="Z5">
        <v>0.83</v>
      </c>
      <c r="AA5">
        <v>14</v>
      </c>
      <c r="AB5">
        <v>-1</v>
      </c>
      <c r="AC5">
        <v>-1</v>
      </c>
      <c r="AD5">
        <v>0.142564565</v>
      </c>
      <c r="AE5">
        <v>15</v>
      </c>
      <c r="AF5">
        <v>0.37881404200000002</v>
      </c>
      <c r="AG5" s="1">
        <v>5</v>
      </c>
      <c r="AH5">
        <v>0.21846501500000001</v>
      </c>
      <c r="AI5">
        <v>14</v>
      </c>
      <c r="AJ5">
        <v>0.50393307209014804</v>
      </c>
      <c r="AK5">
        <f t="shared" si="0"/>
        <v>3</v>
      </c>
      <c r="AL5">
        <v>0.57053267955779996</v>
      </c>
      <c r="AM5">
        <f t="shared" si="1"/>
        <v>2</v>
      </c>
      <c r="AN5" s="2">
        <v>0.29070690274238498</v>
      </c>
      <c r="AO5" s="2">
        <f t="shared" si="2"/>
        <v>8</v>
      </c>
      <c r="AP5">
        <v>0.29374930262565602</v>
      </c>
      <c r="AQ5">
        <f t="shared" si="3"/>
        <v>8</v>
      </c>
      <c r="AR5">
        <v>0.47656145691871599</v>
      </c>
      <c r="AS5">
        <f t="shared" si="4"/>
        <v>2</v>
      </c>
    </row>
    <row r="6" spans="1:45" x14ac:dyDescent="0.45">
      <c r="A6">
        <v>4</v>
      </c>
      <c r="B6" t="s">
        <v>56</v>
      </c>
      <c r="C6" t="s">
        <v>57</v>
      </c>
      <c r="D6" t="s">
        <v>58</v>
      </c>
      <c r="E6" t="s">
        <v>59</v>
      </c>
      <c r="F6" t="s">
        <v>60</v>
      </c>
      <c r="G6" t="s">
        <v>61</v>
      </c>
      <c r="H6">
        <v>5</v>
      </c>
      <c r="I6">
        <v>3</v>
      </c>
      <c r="J6">
        <v>2.2000000000000002</v>
      </c>
      <c r="K6">
        <v>0.58330000000000004</v>
      </c>
      <c r="L6">
        <v>0.125</v>
      </c>
      <c r="M6">
        <v>0.19739999999999999</v>
      </c>
      <c r="N6">
        <v>0.16350000000000001</v>
      </c>
      <c r="O6">
        <v>1.6093999999999999</v>
      </c>
      <c r="P6">
        <v>623646</v>
      </c>
      <c r="Q6">
        <v>8</v>
      </c>
      <c r="R6">
        <v>0.32979999999999998</v>
      </c>
      <c r="S6">
        <v>0.14430000000000001</v>
      </c>
      <c r="T6">
        <v>0.125</v>
      </c>
      <c r="U6">
        <v>0.35709999999999997</v>
      </c>
      <c r="V6">
        <v>0.21490000000000001</v>
      </c>
      <c r="W6">
        <v>1.5043</v>
      </c>
      <c r="X6">
        <v>0.77759999999999996</v>
      </c>
      <c r="Y6">
        <v>0.1429</v>
      </c>
      <c r="Z6">
        <v>0.91800000000000004</v>
      </c>
      <c r="AA6">
        <v>7</v>
      </c>
      <c r="AB6">
        <v>0.52629999999999999</v>
      </c>
      <c r="AC6">
        <v>4.6899999999999997E-2</v>
      </c>
      <c r="AD6">
        <v>0.20504781599999999</v>
      </c>
      <c r="AE6">
        <v>9</v>
      </c>
      <c r="AF6">
        <v>0.42720446000000001</v>
      </c>
      <c r="AG6" s="1">
        <v>4</v>
      </c>
      <c r="AH6">
        <v>0.430497825</v>
      </c>
      <c r="AI6">
        <v>4</v>
      </c>
      <c r="AJ6">
        <v>0.47827202081680298</v>
      </c>
      <c r="AK6">
        <f t="shared" si="0"/>
        <v>4</v>
      </c>
      <c r="AL6">
        <v>0.40753144025802601</v>
      </c>
      <c r="AM6">
        <f t="shared" si="1"/>
        <v>6</v>
      </c>
      <c r="AN6" s="2">
        <v>0.435972660779953</v>
      </c>
      <c r="AO6" s="2">
        <f t="shared" si="2"/>
        <v>4</v>
      </c>
      <c r="AP6">
        <v>0.34631022810935902</v>
      </c>
      <c r="AQ6">
        <f t="shared" si="3"/>
        <v>7</v>
      </c>
      <c r="AR6">
        <v>0.39369258284568698</v>
      </c>
      <c r="AS6">
        <f t="shared" si="4"/>
        <v>4</v>
      </c>
    </row>
    <row r="7" spans="1:45" x14ac:dyDescent="0.45">
      <c r="A7">
        <v>5</v>
      </c>
      <c r="B7" t="s">
        <v>62</v>
      </c>
      <c r="C7" t="s">
        <v>63</v>
      </c>
      <c r="D7" t="s">
        <v>64</v>
      </c>
      <c r="E7" t="s">
        <v>65</v>
      </c>
      <c r="F7" t="s">
        <v>66</v>
      </c>
      <c r="G7" t="s">
        <v>67</v>
      </c>
      <c r="H7">
        <v>6</v>
      </c>
      <c r="I7">
        <v>3</v>
      </c>
      <c r="J7">
        <v>1.4</v>
      </c>
      <c r="K7">
        <v>1</v>
      </c>
      <c r="L7">
        <v>-1</v>
      </c>
      <c r="M7">
        <v>-1</v>
      </c>
      <c r="N7">
        <v>-1</v>
      </c>
      <c r="O7">
        <v>-1</v>
      </c>
      <c r="P7">
        <v>247230</v>
      </c>
      <c r="Q7">
        <v>12</v>
      </c>
      <c r="R7">
        <v>-1</v>
      </c>
      <c r="S7">
        <v>-1</v>
      </c>
      <c r="T7">
        <v>-1</v>
      </c>
      <c r="U7">
        <v>-1</v>
      </c>
      <c r="V7">
        <v>0.23280000000000001</v>
      </c>
      <c r="W7">
        <v>-1</v>
      </c>
      <c r="X7">
        <v>0</v>
      </c>
      <c r="Y7">
        <v>-1</v>
      </c>
      <c r="Z7">
        <v>0.8931</v>
      </c>
      <c r="AA7">
        <v>10</v>
      </c>
      <c r="AB7">
        <v>-1</v>
      </c>
      <c r="AC7">
        <v>-1</v>
      </c>
      <c r="AD7">
        <v>0.29976406700000002</v>
      </c>
      <c r="AE7">
        <v>5</v>
      </c>
      <c r="AF7">
        <v>0.361444294</v>
      </c>
      <c r="AG7" s="1">
        <v>7</v>
      </c>
      <c r="AH7">
        <v>0.36477574699999998</v>
      </c>
      <c r="AI7">
        <v>6</v>
      </c>
      <c r="AJ7">
        <v>0.39738804101943898</v>
      </c>
      <c r="AK7">
        <f t="shared" si="0"/>
        <v>7</v>
      </c>
      <c r="AL7">
        <v>0.38813689351081798</v>
      </c>
      <c r="AM7">
        <f t="shared" si="1"/>
        <v>7</v>
      </c>
      <c r="AN7" s="2">
        <v>0.37093192338943398</v>
      </c>
      <c r="AO7" s="2">
        <f t="shared" si="2"/>
        <v>7</v>
      </c>
      <c r="AP7">
        <v>0.396980971097946</v>
      </c>
      <c r="AQ7">
        <f t="shared" si="3"/>
        <v>5</v>
      </c>
      <c r="AR7">
        <v>0.26541721820831299</v>
      </c>
      <c r="AS7">
        <f t="shared" si="4"/>
        <v>9</v>
      </c>
    </row>
    <row r="8" spans="1:45" x14ac:dyDescent="0.45">
      <c r="A8">
        <v>6</v>
      </c>
      <c r="B8" t="s">
        <v>68</v>
      </c>
      <c r="C8" t="s">
        <v>69</v>
      </c>
      <c r="D8" t="s">
        <v>70</v>
      </c>
      <c r="E8" t="s">
        <v>71</v>
      </c>
      <c r="F8" t="s">
        <v>72</v>
      </c>
      <c r="G8" t="s">
        <v>73</v>
      </c>
      <c r="H8">
        <v>7</v>
      </c>
      <c r="I8">
        <v>2.7</v>
      </c>
      <c r="J8">
        <v>1.8</v>
      </c>
      <c r="K8">
        <v>0.57140000000000002</v>
      </c>
      <c r="L8">
        <v>0.1429</v>
      </c>
      <c r="M8">
        <v>0.41749999999999998</v>
      </c>
      <c r="N8">
        <v>0.3402</v>
      </c>
      <c r="O8">
        <v>1.7430000000000001</v>
      </c>
      <c r="P8">
        <v>120013</v>
      </c>
      <c r="Q8">
        <v>15</v>
      </c>
      <c r="R8">
        <v>0.58899999999999997</v>
      </c>
      <c r="S8">
        <v>0.15049999999999999</v>
      </c>
      <c r="T8">
        <v>0.1429</v>
      </c>
      <c r="U8">
        <v>0.42859999999999998</v>
      </c>
      <c r="V8">
        <v>0.2293</v>
      </c>
      <c r="W8">
        <v>2.1065</v>
      </c>
      <c r="X8">
        <v>0.80740000000000001</v>
      </c>
      <c r="Y8">
        <v>0.1429</v>
      </c>
      <c r="Z8">
        <v>0.9456</v>
      </c>
      <c r="AA8">
        <v>3</v>
      </c>
      <c r="AB8">
        <v>0.6</v>
      </c>
      <c r="AC8">
        <v>7.8100000000000003E-2</v>
      </c>
      <c r="AD8">
        <v>0.26292082700000002</v>
      </c>
      <c r="AE8">
        <v>6</v>
      </c>
      <c r="AF8">
        <v>0.20236416199999999</v>
      </c>
      <c r="AG8" s="1">
        <v>14</v>
      </c>
      <c r="AH8">
        <v>0.244687766</v>
      </c>
      <c r="AI8">
        <v>9</v>
      </c>
      <c r="AJ8">
        <v>0.26126292347907998</v>
      </c>
      <c r="AK8">
        <f t="shared" si="0"/>
        <v>14</v>
      </c>
      <c r="AL8">
        <v>0.23690827190875999</v>
      </c>
      <c r="AM8">
        <f t="shared" si="1"/>
        <v>13</v>
      </c>
      <c r="AN8" s="2">
        <v>0.20697622001171101</v>
      </c>
      <c r="AO8" s="2">
        <f t="shared" si="2"/>
        <v>14</v>
      </c>
      <c r="AP8">
        <v>0.266626566648483</v>
      </c>
      <c r="AQ8">
        <f t="shared" si="3"/>
        <v>11</v>
      </c>
      <c r="AR8">
        <v>0.16146817803382801</v>
      </c>
      <c r="AS8">
        <f t="shared" si="4"/>
        <v>16</v>
      </c>
    </row>
    <row r="9" spans="1:45" x14ac:dyDescent="0.45">
      <c r="A9">
        <v>7</v>
      </c>
      <c r="B9" t="s">
        <v>74</v>
      </c>
      <c r="C9" t="s">
        <v>75</v>
      </c>
      <c r="D9" t="s">
        <v>76</v>
      </c>
      <c r="E9" t="s">
        <v>77</v>
      </c>
      <c r="F9" t="s">
        <v>78</v>
      </c>
      <c r="G9" t="s">
        <v>79</v>
      </c>
      <c r="H9">
        <v>8</v>
      </c>
      <c r="I9">
        <v>2.7</v>
      </c>
      <c r="J9">
        <v>2</v>
      </c>
      <c r="K9">
        <v>-1</v>
      </c>
      <c r="L9">
        <v>-1</v>
      </c>
      <c r="M9">
        <v>-1</v>
      </c>
      <c r="N9">
        <v>-1</v>
      </c>
      <c r="O9">
        <v>-1</v>
      </c>
      <c r="P9">
        <v>45</v>
      </c>
      <c r="Q9">
        <v>29</v>
      </c>
      <c r="R9">
        <v>-1</v>
      </c>
      <c r="S9">
        <v>-1</v>
      </c>
      <c r="T9">
        <v>-1</v>
      </c>
      <c r="U9">
        <v>-1</v>
      </c>
      <c r="V9">
        <v>0.13239999999999999</v>
      </c>
      <c r="W9">
        <v>-1</v>
      </c>
      <c r="X9">
        <v>-1</v>
      </c>
      <c r="Y9">
        <v>-1</v>
      </c>
      <c r="Z9">
        <v>0.29609999999999997</v>
      </c>
      <c r="AA9">
        <v>29</v>
      </c>
      <c r="AB9">
        <v>-1</v>
      </c>
      <c r="AC9">
        <v>-1</v>
      </c>
      <c r="AD9">
        <v>0.22917479299999999</v>
      </c>
      <c r="AE9">
        <v>7</v>
      </c>
      <c r="AF9">
        <v>9.6551849999999995E-2</v>
      </c>
      <c r="AG9" s="1">
        <v>23</v>
      </c>
      <c r="AH9">
        <v>0.111868948</v>
      </c>
      <c r="AI9">
        <v>21</v>
      </c>
      <c r="AJ9">
        <v>0.124329075217247</v>
      </c>
      <c r="AK9">
        <f t="shared" si="0"/>
        <v>19</v>
      </c>
      <c r="AL9">
        <v>0.13927227258682201</v>
      </c>
      <c r="AM9">
        <f t="shared" si="1"/>
        <v>19</v>
      </c>
      <c r="AN9" s="2">
        <v>0.103340856730937</v>
      </c>
      <c r="AO9" s="2">
        <f t="shared" si="2"/>
        <v>20</v>
      </c>
      <c r="AP9">
        <v>5.8442298322916003E-2</v>
      </c>
      <c r="AQ9">
        <f t="shared" si="3"/>
        <v>26</v>
      </c>
      <c r="AR9">
        <v>8.7297655642032596E-2</v>
      </c>
      <c r="AS9">
        <f t="shared" si="4"/>
        <v>20</v>
      </c>
    </row>
    <row r="10" spans="1:45" x14ac:dyDescent="0.45">
      <c r="A10">
        <v>8</v>
      </c>
      <c r="B10" t="s">
        <v>80</v>
      </c>
      <c r="C10" t="s">
        <v>81</v>
      </c>
      <c r="D10" t="s">
        <v>82</v>
      </c>
      <c r="E10" t="s">
        <v>83</v>
      </c>
      <c r="F10" t="s">
        <v>84</v>
      </c>
      <c r="G10" t="s">
        <v>85</v>
      </c>
      <c r="H10">
        <v>9</v>
      </c>
      <c r="I10">
        <v>2.2999999999999998</v>
      </c>
      <c r="J10">
        <v>1.3</v>
      </c>
      <c r="K10">
        <v>1</v>
      </c>
      <c r="L10">
        <v>-1</v>
      </c>
      <c r="M10">
        <v>-1</v>
      </c>
      <c r="N10">
        <v>-1</v>
      </c>
      <c r="O10">
        <v>-1</v>
      </c>
      <c r="P10">
        <v>45069</v>
      </c>
      <c r="Q10">
        <v>19</v>
      </c>
      <c r="R10">
        <v>-1</v>
      </c>
      <c r="S10">
        <v>-1</v>
      </c>
      <c r="T10">
        <v>-1</v>
      </c>
      <c r="U10">
        <v>-1</v>
      </c>
      <c r="V10">
        <v>0.96619999999999995</v>
      </c>
      <c r="W10">
        <v>-1</v>
      </c>
      <c r="X10">
        <v>0</v>
      </c>
      <c r="Y10">
        <v>-1</v>
      </c>
      <c r="Z10">
        <v>0.64559999999999995</v>
      </c>
      <c r="AA10">
        <v>22</v>
      </c>
      <c r="AB10">
        <v>-1</v>
      </c>
      <c r="AC10">
        <v>-1</v>
      </c>
      <c r="AD10">
        <v>6.3086255999999993E-2</v>
      </c>
      <c r="AE10">
        <v>21</v>
      </c>
      <c r="AF10">
        <v>0.24819342799999999</v>
      </c>
      <c r="AG10" s="1">
        <v>12</v>
      </c>
      <c r="AH10">
        <v>0.220867336</v>
      </c>
      <c r="AI10">
        <v>13</v>
      </c>
      <c r="AJ10">
        <v>0.26414924860000599</v>
      </c>
      <c r="AK10">
        <f t="shared" si="0"/>
        <v>13</v>
      </c>
      <c r="AL10">
        <v>0.200534403324127</v>
      </c>
      <c r="AM10">
        <f t="shared" si="1"/>
        <v>16</v>
      </c>
      <c r="AN10" s="2">
        <v>0.23121380805969199</v>
      </c>
      <c r="AO10" s="2">
        <f t="shared" si="2"/>
        <v>11</v>
      </c>
      <c r="AP10">
        <v>0.18088854849338501</v>
      </c>
      <c r="AQ10">
        <f t="shared" si="3"/>
        <v>16</v>
      </c>
      <c r="AR10">
        <v>8.8968589901924106E-2</v>
      </c>
      <c r="AS10">
        <f t="shared" si="4"/>
        <v>19</v>
      </c>
    </row>
    <row r="11" spans="1:45" x14ac:dyDescent="0.45">
      <c r="A11">
        <v>9</v>
      </c>
      <c r="B11" t="s">
        <v>86</v>
      </c>
      <c r="C11" t="s">
        <v>87</v>
      </c>
      <c r="D11" t="s">
        <v>88</v>
      </c>
      <c r="E11" t="s">
        <v>89</v>
      </c>
      <c r="F11" t="s">
        <v>90</v>
      </c>
      <c r="G11" t="s">
        <v>91</v>
      </c>
      <c r="H11">
        <v>10</v>
      </c>
      <c r="I11">
        <v>2.2999999999999998</v>
      </c>
      <c r="J11">
        <v>1.3</v>
      </c>
      <c r="K11">
        <v>0.46150000000000002</v>
      </c>
      <c r="L11">
        <v>0.2</v>
      </c>
      <c r="M11">
        <v>0.33760000000000001</v>
      </c>
      <c r="N11">
        <v>0.25609999999999999</v>
      </c>
      <c r="O11">
        <v>2.0794000000000001</v>
      </c>
      <c r="P11">
        <v>100985</v>
      </c>
      <c r="Q11">
        <v>17</v>
      </c>
      <c r="R11">
        <v>0.50470000000000004</v>
      </c>
      <c r="S11">
        <v>0.16489999999999999</v>
      </c>
      <c r="T11">
        <v>0.2</v>
      </c>
      <c r="U11">
        <v>0.53849999999999998</v>
      </c>
      <c r="V11">
        <v>0.22420000000000001</v>
      </c>
      <c r="W11">
        <v>1.9894000000000001</v>
      </c>
      <c r="X11">
        <v>1.1154999999999999</v>
      </c>
      <c r="Y11">
        <v>0.2</v>
      </c>
      <c r="Z11">
        <v>0.90349999999999997</v>
      </c>
      <c r="AA11">
        <v>8</v>
      </c>
      <c r="AB11">
        <v>0.7</v>
      </c>
      <c r="AC11">
        <v>0.125</v>
      </c>
      <c r="AD11">
        <v>0.10098325499999999</v>
      </c>
      <c r="AE11">
        <v>16</v>
      </c>
      <c r="AF11">
        <v>0.36742234200000001</v>
      </c>
      <c r="AG11" s="1">
        <v>6</v>
      </c>
      <c r="AH11">
        <v>0.460524559</v>
      </c>
      <c r="AI11">
        <v>3</v>
      </c>
      <c r="AJ11">
        <v>0.384669870138168</v>
      </c>
      <c r="AK11">
        <f t="shared" si="0"/>
        <v>8</v>
      </c>
      <c r="AL11">
        <v>0.34953084588050798</v>
      </c>
      <c r="AM11">
        <f t="shared" si="1"/>
        <v>9</v>
      </c>
      <c r="AN11" s="2">
        <v>0.38287732005119302</v>
      </c>
      <c r="AO11" s="2">
        <f t="shared" si="2"/>
        <v>5</v>
      </c>
      <c r="AP11">
        <v>0.41533386707305903</v>
      </c>
      <c r="AQ11">
        <f t="shared" si="3"/>
        <v>2</v>
      </c>
      <c r="AR11">
        <v>0.22118486464023501</v>
      </c>
      <c r="AS11">
        <f t="shared" si="4"/>
        <v>11</v>
      </c>
    </row>
    <row r="12" spans="1:45" x14ac:dyDescent="0.45">
      <c r="A12">
        <v>10</v>
      </c>
      <c r="B12" t="s">
        <v>92</v>
      </c>
      <c r="C12" t="s">
        <v>93</v>
      </c>
      <c r="D12" t="s">
        <v>94</v>
      </c>
      <c r="E12" t="s">
        <v>95</v>
      </c>
      <c r="F12" t="s">
        <v>96</v>
      </c>
      <c r="G12" t="s">
        <v>97</v>
      </c>
      <c r="H12">
        <v>11</v>
      </c>
      <c r="I12">
        <v>2.2999999999999998</v>
      </c>
      <c r="J12">
        <v>1.9</v>
      </c>
      <c r="K12">
        <v>0.66669999999999996</v>
      </c>
      <c r="L12">
        <v>0.1111</v>
      </c>
      <c r="M12">
        <v>2.07E-2</v>
      </c>
      <c r="N12">
        <v>0.14499999999999999</v>
      </c>
      <c r="O12">
        <v>1.4917</v>
      </c>
      <c r="P12">
        <v>834313</v>
      </c>
      <c r="Q12">
        <v>6</v>
      </c>
      <c r="R12">
        <v>4.0599999999999997E-2</v>
      </c>
      <c r="S12">
        <v>0.1391</v>
      </c>
      <c r="T12">
        <v>0.1111</v>
      </c>
      <c r="U12">
        <v>0.28570000000000001</v>
      </c>
      <c r="V12">
        <v>0.30220000000000002</v>
      </c>
      <c r="W12">
        <v>0.14599999999999999</v>
      </c>
      <c r="X12">
        <v>0.58499999999999996</v>
      </c>
      <c r="Y12">
        <v>0.1111</v>
      </c>
      <c r="Z12">
        <v>0.80889999999999995</v>
      </c>
      <c r="AA12">
        <v>16</v>
      </c>
      <c r="AB12">
        <v>0.44440000000000002</v>
      </c>
      <c r="AC12">
        <v>3.9100000000000003E-2</v>
      </c>
      <c r="AD12">
        <v>8.9188400000000008E-3</v>
      </c>
      <c r="AE12">
        <v>24</v>
      </c>
      <c r="AF12">
        <v>0.31193983600000003</v>
      </c>
      <c r="AG12" s="1">
        <v>8</v>
      </c>
      <c r="AH12">
        <v>0.23361009399999999</v>
      </c>
      <c r="AI12">
        <v>11</v>
      </c>
      <c r="AJ12">
        <v>0.238786861300468</v>
      </c>
      <c r="AK12">
        <f t="shared" si="0"/>
        <v>15</v>
      </c>
      <c r="AL12">
        <v>0.21503502130508401</v>
      </c>
      <c r="AM12">
        <f t="shared" si="1"/>
        <v>14</v>
      </c>
      <c r="AN12" s="2">
        <v>0.25017374753951999</v>
      </c>
      <c r="AO12" s="2">
        <f t="shared" si="2"/>
        <v>10</v>
      </c>
      <c r="AP12">
        <v>0.22221152484416901</v>
      </c>
      <c r="AQ12">
        <f t="shared" si="3"/>
        <v>14</v>
      </c>
      <c r="AR12">
        <v>0.18389469385147</v>
      </c>
      <c r="AS12">
        <f t="shared" si="4"/>
        <v>14</v>
      </c>
    </row>
    <row r="13" spans="1:45" x14ac:dyDescent="0.45">
      <c r="A13">
        <v>11</v>
      </c>
      <c r="B13" t="s">
        <v>98</v>
      </c>
      <c r="C13" t="s">
        <v>99</v>
      </c>
      <c r="D13" t="s">
        <v>100</v>
      </c>
      <c r="E13" t="s">
        <v>101</v>
      </c>
      <c r="F13" t="s">
        <v>102</v>
      </c>
      <c r="G13" t="s">
        <v>103</v>
      </c>
      <c r="H13">
        <v>12</v>
      </c>
      <c r="I13">
        <v>2</v>
      </c>
      <c r="J13">
        <v>1.1000000000000001</v>
      </c>
      <c r="K13">
        <v>1</v>
      </c>
      <c r="L13">
        <v>-1</v>
      </c>
      <c r="M13">
        <v>-1</v>
      </c>
      <c r="N13">
        <v>-1</v>
      </c>
      <c r="O13">
        <v>-1</v>
      </c>
      <c r="P13">
        <v>1975883</v>
      </c>
      <c r="Q13">
        <v>3</v>
      </c>
      <c r="R13">
        <v>-1</v>
      </c>
      <c r="S13">
        <v>-1</v>
      </c>
      <c r="T13">
        <v>-1</v>
      </c>
      <c r="U13">
        <v>-1</v>
      </c>
      <c r="V13">
        <v>0.28799999999999998</v>
      </c>
      <c r="W13">
        <v>-1</v>
      </c>
      <c r="X13">
        <v>0</v>
      </c>
      <c r="Y13">
        <v>-1</v>
      </c>
      <c r="Z13">
        <v>0.96599999999999997</v>
      </c>
      <c r="AA13">
        <v>2</v>
      </c>
      <c r="AB13">
        <v>-1</v>
      </c>
      <c r="AC13">
        <v>-1</v>
      </c>
      <c r="AD13">
        <v>0.31615161899999999</v>
      </c>
      <c r="AE13">
        <v>4</v>
      </c>
      <c r="AF13">
        <v>0.43779638399999998</v>
      </c>
      <c r="AG13" s="1">
        <v>3</v>
      </c>
      <c r="AH13">
        <v>0.46789523999999999</v>
      </c>
      <c r="AI13">
        <v>2</v>
      </c>
      <c r="AJ13">
        <v>0.470171838998794</v>
      </c>
      <c r="AK13">
        <f t="shared" si="0"/>
        <v>5</v>
      </c>
      <c r="AL13">
        <v>0.53775936365127497</v>
      </c>
      <c r="AM13">
        <f t="shared" si="1"/>
        <v>3</v>
      </c>
      <c r="AN13" s="2">
        <v>0.43975850939750599</v>
      </c>
      <c r="AO13" s="2">
        <f t="shared" si="2"/>
        <v>2</v>
      </c>
      <c r="AP13">
        <v>0.399724781513214</v>
      </c>
      <c r="AQ13">
        <f t="shared" si="3"/>
        <v>4</v>
      </c>
      <c r="AR13">
        <v>0.43458050489425598</v>
      </c>
      <c r="AS13">
        <f t="shared" si="4"/>
        <v>3</v>
      </c>
    </row>
    <row r="14" spans="1:45" x14ac:dyDescent="0.45">
      <c r="A14">
        <v>12</v>
      </c>
      <c r="B14" t="s">
        <v>104</v>
      </c>
      <c r="C14" t="s">
        <v>105</v>
      </c>
      <c r="D14" t="s">
        <v>106</v>
      </c>
      <c r="E14" t="s">
        <v>107</v>
      </c>
      <c r="F14" t="s">
        <v>108</v>
      </c>
      <c r="G14" t="s">
        <v>109</v>
      </c>
      <c r="H14">
        <v>13</v>
      </c>
      <c r="I14">
        <v>2</v>
      </c>
      <c r="J14">
        <v>1.3</v>
      </c>
      <c r="K14">
        <v>0.6</v>
      </c>
      <c r="L14">
        <v>0.25</v>
      </c>
      <c r="M14">
        <v>0.32300000000000001</v>
      </c>
      <c r="N14">
        <v>0.22550000000000001</v>
      </c>
      <c r="O14">
        <v>2.3026</v>
      </c>
      <c r="P14">
        <v>19265</v>
      </c>
      <c r="Q14">
        <v>20</v>
      </c>
      <c r="R14">
        <v>0.48820000000000002</v>
      </c>
      <c r="S14">
        <v>0.1772</v>
      </c>
      <c r="T14">
        <v>0.25</v>
      </c>
      <c r="U14">
        <v>0.61539999999999995</v>
      </c>
      <c r="V14">
        <v>0.20080000000000001</v>
      </c>
      <c r="W14">
        <v>2.1154000000000002</v>
      </c>
      <c r="X14">
        <v>0.73699999999999999</v>
      </c>
      <c r="Y14">
        <v>0.25</v>
      </c>
      <c r="Z14">
        <v>0.5988</v>
      </c>
      <c r="AA14">
        <v>25</v>
      </c>
      <c r="AB14">
        <v>0.76190000000000002</v>
      </c>
      <c r="AC14">
        <v>0.1875</v>
      </c>
      <c r="AD14">
        <v>-1.0704869000000001E-2</v>
      </c>
      <c r="AE14">
        <v>25</v>
      </c>
      <c r="AF14">
        <v>0.10162370699999999</v>
      </c>
      <c r="AG14" s="1">
        <v>22</v>
      </c>
      <c r="AH14">
        <v>0.21077662699999999</v>
      </c>
      <c r="AI14">
        <v>15</v>
      </c>
      <c r="AJ14">
        <v>0.20148928463459001</v>
      </c>
      <c r="AK14">
        <f t="shared" si="0"/>
        <v>17</v>
      </c>
      <c r="AL14">
        <v>0.15221631526946999</v>
      </c>
      <c r="AM14">
        <f t="shared" si="1"/>
        <v>18</v>
      </c>
      <c r="AN14" s="2">
        <v>0.178136646747589</v>
      </c>
      <c r="AO14" s="2">
        <f t="shared" si="2"/>
        <v>16</v>
      </c>
      <c r="AP14">
        <v>9.5612861216068198E-2</v>
      </c>
      <c r="AQ14">
        <f t="shared" si="3"/>
        <v>21</v>
      </c>
      <c r="AR14">
        <v>0.18957708775997101</v>
      </c>
      <c r="AS14">
        <f t="shared" si="4"/>
        <v>13</v>
      </c>
    </row>
    <row r="15" spans="1:45" x14ac:dyDescent="0.45">
      <c r="A15">
        <v>13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>
        <v>14</v>
      </c>
      <c r="I15">
        <v>2</v>
      </c>
      <c r="J15">
        <v>1.1000000000000001</v>
      </c>
      <c r="K15">
        <v>0.77270000000000005</v>
      </c>
      <c r="L15">
        <v>0.125</v>
      </c>
      <c r="M15">
        <v>0.1641</v>
      </c>
      <c r="N15">
        <v>0.20469999999999999</v>
      </c>
      <c r="O15">
        <v>1.6093999999999999</v>
      </c>
      <c r="P15">
        <v>2729501</v>
      </c>
      <c r="Q15">
        <v>1</v>
      </c>
      <c r="R15">
        <v>0.28199999999999997</v>
      </c>
      <c r="S15">
        <v>0.14430000000000001</v>
      </c>
      <c r="T15">
        <v>0.125</v>
      </c>
      <c r="U15">
        <v>0.35709999999999997</v>
      </c>
      <c r="V15">
        <v>0.58040000000000003</v>
      </c>
      <c r="W15">
        <v>0.95909999999999995</v>
      </c>
      <c r="X15">
        <v>0.372</v>
      </c>
      <c r="Y15">
        <v>0.125</v>
      </c>
      <c r="Z15">
        <v>0.94320000000000004</v>
      </c>
      <c r="AA15">
        <v>4</v>
      </c>
      <c r="AB15">
        <v>0.52629999999999999</v>
      </c>
      <c r="AC15">
        <v>4.6899999999999997E-2</v>
      </c>
      <c r="AD15">
        <v>0.22363071100000001</v>
      </c>
      <c r="AE15">
        <v>8</v>
      </c>
      <c r="AF15">
        <v>0.24613395299999999</v>
      </c>
      <c r="AG15" s="1">
        <v>13</v>
      </c>
      <c r="AH15">
        <v>0.23614473599999999</v>
      </c>
      <c r="AI15">
        <v>10</v>
      </c>
      <c r="AJ15">
        <v>0.293321162462234</v>
      </c>
      <c r="AK15">
        <f t="shared" si="0"/>
        <v>12</v>
      </c>
      <c r="AL15">
        <v>0.25402042269706698</v>
      </c>
      <c r="AM15">
        <f t="shared" si="1"/>
        <v>12</v>
      </c>
      <c r="AN15" s="2">
        <v>0.19618448615074099</v>
      </c>
      <c r="AO15" s="2">
        <f t="shared" si="2"/>
        <v>15</v>
      </c>
      <c r="AP15">
        <v>0.29364782571792603</v>
      </c>
      <c r="AQ15">
        <f t="shared" si="3"/>
        <v>9</v>
      </c>
      <c r="AR15">
        <v>0.19430698454379999</v>
      </c>
      <c r="AS15">
        <f t="shared" si="4"/>
        <v>12</v>
      </c>
    </row>
    <row r="16" spans="1:45" x14ac:dyDescent="0.45">
      <c r="A16">
        <v>14</v>
      </c>
      <c r="B16" t="s">
        <v>116</v>
      </c>
      <c r="C16" t="s">
        <v>117</v>
      </c>
      <c r="D16" t="s">
        <v>118</v>
      </c>
      <c r="E16" t="s">
        <v>119</v>
      </c>
      <c r="F16" t="s">
        <v>120</v>
      </c>
      <c r="G16" t="s">
        <v>121</v>
      </c>
      <c r="H16">
        <v>15</v>
      </c>
      <c r="I16">
        <v>2</v>
      </c>
      <c r="J16">
        <v>1</v>
      </c>
      <c r="K16">
        <v>0.61539999999999995</v>
      </c>
      <c r="L16">
        <v>0.16669999999999999</v>
      </c>
      <c r="M16">
        <v>0.182</v>
      </c>
      <c r="N16">
        <v>0.2319</v>
      </c>
      <c r="O16">
        <v>1.8971</v>
      </c>
      <c r="P16">
        <v>2227809</v>
      </c>
      <c r="Q16">
        <v>2</v>
      </c>
      <c r="R16">
        <v>0.30790000000000001</v>
      </c>
      <c r="S16">
        <v>0.15329999999999999</v>
      </c>
      <c r="T16">
        <v>0.16669999999999999</v>
      </c>
      <c r="U16">
        <v>0.41670000000000001</v>
      </c>
      <c r="V16">
        <v>0.12640000000000001</v>
      </c>
      <c r="W16">
        <v>0.95909999999999995</v>
      </c>
      <c r="X16">
        <v>0.70040000000000002</v>
      </c>
      <c r="Y16">
        <v>0.2</v>
      </c>
      <c r="Z16">
        <v>0.84560000000000002</v>
      </c>
      <c r="AA16">
        <v>12</v>
      </c>
      <c r="AB16">
        <v>0.58819999999999995</v>
      </c>
      <c r="AC16">
        <v>9.3799999999999994E-2</v>
      </c>
      <c r="AD16">
        <v>0.388206035</v>
      </c>
      <c r="AE16">
        <v>2</v>
      </c>
      <c r="AF16">
        <v>0.110614911</v>
      </c>
      <c r="AG16" s="1">
        <v>20</v>
      </c>
      <c r="AH16">
        <v>0.20136247600000001</v>
      </c>
      <c r="AI16">
        <v>16</v>
      </c>
      <c r="AJ16">
        <v>0.36374756693839999</v>
      </c>
      <c r="AK16">
        <f t="shared" si="0"/>
        <v>9</v>
      </c>
      <c r="AL16">
        <v>0.31738501787185602</v>
      </c>
      <c r="AM16">
        <f t="shared" si="1"/>
        <v>11</v>
      </c>
      <c r="AN16" s="2">
        <v>0.21333149075508101</v>
      </c>
      <c r="AO16" s="2">
        <f t="shared" si="2"/>
        <v>13</v>
      </c>
      <c r="AP16">
        <v>0.18267436325549999</v>
      </c>
      <c r="AQ16">
        <f t="shared" si="3"/>
        <v>15</v>
      </c>
      <c r="AR16">
        <v>0.32915326952934199</v>
      </c>
      <c r="AS16">
        <f t="shared" si="4"/>
        <v>7</v>
      </c>
    </row>
    <row r="17" spans="1:45" x14ac:dyDescent="0.45">
      <c r="A17">
        <v>15</v>
      </c>
      <c r="B17" t="s">
        <v>122</v>
      </c>
      <c r="C17" t="s">
        <v>123</v>
      </c>
      <c r="D17" t="s">
        <v>124</v>
      </c>
      <c r="E17" t="s">
        <v>125</v>
      </c>
      <c r="F17" t="s">
        <v>126</v>
      </c>
      <c r="G17" t="s">
        <v>127</v>
      </c>
      <c r="H17">
        <v>16</v>
      </c>
      <c r="I17">
        <v>2</v>
      </c>
      <c r="J17">
        <v>1</v>
      </c>
      <c r="K17">
        <v>1</v>
      </c>
      <c r="L17">
        <v>-1</v>
      </c>
      <c r="M17">
        <v>-1</v>
      </c>
      <c r="N17">
        <v>-1</v>
      </c>
      <c r="O17">
        <v>-1</v>
      </c>
      <c r="P17">
        <v>2928</v>
      </c>
      <c r="Q17">
        <v>26</v>
      </c>
      <c r="R17">
        <v>-1</v>
      </c>
      <c r="S17">
        <v>-1</v>
      </c>
      <c r="T17">
        <v>-1</v>
      </c>
      <c r="U17">
        <v>-1</v>
      </c>
      <c r="V17">
        <v>0.3009</v>
      </c>
      <c r="W17">
        <v>-1</v>
      </c>
      <c r="X17">
        <v>0</v>
      </c>
      <c r="Y17">
        <v>-1</v>
      </c>
      <c r="Z17">
        <v>0.69489999999999996</v>
      </c>
      <c r="AA17">
        <v>19</v>
      </c>
      <c r="AB17">
        <v>-1</v>
      </c>
      <c r="AC17">
        <v>-1</v>
      </c>
      <c r="AD17">
        <v>-8.4605663999999997E-2</v>
      </c>
      <c r="AE17">
        <v>29</v>
      </c>
      <c r="AF17">
        <v>6.6677718999999996E-2</v>
      </c>
      <c r="AG17" s="1">
        <v>27</v>
      </c>
      <c r="AH17">
        <v>5.7050027000000003E-2</v>
      </c>
      <c r="AI17">
        <v>27</v>
      </c>
      <c r="AJ17">
        <v>4.1255142539739602E-2</v>
      </c>
      <c r="AK17">
        <f t="shared" si="0"/>
        <v>28</v>
      </c>
      <c r="AL17">
        <v>7.4733823537826496E-2</v>
      </c>
      <c r="AM17">
        <f t="shared" si="1"/>
        <v>24</v>
      </c>
      <c r="AN17" s="2">
        <v>0.123744964599609</v>
      </c>
      <c r="AO17" s="2">
        <f t="shared" si="2"/>
        <v>19</v>
      </c>
      <c r="AP17">
        <v>0.100238166749477</v>
      </c>
      <c r="AQ17">
        <f t="shared" si="3"/>
        <v>20</v>
      </c>
      <c r="AR17">
        <v>8.6279802024364402E-2</v>
      </c>
      <c r="AS17">
        <f t="shared" si="4"/>
        <v>21</v>
      </c>
    </row>
    <row r="18" spans="1:45" x14ac:dyDescent="0.45">
      <c r="A18">
        <v>16</v>
      </c>
      <c r="B18" t="s">
        <v>128</v>
      </c>
      <c r="C18" t="s">
        <v>129</v>
      </c>
      <c r="D18" t="s">
        <v>130</v>
      </c>
      <c r="E18" t="s">
        <v>131</v>
      </c>
      <c r="F18" t="s">
        <v>132</v>
      </c>
      <c r="G18" t="s">
        <v>133</v>
      </c>
      <c r="H18">
        <v>17</v>
      </c>
      <c r="I18">
        <v>1.7</v>
      </c>
      <c r="J18">
        <v>1.2</v>
      </c>
      <c r="K18">
        <v>1</v>
      </c>
      <c r="L18">
        <v>-1</v>
      </c>
      <c r="M18">
        <v>-1</v>
      </c>
      <c r="N18">
        <v>-1</v>
      </c>
      <c r="O18">
        <v>-1</v>
      </c>
      <c r="P18">
        <v>667818</v>
      </c>
      <c r="Q18">
        <v>7</v>
      </c>
      <c r="R18">
        <v>-1</v>
      </c>
      <c r="S18">
        <v>-1</v>
      </c>
      <c r="T18">
        <v>-1</v>
      </c>
      <c r="U18">
        <v>-1</v>
      </c>
      <c r="V18">
        <v>0.58620000000000005</v>
      </c>
      <c r="W18">
        <v>-1</v>
      </c>
      <c r="X18">
        <v>0</v>
      </c>
      <c r="Y18">
        <v>-1</v>
      </c>
      <c r="Z18">
        <v>0.90339999999999998</v>
      </c>
      <c r="AA18">
        <v>9</v>
      </c>
      <c r="AB18">
        <v>-1</v>
      </c>
      <c r="AC18">
        <v>-1</v>
      </c>
      <c r="AD18">
        <v>-5.1718801000000002E-2</v>
      </c>
      <c r="AE18">
        <v>27</v>
      </c>
      <c r="AF18">
        <v>0.13383747600000001</v>
      </c>
      <c r="AG18" s="1">
        <v>16</v>
      </c>
      <c r="AH18">
        <v>0.11562591799999999</v>
      </c>
      <c r="AI18">
        <v>20</v>
      </c>
      <c r="AJ18">
        <v>6.2173958867788301E-2</v>
      </c>
      <c r="AK18">
        <f t="shared" si="0"/>
        <v>26</v>
      </c>
      <c r="AL18">
        <v>7.8537903726100894E-2</v>
      </c>
      <c r="AM18">
        <f t="shared" si="1"/>
        <v>23</v>
      </c>
      <c r="AN18" s="2">
        <v>7.0208989083766896E-2</v>
      </c>
      <c r="AO18" s="2">
        <f t="shared" si="2"/>
        <v>22</v>
      </c>
      <c r="AP18">
        <v>0.106373958289623</v>
      </c>
      <c r="AQ18">
        <f t="shared" si="3"/>
        <v>19</v>
      </c>
      <c r="AR18">
        <v>4.1500389575958203E-2</v>
      </c>
      <c r="AS18">
        <f t="shared" si="4"/>
        <v>27</v>
      </c>
    </row>
    <row r="19" spans="1:45" x14ac:dyDescent="0.45">
      <c r="A19">
        <v>17</v>
      </c>
      <c r="B19" t="s">
        <v>134</v>
      </c>
      <c r="C19" t="s">
        <v>135</v>
      </c>
      <c r="D19" t="s">
        <v>136</v>
      </c>
      <c r="E19" t="s">
        <v>137</v>
      </c>
      <c r="F19" t="s">
        <v>138</v>
      </c>
      <c r="G19" t="s">
        <v>139</v>
      </c>
      <c r="H19">
        <v>18</v>
      </c>
      <c r="I19">
        <v>1.7</v>
      </c>
      <c r="J19">
        <v>1</v>
      </c>
      <c r="K19">
        <v>0.85189999999999999</v>
      </c>
      <c r="L19">
        <v>8.3299999999999999E-2</v>
      </c>
      <c r="M19">
        <v>1.5100000000000001E-2</v>
      </c>
      <c r="N19">
        <v>0.105</v>
      </c>
      <c r="O19">
        <v>1.204</v>
      </c>
      <c r="P19">
        <v>4074</v>
      </c>
      <c r="Q19">
        <v>25</v>
      </c>
      <c r="R19">
        <v>2.9700000000000001E-2</v>
      </c>
      <c r="S19">
        <v>0.13159999999999999</v>
      </c>
      <c r="T19">
        <v>8.3299999999999999E-2</v>
      </c>
      <c r="U19">
        <v>0.23530000000000001</v>
      </c>
      <c r="V19">
        <v>0.37259999999999999</v>
      </c>
      <c r="W19">
        <v>0.14599999999999999</v>
      </c>
      <c r="X19">
        <v>0.23130000000000001</v>
      </c>
      <c r="Y19">
        <v>8.3299999999999999E-2</v>
      </c>
      <c r="Z19">
        <v>0.52829999999999999</v>
      </c>
      <c r="AA19">
        <v>27</v>
      </c>
      <c r="AB19">
        <v>0.38100000000000001</v>
      </c>
      <c r="AC19">
        <v>1.17E-2</v>
      </c>
      <c r="AD19">
        <v>4.0491185999999998E-2</v>
      </c>
      <c r="AE19">
        <v>22</v>
      </c>
      <c r="AF19">
        <v>6.9589987000000006E-2</v>
      </c>
      <c r="AG19" s="1">
        <v>25</v>
      </c>
      <c r="AH19">
        <v>6.6905722000000001E-2</v>
      </c>
      <c r="AI19">
        <v>26</v>
      </c>
      <c r="AJ19">
        <v>8.3835631608962999E-2</v>
      </c>
      <c r="AK19">
        <f t="shared" si="0"/>
        <v>24</v>
      </c>
      <c r="AL19">
        <v>5.9034973382949801E-2</v>
      </c>
      <c r="AM19">
        <f t="shared" si="1"/>
        <v>26</v>
      </c>
      <c r="AN19" s="2">
        <v>9.2436838895082404E-3</v>
      </c>
      <c r="AO19" s="2">
        <f t="shared" si="2"/>
        <v>28</v>
      </c>
      <c r="AP19">
        <v>6.4188197255134499E-2</v>
      </c>
      <c r="AQ19">
        <f t="shared" si="3"/>
        <v>25</v>
      </c>
      <c r="AR19">
        <v>4.3916855938732598E-3</v>
      </c>
      <c r="AS19">
        <f t="shared" si="4"/>
        <v>30</v>
      </c>
    </row>
    <row r="20" spans="1:45" x14ac:dyDescent="0.45">
      <c r="A20">
        <v>18</v>
      </c>
      <c r="B20" t="s">
        <v>140</v>
      </c>
      <c r="C20" t="s">
        <v>141</v>
      </c>
      <c r="D20" t="s">
        <v>142</v>
      </c>
      <c r="E20" t="s">
        <v>143</v>
      </c>
      <c r="F20" t="s">
        <v>144</v>
      </c>
      <c r="G20" t="s">
        <v>145</v>
      </c>
      <c r="H20">
        <v>19</v>
      </c>
      <c r="I20">
        <v>1.7</v>
      </c>
      <c r="J20">
        <v>1.2</v>
      </c>
      <c r="K20">
        <v>0.5333</v>
      </c>
      <c r="L20">
        <v>0.16669999999999999</v>
      </c>
      <c r="M20">
        <v>0.38030000000000003</v>
      </c>
      <c r="N20">
        <v>0.27639999999999998</v>
      </c>
      <c r="O20">
        <v>1.8971</v>
      </c>
      <c r="P20">
        <v>463445</v>
      </c>
      <c r="Q20">
        <v>9</v>
      </c>
      <c r="R20">
        <v>0.55100000000000005</v>
      </c>
      <c r="S20">
        <v>0.15820000000000001</v>
      </c>
      <c r="T20">
        <v>0.16669999999999999</v>
      </c>
      <c r="U20">
        <v>0.5</v>
      </c>
      <c r="V20">
        <v>0.65649999999999997</v>
      </c>
      <c r="W20">
        <v>2.2202000000000002</v>
      </c>
      <c r="X20">
        <v>0.90690000000000004</v>
      </c>
      <c r="Y20">
        <v>0.16669999999999999</v>
      </c>
      <c r="Z20">
        <v>0.92310000000000003</v>
      </c>
      <c r="AA20">
        <v>6</v>
      </c>
      <c r="AB20">
        <v>0.66669999999999996</v>
      </c>
      <c r="AC20">
        <v>9.3799999999999994E-2</v>
      </c>
      <c r="AD20">
        <v>0.17737881799999999</v>
      </c>
      <c r="AE20">
        <v>12</v>
      </c>
      <c r="AF20">
        <v>0.17700442699999999</v>
      </c>
      <c r="AG20" s="1">
        <v>15</v>
      </c>
      <c r="AH20">
        <v>0.15811120000000001</v>
      </c>
      <c r="AI20">
        <v>18</v>
      </c>
      <c r="AJ20">
        <v>0.35923656821250899</v>
      </c>
      <c r="AK20">
        <f t="shared" si="0"/>
        <v>10</v>
      </c>
      <c r="AL20">
        <v>0.32190057635307301</v>
      </c>
      <c r="AM20">
        <f t="shared" si="1"/>
        <v>10</v>
      </c>
      <c r="AN20" s="2">
        <v>0.17698001861572199</v>
      </c>
      <c r="AO20" s="2">
        <f t="shared" si="2"/>
        <v>17</v>
      </c>
      <c r="AP20">
        <v>0.226952344179153</v>
      </c>
      <c r="AQ20">
        <f t="shared" si="3"/>
        <v>13</v>
      </c>
      <c r="AR20">
        <v>0.29347938299178999</v>
      </c>
      <c r="AS20">
        <f t="shared" si="4"/>
        <v>8</v>
      </c>
    </row>
    <row r="21" spans="1:45" x14ac:dyDescent="0.45">
      <c r="A21">
        <v>19</v>
      </c>
      <c r="B21" t="s">
        <v>146</v>
      </c>
      <c r="C21" t="s">
        <v>147</v>
      </c>
      <c r="D21" t="s">
        <v>148</v>
      </c>
      <c r="E21" t="s">
        <v>149</v>
      </c>
      <c r="F21" t="s">
        <v>150</v>
      </c>
      <c r="G21" t="s">
        <v>151</v>
      </c>
      <c r="H21">
        <v>20</v>
      </c>
      <c r="I21">
        <v>1.7</v>
      </c>
      <c r="J21">
        <v>1.4</v>
      </c>
      <c r="K21">
        <v>1</v>
      </c>
      <c r="L21">
        <v>-1</v>
      </c>
      <c r="M21">
        <v>-1</v>
      </c>
      <c r="N21">
        <v>-1</v>
      </c>
      <c r="O21">
        <v>-1</v>
      </c>
      <c r="P21">
        <v>1733308</v>
      </c>
      <c r="Q21">
        <v>5</v>
      </c>
      <c r="R21">
        <v>-1</v>
      </c>
      <c r="S21">
        <v>-1</v>
      </c>
      <c r="T21">
        <v>-1</v>
      </c>
      <c r="U21">
        <v>-1</v>
      </c>
      <c r="V21">
        <v>0.79890000000000005</v>
      </c>
      <c r="W21">
        <v>-1</v>
      </c>
      <c r="X21">
        <v>0</v>
      </c>
      <c r="Y21">
        <v>-1</v>
      </c>
      <c r="Z21">
        <v>0.77310000000000001</v>
      </c>
      <c r="AA21">
        <v>17</v>
      </c>
      <c r="AB21">
        <v>-1</v>
      </c>
      <c r="AC21">
        <v>-1</v>
      </c>
      <c r="AD21">
        <v>0.19292695800000001</v>
      </c>
      <c r="AE21">
        <v>10</v>
      </c>
      <c r="AF21">
        <v>0.25234139</v>
      </c>
      <c r="AG21" s="1">
        <v>11</v>
      </c>
      <c r="AH21">
        <v>0.31459042399999998</v>
      </c>
      <c r="AI21">
        <v>7</v>
      </c>
      <c r="AJ21">
        <v>0.353915095329284</v>
      </c>
      <c r="AK21">
        <f t="shared" si="0"/>
        <v>11</v>
      </c>
      <c r="AL21">
        <v>0.357710361480712</v>
      </c>
      <c r="AM21">
        <f t="shared" si="1"/>
        <v>8</v>
      </c>
      <c r="AN21" s="2">
        <v>0.28585734963416998</v>
      </c>
      <c r="AO21" s="2">
        <f t="shared" si="2"/>
        <v>9</v>
      </c>
      <c r="AP21">
        <v>0.26551187038421598</v>
      </c>
      <c r="AQ21">
        <f t="shared" si="3"/>
        <v>12</v>
      </c>
      <c r="AR21">
        <v>0.34072479605674699</v>
      </c>
      <c r="AS21">
        <f t="shared" si="4"/>
        <v>6</v>
      </c>
    </row>
    <row r="22" spans="1:45" x14ac:dyDescent="0.45">
      <c r="A22">
        <v>20</v>
      </c>
      <c r="B22" t="s">
        <v>152</v>
      </c>
      <c r="C22" t="s">
        <v>153</v>
      </c>
      <c r="D22" t="s">
        <v>154</v>
      </c>
      <c r="E22" t="s">
        <v>155</v>
      </c>
      <c r="F22" t="s">
        <v>156</v>
      </c>
      <c r="G22" t="s">
        <v>157</v>
      </c>
      <c r="H22">
        <v>21</v>
      </c>
      <c r="I22">
        <v>1.3</v>
      </c>
      <c r="J22">
        <v>1</v>
      </c>
      <c r="K22">
        <v>0.82609999999999995</v>
      </c>
      <c r="L22">
        <v>7.1400000000000005E-2</v>
      </c>
      <c r="M22">
        <v>1.4999999999999999E-2</v>
      </c>
      <c r="N22">
        <v>0.1045</v>
      </c>
      <c r="O22">
        <v>1.0498000000000001</v>
      </c>
      <c r="P22">
        <v>100490</v>
      </c>
      <c r="Q22">
        <v>18</v>
      </c>
      <c r="R22">
        <v>2.9600000000000001E-2</v>
      </c>
      <c r="S22">
        <v>0.12790000000000001</v>
      </c>
      <c r="T22">
        <v>7.1400000000000005E-2</v>
      </c>
      <c r="U22">
        <v>0.21049999999999999</v>
      </c>
      <c r="V22">
        <v>0.67169999999999996</v>
      </c>
      <c r="W22">
        <v>0.14599999999999999</v>
      </c>
      <c r="X22">
        <v>0.27560000000000001</v>
      </c>
      <c r="Y22">
        <v>7.6899999999999996E-2</v>
      </c>
      <c r="Z22">
        <v>0.73939999999999995</v>
      </c>
      <c r="AA22">
        <v>18</v>
      </c>
      <c r="AB22">
        <v>0.3478</v>
      </c>
      <c r="AC22">
        <v>5.8999999999999999E-3</v>
      </c>
      <c r="AD22">
        <v>6.3165164999999995E-2</v>
      </c>
      <c r="AE22">
        <v>20</v>
      </c>
      <c r="AF22">
        <v>0.25340816399999999</v>
      </c>
      <c r="AG22" s="1">
        <v>10</v>
      </c>
      <c r="AH22">
        <v>0.23185677800000001</v>
      </c>
      <c r="AI22">
        <v>12</v>
      </c>
      <c r="AJ22">
        <v>0.173174872994422</v>
      </c>
      <c r="AK22">
        <f t="shared" si="0"/>
        <v>18</v>
      </c>
      <c r="AL22">
        <v>0.181554064154624</v>
      </c>
      <c r="AM22">
        <f t="shared" si="1"/>
        <v>17</v>
      </c>
      <c r="AN22" s="2">
        <v>0.21634505689144101</v>
      </c>
      <c r="AO22" s="2">
        <f t="shared" si="2"/>
        <v>12</v>
      </c>
      <c r="AP22">
        <v>0.284139454364776</v>
      </c>
      <c r="AQ22">
        <f t="shared" si="3"/>
        <v>10</v>
      </c>
      <c r="AR22">
        <v>7.3095746338367407E-2</v>
      </c>
      <c r="AS22">
        <f t="shared" si="4"/>
        <v>22</v>
      </c>
    </row>
    <row r="23" spans="1:45" x14ac:dyDescent="0.45">
      <c r="A23">
        <v>21</v>
      </c>
      <c r="B23" t="s">
        <v>158</v>
      </c>
      <c r="C23" t="s">
        <v>159</v>
      </c>
      <c r="D23" t="s">
        <v>160</v>
      </c>
      <c r="E23" t="s">
        <v>161</v>
      </c>
      <c r="F23" t="s">
        <v>162</v>
      </c>
      <c r="G23" t="s">
        <v>163</v>
      </c>
      <c r="H23">
        <v>22</v>
      </c>
      <c r="I23">
        <v>1.3</v>
      </c>
      <c r="J23">
        <v>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409</v>
      </c>
      <c r="Q23">
        <v>27</v>
      </c>
      <c r="R23">
        <v>-1</v>
      </c>
      <c r="S23">
        <v>-1</v>
      </c>
      <c r="T23">
        <v>-1</v>
      </c>
      <c r="U23">
        <v>-1</v>
      </c>
      <c r="V23">
        <v>0.11509999999999999</v>
      </c>
      <c r="W23">
        <v>-1</v>
      </c>
      <c r="X23">
        <v>-1</v>
      </c>
      <c r="Y23">
        <v>-1</v>
      </c>
      <c r="Z23">
        <v>0.64119999999999999</v>
      </c>
      <c r="AA23">
        <v>23</v>
      </c>
      <c r="AB23">
        <v>-1</v>
      </c>
      <c r="AC23">
        <v>-1</v>
      </c>
      <c r="AD23">
        <v>2.6037950000000001E-2</v>
      </c>
      <c r="AE23">
        <v>23</v>
      </c>
      <c r="AF23">
        <v>0.129287601</v>
      </c>
      <c r="AG23" s="1">
        <v>17</v>
      </c>
      <c r="AH23">
        <v>-1.1651613E-2</v>
      </c>
      <c r="AI23">
        <v>30</v>
      </c>
      <c r="AJ23">
        <v>5.6453321129083599E-2</v>
      </c>
      <c r="AK23">
        <f t="shared" si="0"/>
        <v>27</v>
      </c>
      <c r="AL23">
        <v>5.5349670350551598E-2</v>
      </c>
      <c r="AM23">
        <f t="shared" si="1"/>
        <v>27</v>
      </c>
      <c r="AN23" s="2">
        <v>2.2962585091590802E-2</v>
      </c>
      <c r="AO23" s="2">
        <f t="shared" si="2"/>
        <v>27</v>
      </c>
      <c r="AP23">
        <v>1.2128858827054501E-2</v>
      </c>
      <c r="AQ23">
        <f t="shared" si="3"/>
        <v>30</v>
      </c>
      <c r="AR23">
        <v>5.5686559528112398E-2</v>
      </c>
      <c r="AS23">
        <f t="shared" si="4"/>
        <v>24</v>
      </c>
    </row>
    <row r="24" spans="1:45" x14ac:dyDescent="0.45">
      <c r="A24">
        <v>22</v>
      </c>
      <c r="B24" t="s">
        <v>164</v>
      </c>
      <c r="C24" t="s">
        <v>165</v>
      </c>
      <c r="D24" t="s">
        <v>166</v>
      </c>
      <c r="E24" t="s">
        <v>167</v>
      </c>
      <c r="F24" t="s">
        <v>168</v>
      </c>
      <c r="G24" t="s">
        <v>169</v>
      </c>
      <c r="H24">
        <v>23</v>
      </c>
      <c r="I24">
        <v>1</v>
      </c>
      <c r="J24">
        <v>1</v>
      </c>
      <c r="K24">
        <v>0.78949999999999998</v>
      </c>
      <c r="L24">
        <v>0.1</v>
      </c>
      <c r="M24">
        <v>1.8100000000000002E-2</v>
      </c>
      <c r="N24">
        <v>0.12659999999999999</v>
      </c>
      <c r="O24">
        <v>1.3863000000000001</v>
      </c>
      <c r="P24">
        <v>419545</v>
      </c>
      <c r="Q24">
        <v>10</v>
      </c>
      <c r="R24">
        <v>3.56E-2</v>
      </c>
      <c r="S24">
        <v>0.13619999999999999</v>
      </c>
      <c r="T24">
        <v>0.1</v>
      </c>
      <c r="U24">
        <v>0.26669999999999999</v>
      </c>
      <c r="V24">
        <v>0.76200000000000001</v>
      </c>
      <c r="W24">
        <v>0.14599999999999999</v>
      </c>
      <c r="X24">
        <v>0.34100000000000003</v>
      </c>
      <c r="Y24">
        <v>0.125</v>
      </c>
      <c r="Z24">
        <v>0.81530000000000002</v>
      </c>
      <c r="AA24">
        <v>15</v>
      </c>
      <c r="AB24">
        <v>0.42109999999999997</v>
      </c>
      <c r="AC24">
        <v>2.3400000000000001E-2</v>
      </c>
      <c r="AD24">
        <v>0.171223819</v>
      </c>
      <c r="AE24">
        <v>13</v>
      </c>
      <c r="AF24">
        <v>0.104488753</v>
      </c>
      <c r="AG24" s="1">
        <v>21</v>
      </c>
      <c r="AH24">
        <v>4.4739299000000003E-2</v>
      </c>
      <c r="AI24">
        <v>28</v>
      </c>
      <c r="AJ24">
        <v>0.218496158719062</v>
      </c>
      <c r="AK24">
        <f t="shared" si="0"/>
        <v>16</v>
      </c>
      <c r="AL24">
        <v>0.21289181709289501</v>
      </c>
      <c r="AM24">
        <f t="shared" si="1"/>
        <v>15</v>
      </c>
      <c r="AN24" s="2">
        <v>0.130500867962837</v>
      </c>
      <c r="AO24" s="2">
        <f t="shared" si="2"/>
        <v>18</v>
      </c>
      <c r="AP24">
        <v>0.13324023783206901</v>
      </c>
      <c r="AQ24">
        <f t="shared" si="3"/>
        <v>18</v>
      </c>
      <c r="AR24">
        <v>0.177341863512992</v>
      </c>
      <c r="AS24">
        <f t="shared" si="4"/>
        <v>15</v>
      </c>
    </row>
    <row r="25" spans="1:45" x14ac:dyDescent="0.45">
      <c r="A25">
        <v>23</v>
      </c>
      <c r="B25" t="s">
        <v>170</v>
      </c>
      <c r="C25" t="s">
        <v>171</v>
      </c>
      <c r="D25" t="s">
        <v>172</v>
      </c>
      <c r="E25" t="s">
        <v>173</v>
      </c>
      <c r="F25" t="s">
        <v>174</v>
      </c>
      <c r="G25" t="s">
        <v>175</v>
      </c>
      <c r="H25">
        <v>24</v>
      </c>
      <c r="I25">
        <v>1</v>
      </c>
      <c r="J25">
        <v>1</v>
      </c>
      <c r="K25">
        <v>0.72219999999999995</v>
      </c>
      <c r="L25">
        <v>0.1111</v>
      </c>
      <c r="M25">
        <v>0.1222</v>
      </c>
      <c r="N25">
        <v>0.14510000000000001</v>
      </c>
      <c r="O25">
        <v>1.4917</v>
      </c>
      <c r="P25">
        <v>107099</v>
      </c>
      <c r="Q25">
        <v>16</v>
      </c>
      <c r="R25">
        <v>0.21779999999999999</v>
      </c>
      <c r="S25">
        <v>0.1409</v>
      </c>
      <c r="T25">
        <v>0.1111</v>
      </c>
      <c r="U25">
        <v>0.33329999999999999</v>
      </c>
      <c r="V25">
        <v>0.20749999999999999</v>
      </c>
      <c r="W25">
        <v>0.95909999999999995</v>
      </c>
      <c r="X25">
        <v>0.46949999999999997</v>
      </c>
      <c r="Y25">
        <v>0.1429</v>
      </c>
      <c r="Z25">
        <v>0.83989999999999998</v>
      </c>
      <c r="AA25">
        <v>13</v>
      </c>
      <c r="AB25">
        <v>0.5</v>
      </c>
      <c r="AC25">
        <v>3.1199999999999999E-2</v>
      </c>
      <c r="AD25">
        <v>0.16145390300000001</v>
      </c>
      <c r="AE25">
        <v>14</v>
      </c>
      <c r="AF25">
        <v>1.9087624000000001E-2</v>
      </c>
      <c r="AG25" s="1">
        <v>29</v>
      </c>
      <c r="AH25">
        <v>6.9506532999999995E-2</v>
      </c>
      <c r="AI25">
        <v>25</v>
      </c>
      <c r="AJ25">
        <v>-2.8875477612018498E-2</v>
      </c>
      <c r="AK25">
        <f t="shared" si="0"/>
        <v>30</v>
      </c>
      <c r="AL25">
        <v>0.136492520570755</v>
      </c>
      <c r="AM25">
        <f t="shared" si="1"/>
        <v>20</v>
      </c>
      <c r="AN25" s="2">
        <v>-4.1322432458400699E-2</v>
      </c>
      <c r="AO25" s="2">
        <f t="shared" si="2"/>
        <v>30</v>
      </c>
      <c r="AP25">
        <v>3.1926691532135003E-2</v>
      </c>
      <c r="AQ25">
        <f t="shared" si="3"/>
        <v>29</v>
      </c>
      <c r="AR25">
        <v>9.9545881152153001E-2</v>
      </c>
      <c r="AS25">
        <f t="shared" si="4"/>
        <v>18</v>
      </c>
    </row>
    <row r="26" spans="1:45" x14ac:dyDescent="0.45">
      <c r="A26">
        <v>24</v>
      </c>
      <c r="B26" t="s">
        <v>176</v>
      </c>
      <c r="C26" t="s">
        <v>177</v>
      </c>
      <c r="D26" t="s">
        <v>178</v>
      </c>
      <c r="E26" t="s">
        <v>179</v>
      </c>
      <c r="F26" t="s">
        <v>180</v>
      </c>
      <c r="G26" t="s">
        <v>181</v>
      </c>
      <c r="H26">
        <v>25</v>
      </c>
      <c r="I26">
        <v>1</v>
      </c>
      <c r="J26">
        <v>1</v>
      </c>
      <c r="K26">
        <v>1</v>
      </c>
      <c r="L26">
        <v>-1</v>
      </c>
      <c r="M26">
        <v>-1</v>
      </c>
      <c r="N26">
        <v>-1</v>
      </c>
      <c r="O26">
        <v>-1</v>
      </c>
      <c r="P26">
        <v>23</v>
      </c>
      <c r="Q26">
        <v>30</v>
      </c>
      <c r="R26">
        <v>-1</v>
      </c>
      <c r="S26">
        <v>-1</v>
      </c>
      <c r="T26">
        <v>-1</v>
      </c>
      <c r="U26">
        <v>-1</v>
      </c>
      <c r="V26">
        <v>0.76639999999999997</v>
      </c>
      <c r="W26">
        <v>-1</v>
      </c>
      <c r="X26">
        <v>0</v>
      </c>
      <c r="Y26">
        <v>-1</v>
      </c>
      <c r="Z26">
        <v>0.104</v>
      </c>
      <c r="AA26">
        <v>30</v>
      </c>
      <c r="AB26">
        <v>-1</v>
      </c>
      <c r="AC26">
        <v>-1</v>
      </c>
      <c r="AD26">
        <v>7.8719637999999995E-2</v>
      </c>
      <c r="AE26">
        <v>18</v>
      </c>
      <c r="AF26">
        <v>7.1292609000000007E-2</v>
      </c>
      <c r="AG26" s="1">
        <v>24</v>
      </c>
      <c r="AH26">
        <v>2.2785274000000001E-2</v>
      </c>
      <c r="AI26">
        <v>29</v>
      </c>
      <c r="AJ26">
        <v>-2.1755810827016799E-2</v>
      </c>
      <c r="AK26">
        <f t="shared" si="0"/>
        <v>29</v>
      </c>
      <c r="AL26">
        <v>-2.8314534574746999E-2</v>
      </c>
      <c r="AM26">
        <f t="shared" si="1"/>
        <v>30</v>
      </c>
      <c r="AN26" s="2">
        <v>3.27417850494384E-2</v>
      </c>
      <c r="AO26" s="2">
        <f t="shared" si="2"/>
        <v>25</v>
      </c>
      <c r="AP26">
        <v>4.4614985585212701E-2</v>
      </c>
      <c r="AQ26">
        <f t="shared" si="3"/>
        <v>27</v>
      </c>
      <c r="AR26">
        <v>3.3985137939453097E-2</v>
      </c>
      <c r="AS26">
        <f t="shared" si="4"/>
        <v>28</v>
      </c>
    </row>
    <row r="27" spans="1:45" x14ac:dyDescent="0.45">
      <c r="A27">
        <v>25</v>
      </c>
      <c r="B27" t="s">
        <v>182</v>
      </c>
      <c r="C27" t="s">
        <v>183</v>
      </c>
      <c r="D27" t="s">
        <v>184</v>
      </c>
      <c r="E27" t="s">
        <v>185</v>
      </c>
      <c r="F27" t="s">
        <v>186</v>
      </c>
      <c r="G27" t="s">
        <v>187</v>
      </c>
      <c r="H27">
        <v>26</v>
      </c>
      <c r="I27">
        <v>1</v>
      </c>
      <c r="J27">
        <v>1</v>
      </c>
      <c r="K27">
        <v>0.75</v>
      </c>
      <c r="L27">
        <v>0.1111</v>
      </c>
      <c r="M27">
        <v>0.1017</v>
      </c>
      <c r="N27">
        <v>0.1181</v>
      </c>
      <c r="O27">
        <v>1.4917</v>
      </c>
      <c r="P27">
        <v>5768</v>
      </c>
      <c r="Q27">
        <v>22</v>
      </c>
      <c r="R27">
        <v>0.1847</v>
      </c>
      <c r="S27">
        <v>0.1409</v>
      </c>
      <c r="T27">
        <v>0.1111</v>
      </c>
      <c r="U27">
        <v>0.33329999999999999</v>
      </c>
      <c r="V27">
        <v>0.50860000000000005</v>
      </c>
      <c r="W27">
        <v>0.95909999999999995</v>
      </c>
      <c r="X27">
        <v>0.41499999999999998</v>
      </c>
      <c r="Y27">
        <v>0.1111</v>
      </c>
      <c r="Z27">
        <v>0.65229999999999999</v>
      </c>
      <c r="AA27">
        <v>21</v>
      </c>
      <c r="AB27">
        <v>0.5</v>
      </c>
      <c r="AC27">
        <v>3.1199999999999999E-2</v>
      </c>
      <c r="AD27">
        <v>8.2915187000000001E-2</v>
      </c>
      <c r="AE27">
        <v>17</v>
      </c>
      <c r="AF27">
        <v>0.112629905</v>
      </c>
      <c r="AG27" s="1">
        <v>19</v>
      </c>
      <c r="AH27">
        <v>0.12753140900000001</v>
      </c>
      <c r="AI27">
        <v>19</v>
      </c>
      <c r="AJ27">
        <v>0.110420130193233</v>
      </c>
      <c r="AK27">
        <f t="shared" si="0"/>
        <v>20</v>
      </c>
      <c r="AL27">
        <v>6.6117912530899006E-2</v>
      </c>
      <c r="AM27">
        <f t="shared" si="1"/>
        <v>25</v>
      </c>
      <c r="AN27" s="2">
        <v>2.3175530135631499E-2</v>
      </c>
      <c r="AO27" s="2">
        <f t="shared" si="2"/>
        <v>26</v>
      </c>
      <c r="AP27">
        <v>9.0474903583526597E-2</v>
      </c>
      <c r="AQ27">
        <f t="shared" si="3"/>
        <v>22</v>
      </c>
      <c r="AR27">
        <v>4.2059130966663298E-2</v>
      </c>
      <c r="AS27">
        <f t="shared" si="4"/>
        <v>25</v>
      </c>
    </row>
    <row r="28" spans="1:45" x14ac:dyDescent="0.45">
      <c r="A28">
        <v>26</v>
      </c>
      <c r="B28" t="s">
        <v>188</v>
      </c>
      <c r="C28" t="s">
        <v>189</v>
      </c>
      <c r="D28" t="s">
        <v>190</v>
      </c>
      <c r="E28" t="s">
        <v>191</v>
      </c>
      <c r="F28" t="s">
        <v>192</v>
      </c>
      <c r="G28" t="s">
        <v>193</v>
      </c>
      <c r="H28">
        <v>27</v>
      </c>
      <c r="I28">
        <v>1</v>
      </c>
      <c r="J28">
        <v>1</v>
      </c>
      <c r="K28">
        <v>0.64290000000000003</v>
      </c>
      <c r="L28">
        <v>0.125</v>
      </c>
      <c r="M28">
        <v>0.1206</v>
      </c>
      <c r="N28">
        <v>0.14299999999999999</v>
      </c>
      <c r="O28">
        <v>1.6093999999999999</v>
      </c>
      <c r="P28">
        <v>5373</v>
      </c>
      <c r="Q28">
        <v>23</v>
      </c>
      <c r="R28">
        <v>0.21529999999999999</v>
      </c>
      <c r="S28">
        <v>0.14430000000000001</v>
      </c>
      <c r="T28">
        <v>0.125</v>
      </c>
      <c r="U28">
        <v>0.35709999999999997</v>
      </c>
      <c r="V28">
        <v>0.98609999999999998</v>
      </c>
      <c r="W28">
        <v>0.95909999999999995</v>
      </c>
      <c r="X28">
        <v>0.63739999999999997</v>
      </c>
      <c r="Y28">
        <v>0.125</v>
      </c>
      <c r="Z28">
        <v>0.66920000000000002</v>
      </c>
      <c r="AA28">
        <v>20</v>
      </c>
      <c r="AB28">
        <v>0.52629999999999999</v>
      </c>
      <c r="AC28">
        <v>4.6899999999999997E-2</v>
      </c>
      <c r="AD28">
        <v>-9.6967137999999994E-2</v>
      </c>
      <c r="AE28">
        <v>30</v>
      </c>
      <c r="AF28">
        <v>2.9751423999999999E-2</v>
      </c>
      <c r="AG28" s="1">
        <v>28</v>
      </c>
      <c r="AH28">
        <v>8.9571863000000002E-2</v>
      </c>
      <c r="AI28">
        <v>22</v>
      </c>
      <c r="AJ28">
        <v>0.10937211662530801</v>
      </c>
      <c r="AK28">
        <f t="shared" si="0"/>
        <v>21</v>
      </c>
      <c r="AL28">
        <v>2.09546480327844E-2</v>
      </c>
      <c r="AM28">
        <f t="shared" si="1"/>
        <v>29</v>
      </c>
      <c r="AN28" s="2">
        <v>-6.49082195013761E-3</v>
      </c>
      <c r="AO28" s="2">
        <f t="shared" si="2"/>
        <v>29</v>
      </c>
      <c r="AP28">
        <v>8.7455809116363498E-2</v>
      </c>
      <c r="AQ28">
        <f t="shared" si="3"/>
        <v>23</v>
      </c>
      <c r="AR28">
        <v>4.1518557816743802E-2</v>
      </c>
      <c r="AS28">
        <f t="shared" si="4"/>
        <v>26</v>
      </c>
    </row>
    <row r="29" spans="1:45" x14ac:dyDescent="0.45">
      <c r="A29">
        <v>27</v>
      </c>
      <c r="B29" t="s">
        <v>194</v>
      </c>
      <c r="C29" t="s">
        <v>195</v>
      </c>
      <c r="D29" t="s">
        <v>196</v>
      </c>
      <c r="E29" t="s">
        <v>197</v>
      </c>
      <c r="F29" t="s">
        <v>198</v>
      </c>
      <c r="G29" t="s">
        <v>199</v>
      </c>
      <c r="H29">
        <v>28</v>
      </c>
      <c r="I29">
        <v>1</v>
      </c>
      <c r="J29">
        <v>1</v>
      </c>
      <c r="K29">
        <v>0.8</v>
      </c>
      <c r="L29">
        <v>0.1111</v>
      </c>
      <c r="M29">
        <v>1.6799999999999999E-2</v>
      </c>
      <c r="N29">
        <v>0.11700000000000001</v>
      </c>
      <c r="O29">
        <v>1.4917</v>
      </c>
      <c r="P29">
        <v>9379</v>
      </c>
      <c r="Q29">
        <v>21</v>
      </c>
      <c r="R29">
        <v>3.3000000000000002E-2</v>
      </c>
      <c r="S29">
        <v>0.1391</v>
      </c>
      <c r="T29">
        <v>0.1111</v>
      </c>
      <c r="U29">
        <v>0.28570000000000001</v>
      </c>
      <c r="V29">
        <v>0.35930000000000001</v>
      </c>
      <c r="W29">
        <v>0.14599999999999999</v>
      </c>
      <c r="X29">
        <v>0.32190000000000002</v>
      </c>
      <c r="Y29">
        <v>0.125</v>
      </c>
      <c r="Z29">
        <v>0.62839999999999996</v>
      </c>
      <c r="AA29">
        <v>24</v>
      </c>
      <c r="AB29">
        <v>0.44440000000000002</v>
      </c>
      <c r="AC29">
        <v>3.1199999999999999E-2</v>
      </c>
      <c r="AD29">
        <v>-6.1532970999999999E-2</v>
      </c>
      <c r="AE29">
        <v>28</v>
      </c>
      <c r="AF29">
        <v>0.113440976</v>
      </c>
      <c r="AG29" s="1">
        <v>18</v>
      </c>
      <c r="AH29">
        <v>0.179005101</v>
      </c>
      <c r="AI29">
        <v>17</v>
      </c>
      <c r="AJ29">
        <v>0.108081497251987</v>
      </c>
      <c r="AK29">
        <f t="shared" si="0"/>
        <v>22</v>
      </c>
      <c r="AL29">
        <v>0.10293398797512</v>
      </c>
      <c r="AM29">
        <f t="shared" si="1"/>
        <v>21</v>
      </c>
      <c r="AN29" s="2">
        <v>8.8554844260215704E-2</v>
      </c>
      <c r="AO29" s="2">
        <f t="shared" si="2"/>
        <v>21</v>
      </c>
      <c r="AP29">
        <v>0.143354997038841</v>
      </c>
      <c r="AQ29">
        <f t="shared" si="3"/>
        <v>17</v>
      </c>
      <c r="AR29">
        <v>6.0928300023078898E-2</v>
      </c>
      <c r="AS29">
        <f t="shared" si="4"/>
        <v>23</v>
      </c>
    </row>
    <row r="30" spans="1:45" x14ac:dyDescent="0.45">
      <c r="A30">
        <v>28</v>
      </c>
      <c r="B30" t="s">
        <v>200</v>
      </c>
      <c r="C30" t="s">
        <v>201</v>
      </c>
      <c r="D30" t="s">
        <v>202</v>
      </c>
      <c r="E30" t="s">
        <v>203</v>
      </c>
      <c r="F30" t="s">
        <v>204</v>
      </c>
      <c r="G30" t="s">
        <v>205</v>
      </c>
      <c r="H30">
        <v>29</v>
      </c>
      <c r="I30">
        <v>1</v>
      </c>
      <c r="J30">
        <v>1</v>
      </c>
      <c r="K30">
        <v>1</v>
      </c>
      <c r="L30">
        <v>-1</v>
      </c>
      <c r="M30">
        <v>-1</v>
      </c>
      <c r="N30">
        <v>-1</v>
      </c>
      <c r="O30">
        <v>-1</v>
      </c>
      <c r="P30">
        <v>72</v>
      </c>
      <c r="Q30">
        <v>28</v>
      </c>
      <c r="R30">
        <v>-1</v>
      </c>
      <c r="S30">
        <v>-1</v>
      </c>
      <c r="T30">
        <v>-1</v>
      </c>
      <c r="U30">
        <v>-1</v>
      </c>
      <c r="V30">
        <v>0.98240000000000005</v>
      </c>
      <c r="W30">
        <v>-1</v>
      </c>
      <c r="X30">
        <v>0</v>
      </c>
      <c r="Y30">
        <v>-1</v>
      </c>
      <c r="Z30">
        <v>0.3246</v>
      </c>
      <c r="AA30">
        <v>28</v>
      </c>
      <c r="AB30">
        <v>-1</v>
      </c>
      <c r="AC30">
        <v>-1</v>
      </c>
      <c r="AD30">
        <v>-4.9816701999999997E-2</v>
      </c>
      <c r="AE30">
        <v>26</v>
      </c>
      <c r="AF30">
        <v>7.4563820000000001E-3</v>
      </c>
      <c r="AG30" s="1">
        <v>30</v>
      </c>
      <c r="AH30">
        <v>7.8330204E-2</v>
      </c>
      <c r="AI30">
        <v>23</v>
      </c>
      <c r="AJ30">
        <v>9.5559917390346499E-2</v>
      </c>
      <c r="AK30">
        <f t="shared" si="0"/>
        <v>23</v>
      </c>
      <c r="AL30">
        <v>0.10237867385149001</v>
      </c>
      <c r="AM30">
        <f t="shared" si="1"/>
        <v>22</v>
      </c>
      <c r="AN30" s="2">
        <v>3.9893191307783099E-2</v>
      </c>
      <c r="AO30" s="2">
        <f t="shared" si="2"/>
        <v>24</v>
      </c>
      <c r="AP30">
        <v>8.38351100683212E-2</v>
      </c>
      <c r="AQ30">
        <f t="shared" si="3"/>
        <v>24</v>
      </c>
      <c r="AR30">
        <v>1.25241950154304E-2</v>
      </c>
      <c r="AS30">
        <f t="shared" si="4"/>
        <v>29</v>
      </c>
    </row>
    <row r="31" spans="1:45" x14ac:dyDescent="0.45">
      <c r="A31">
        <v>29</v>
      </c>
      <c r="B31" t="s">
        <v>206</v>
      </c>
      <c r="C31" t="s">
        <v>207</v>
      </c>
      <c r="D31" t="s">
        <v>208</v>
      </c>
      <c r="E31" t="s">
        <v>68</v>
      </c>
      <c r="F31" t="s">
        <v>69</v>
      </c>
      <c r="G31" t="s">
        <v>70</v>
      </c>
      <c r="H31">
        <v>30</v>
      </c>
      <c r="I31">
        <v>1</v>
      </c>
      <c r="J31">
        <v>1</v>
      </c>
      <c r="K31">
        <v>0.66669999999999996</v>
      </c>
      <c r="L31">
        <v>0.1111</v>
      </c>
      <c r="M31">
        <v>0.1416</v>
      </c>
      <c r="N31">
        <v>0.17199999999999999</v>
      </c>
      <c r="O31">
        <v>1.4917</v>
      </c>
      <c r="P31">
        <v>4412</v>
      </c>
      <c r="Q31">
        <v>24</v>
      </c>
      <c r="R31">
        <v>0.24809999999999999</v>
      </c>
      <c r="S31">
        <v>0.1409</v>
      </c>
      <c r="T31">
        <v>0.1111</v>
      </c>
      <c r="U31">
        <v>0.33329999999999999</v>
      </c>
      <c r="V31">
        <v>0.95689999999999997</v>
      </c>
      <c r="W31">
        <v>0.95909999999999995</v>
      </c>
      <c r="X31">
        <v>0.58499999999999996</v>
      </c>
      <c r="Y31">
        <v>0.125</v>
      </c>
      <c r="Z31">
        <v>0.53149999999999997</v>
      </c>
      <c r="AA31">
        <v>26</v>
      </c>
      <c r="AB31">
        <v>0.5</v>
      </c>
      <c r="AC31">
        <v>3.9100000000000003E-2</v>
      </c>
      <c r="AD31">
        <v>7.5898147999999999E-2</v>
      </c>
      <c r="AE31">
        <v>19</v>
      </c>
      <c r="AF31">
        <v>6.8121961999999994E-2</v>
      </c>
      <c r="AG31" s="1">
        <v>26</v>
      </c>
      <c r="AH31">
        <v>7.7514402999999996E-2</v>
      </c>
      <c r="AI31">
        <v>24</v>
      </c>
      <c r="AJ31">
        <v>6.8935826420783997E-2</v>
      </c>
      <c r="AK31">
        <f t="shared" si="0"/>
        <v>25</v>
      </c>
      <c r="AL31">
        <v>4.5491907745599698E-2</v>
      </c>
      <c r="AM31">
        <f t="shared" si="1"/>
        <v>28</v>
      </c>
      <c r="AN31" s="2">
        <v>4.8404362052678999E-2</v>
      </c>
      <c r="AO31" s="2">
        <f t="shared" si="2"/>
        <v>23</v>
      </c>
      <c r="AP31">
        <v>3.6180187016725499E-2</v>
      </c>
      <c r="AQ31">
        <f t="shared" si="3"/>
        <v>28</v>
      </c>
      <c r="AR31">
        <v>0.120361231267452</v>
      </c>
      <c r="AS31">
        <f t="shared" si="4"/>
        <v>17</v>
      </c>
    </row>
    <row r="32" spans="1:45" x14ac:dyDescent="0.45">
      <c r="Q32">
        <v>0.45094549499999997</v>
      </c>
      <c r="AA32">
        <v>0.58620689699999995</v>
      </c>
      <c r="AE32">
        <v>0.57997775299999998</v>
      </c>
      <c r="AG32" s="1">
        <v>0.74505005599999996</v>
      </c>
      <c r="AI32">
        <v>0.70812013299999998</v>
      </c>
      <c r="AK32">
        <f>CORREL($H$2:$H$31,AK2:AK31)</f>
        <v>0.76640711902113468</v>
      </c>
      <c r="AM32">
        <f>CORREL($H$2:$H$31,AM2:AM31)</f>
        <v>0.77797552836484996</v>
      </c>
      <c r="AN32" s="2"/>
      <c r="AO32" s="2">
        <f>CORREL($H$2:$H$31,AO2:AO31)</f>
        <v>0.79577308120133494</v>
      </c>
      <c r="AQ32">
        <f>CORREL($H$2:$H$31,AQ2:AQ31)</f>
        <v>0.72502780867630712</v>
      </c>
      <c r="AS32">
        <f>CORREL($H$2:$H$31,AS2:AS31)</f>
        <v>0.67697441601779762</v>
      </c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Pederson_DataSet_WithMayoClinic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SEOK PARK</dc:creator>
  <cp:lastModifiedBy>JUN SEOK PARK</cp:lastModifiedBy>
  <dcterms:created xsi:type="dcterms:W3CDTF">2017-08-16T02:02:25Z</dcterms:created>
  <dcterms:modified xsi:type="dcterms:W3CDTF">2017-08-23T04:41:05Z</dcterms:modified>
</cp:coreProperties>
</file>