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js\Projects\HanaDulSAT\김준섭\"/>
    </mc:Choice>
  </mc:AlternateContent>
  <xr:revisionPtr revIDLastSave="0" documentId="13_ncr:1_{95542A76-7FC1-4944-9766-5ECA1114716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최종 리스트" sheetId="1" r:id="rId1"/>
    <sheet name="결제용 페이지" sheetId="3" r:id="rId2"/>
    <sheet name="결제 현황" sheetId="4" r:id="rId3"/>
    <sheet name="최종 리스트 (2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5" l="1"/>
  <c r="K19" i="5"/>
  <c r="K18" i="5"/>
  <c r="K22" i="5"/>
  <c r="K23" i="5"/>
  <c r="K24" i="5"/>
  <c r="K14" i="5"/>
  <c r="K28" i="5"/>
  <c r="K27" i="5"/>
  <c r="K26" i="5"/>
  <c r="K25" i="5"/>
  <c r="K21" i="5"/>
  <c r="K17" i="5"/>
  <c r="K16" i="5"/>
  <c r="K15" i="5"/>
  <c r="K13" i="5"/>
  <c r="K12" i="5"/>
  <c r="K11" i="5"/>
  <c r="J10" i="5"/>
  <c r="K33" i="5" s="1"/>
  <c r="H10" i="5"/>
  <c r="K34" i="5" s="1"/>
  <c r="K9" i="5"/>
  <c r="K8" i="5"/>
  <c r="K7" i="5"/>
  <c r="K6" i="5"/>
  <c r="K5" i="5"/>
  <c r="K4" i="5"/>
  <c r="K3" i="5"/>
  <c r="K2" i="5"/>
  <c r="J10" i="1"/>
  <c r="K26" i="1" s="1"/>
  <c r="H10" i="1"/>
  <c r="K25" i="1" s="1"/>
  <c r="K27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K10" i="5" l="1"/>
  <c r="K32" i="5"/>
  <c r="K35" i="5" s="1"/>
  <c r="K10" i="1"/>
  <c r="J33" i="4"/>
  <c r="J17" i="4"/>
  <c r="J10" i="4"/>
  <c r="M4" i="3"/>
  <c r="K2" i="1"/>
  <c r="M17" i="3" l="1"/>
  <c r="K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tc={0FEA94D2-3A91-4C40-BBDF-BDA81C0A38E4}</author>
    <author>tc={762C0E88-CE32-46BF-8119-6AFA999CCA63}</author>
    <author>tc={48B206A7-C5B0-4A16-88AF-EE227340E81F}</author>
    <author>tc={C7707D3E-DEBB-42F2-8553-B7E7D4C9EE6A}</author>
    <author>tc={32E8C3F2-6E47-4EEC-A757-282B4379628F}</author>
    <author>tc={51219053-0253-478D-A8D2-C63133678506}</author>
    <author>tc={0ECF1187-1E70-43AF-A62C-57ADA9B05723}</author>
    <author>tc={A34257CC-12E0-48AD-8878-45726A70E3CB}</author>
    <author>tc={5997B3E3-C2EB-4C7C-AE02-72A2D473B682}</author>
    <author>tc={0B419F44-6CB8-45A1-9E3A-0F1AB58908B9}</author>
    <author>tc={A4E8F1D4-370D-43FD-95EE-993BC22647D8}</author>
    <author>tc={AD2D93E8-6D82-4715-8BEA-E3356B5E63E3}</author>
  </authors>
  <commentList>
    <comment ref="D4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RPSMA Model
https://www.mouser.kr/ProductDetail/DIGI/XBP9B-XCST-021?qs=bzXpJip73srHwKnGuHrX3A%3D%3D</t>
        </r>
      </text>
    </comment>
    <comment ref="J4" authorId="1" shapeId="0" xr:uid="{0FEA94D2-3A91-4C40-BBDF-BDA81C0A38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배송비</t>
      </text>
    </comment>
    <comment ref="J6" authorId="2" shapeId="0" xr:uid="{762C0E88-CE32-46BF-8119-6AFA999CCA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8" authorId="3" shapeId="0" xr:uid="{48B206A7-C5B0-4A16-88AF-EE227340E81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9" authorId="4" shapeId="0" xr:uid="{C7707D3E-DEBB-42F2-8553-B7E7D4C9EE6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H10" authorId="5" shapeId="0" xr:uid="{32E8C3F2-6E47-4EEC-A757-282B4379628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105.18usd</t>
      </text>
    </comment>
    <comment ref="J10" authorId="6" shapeId="0" xr:uid="{51219053-0253-478D-A8D2-C63133678506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32.95 usd, USPS First-Class Package International Service </t>
      </text>
    </comment>
    <comment ref="J16" authorId="7" shapeId="0" xr:uid="{0ECF1187-1E70-43AF-A62C-57ADA9B0572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17" authorId="8" shapeId="0" xr:uid="{A34257CC-12E0-48AD-8878-45726A70E3CB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
</t>
      </text>
    </comment>
    <comment ref="J18" authorId="9" shapeId="0" xr:uid="{5997B3E3-C2EB-4C7C-AE02-72A2D473B68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19" authorId="10" shapeId="0" xr:uid="{0B419F44-6CB8-45A1-9E3A-0F1AB58908B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20" authorId="11" shapeId="0" xr:uid="{A4E8F1D4-370D-43FD-95EE-993BC22647D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H29" authorId="12" shapeId="0" xr:uid="{AD2D93E8-6D82-4715-8BEA-E3356B5E63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2024.07.06기준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$199</t>
        </r>
      </text>
    </comment>
    <comment ref="L5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2.4kg = 5.24lbs &lt; 6lbs
$18 + extra</t>
        </r>
      </text>
    </comment>
    <comment ref="F6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RPSMA Model
https://www.mouser.kr/ProductDetail/DIGI/XBP9B-XCST-021?qs=bzXpJip73srHwKnGuHrX3A%3D%3D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$279</t>
        </r>
      </text>
    </comment>
    <comment ref="I14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2.4kg = 5.24lbs &lt; 6lbs
$18 + extra</t>
        </r>
      </text>
    </comment>
    <comment ref="G30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$21.54</t>
        </r>
      </text>
    </comment>
    <comment ref="I30" authorId="0" shapeId="0" xr:uid="{00000000-0006-0000-0300-000004000000}">
      <text>
        <r>
          <rPr>
            <sz val="10"/>
            <color rgb="FF000000"/>
            <rFont val="Arial"/>
            <family val="2"/>
            <scheme val="minor"/>
          </rPr>
          <t>$24.79</t>
        </r>
      </text>
    </comment>
    <comment ref="G31" authorId="0" shapeId="0" xr:uid="{00000000-0006-0000-0300-000005000000}">
      <text>
        <r>
          <rPr>
            <sz val="10"/>
            <color rgb="FF000000"/>
            <rFont val="Arial"/>
            <family val="2"/>
            <scheme val="minor"/>
          </rPr>
          <t>$21.54</t>
        </r>
      </text>
    </comment>
    <comment ref="I31" authorId="0" shapeId="0" xr:uid="{00000000-0006-0000-0300-000006000000}">
      <text>
        <r>
          <rPr>
            <sz val="10"/>
            <color rgb="FF000000"/>
            <rFont val="Arial"/>
            <family val="2"/>
            <scheme val="minor"/>
          </rPr>
          <t>$24.79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tc={AEDCF62A-89D9-43F6-8C80-5E15B57A9328}</author>
    <author>tc={5F3524C3-ECD4-4BE6-9BD6-311B4924941A}</author>
    <author>tc={1A694CD8-4646-41AE-ABB9-0B71CF20B54A}</author>
    <author>tc={A579E10C-7D98-4FBA-AB93-8A1B9DEFB069}</author>
    <author>tc={65CDB88D-3511-4FE2-A844-BC10DE6902F9}</author>
    <author>tc={475334BF-8FAA-419E-A45C-6E481257CC2B}</author>
    <author>tc={D5AA48FF-AFF9-4A56-88E0-F4380E49388D}</author>
    <author>tc={7C08FD47-AD2A-405F-84B8-43168DE3C35A}</author>
  </authors>
  <commentList>
    <comment ref="D4" authorId="0" shapeId="0" xr:uid="{8EB0374E-FF5E-40B1-BDD6-EE32DFEFE454}">
      <text>
        <r>
          <rPr>
            <sz val="10"/>
            <color rgb="FF000000"/>
            <rFont val="Arial"/>
            <family val="2"/>
            <scheme val="minor"/>
          </rPr>
          <t>RPSMA Model
https://www.mouser.kr/ProductDetail/DIGI/XBP9B-XCST-021?qs=bzXpJip73srHwKnGuHrX3A%3D%3D</t>
        </r>
      </text>
    </comment>
    <comment ref="J4" authorId="1" shapeId="0" xr:uid="{AEDCF62A-89D9-43F6-8C80-5E15B57A932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배송비</t>
      </text>
    </comment>
    <comment ref="J6" authorId="2" shapeId="0" xr:uid="{5F3524C3-ECD4-4BE6-9BD6-311B4924941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8" authorId="3" shapeId="0" xr:uid="{1A694CD8-4646-41AE-ABB9-0B71CF20B5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9" authorId="4" shapeId="0" xr:uid="{A579E10C-7D98-4FBA-AB93-8A1B9DEFB0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H10" authorId="5" shapeId="0" xr:uid="{65CDB88D-3511-4FE2-A844-BC10DE6902F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105.18usd</t>
      </text>
    </comment>
    <comment ref="J10" authorId="6" shapeId="0" xr:uid="{475334BF-8FAA-419E-A45C-6E481257CC2B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32.95 usd, USPS First-Class Package International Service </t>
      </text>
    </comment>
    <comment ref="J27" authorId="7" shapeId="0" xr:uid="{D5AA48FF-AFF9-4A56-88E0-F4380E49388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묶음배송비</t>
      </text>
    </comment>
    <comment ref="H36" authorId="8" shapeId="0" xr:uid="{7C08FD47-AD2A-405F-84B8-43168DE3C3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2024.07.06기준</t>
      </text>
    </comment>
  </commentList>
</comments>
</file>

<file path=xl/sharedStrings.xml><?xml version="1.0" encoding="utf-8"?>
<sst xmlns="http://schemas.openxmlformats.org/spreadsheetml/2006/main" count="318" uniqueCount="173">
  <si>
    <t>서브시스템</t>
  </si>
  <si>
    <t>구분</t>
  </si>
  <si>
    <t>품목</t>
  </si>
  <si>
    <t>구매 주소</t>
  </si>
  <si>
    <t>옵션</t>
  </si>
  <si>
    <t>상세 옵션</t>
  </si>
  <si>
    <t>수량</t>
  </si>
  <si>
    <t>단가</t>
  </si>
  <si>
    <t>VAT</t>
  </si>
  <si>
    <t>배송비</t>
  </si>
  <si>
    <t>합계</t>
  </si>
  <si>
    <t>비고</t>
  </si>
  <si>
    <t>Ground Segment (GS) - 지상국</t>
  </si>
  <si>
    <t>안테나</t>
  </si>
  <si>
    <t>918MHz GSM 야기 안테나 (PC8910N)</t>
  </si>
  <si>
    <t>https://www.digikey.kr/en/products/detail/PC8910N/PC8910N-ND/3520919?WT.z_cid=ref_octopart_dkc_buynow&amp;site=us&amp;TEdistID=2186816674</t>
  </si>
  <si>
    <t>11dBi 10 Element RF 안테나</t>
  </si>
  <si>
    <t>918MHz GSM Yagi, 10-Element RF Antenna 896MHz ~ 940MHz 11dBd N Type Female Bracket Mount</t>
  </si>
  <si>
    <t>지상국 고이득 야기 안테나 RX용</t>
  </si>
  <si>
    <t>단가 합산</t>
  </si>
  <si>
    <t>배송비 합산</t>
  </si>
  <si>
    <t>총 금액</t>
  </si>
  <si>
    <t>원</t>
  </si>
  <si>
    <t>구매 사이트</t>
  </si>
  <si>
    <t xml:space="preserve">구분 </t>
  </si>
  <si>
    <t>구매주소</t>
  </si>
  <si>
    <t>합</t>
  </si>
  <si>
    <t>LAUNCH VEHICLE 프로젝트용 (결제 확정 X)</t>
  </si>
  <si>
    <t>DIGIKEY</t>
  </si>
  <si>
    <t>지원 완료</t>
  </si>
  <si>
    <t>2024년 2월 12일</t>
  </si>
  <si>
    <t>지원 대기</t>
  </si>
  <si>
    <t>2024년 3월 내외 지급 가능 - CDR에 미포함</t>
  </si>
  <si>
    <t>선결제 필요</t>
  </si>
  <si>
    <t>2024년 2월 내외 결제 필요 (?)</t>
  </si>
  <si>
    <t>XBP9B-DMUTB022</t>
    <phoneticPr fontId="27" type="noConversion"/>
  </si>
  <si>
    <t>RPI 8MP CAMERA BOARD</t>
    <phoneticPr fontId="27" type="noConversion"/>
  </si>
  <si>
    <t>BerryGPS-IMU V4-GPS &amp; 10DOF IMU for Raspberry Pi</t>
    <phoneticPr fontId="27" type="noConversion"/>
  </si>
  <si>
    <t>Raspberry Pi Zero 2 W</t>
    <phoneticPr fontId="27" type="noConversion"/>
  </si>
  <si>
    <t>MG996R</t>
    <phoneticPr fontId="27" type="noConversion"/>
  </si>
  <si>
    <t>36" COMPACT ELLIPTICAL PARACHUTE - 4.8LB AT 20FPS</t>
    <phoneticPr fontId="27" type="noConversion"/>
  </si>
  <si>
    <t>900/GSM/LTE</t>
    <phoneticPr fontId="27" type="noConversion"/>
  </si>
  <si>
    <t>통신모듈</t>
    <phoneticPr fontId="27" type="noConversion"/>
  </si>
  <si>
    <t>카메라</t>
    <phoneticPr fontId="27" type="noConversion"/>
  </si>
  <si>
    <t>가속도,속도센서</t>
    <phoneticPr fontId="27" type="noConversion"/>
  </si>
  <si>
    <t>프로세서</t>
    <phoneticPr fontId="27" type="noConversion"/>
  </si>
  <si>
    <t>배터리</t>
    <phoneticPr fontId="27" type="noConversion"/>
  </si>
  <si>
    <t>배터리 소켓</t>
    <phoneticPr fontId="27" type="noConversion"/>
  </si>
  <si>
    <t>낙하산</t>
    <phoneticPr fontId="27" type="noConversion"/>
  </si>
  <si>
    <t>안테나</t>
    <phoneticPr fontId="27" type="noConversion"/>
  </si>
  <si>
    <t>편광필터</t>
    <phoneticPr fontId="27" type="noConversion"/>
  </si>
  <si>
    <t>https://www.devicemart.co.kr/goods/view?no=1241345</t>
    <phoneticPr fontId="26" type="noConversion"/>
  </si>
  <si>
    <t>https://www.devicemart.co.kr/goods/view?no=15336278</t>
    <phoneticPr fontId="26" type="noConversion"/>
  </si>
  <si>
    <t xml:space="preserve">https://www.coupang.com/vp/products/7366404819?vendorItemId=86116083588&amp;itemId=18990869397&amp;landingType= </t>
    <phoneticPr fontId="26" type="noConversion"/>
  </si>
  <si>
    <t xml:space="preserve">https://vctec.co.kr/product/%EB%B2%A0%EB%A6%ACgps-imu-v4-
%EB%9D%BC%EC%A6%88%EB%B2%A0%EB%A6%AC-%ED%8C%8C%EC%9D%B4%EC%9A%A9-
gps-%EB%B0%8F-imu-%EB%AA%A8%EB%93%88-berrygps-imu-v4-gps-10dof-imu-forr/
11055/ </t>
    <phoneticPr fontId="26" type="noConversion"/>
  </si>
  <si>
    <t>https://www.dcbike.co.kr/shop/shopdetail.html?
branduid=1091967&amp;search=18650&amp;sort=</t>
    <phoneticPr fontId="26" type="noConversion"/>
  </si>
  <si>
    <t xml:space="preserve">https://antenna-pro.com/product/detail.html?product_no=23&amp;cate_no=26&amp;display_group=1 </t>
    <phoneticPr fontId="26" type="noConversion"/>
  </si>
  <si>
    <t>https://www.devicemart.co.kr/goods/view?no=1311179</t>
    <phoneticPr fontId="26" type="noConversion"/>
  </si>
  <si>
    <t>https://www.mouser.kr/ProductDetail/Digi/XBP9B-DMUTB022?qs=DKWVmJ6b%2FTLCmxhV4qBuQw%3D%3D</t>
    <phoneticPr fontId="26" type="noConversion"/>
  </si>
  <si>
    <t xml:space="preserve">https://www.devicemart.co.kr/goods/view?no=1077951 </t>
    <phoneticPr fontId="26" type="noConversion"/>
  </si>
  <si>
    <t xml:space="preserve">https://www.devicemart.co.kr/goods/view?no=14253319 </t>
    <phoneticPr fontId="26" type="noConversion"/>
  </si>
  <si>
    <t xml:space="preserve">https://www.devicemart.co.kr/goods/view?no=1313388 </t>
    <phoneticPr fontId="26" type="noConversion"/>
  </si>
  <si>
    <t>https://shop.fruitychutes.com/collections/parachutes/products/36-compact-elliptical-parachute-4-8lb-20fps</t>
    <phoneticPr fontId="26" type="noConversion"/>
  </si>
  <si>
    <t>https://www.coupang.com/vp/products/243848775?vendorItemId=4954754425&amp;itemId=773852335&amp;landingType=&amp;isAddedCart=</t>
    <phoneticPr fontId="26" type="noConversion"/>
  </si>
  <si>
    <t>https://www.coupang.com/vp/products/4568553615?itemId=5577441181&amp;vendorItemId=72876757349&amp;q=%EB%B0%A9%EC%88%98%EC%B2%9C&amp;itemsCount=27&amp;searchId=bf86f01e76bd4a338be0ee4a6968a49d&amp;rank=0&amp;isAddedCart=</t>
    <phoneticPr fontId="26" type="noConversion"/>
  </si>
  <si>
    <t>https://www.coupang.com/vp/products/7475333516?itemId=19514259729&amp;vendorItemId=86623046915&amp;q=%EC%B9%B4%EB%B3%B8%ED%8C%8C%EC%9D%B4%ED%94%84+%EC%99%B8%EA%B2%BD+3&amp;itemsCount=27&amp;searchId=6a5be7982f75480d8e17f8f809f6fa96&amp;rank=59&amp;isAddedCart=</t>
    <phoneticPr fontId="26" type="noConversion"/>
  </si>
  <si>
    <t>https://www.devicemart.co.kr/goods/view?no=1385055</t>
    <phoneticPr fontId="26" type="noConversion"/>
  </si>
  <si>
    <t>https://www.devicemart.co.kr/goods/view?no=1323561</t>
    <phoneticPr fontId="26" type="noConversion"/>
  </si>
  <si>
    <t>https://www.devicemart.co.kr/goods/view?no=1241321</t>
    <phoneticPr fontId="26" type="noConversion"/>
  </si>
  <si>
    <r>
      <t xml:space="preserve">18650 </t>
    </r>
    <r>
      <rPr>
        <sz val="10"/>
        <color rgb="FF000000"/>
        <rFont val="Arial"/>
        <family val="3"/>
        <charset val="129"/>
        <scheme val="major"/>
      </rPr>
      <t>배터리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소켓</t>
    </r>
  </si>
  <si>
    <r>
      <rPr>
        <sz val="10"/>
        <color rgb="FF000000"/>
        <rFont val="Arial"/>
        <family val="3"/>
        <charset val="129"/>
        <scheme val="major"/>
      </rPr>
      <t>차광막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</si>
  <si>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카본파이프</t>
    </r>
    <phoneticPr fontId="26" type="noConversion"/>
  </si>
  <si>
    <r>
      <rPr>
        <sz val="10"/>
        <color theme="1"/>
        <rFont val="Arial"/>
        <family val="3"/>
        <charset val="129"/>
        <scheme val="major"/>
      </rPr>
      <t>카본로드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3"/>
        <charset val="129"/>
        <scheme val="major"/>
      </rPr>
      <t>직경</t>
    </r>
    <r>
      <rPr>
        <sz val="10"/>
        <color theme="1"/>
        <rFont val="Arial"/>
        <family val="2"/>
        <scheme val="major"/>
      </rPr>
      <t xml:space="preserve"> 3mm</t>
    </r>
    <phoneticPr fontId="26" type="noConversion"/>
  </si>
  <si>
    <r>
      <rPr>
        <sz val="10"/>
        <color rgb="FF000000"/>
        <rFont val="Arial"/>
        <family val="2"/>
        <charset val="129"/>
        <scheme val="major"/>
      </rPr>
      <t>카본로드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2"/>
        <charset val="129"/>
        <scheme val="major"/>
      </rPr>
      <t>직경</t>
    </r>
    <r>
      <rPr>
        <sz val="10"/>
        <color rgb="FF000000"/>
        <rFont val="Arial"/>
        <family val="2"/>
        <scheme val="major"/>
      </rPr>
      <t xml:space="preserve"> 6mm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</si>
  <si>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볼트</t>
    </r>
    <r>
      <rPr>
        <sz val="10"/>
        <color theme="1"/>
        <rFont val="Arial"/>
        <family val="2"/>
        <scheme val="major"/>
      </rPr>
      <t xml:space="preserve"> &amp; </t>
    </r>
    <r>
      <rPr>
        <sz val="10"/>
        <color theme="1"/>
        <rFont val="Arial"/>
        <family val="2"/>
        <charset val="129"/>
        <scheme val="major"/>
      </rPr>
      <t>너트</t>
    </r>
    <phoneticPr fontId="26" type="noConversion"/>
  </si>
  <si>
    <r>
      <rPr>
        <sz val="10"/>
        <color theme="1"/>
        <rFont val="Arial"/>
        <family val="3"/>
        <charset val="129"/>
        <scheme val="major"/>
      </rPr>
      <t>볼트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3"/>
        <charset val="129"/>
        <scheme val="major"/>
      </rPr>
      <t>너트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3"/>
        <charset val="129"/>
        <scheme val="major"/>
      </rPr>
      <t>키트</t>
    </r>
    <r>
      <rPr>
        <sz val="10"/>
        <color theme="1"/>
        <rFont val="Arial"/>
        <family val="2"/>
        <scheme val="major"/>
      </rPr>
      <t xml:space="preserve"> M3,M4,M5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</si>
  <si>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서포트</t>
    </r>
    <phoneticPr fontId="26" type="noConversion"/>
  </si>
  <si>
    <r>
      <rPr>
        <sz val="10"/>
        <color rgb="FF000000"/>
        <rFont val="Arial"/>
        <family val="2"/>
        <charset val="129"/>
        <scheme val="major"/>
      </rPr>
      <t>서포트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2"/>
        <charset val="129"/>
        <scheme val="major"/>
      </rPr>
      <t>키트</t>
    </r>
    <r>
      <rPr>
        <sz val="10"/>
        <color rgb="FF000000"/>
        <rFont val="Arial"/>
        <family val="2"/>
        <scheme val="major"/>
      </rPr>
      <t xml:space="preserve"> M3 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</si>
  <si>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베어링</t>
    </r>
  </si>
  <si>
    <r>
      <rPr>
        <sz val="10"/>
        <color theme="1"/>
        <rFont val="Arial"/>
        <family val="2"/>
        <charset val="129"/>
        <scheme val="major"/>
      </rPr>
      <t>베어링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내경</t>
    </r>
    <r>
      <rPr>
        <sz val="10"/>
        <color theme="1"/>
        <rFont val="Arial"/>
        <family val="2"/>
        <scheme val="major"/>
      </rPr>
      <t xml:space="preserve"> 3mm</t>
    </r>
    <phoneticPr fontId="26" type="noConversion"/>
  </si>
  <si>
    <r>
      <rPr>
        <sz val="10"/>
        <color rgb="FF000000"/>
        <rFont val="Arial"/>
        <family val="2"/>
        <charset val="129"/>
        <scheme val="major"/>
      </rPr>
      <t>베어링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2"/>
        <charset val="129"/>
        <scheme val="major"/>
      </rPr>
      <t>내경</t>
    </r>
    <r>
      <rPr>
        <sz val="10"/>
        <color rgb="FF000000"/>
        <rFont val="Arial"/>
        <family val="2"/>
        <scheme val="major"/>
      </rPr>
      <t xml:space="preserve"> 6mm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</si>
  <si>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용수철</t>
    </r>
  </si>
  <si>
    <r>
      <rPr>
        <sz val="10"/>
        <color theme="1"/>
        <rFont val="Arial"/>
        <family val="2"/>
        <charset val="129"/>
        <scheme val="major"/>
      </rPr>
      <t>용수철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지름</t>
    </r>
    <r>
      <rPr>
        <sz val="10"/>
        <color theme="1"/>
        <rFont val="Arial"/>
        <family val="2"/>
        <scheme val="major"/>
      </rPr>
      <t xml:space="preserve"> 16mm</t>
    </r>
    <phoneticPr fontId="26" type="noConversion"/>
  </si>
  <si>
    <t>GPS 
Accelerometer
Gyroscope
Magnetometer (Compass)
Barometric/altitude
Temperature</t>
    <phoneticPr fontId="26" type="noConversion"/>
  </si>
  <si>
    <t>https://www.coupang.com/vp/products/7308001541?vendorItemId=85848869931&amp;itemId=18715885164&amp;landingType=</t>
    <phoneticPr fontId="26" type="noConversion"/>
  </si>
  <si>
    <r>
      <t xml:space="preserve">Zigbee </t>
    </r>
    <r>
      <rPr>
        <sz val="10"/>
        <color theme="1"/>
        <rFont val="Arial"/>
        <family val="2"/>
        <charset val="129"/>
        <scheme val="major"/>
      </rPr>
      <t>모듈</t>
    </r>
    <r>
      <rPr>
        <sz val="10"/>
        <color theme="1"/>
        <rFont val="Arial"/>
        <family val="2"/>
        <scheme val="major"/>
      </rPr>
      <t>(802.15.4) Xbee-Pro 900HP (S3B) DigiMsh 920MHz U.FL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</si>
  <si>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주파수</t>
    </r>
    <r>
      <rPr>
        <sz val="10"/>
        <color theme="1"/>
        <rFont val="Arial"/>
        <family val="2"/>
        <scheme val="major"/>
      </rPr>
      <t xml:space="preserve"> : 902 MHz to 928 MHz
</t>
    </r>
    <r>
      <rPr>
        <sz val="10"/>
        <color theme="1"/>
        <rFont val="Arial"/>
        <family val="2"/>
        <charset val="129"/>
        <scheme val="major"/>
      </rPr>
      <t>출력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전력</t>
    </r>
    <r>
      <rPr>
        <sz val="10"/>
        <color theme="1"/>
        <rFont val="Arial"/>
        <family val="2"/>
        <scheme val="major"/>
      </rPr>
      <t xml:space="preserve"> : 24 dBm
32.9 mm x 24.4 mm x 5.46 mm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</si>
  <si>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라즈베리파이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카메라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모듈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</si>
  <si>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고품질</t>
    </r>
    <r>
      <rPr>
        <sz val="10"/>
        <color theme="1"/>
        <rFont val="Arial"/>
        <family val="2"/>
        <scheme val="major"/>
      </rPr>
      <t xml:space="preserve"> 8MP Sony IMX219 </t>
    </r>
    <r>
      <rPr>
        <sz val="10"/>
        <color theme="1"/>
        <rFont val="Arial"/>
        <family val="2"/>
        <charset val="129"/>
        <scheme val="major"/>
      </rPr>
      <t>이미지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센서를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통한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 xml:space="preserve">고정초점렌즈
</t>
    </r>
    <r>
      <rPr>
        <sz val="10"/>
        <color theme="1"/>
        <rFont val="Arial"/>
        <family val="2"/>
        <scheme val="major"/>
      </rPr>
      <t>3280 x 2464 (</t>
    </r>
    <r>
      <rPr>
        <sz val="10"/>
        <color theme="1"/>
        <rFont val="Arial"/>
        <family val="2"/>
        <charset val="129"/>
        <scheme val="major"/>
      </rPr>
      <t>사진</t>
    </r>
    <r>
      <rPr>
        <sz val="10"/>
        <color theme="1"/>
        <rFont val="Arial"/>
        <family val="2"/>
        <scheme val="major"/>
      </rPr>
      <t>), 1080p30, 720p60, 640x480p60/90 (</t>
    </r>
    <r>
      <rPr>
        <sz val="10"/>
        <color theme="1"/>
        <rFont val="Arial"/>
        <family val="2"/>
        <charset val="129"/>
        <scheme val="major"/>
      </rPr>
      <t>비디오</t>
    </r>
    <r>
      <rPr>
        <sz val="10"/>
        <color theme="1"/>
        <rFont val="Arial"/>
        <family val="2"/>
        <scheme val="major"/>
      </rPr>
      <t xml:space="preserve">)
CSI </t>
    </r>
    <r>
      <rPr>
        <sz val="10"/>
        <color theme="1"/>
        <rFont val="Arial"/>
        <family val="2"/>
        <charset val="129"/>
        <scheme val="major"/>
      </rPr>
      <t xml:space="preserve">인터페이스
</t>
    </r>
    <r>
      <rPr>
        <sz val="10"/>
        <color theme="1"/>
        <rFont val="Arial"/>
        <family val="2"/>
        <scheme val="major"/>
      </rPr>
      <t>25mm x 23mm x 9mm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</si>
  <si>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라즈베리파이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호환</t>
    </r>
    <r>
      <rPr>
        <sz val="10"/>
        <color theme="1"/>
        <rFont val="Arial"/>
        <family val="2"/>
        <scheme val="major"/>
      </rPr>
      <t xml:space="preserve"> 
GPS-IMU </t>
    </r>
    <r>
      <rPr>
        <sz val="10"/>
        <color theme="1"/>
        <rFont val="Arial"/>
        <family val="2"/>
        <charset val="129"/>
        <scheme val="major"/>
      </rPr>
      <t>센서</t>
    </r>
    <phoneticPr fontId="26" type="noConversion"/>
  </si>
  <si>
    <r>
      <t>SD</t>
    </r>
    <r>
      <rPr>
        <sz val="10"/>
        <color theme="1"/>
        <rFont val="Arial"/>
        <family val="2"/>
        <charset val="129"/>
        <scheme val="major"/>
      </rPr>
      <t>카드</t>
    </r>
    <phoneticPr fontId="26" type="noConversion"/>
  </si>
  <si>
    <r>
      <rPr>
        <sz val="10"/>
        <color theme="1"/>
        <rFont val="Arial"/>
        <family val="2"/>
        <charset val="129"/>
        <scheme val="major"/>
      </rPr>
      <t>샌디스크</t>
    </r>
    <r>
      <rPr>
        <sz val="10"/>
        <color theme="1"/>
        <rFont val="Arial"/>
        <family val="2"/>
        <scheme val="major"/>
      </rPr>
      <t xml:space="preserve"> 128GB</t>
    </r>
    <phoneticPr fontId="26" type="noConversion"/>
  </si>
  <si>
    <t>1 usd to krw</t>
    <phoneticPr fontId="26" type="noConversion"/>
  </si>
  <si>
    <t>Raspberry Pi Zero 2 W</t>
    <phoneticPr fontId="26" type="noConversion"/>
  </si>
  <si>
    <r>
      <rPr>
        <sz val="10"/>
        <color rgb="FF000000"/>
        <rFont val="맑은 고딕"/>
        <family val="3"/>
        <charset val="129"/>
      </rPr>
      <t>블랙울프</t>
    </r>
    <r>
      <rPr>
        <sz val="10"/>
        <color rgb="FF000000"/>
        <rFont val="Arial"/>
        <family val="2"/>
        <scheme val="major"/>
      </rPr>
      <t xml:space="preserve"> 18650 3500mA</t>
    </r>
    <phoneticPr fontId="27" type="noConversion"/>
  </si>
  <si>
    <t>18650 3500mA</t>
    <phoneticPr fontId="26" type="noConversion"/>
  </si>
  <si>
    <r>
      <t xml:space="preserve">18650 </t>
    </r>
    <r>
      <rPr>
        <sz val="10"/>
        <color theme="1"/>
        <rFont val="Arial Unicode MS"/>
        <family val="2"/>
        <charset val="129"/>
      </rPr>
      <t>배터리 소켓</t>
    </r>
    <phoneticPr fontId="26" type="noConversion"/>
  </si>
  <si>
    <t>서보모터</t>
    <phoneticPr fontId="27" type="noConversion"/>
  </si>
  <si>
    <t>낙하산</t>
    <phoneticPr fontId="26" type="noConversion"/>
  </si>
  <si>
    <r>
      <t>55g, 40.7 * 19.7 * 42.9mm
9.4kg/</t>
    </r>
    <r>
      <rPr>
        <sz val="10"/>
        <color theme="1"/>
        <rFont val="Arial"/>
        <family val="2"/>
      </rPr>
      <t>cm</t>
    </r>
    <r>
      <rPr>
        <sz val="10"/>
        <color theme="1"/>
        <rFont val="Arial"/>
        <family val="2"/>
        <scheme val="major"/>
      </rPr>
      <t>(4.8V), 11kg/</t>
    </r>
    <r>
      <rPr>
        <sz val="10"/>
        <color theme="1"/>
        <rFont val="Arial"/>
        <family val="2"/>
      </rPr>
      <t>cm</t>
    </r>
    <r>
      <rPr>
        <sz val="10"/>
        <color theme="1"/>
        <rFont val="Arial"/>
        <family val="2"/>
        <scheme val="major"/>
      </rPr>
      <t>(6V)</t>
    </r>
    <phoneticPr fontId="26" type="noConversion"/>
  </si>
  <si>
    <t>SMA(M), Gain : 2dBi</t>
    <phoneticPr fontId="26" type="noConversion"/>
  </si>
  <si>
    <t>서보모터
9.4kg/cm(4.8V), 11kg/cm(6V)</t>
    <phoneticPr fontId="26" type="noConversion"/>
  </si>
  <si>
    <t>92g, Cd : 1.5~1.6, 4.8lb at 20fps</t>
    <phoneticPr fontId="26" type="noConversion"/>
  </si>
  <si>
    <t>하부 편광모드 촬영 위한 편광판</t>
    <phoneticPr fontId="26" type="noConversion"/>
  </si>
  <si>
    <t>전개장치 부착용 원단</t>
    <phoneticPr fontId="26" type="noConversion"/>
  </si>
  <si>
    <t>중심축</t>
    <phoneticPr fontId="26" type="noConversion"/>
  </si>
  <si>
    <t>볼트&amp;너트</t>
    <phoneticPr fontId="26" type="noConversion"/>
  </si>
  <si>
    <t>서포트</t>
    <phoneticPr fontId="26" type="noConversion"/>
  </si>
  <si>
    <t>중심축용</t>
    <phoneticPr fontId="26" type="noConversion"/>
  </si>
  <si>
    <t>전개장치 링크용</t>
    <phoneticPr fontId="26" type="noConversion"/>
  </si>
  <si>
    <t>링크간 연결용</t>
    <phoneticPr fontId="26" type="noConversion"/>
  </si>
  <si>
    <t>전개장치 용수철</t>
    <phoneticPr fontId="26" type="noConversion"/>
  </si>
  <si>
    <t>라즈베리파이 OS &amp; 저장장치</t>
    <phoneticPr fontId="26" type="noConversion"/>
  </si>
  <si>
    <r>
      <t xml:space="preserve">128GB 100MB/s </t>
    </r>
    <r>
      <rPr>
        <sz val="10"/>
        <color theme="1"/>
        <rFont val="Arial Unicode MS"/>
        <family val="2"/>
        <charset val="129"/>
      </rPr>
      <t>읽기속도</t>
    </r>
    <r>
      <rPr>
        <sz val="10"/>
        <color theme="1"/>
        <rFont val="Arial"/>
        <family val="2"/>
        <scheme val="major"/>
      </rPr>
      <t>, MicroSD</t>
    </r>
    <phoneticPr fontId="26" type="noConversion"/>
  </si>
  <si>
    <r>
      <rPr>
        <sz val="10"/>
        <color theme="1"/>
        <rFont val="Arial Unicode MS"/>
        <family val="2"/>
        <charset val="129"/>
      </rPr>
      <t>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OD(ø)16</t>
    </r>
    <phoneticPr fontId="26" type="noConversion"/>
  </si>
  <si>
    <r>
      <rPr>
        <sz val="10"/>
        <color theme="1"/>
        <rFont val="Arial"/>
        <family val="2"/>
        <scheme val="major"/>
      </rPr>
      <t xml:space="preserve">ZZ / </t>
    </r>
    <r>
      <rPr>
        <sz val="10"/>
        <color theme="1"/>
        <rFont val="Arial Unicode MS"/>
        <family val="2"/>
        <charset val="129"/>
      </rPr>
      <t>내경</t>
    </r>
    <r>
      <rPr>
        <sz val="10"/>
        <color theme="1"/>
        <rFont val="Arial"/>
        <family val="2"/>
        <scheme val="major"/>
      </rPr>
      <t xml:space="preserve"> 6mm /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  <scheme val="major"/>
      </rPr>
      <t xml:space="preserve"> 10mm / </t>
    </r>
    <r>
      <rPr>
        <sz val="10"/>
        <color theme="1"/>
        <rFont val="Arial Unicode MS"/>
        <family val="2"/>
        <charset val="129"/>
      </rPr>
      <t>두께</t>
    </r>
    <r>
      <rPr>
        <sz val="10"/>
        <color theme="1"/>
        <rFont val="Arial"/>
        <family val="2"/>
        <scheme val="major"/>
      </rPr>
      <t xml:space="preserve"> 3mm</t>
    </r>
    <phoneticPr fontId="26" type="noConversion"/>
  </si>
  <si>
    <r>
      <t xml:space="preserve">ZZ / </t>
    </r>
    <r>
      <rPr>
        <sz val="10"/>
        <color theme="1"/>
        <rFont val="Arial Unicode MS"/>
        <family val="2"/>
        <charset val="129"/>
      </rPr>
      <t>내경</t>
    </r>
    <r>
      <rPr>
        <sz val="10"/>
        <color theme="1"/>
        <rFont val="Arial"/>
        <family val="2"/>
        <scheme val="major"/>
      </rPr>
      <t xml:space="preserve"> 3mm /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  <scheme val="major"/>
      </rPr>
      <t xml:space="preserve"> 6mm / </t>
    </r>
    <r>
      <rPr>
        <sz val="10"/>
        <color theme="1"/>
        <rFont val="Arial Unicode MS"/>
        <family val="2"/>
        <charset val="129"/>
      </rPr>
      <t>두께</t>
    </r>
    <r>
      <rPr>
        <sz val="10"/>
        <color theme="1"/>
        <rFont val="Arial"/>
        <family val="2"/>
        <scheme val="major"/>
      </rPr>
      <t xml:space="preserve"> 2.5mm</t>
    </r>
    <phoneticPr fontId="26" type="noConversion"/>
  </si>
  <si>
    <t>M3</t>
    <phoneticPr fontId="26" type="noConversion"/>
  </si>
  <si>
    <t>M3,M4,M5</t>
    <phoneticPr fontId="26" type="noConversion"/>
  </si>
  <si>
    <r>
      <rPr>
        <sz val="10"/>
        <color theme="1"/>
        <rFont val="Arial Unicode MS"/>
        <family val="2"/>
        <charset val="129"/>
      </rPr>
      <t>외경 6</t>
    </r>
    <r>
      <rPr>
        <sz val="10"/>
        <color theme="1"/>
        <rFont val="Arial"/>
        <family val="2"/>
      </rPr>
      <t>mm</t>
    </r>
    <r>
      <rPr>
        <sz val="10"/>
        <color theme="1"/>
        <rFont val="Arial"/>
        <family val="2"/>
        <charset val="129"/>
      </rPr>
      <t xml:space="preserve">, </t>
    </r>
    <r>
      <rPr>
        <sz val="10"/>
        <color theme="1"/>
        <rFont val="Arial Unicode MS"/>
        <family val="2"/>
        <charset val="129"/>
      </rPr>
      <t>내경 4</t>
    </r>
    <r>
      <rPr>
        <sz val="10"/>
        <color theme="1"/>
        <rFont val="Arial"/>
        <family val="2"/>
      </rPr>
      <t xml:space="preserve">mm,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26" type="noConversion"/>
  </si>
  <si>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3mm,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26" type="noConversion"/>
  </si>
  <si>
    <r>
      <rPr>
        <sz val="10"/>
        <color theme="1"/>
        <rFont val="맑은 고딕"/>
        <family val="3"/>
        <charset val="129"/>
      </rPr>
      <t>검은색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맑은 고딕"/>
        <family val="3"/>
        <charset val="129"/>
      </rPr>
      <t>방수원단</t>
    </r>
    <r>
      <rPr>
        <sz val="10"/>
        <color theme="1"/>
        <rFont val="Arial"/>
        <family val="2"/>
        <scheme val="major"/>
      </rPr>
      <t xml:space="preserve"> 150cm * 180cm</t>
    </r>
    <phoneticPr fontId="26" type="noConversion"/>
  </si>
  <si>
    <r>
      <rPr>
        <sz val="10"/>
        <color theme="1"/>
        <rFont val="Arial Unicode MS"/>
        <family val="2"/>
        <charset val="129"/>
      </rPr>
      <t xml:space="preserve">검은색, </t>
    </r>
    <r>
      <rPr>
        <sz val="10"/>
        <color theme="1"/>
        <rFont val="Arial"/>
        <family val="2"/>
      </rPr>
      <t>150cm * 180cm</t>
    </r>
    <phoneticPr fontId="26" type="noConversion"/>
  </si>
  <si>
    <r>
      <rPr>
        <sz val="10"/>
        <color rgb="FF000000"/>
        <rFont val="맑은 고딕"/>
        <family val="3"/>
        <charset val="129"/>
      </rPr>
      <t>편광필름</t>
    </r>
    <r>
      <rPr>
        <sz val="10"/>
        <color rgb="FF000000"/>
        <rFont val="Arial"/>
        <family val="2"/>
        <scheme val="major"/>
      </rPr>
      <t xml:space="preserve"> 100mm * 100mm, 10</t>
    </r>
    <r>
      <rPr>
        <sz val="10"/>
        <color rgb="FF000000"/>
        <rFont val="맑은 고딕"/>
        <family val="3"/>
        <charset val="129"/>
      </rPr>
      <t>매입</t>
    </r>
    <phoneticPr fontId="27" type="noConversion"/>
  </si>
  <si>
    <t>100mm * 100mm</t>
  </si>
  <si>
    <r>
      <rPr>
        <sz val="10"/>
        <color theme="1"/>
        <rFont val="맑은 고딕"/>
        <family val="3"/>
        <charset val="129"/>
      </rPr>
      <t>카본로드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맑은 고딕"/>
        <family val="3"/>
        <charset val="129"/>
      </rPr>
      <t>직경</t>
    </r>
    <r>
      <rPr>
        <sz val="10"/>
        <color theme="1"/>
        <rFont val="Arial"/>
        <family val="2"/>
        <scheme val="major"/>
      </rPr>
      <t xml:space="preserve"> 2mm</t>
    </r>
    <phoneticPr fontId="26" type="noConversion"/>
  </si>
  <si>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2mm,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26" type="noConversion"/>
  </si>
  <si>
    <r>
      <rPr>
        <sz val="10"/>
        <color theme="1"/>
        <rFont val="Arial Unicode MS"/>
        <family val="2"/>
        <charset val="129"/>
      </rPr>
      <t>외경 6</t>
    </r>
    <r>
      <rPr>
        <sz val="10"/>
        <color theme="1"/>
        <rFont val="Arial"/>
        <family val="2"/>
      </rPr>
      <t>mm</t>
    </r>
    <r>
      <rPr>
        <sz val="10"/>
        <color theme="1"/>
        <rFont val="Arial"/>
        <family val="2"/>
        <charset val="129"/>
      </rPr>
      <t xml:space="preserve">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26" type="noConversion"/>
  </si>
  <si>
    <t>C-E673ZZ</t>
    <phoneticPr fontId="26" type="noConversion"/>
  </si>
  <si>
    <t>https://kr.misumi-ec.com/vona2/detail/110310366929/?rid=c16_top_0_110310366929&amp;list=HistoryViewedProducts</t>
  </si>
  <si>
    <t>C-E676ZZ</t>
    <phoneticPr fontId="26" type="noConversion"/>
  </si>
  <si>
    <r>
      <rPr>
        <sz val="10"/>
        <color theme="1"/>
        <rFont val="맑은 고딕"/>
        <family val="3"/>
        <charset val="129"/>
      </rPr>
      <t>볼베어링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맑은 고딕"/>
        <family val="3"/>
        <charset val="129"/>
      </rPr>
      <t>내경</t>
    </r>
    <r>
      <rPr>
        <sz val="10"/>
        <color theme="1"/>
        <rFont val="Arial"/>
        <family val="2"/>
        <scheme val="major"/>
      </rPr>
      <t xml:space="preserve"> 3mm C-E673ZZ</t>
    </r>
    <phoneticPr fontId="26" type="noConversion"/>
  </si>
  <si>
    <r>
      <rPr>
        <sz val="10"/>
        <color rgb="FF000000"/>
        <rFont val="맑은 고딕"/>
        <family val="3"/>
        <charset val="129"/>
      </rPr>
      <t>볼베어링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맑은 고딕"/>
        <family val="3"/>
        <charset val="129"/>
      </rPr>
      <t>내경</t>
    </r>
    <r>
      <rPr>
        <sz val="10"/>
        <color rgb="FF000000"/>
        <rFont val="Arial"/>
        <family val="2"/>
        <scheme val="major"/>
      </rPr>
      <t xml:space="preserve"> 6mm C-E676ZZ</t>
    </r>
    <phoneticPr fontId="26" type="noConversion"/>
  </si>
  <si>
    <t>볼트</t>
    <phoneticPr fontId="26" type="noConversion"/>
  </si>
  <si>
    <t>M3 50mm F/M</t>
    <phoneticPr fontId="26" type="noConversion"/>
  </si>
  <si>
    <t>M3 13mm F/F</t>
  </si>
  <si>
    <t>지지대 볼트</t>
    <phoneticPr fontId="26" type="noConversion"/>
  </si>
  <si>
    <t>지지대 너트</t>
    <phoneticPr fontId="26" type="noConversion"/>
  </si>
  <si>
    <r>
      <rPr>
        <sz val="10"/>
        <color rgb="FF000000"/>
        <rFont val="맑은 고딕"/>
        <family val="3"/>
        <charset val="129"/>
      </rPr>
      <t xml:space="preserve">지지대 볼트 </t>
    </r>
    <r>
      <rPr>
        <sz val="10"/>
        <color rgb="FF000000"/>
        <rFont val="Arial"/>
        <family val="2"/>
        <scheme val="major"/>
      </rPr>
      <t>M3 50mm F/M</t>
    </r>
    <r>
      <rPr>
        <sz val="10"/>
        <color rgb="FF000000"/>
        <rFont val="Arial"/>
        <family val="3"/>
        <charset val="129"/>
        <scheme val="major"/>
      </rPr>
      <t xml:space="preserve"> 10</t>
    </r>
    <r>
      <rPr>
        <sz val="10"/>
        <color rgb="FF000000"/>
        <rFont val="Arial Unicode MS"/>
        <family val="3"/>
        <charset val="129"/>
      </rPr>
      <t>개</t>
    </r>
    <phoneticPr fontId="26" type="noConversion"/>
  </si>
  <si>
    <r>
      <rPr>
        <sz val="10"/>
        <color rgb="FF000000"/>
        <rFont val="맑은 고딕"/>
        <family val="3"/>
        <charset val="129"/>
      </rPr>
      <t xml:space="preserve">지지대 너트 </t>
    </r>
    <r>
      <rPr>
        <sz val="10"/>
        <color rgb="FF000000"/>
        <rFont val="Arial"/>
        <family val="2"/>
        <scheme val="major"/>
      </rPr>
      <t>M3 13mm F/F</t>
    </r>
    <r>
      <rPr>
        <sz val="10"/>
        <color rgb="FF000000"/>
        <rFont val="Arial"/>
        <family val="3"/>
        <charset val="129"/>
        <scheme val="major"/>
      </rPr>
      <t xml:space="preserve"> 25</t>
    </r>
    <r>
      <rPr>
        <sz val="10"/>
        <color rgb="FF000000"/>
        <rFont val="Arial Unicode MS"/>
        <family val="3"/>
        <charset val="129"/>
      </rPr>
      <t>개</t>
    </r>
    <phoneticPr fontId="26" type="noConversion"/>
  </si>
  <si>
    <r>
      <rPr>
        <sz val="10"/>
        <color rgb="FF000000"/>
        <rFont val="맑은 고딕"/>
        <family val="3"/>
        <charset val="129"/>
      </rPr>
      <t xml:space="preserve">지지대 너트 </t>
    </r>
    <r>
      <rPr>
        <sz val="10"/>
        <color rgb="FF000000"/>
        <rFont val="Arial"/>
        <family val="2"/>
        <scheme val="major"/>
      </rPr>
      <t>M2 20mm F/F</t>
    </r>
    <r>
      <rPr>
        <sz val="10"/>
        <color rgb="FF000000"/>
        <rFont val="Arial"/>
        <family val="3"/>
        <charset val="129"/>
        <scheme val="major"/>
      </rPr>
      <t xml:space="preserve"> 5</t>
    </r>
    <r>
      <rPr>
        <sz val="10"/>
        <color rgb="FF000000"/>
        <rFont val="Arial Unicode MS"/>
        <family val="3"/>
        <charset val="129"/>
      </rPr>
      <t>개</t>
    </r>
    <phoneticPr fontId="26" type="noConversion"/>
  </si>
  <si>
    <r>
      <rPr>
        <sz val="10"/>
        <color rgb="FF000000"/>
        <rFont val="맑은 고딕"/>
        <family val="3"/>
        <charset val="129"/>
      </rPr>
      <t xml:space="preserve">지지대 볼트 </t>
    </r>
    <r>
      <rPr>
        <sz val="10"/>
        <color rgb="FF000000"/>
        <rFont val="Arial"/>
        <family val="2"/>
        <scheme val="major"/>
      </rPr>
      <t>M2 20mm F/M</t>
    </r>
    <r>
      <rPr>
        <sz val="10"/>
        <color rgb="FF000000"/>
        <rFont val="Arial"/>
        <family val="3"/>
        <charset val="129"/>
        <scheme val="major"/>
      </rPr>
      <t xml:space="preserve"> 5</t>
    </r>
    <r>
      <rPr>
        <sz val="10"/>
        <color rgb="FF000000"/>
        <rFont val="Arial Unicode MS"/>
        <family val="3"/>
        <charset val="129"/>
      </rPr>
      <t>개</t>
    </r>
    <phoneticPr fontId="26" type="noConversion"/>
  </si>
  <si>
    <t>M2 20mm F/M</t>
    <phoneticPr fontId="26" type="noConversion"/>
  </si>
  <si>
    <t>M2 20mm F/F</t>
  </si>
  <si>
    <t>https://eshopshemeks.com/shop/shopdetail.html?branduid=11694228&amp;search=&amp;xcode=015&amp;mcode=001&amp;scode=012&amp;GfDT=bmp6W18%3D</t>
  </si>
  <si>
    <t>https://eshopshemeks.com/shop/shopdetail.html?branduid=769476&amp;search=&amp;xcode=015&amp;mcode=001&amp;scode=001&amp;GfDT=am13Uw%3D%3D</t>
  </si>
  <si>
    <t>https://eshopshemeks.com/shop/shopdetail.html?branduid=771349&amp;search=&amp;xcode=015&amp;mcode=002&amp;scode=010&amp;GfDT=aGZ3UA%3D%3D</t>
  </si>
  <si>
    <t>https://eshopshemeks.com/shop/shopdetail.html?branduid=767468&amp;search=&amp;xcode=015&amp;mcode=002&amp;scode=001&amp;GfDT=bmp8W1w%3D</t>
  </si>
  <si>
    <t>와셔</t>
    <phoneticPr fontId="26" type="noConversion"/>
  </si>
  <si>
    <t>지지대 볼트, M3 50mm F/M</t>
    <phoneticPr fontId="26" type="noConversion"/>
  </si>
  <si>
    <r>
      <rPr>
        <sz val="10"/>
        <color rgb="FF000000"/>
        <rFont val="굴림"/>
        <family val="2"/>
        <charset val="129"/>
      </rPr>
      <t>지지대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굴림"/>
        <family val="2"/>
        <charset val="129"/>
      </rPr>
      <t>볼트</t>
    </r>
    <r>
      <rPr>
        <sz val="10"/>
        <color rgb="FF000000"/>
        <rFont val="Arial"/>
        <family val="2"/>
        <scheme val="minor"/>
      </rPr>
      <t>, M2 20mm F/M</t>
    </r>
    <phoneticPr fontId="26" type="noConversion"/>
  </si>
  <si>
    <t>지지대 너트, M3 13mm F/F</t>
    <phoneticPr fontId="26" type="noConversion"/>
  </si>
  <si>
    <t>지지대 너트, M2 20mm F/F</t>
    <phoneticPr fontId="26" type="noConversion"/>
  </si>
  <si>
    <t>볼트 M2 6mm</t>
  </si>
  <si>
    <t>볼트 M2 6mm 100개</t>
    <phoneticPr fontId="26" type="noConversion"/>
  </si>
  <si>
    <r>
      <rPr>
        <sz val="10"/>
        <color theme="1"/>
        <rFont val="Arial Unicode MS"/>
        <family val="2"/>
        <charset val="129"/>
      </rPr>
      <t>평와셔</t>
    </r>
    <r>
      <rPr>
        <sz val="10"/>
        <color theme="1"/>
        <rFont val="Arial"/>
        <family val="2"/>
        <charset val="129"/>
        <scheme val="major"/>
      </rPr>
      <t>, M3 200</t>
    </r>
    <r>
      <rPr>
        <sz val="10"/>
        <color theme="1"/>
        <rFont val="Arial Unicode MS"/>
        <family val="2"/>
        <charset val="129"/>
      </rPr>
      <t>개</t>
    </r>
    <phoneticPr fontId="26" type="noConversion"/>
  </si>
  <si>
    <t>스프링와셔, M3 200개</t>
    <phoneticPr fontId="26" type="noConversion"/>
  </si>
  <si>
    <t>https://eshopshemeks.com/shop/shopdetail.html?branduid=11688761&amp;search=&amp;xcode=023&amp;mcode=016&amp;scode=003&amp;GfDT=amx3Ug%3D%3D</t>
  </si>
  <si>
    <t>https://eshopshemeks.com/shop/shopdetail.html?branduid=11686543&amp;search=&amp;xcode=023&amp;mcode=016&amp;scode=001&amp;GfDT=aGd3Uw%3D%3D</t>
  </si>
  <si>
    <t>https://eshopshemeks.com/shop/shopdetail.html?branduid=770551&amp;search=&amp;xcode=023&amp;mcode=033&amp;scode=007&amp;GfDT=bm5%2BW10%3D</t>
  </si>
  <si>
    <t>https://eshopshemeks.com/shop/shopdetail.html?branduid=11693964&amp;search=&amp;xcode=023&amp;mcode=022&amp;scode=001&amp;GfDT=bm54W1w%3D</t>
  </si>
  <si>
    <t>볼트 M3 6mm</t>
  </si>
  <si>
    <r>
      <t>볼트</t>
    </r>
    <r>
      <rPr>
        <sz val="10"/>
        <color theme="1"/>
        <rFont val="Arial"/>
        <family val="2"/>
        <scheme val="major"/>
      </rPr>
      <t xml:space="preserve"> M3 6mm</t>
    </r>
  </si>
  <si>
    <r>
      <t>볼트</t>
    </r>
    <r>
      <rPr>
        <sz val="10"/>
        <color theme="1"/>
        <rFont val="Arial"/>
        <family val="2"/>
        <scheme val="major"/>
      </rPr>
      <t xml:space="preserve"> M2 6mm</t>
    </r>
  </si>
  <si>
    <r>
      <rPr>
        <sz val="10"/>
        <color theme="1"/>
        <rFont val="Arial Unicode MS"/>
        <family val="2"/>
        <charset val="129"/>
      </rPr>
      <t>두께 0.7</t>
    </r>
    <r>
      <rPr>
        <sz val="10"/>
        <color theme="1"/>
        <rFont val="Arial"/>
        <family val="2"/>
      </rPr>
      <t xml:space="preserve">mm, </t>
    </r>
    <r>
      <rPr>
        <sz val="10"/>
        <color theme="1"/>
        <rFont val="Arial Unicode MS"/>
        <family val="2"/>
        <charset val="129"/>
      </rPr>
      <t>스프링와셔</t>
    </r>
    <r>
      <rPr>
        <sz val="10"/>
        <color theme="1"/>
        <rFont val="Arial"/>
        <family val="2"/>
        <scheme val="major"/>
      </rPr>
      <t>, M3</t>
    </r>
    <phoneticPr fontId="26" type="noConversion"/>
  </si>
  <si>
    <r>
      <rPr>
        <sz val="10"/>
        <color theme="1"/>
        <rFont val="맑은 고딕"/>
        <family val="3"/>
        <charset val="129"/>
      </rPr>
      <t>두께 0.5</t>
    </r>
    <r>
      <rPr>
        <sz val="10"/>
        <color theme="1"/>
        <rFont val="Arial"/>
        <family val="3"/>
      </rPr>
      <t xml:space="preserve">mm, </t>
    </r>
    <r>
      <rPr>
        <sz val="10"/>
        <color theme="1"/>
        <rFont val="맑은 고딕"/>
        <family val="3"/>
        <charset val="129"/>
      </rPr>
      <t>평와셔</t>
    </r>
    <r>
      <rPr>
        <sz val="10"/>
        <color theme="1"/>
        <rFont val="Arial"/>
        <family val="2"/>
        <scheme val="major"/>
      </rPr>
      <t>, M3</t>
    </r>
    <phoneticPr fontId="26" type="noConversion"/>
  </si>
  <si>
    <r>
      <rPr>
        <sz val="10"/>
        <color theme="1"/>
        <rFont val="Arial Unicode MS"/>
        <family val="2"/>
        <charset val="129"/>
      </rPr>
      <t>볼트</t>
    </r>
    <r>
      <rPr>
        <sz val="10"/>
        <color theme="1"/>
        <rFont val="Arial"/>
        <family val="2"/>
      </rPr>
      <t xml:space="preserve"> M3</t>
    </r>
    <r>
      <rPr>
        <sz val="10"/>
        <color theme="1"/>
        <rFont val="Arial"/>
        <family val="2"/>
        <charset val="129"/>
      </rPr>
      <t xml:space="preserve"> 6mm 100</t>
    </r>
    <r>
      <rPr>
        <sz val="10"/>
        <color theme="1"/>
        <rFont val="Arial Unicode MS"/>
        <family val="2"/>
        <charset val="129"/>
      </rPr>
      <t>개</t>
    </r>
    <phoneticPr fontId="26" type="noConversion"/>
  </si>
  <si>
    <t>평와셔, M3</t>
    <phoneticPr fontId="26" type="noConversion"/>
  </si>
  <si>
    <t>스프링와셔, M3</t>
    <phoneticPr fontId="26" type="noConversion"/>
  </si>
  <si>
    <t>잠금장치용</t>
    <phoneticPr fontId="26" type="noConversion"/>
  </si>
  <si>
    <t>http://www.carbonmake.co.kr/shop/list.php?goPage=GoodDetail&amp;g_code=20210527153430672</t>
  </si>
  <si>
    <t>http://www.carbonmake.co.kr/shop/list.php?goPage=GoodDetail&amp;g_code=20200519092909996</t>
  </si>
  <si>
    <t>http://www.carbonmake.co.kr/shop/list.php?goPage=GoodDetail&amp;g_code=20200519092732817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</si>
</sst>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.00"/>
    <numFmt numFmtId="177" formatCode="_-[$₩-412]* #,##0.00_-;\-[$₩-412]* #,##0.00_-;_-[$₩-412]* &quot;-&quot;??_-;_-@_-"/>
  </numFmts>
  <fonts count="5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sz val="11"/>
      <color theme="1"/>
      <name val="Arial"/>
    </font>
    <font>
      <sz val="10"/>
      <color theme="1"/>
      <name val="Arial"/>
    </font>
    <font>
      <u/>
      <sz val="11"/>
      <color rgb="FF0000FF"/>
      <name val="Arial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color rgb="FFFFFFFF"/>
      <name val="Arial"/>
    </font>
    <font>
      <u/>
      <sz val="10"/>
      <color theme="10"/>
      <name val="Arial"/>
      <scheme val="minor"/>
    </font>
    <font>
      <sz val="8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  <scheme val="minor"/>
    </font>
    <font>
      <sz val="10"/>
      <color theme="1"/>
      <name val="Arial Unicode MS"/>
      <family val="2"/>
      <charset val="129"/>
    </font>
    <font>
      <sz val="10"/>
      <color theme="1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0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theme="1"/>
      <name val="Arial"/>
      <family val="2"/>
      <charset val="129"/>
      <scheme val="major"/>
    </font>
    <font>
      <sz val="10"/>
      <color theme="1"/>
      <name val="Arial"/>
      <family val="3"/>
      <charset val="129"/>
      <scheme val="major"/>
    </font>
    <font>
      <sz val="10"/>
      <color rgb="FF000000"/>
      <name val="Arial"/>
      <family val="2"/>
      <charset val="129"/>
      <scheme val="major"/>
    </font>
    <font>
      <sz val="9"/>
      <color indexed="81"/>
      <name val="Tahoma"/>
      <family val="2"/>
    </font>
    <font>
      <u/>
      <sz val="10"/>
      <color rgb="FF0000FF"/>
      <name val="Arial"/>
      <family val="2"/>
      <scheme val="major"/>
    </font>
    <font>
      <u/>
      <sz val="10"/>
      <color theme="10"/>
      <name val="Arial"/>
      <family val="2"/>
      <scheme val="major"/>
    </font>
    <font>
      <sz val="10"/>
      <color rgb="FFFF0000"/>
      <name val="Arial"/>
      <family val="2"/>
      <scheme val="major"/>
    </font>
    <font>
      <sz val="10"/>
      <color theme="1"/>
      <name val="Arial"/>
      <family val="2"/>
      <charset val="129"/>
    </font>
    <font>
      <sz val="10"/>
      <color theme="1"/>
      <name val="굴림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굴림"/>
      <family val="2"/>
      <charset val="129"/>
    </font>
    <font>
      <sz val="10"/>
      <color rgb="FF000000"/>
      <name val="Arial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24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176" fontId="2" fillId="2" borderId="1" xfId="0" applyNumberFormat="1" applyFont="1" applyFill="1" applyBorder="1" applyAlignment="1">
      <alignment wrapText="1"/>
    </xf>
    <xf numFmtId="10" fontId="2" fillId="2" borderId="1" xfId="0" applyNumberFormat="1" applyFont="1" applyFill="1" applyBorder="1" applyAlignment="1">
      <alignment wrapText="1"/>
    </xf>
    <xf numFmtId="176" fontId="4" fillId="2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176" fontId="2" fillId="3" borderId="1" xfId="0" applyNumberFormat="1" applyFont="1" applyFill="1" applyBorder="1" applyAlignment="1">
      <alignment wrapText="1"/>
    </xf>
    <xf numFmtId="10" fontId="2" fillId="3" borderId="1" xfId="0" applyNumberFormat="1" applyFont="1" applyFill="1" applyBorder="1" applyAlignment="1">
      <alignment wrapText="1"/>
    </xf>
    <xf numFmtId="176" fontId="4" fillId="3" borderId="1" xfId="0" applyNumberFormat="1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wrapText="1"/>
    </xf>
    <xf numFmtId="176" fontId="2" fillId="6" borderId="1" xfId="0" applyNumberFormat="1" applyFont="1" applyFill="1" applyBorder="1" applyAlignment="1">
      <alignment wrapText="1"/>
    </xf>
    <xf numFmtId="10" fontId="2" fillId="6" borderId="1" xfId="0" applyNumberFormat="1" applyFont="1" applyFill="1" applyBorder="1" applyAlignment="1">
      <alignment wrapText="1"/>
    </xf>
    <xf numFmtId="176" fontId="4" fillId="6" borderId="1" xfId="0" applyNumberFormat="1" applyFont="1" applyFill="1" applyBorder="1" applyAlignment="1">
      <alignment horizontal="right" wrapText="1"/>
    </xf>
    <xf numFmtId="0" fontId="8" fillId="6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wrapText="1"/>
    </xf>
    <xf numFmtId="176" fontId="2" fillId="9" borderId="1" xfId="0" applyNumberFormat="1" applyFont="1" applyFill="1" applyBorder="1" applyAlignment="1">
      <alignment wrapText="1"/>
    </xf>
    <xf numFmtId="10" fontId="2" fillId="9" borderId="1" xfId="0" applyNumberFormat="1" applyFont="1" applyFill="1" applyBorder="1" applyAlignment="1">
      <alignment wrapText="1"/>
    </xf>
    <xf numFmtId="176" fontId="4" fillId="9" borderId="1" xfId="0" applyNumberFormat="1" applyFont="1" applyFill="1" applyBorder="1" applyAlignment="1">
      <alignment horizontal="right" wrapText="1"/>
    </xf>
    <xf numFmtId="176" fontId="2" fillId="9" borderId="0" xfId="0" applyNumberFormat="1" applyFont="1" applyFill="1"/>
    <xf numFmtId="0" fontId="2" fillId="8" borderId="1" xfId="0" applyFont="1" applyFill="1" applyBorder="1" applyAlignment="1">
      <alignment wrapText="1"/>
    </xf>
    <xf numFmtId="176" fontId="2" fillId="8" borderId="1" xfId="0" applyNumberFormat="1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5" xfId="0" applyFont="1" applyBorder="1"/>
    <xf numFmtId="0" fontId="1" fillId="0" borderId="0" xfId="0" applyFont="1" applyAlignment="1">
      <alignment wrapText="1"/>
    </xf>
    <xf numFmtId="0" fontId="10" fillId="0" borderId="5" xfId="0" applyFont="1" applyBorder="1"/>
    <xf numFmtId="0" fontId="2" fillId="2" borderId="6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176" fontId="2" fillId="2" borderId="1" xfId="0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left" wrapText="1"/>
    </xf>
    <xf numFmtId="0" fontId="12" fillId="0" borderId="8" xfId="0" applyFont="1" applyBorder="1"/>
    <xf numFmtId="0" fontId="2" fillId="3" borderId="7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wrapText="1"/>
    </xf>
    <xf numFmtId="0" fontId="2" fillId="6" borderId="7" xfId="0" applyFont="1" applyFill="1" applyBorder="1" applyAlignment="1">
      <alignment wrapText="1"/>
    </xf>
    <xf numFmtId="0" fontId="2" fillId="8" borderId="7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wrapText="1"/>
    </xf>
    <xf numFmtId="10" fontId="2" fillId="8" borderId="1" xfId="0" applyNumberFormat="1" applyFont="1" applyFill="1" applyBorder="1" applyAlignment="1">
      <alignment wrapText="1"/>
    </xf>
    <xf numFmtId="176" fontId="4" fillId="8" borderId="1" xfId="0" applyNumberFormat="1" applyFont="1" applyFill="1" applyBorder="1" applyAlignment="1">
      <alignment horizontal="right" wrapText="1"/>
    </xf>
    <xf numFmtId="0" fontId="2" fillId="9" borderId="7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1" xfId="0" applyFont="1" applyFill="1" applyBorder="1"/>
    <xf numFmtId="0" fontId="14" fillId="7" borderId="1" xfId="0" applyFont="1" applyFill="1" applyBorder="1"/>
    <xf numFmtId="176" fontId="4" fillId="7" borderId="1" xfId="0" applyNumberFormat="1" applyFont="1" applyFill="1" applyBorder="1" applyAlignment="1">
      <alignment horizontal="right" wrapText="1"/>
    </xf>
    <xf numFmtId="10" fontId="4" fillId="7" borderId="1" xfId="0" applyNumberFormat="1" applyFont="1" applyFill="1" applyBorder="1" applyAlignment="1">
      <alignment horizontal="right" wrapText="1"/>
    </xf>
    <xf numFmtId="176" fontId="2" fillId="7" borderId="1" xfId="0" applyNumberFormat="1" applyFont="1" applyFill="1" applyBorder="1"/>
    <xf numFmtId="0" fontId="2" fillId="10" borderId="2" xfId="0" applyFont="1" applyFill="1" applyBorder="1"/>
    <xf numFmtId="0" fontId="2" fillId="10" borderId="2" xfId="0" applyFont="1" applyFill="1" applyBorder="1" applyAlignment="1">
      <alignment horizontal="center" wrapText="1"/>
    </xf>
    <xf numFmtId="0" fontId="15" fillId="10" borderId="2" xfId="0" applyFont="1" applyFill="1" applyBorder="1" applyAlignment="1">
      <alignment wrapText="1"/>
    </xf>
    <xf numFmtId="0" fontId="16" fillId="10" borderId="2" xfId="0" applyFont="1" applyFill="1" applyBorder="1" applyAlignment="1">
      <alignment horizontal="center" wrapText="1"/>
    </xf>
    <xf numFmtId="0" fontId="17" fillId="10" borderId="2" xfId="0" applyFont="1" applyFill="1" applyBorder="1" applyAlignment="1">
      <alignment horizontal="center"/>
    </xf>
    <xf numFmtId="0" fontId="17" fillId="10" borderId="2" xfId="0" applyFont="1" applyFill="1" applyBorder="1"/>
    <xf numFmtId="176" fontId="16" fillId="10" borderId="2" xfId="0" applyNumberFormat="1" applyFont="1" applyFill="1" applyBorder="1" applyAlignment="1">
      <alignment horizontal="right" wrapText="1"/>
    </xf>
    <xf numFmtId="10" fontId="17" fillId="10" borderId="1" xfId="0" applyNumberFormat="1" applyFont="1" applyFill="1" applyBorder="1"/>
    <xf numFmtId="176" fontId="17" fillId="10" borderId="2" xfId="0" applyNumberFormat="1" applyFont="1" applyFill="1" applyBorder="1" applyAlignment="1">
      <alignment horizontal="right" wrapText="1"/>
    </xf>
    <xf numFmtId="176" fontId="17" fillId="10" borderId="2" xfId="0" applyNumberFormat="1" applyFont="1" applyFill="1" applyBorder="1"/>
    <xf numFmtId="0" fontId="18" fillId="0" borderId="11" xfId="0" applyFont="1" applyBorder="1"/>
    <xf numFmtId="0" fontId="2" fillId="10" borderId="1" xfId="0" applyFont="1" applyFill="1" applyBorder="1"/>
    <xf numFmtId="0" fontId="19" fillId="10" borderId="1" xfId="0" applyFont="1" applyFill="1" applyBorder="1" applyAlignment="1">
      <alignment horizontal="center" wrapText="1"/>
    </xf>
    <xf numFmtId="0" fontId="20" fillId="10" borderId="1" xfId="0" applyFont="1" applyFill="1" applyBorder="1"/>
    <xf numFmtId="0" fontId="16" fillId="10" borderId="1" xfId="0" applyFont="1" applyFill="1" applyBorder="1" applyAlignment="1">
      <alignment horizontal="center" wrapText="1"/>
    </xf>
    <xf numFmtId="0" fontId="17" fillId="10" borderId="1" xfId="0" applyFont="1" applyFill="1" applyBorder="1" applyAlignment="1">
      <alignment horizontal="center"/>
    </xf>
    <xf numFmtId="0" fontId="17" fillId="10" borderId="1" xfId="0" applyFont="1" applyFill="1" applyBorder="1"/>
    <xf numFmtId="4" fontId="16" fillId="10" borderId="1" xfId="0" applyNumberFormat="1" applyFont="1" applyFill="1" applyBorder="1"/>
    <xf numFmtId="176" fontId="2" fillId="0" borderId="0" xfId="0" applyNumberFormat="1" applyFont="1"/>
    <xf numFmtId="0" fontId="21" fillId="11" borderId="1" xfId="0" applyFont="1" applyFill="1" applyBorder="1"/>
    <xf numFmtId="0" fontId="21" fillId="2" borderId="4" xfId="0" applyFont="1" applyFill="1" applyBorder="1" applyAlignment="1">
      <alignment horizontal="center" wrapText="1"/>
    </xf>
    <xf numFmtId="0" fontId="21" fillId="2" borderId="6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right"/>
    </xf>
    <xf numFmtId="176" fontId="4" fillId="5" borderId="6" xfId="0" applyNumberFormat="1" applyFont="1" applyFill="1" applyBorder="1" applyAlignment="1">
      <alignment horizontal="right" wrapText="1"/>
    </xf>
    <xf numFmtId="10" fontId="4" fillId="5" borderId="6" xfId="0" applyNumberFormat="1" applyFont="1" applyFill="1" applyBorder="1" applyAlignment="1">
      <alignment horizontal="right" wrapText="1"/>
    </xf>
    <xf numFmtId="0" fontId="4" fillId="7" borderId="6" xfId="0" applyFont="1" applyFill="1" applyBorder="1" applyAlignment="1">
      <alignment wrapText="1"/>
    </xf>
    <xf numFmtId="0" fontId="4" fillId="7" borderId="6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right"/>
    </xf>
    <xf numFmtId="176" fontId="4" fillId="7" borderId="6" xfId="0" applyNumberFormat="1" applyFont="1" applyFill="1" applyBorder="1" applyAlignment="1">
      <alignment horizontal="right" wrapText="1"/>
    </xf>
    <xf numFmtId="10" fontId="4" fillId="7" borderId="6" xfId="0" applyNumberFormat="1" applyFont="1" applyFill="1" applyBorder="1" applyAlignment="1">
      <alignment horizontal="right" wrapText="1"/>
    </xf>
    <xf numFmtId="0" fontId="4" fillId="7" borderId="6" xfId="0" applyFont="1" applyFill="1" applyBorder="1" applyAlignment="1">
      <alignment horizontal="right" wrapText="1"/>
    </xf>
    <xf numFmtId="0" fontId="4" fillId="8" borderId="3" xfId="0" applyFont="1" applyFill="1" applyBorder="1" applyAlignment="1">
      <alignment wrapText="1"/>
    </xf>
    <xf numFmtId="0" fontId="4" fillId="8" borderId="6" xfId="0" applyFont="1" applyFill="1" applyBorder="1" applyAlignment="1">
      <alignment wrapText="1"/>
    </xf>
    <xf numFmtId="0" fontId="4" fillId="8" borderId="6" xfId="0" applyFont="1" applyFill="1" applyBorder="1" applyAlignment="1">
      <alignment horizontal="center" wrapText="1"/>
    </xf>
    <xf numFmtId="0" fontId="4" fillId="8" borderId="6" xfId="0" applyFont="1" applyFill="1" applyBorder="1" applyAlignment="1">
      <alignment horizontal="right" wrapText="1"/>
    </xf>
    <xf numFmtId="176" fontId="4" fillId="8" borderId="6" xfId="0" applyNumberFormat="1" applyFont="1" applyFill="1" applyBorder="1" applyAlignment="1">
      <alignment horizontal="right" wrapText="1"/>
    </xf>
    <xf numFmtId="10" fontId="4" fillId="8" borderId="6" xfId="0" applyNumberFormat="1" applyFont="1" applyFill="1" applyBorder="1" applyAlignment="1">
      <alignment horizontal="right" wrapText="1"/>
    </xf>
    <xf numFmtId="0" fontId="4" fillId="9" borderId="4" xfId="0" applyFont="1" applyFill="1" applyBorder="1" applyAlignment="1">
      <alignment wrapText="1"/>
    </xf>
    <xf numFmtId="0" fontId="4" fillId="9" borderId="6" xfId="0" applyFont="1" applyFill="1" applyBorder="1" applyAlignment="1">
      <alignment wrapText="1"/>
    </xf>
    <xf numFmtId="0" fontId="4" fillId="9" borderId="6" xfId="0" applyFont="1" applyFill="1" applyBorder="1" applyAlignment="1">
      <alignment horizontal="center" wrapText="1"/>
    </xf>
    <xf numFmtId="0" fontId="4" fillId="9" borderId="6" xfId="0" applyFont="1" applyFill="1" applyBorder="1" applyAlignment="1">
      <alignment horizontal="right" wrapText="1"/>
    </xf>
    <xf numFmtId="176" fontId="4" fillId="9" borderId="6" xfId="0" applyNumberFormat="1" applyFont="1" applyFill="1" applyBorder="1" applyAlignment="1">
      <alignment horizontal="right" wrapText="1"/>
    </xf>
    <xf numFmtId="10" fontId="4" fillId="9" borderId="6" xfId="0" applyNumberFormat="1" applyFont="1" applyFill="1" applyBorder="1" applyAlignment="1">
      <alignment horizontal="right" wrapText="1"/>
    </xf>
    <xf numFmtId="176" fontId="4" fillId="11" borderId="6" xfId="0" applyNumberFormat="1" applyFont="1" applyFill="1" applyBorder="1" applyAlignment="1">
      <alignment horizontal="right"/>
    </xf>
    <xf numFmtId="0" fontId="4" fillId="0" borderId="14" xfId="0" applyFont="1" applyBorder="1"/>
    <xf numFmtId="0" fontId="21" fillId="12" borderId="4" xfId="0" applyFont="1" applyFill="1" applyBorder="1"/>
    <xf numFmtId="0" fontId="4" fillId="2" borderId="4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22" fillId="2" borderId="6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right" wrapText="1"/>
    </xf>
    <xf numFmtId="176" fontId="4" fillId="2" borderId="6" xfId="0" applyNumberFormat="1" applyFont="1" applyFill="1" applyBorder="1" applyAlignment="1">
      <alignment horizontal="right" wrapText="1"/>
    </xf>
    <xf numFmtId="10" fontId="4" fillId="2" borderId="6" xfId="0" applyNumberFormat="1" applyFont="1" applyFill="1" applyBorder="1" applyAlignment="1">
      <alignment horizontal="right" wrapText="1"/>
    </xf>
    <xf numFmtId="0" fontId="4" fillId="3" borderId="4" xfId="0" applyFont="1" applyFill="1" applyBorder="1" applyAlignment="1">
      <alignment wrapText="1"/>
    </xf>
    <xf numFmtId="0" fontId="4" fillId="3" borderId="6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wrapText="1"/>
    </xf>
    <xf numFmtId="0" fontId="23" fillId="3" borderId="6" xfId="0" applyFont="1" applyFill="1" applyBorder="1" applyAlignment="1">
      <alignment horizontal="right" wrapText="1"/>
    </xf>
    <xf numFmtId="176" fontId="4" fillId="3" borderId="6" xfId="0" applyNumberFormat="1" applyFont="1" applyFill="1" applyBorder="1" applyAlignment="1">
      <alignment horizontal="right" wrapText="1"/>
    </xf>
    <xf numFmtId="10" fontId="4" fillId="3" borderId="6" xfId="0" applyNumberFormat="1" applyFont="1" applyFill="1" applyBorder="1" applyAlignment="1">
      <alignment horizontal="right" wrapText="1"/>
    </xf>
    <xf numFmtId="0" fontId="4" fillId="6" borderId="3" xfId="0" applyFont="1" applyFill="1" applyBorder="1" applyAlignment="1">
      <alignment wrapText="1"/>
    </xf>
    <xf numFmtId="0" fontId="4" fillId="6" borderId="6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right" wrapText="1"/>
    </xf>
    <xf numFmtId="176" fontId="4" fillId="6" borderId="6" xfId="0" applyNumberFormat="1" applyFont="1" applyFill="1" applyBorder="1" applyAlignment="1">
      <alignment horizontal="right" wrapText="1"/>
    </xf>
    <xf numFmtId="10" fontId="4" fillId="6" borderId="6" xfId="0" applyNumberFormat="1" applyFont="1" applyFill="1" applyBorder="1" applyAlignment="1">
      <alignment horizontal="right" wrapText="1"/>
    </xf>
    <xf numFmtId="176" fontId="4" fillId="12" borderId="6" xfId="0" applyNumberFormat="1" applyFont="1" applyFill="1" applyBorder="1" applyAlignment="1">
      <alignment horizontal="right"/>
    </xf>
    <xf numFmtId="0" fontId="4" fillId="0" borderId="0" xfId="0" applyFont="1"/>
    <xf numFmtId="176" fontId="4" fillId="0" borderId="0" xfId="0" applyNumberFormat="1" applyFont="1"/>
    <xf numFmtId="10" fontId="4" fillId="0" borderId="0" xfId="0" applyNumberFormat="1" applyFont="1"/>
    <xf numFmtId="176" fontId="4" fillId="0" borderId="14" xfId="0" applyNumberFormat="1" applyFont="1" applyBorder="1"/>
    <xf numFmtId="10" fontId="4" fillId="0" borderId="14" xfId="0" applyNumberFormat="1" applyFont="1" applyBorder="1"/>
    <xf numFmtId="0" fontId="24" fillId="4" borderId="4" xfId="0" applyFont="1" applyFill="1" applyBorder="1"/>
    <xf numFmtId="0" fontId="4" fillId="2" borderId="6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right" wrapText="1"/>
    </xf>
    <xf numFmtId="176" fontId="4" fillId="6" borderId="6" xfId="0" applyNumberFormat="1" applyFont="1" applyFill="1" applyBorder="1" applyAlignment="1">
      <alignment wrapText="1"/>
    </xf>
    <xf numFmtId="176" fontId="4" fillId="9" borderId="6" xfId="0" applyNumberFormat="1" applyFont="1" applyFill="1" applyBorder="1" applyAlignment="1">
      <alignment horizontal="right"/>
    </xf>
    <xf numFmtId="176" fontId="4" fillId="4" borderId="6" xfId="0" applyNumberFormat="1" applyFont="1" applyFill="1" applyBorder="1" applyAlignment="1">
      <alignment horizontal="right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176" fontId="28" fillId="0" borderId="1" xfId="0" applyNumberFormat="1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176" fontId="28" fillId="0" borderId="16" xfId="0" applyNumberFormat="1" applyFont="1" applyBorder="1" applyAlignment="1">
      <alignment horizontal="center" vertical="center" wrapText="1"/>
    </xf>
    <xf numFmtId="10" fontId="28" fillId="0" borderId="16" xfId="0" applyNumberFormat="1" applyFont="1" applyBorder="1" applyAlignment="1">
      <alignment horizontal="center" vertical="center" wrapText="1"/>
    </xf>
    <xf numFmtId="176" fontId="30" fillId="0" borderId="16" xfId="0" applyNumberFormat="1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176" fontId="28" fillId="0" borderId="16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37" fillId="0" borderId="16" xfId="0" applyFont="1" applyBorder="1" applyAlignment="1">
      <alignment vertical="center" wrapText="1"/>
    </xf>
    <xf numFmtId="0" fontId="38" fillId="0" borderId="16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8" fillId="0" borderId="16" xfId="0" applyFont="1" applyBorder="1" applyAlignment="1">
      <alignment horizontal="left" vertical="center"/>
    </xf>
    <xf numFmtId="0" fontId="37" fillId="0" borderId="16" xfId="0" applyFont="1" applyBorder="1" applyAlignment="1">
      <alignment horizontal="left" vertical="center" wrapText="1"/>
    </xf>
    <xf numFmtId="0" fontId="44" fillId="0" borderId="2" xfId="0" applyFont="1" applyBorder="1" applyAlignment="1">
      <alignment horizontal="center" vertical="center" wrapText="1"/>
    </xf>
    <xf numFmtId="176" fontId="37" fillId="0" borderId="2" xfId="0" applyNumberFormat="1" applyFont="1" applyBorder="1" applyAlignment="1">
      <alignment horizontal="center" vertical="center" wrapText="1"/>
    </xf>
    <xf numFmtId="10" fontId="37" fillId="0" borderId="2" xfId="0" applyNumberFormat="1" applyFont="1" applyBorder="1" applyAlignment="1">
      <alignment horizontal="center" vertical="center" wrapText="1"/>
    </xf>
    <xf numFmtId="0" fontId="45" fillId="0" borderId="16" xfId="1" applyFont="1" applyFill="1" applyBorder="1" applyAlignment="1">
      <alignment horizontal="center" vertical="center" wrapText="1"/>
    </xf>
    <xf numFmtId="177" fontId="37" fillId="0" borderId="16" xfId="0" applyNumberFormat="1" applyFont="1" applyBorder="1" applyAlignment="1">
      <alignment horizontal="center" vertical="center" wrapText="1"/>
    </xf>
    <xf numFmtId="10" fontId="37" fillId="0" borderId="16" xfId="0" applyNumberFormat="1" applyFont="1" applyBorder="1" applyAlignment="1">
      <alignment horizontal="center" vertical="center" wrapText="1"/>
    </xf>
    <xf numFmtId="176" fontId="37" fillId="0" borderId="16" xfId="0" applyNumberFormat="1" applyFont="1" applyBorder="1" applyAlignment="1">
      <alignment horizontal="center" vertical="center" wrapText="1"/>
    </xf>
    <xf numFmtId="0" fontId="44" fillId="0" borderId="16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center" vertical="center" wrapText="1"/>
    </xf>
    <xf numFmtId="0" fontId="45" fillId="0" borderId="0" xfId="1" applyFont="1" applyAlignment="1">
      <alignment horizontal="justify" vertical="center"/>
    </xf>
    <xf numFmtId="177" fontId="29" fillId="0" borderId="0" xfId="0" applyNumberFormat="1" applyFont="1" applyAlignment="1">
      <alignment horizontal="center" vertical="center"/>
    </xf>
    <xf numFmtId="0" fontId="39" fillId="0" borderId="16" xfId="0" applyFont="1" applyBorder="1" applyAlignment="1">
      <alignment horizontal="left" vertical="center"/>
    </xf>
    <xf numFmtId="0" fontId="34" fillId="0" borderId="16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176" fontId="28" fillId="0" borderId="19" xfId="0" applyNumberFormat="1" applyFont="1" applyBorder="1" applyAlignment="1">
      <alignment horizontal="center" vertical="center" wrapText="1"/>
    </xf>
    <xf numFmtId="177" fontId="29" fillId="0" borderId="16" xfId="0" applyNumberFormat="1" applyFont="1" applyBorder="1" applyAlignment="1">
      <alignment horizontal="center" vertical="center"/>
    </xf>
    <xf numFmtId="177" fontId="37" fillId="0" borderId="2" xfId="0" applyNumberFormat="1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 wrapText="1"/>
    </xf>
    <xf numFmtId="0" fontId="47" fillId="0" borderId="16" xfId="0" applyFont="1" applyBorder="1" applyAlignment="1">
      <alignment horizontal="center" vertical="center" wrapText="1"/>
    </xf>
    <xf numFmtId="0" fontId="40" fillId="0" borderId="16" xfId="0" applyFont="1" applyBorder="1" applyAlignment="1">
      <alignment horizontal="center" vertical="center" wrapText="1"/>
    </xf>
    <xf numFmtId="0" fontId="41" fillId="0" borderId="16" xfId="0" applyFont="1" applyBorder="1" applyAlignment="1">
      <alignment horizontal="left" vertical="center" wrapText="1"/>
    </xf>
    <xf numFmtId="0" fontId="37" fillId="0" borderId="17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12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21" fillId="4" borderId="13" xfId="0" applyFont="1" applyFill="1" applyBorder="1"/>
    <xf numFmtId="0" fontId="6" fillId="0" borderId="14" xfId="0" applyFont="1" applyBorder="1"/>
    <xf numFmtId="0" fontId="6" fillId="0" borderId="6" xfId="0" applyFont="1" applyBorder="1"/>
    <xf numFmtId="0" fontId="21" fillId="0" borderId="12" xfId="0" applyFont="1" applyBorder="1"/>
    <xf numFmtId="0" fontId="6" fillId="0" borderId="12" xfId="0" applyFont="1" applyBorder="1"/>
    <xf numFmtId="0" fontId="6" fillId="0" borderId="7" xfId="0" applyFont="1" applyBorder="1"/>
    <xf numFmtId="0" fontId="4" fillId="7" borderId="3" xfId="0" applyFont="1" applyFill="1" applyBorder="1" applyAlignment="1">
      <alignment horizontal="center" wrapText="1"/>
    </xf>
    <xf numFmtId="0" fontId="6" fillId="0" borderId="4" xfId="0" applyFont="1" applyBorder="1"/>
    <xf numFmtId="0" fontId="4" fillId="8" borderId="3" xfId="0" applyFont="1" applyFill="1" applyBorder="1" applyAlignment="1">
      <alignment wrapText="1"/>
    </xf>
    <xf numFmtId="0" fontId="6" fillId="0" borderId="3" xfId="0" applyFont="1" applyBorder="1"/>
    <xf numFmtId="0" fontId="21" fillId="11" borderId="13" xfId="0" applyFont="1" applyFill="1" applyBorder="1"/>
    <xf numFmtId="0" fontId="21" fillId="0" borderId="14" xfId="0" applyFont="1" applyBorder="1"/>
    <xf numFmtId="0" fontId="21" fillId="12" borderId="13" xfId="0" applyFont="1" applyFill="1" applyBorder="1"/>
    <xf numFmtId="0" fontId="4" fillId="3" borderId="3" xfId="0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4" fillId="9" borderId="3" xfId="0" applyFont="1" applyFill="1" applyBorder="1" applyAlignment="1">
      <alignment wrapText="1"/>
    </xf>
    <xf numFmtId="0" fontId="4" fillId="9" borderId="15" xfId="0" applyFont="1" applyFill="1" applyBorder="1" applyAlignment="1">
      <alignment wrapText="1"/>
    </xf>
    <xf numFmtId="0" fontId="4" fillId="9" borderId="15" xfId="0" applyFont="1" applyFill="1" applyBorder="1" applyAlignment="1">
      <alignment horizontal="center" wrapText="1"/>
    </xf>
    <xf numFmtId="0" fontId="37" fillId="0" borderId="2" xfId="0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176" fontId="37" fillId="0" borderId="2" xfId="0" applyNumberFormat="1" applyFont="1" applyFill="1" applyBorder="1" applyAlignment="1">
      <alignment horizontal="center" vertical="center" wrapText="1"/>
    </xf>
    <xf numFmtId="10" fontId="37" fillId="0" borderId="2" xfId="0" applyNumberFormat="1" applyFont="1" applyFill="1" applyBorder="1" applyAlignment="1">
      <alignment horizontal="center" vertical="center" wrapText="1"/>
    </xf>
    <xf numFmtId="177" fontId="37" fillId="0" borderId="2" xfId="0" applyNumberFormat="1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0" fontId="37" fillId="0" borderId="16" xfId="0" applyFont="1" applyFill="1" applyBorder="1" applyAlignment="1">
      <alignment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left" vertical="center"/>
    </xf>
    <xf numFmtId="0" fontId="37" fillId="0" borderId="16" xfId="0" applyFont="1" applyFill="1" applyBorder="1" applyAlignment="1">
      <alignment horizontal="center" vertical="center" wrapText="1"/>
    </xf>
    <xf numFmtId="177" fontId="37" fillId="0" borderId="16" xfId="0" applyNumberFormat="1" applyFont="1" applyFill="1" applyBorder="1" applyAlignment="1">
      <alignment horizontal="center" vertical="center" wrapText="1"/>
    </xf>
    <xf numFmtId="10" fontId="37" fillId="0" borderId="16" xfId="0" applyNumberFormat="1" applyFont="1" applyFill="1" applyBorder="1" applyAlignment="1">
      <alignment horizontal="center" vertical="center" wrapText="1"/>
    </xf>
    <xf numFmtId="0" fontId="44" fillId="0" borderId="16" xfId="0" applyFont="1" applyFill="1" applyBorder="1" applyAlignment="1">
      <alignment horizontal="center" vertical="center" wrapText="1"/>
    </xf>
    <xf numFmtId="0" fontId="28" fillId="0" borderId="16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/>
    </xf>
    <xf numFmtId="177" fontId="29" fillId="0" borderId="16" xfId="0" applyNumberFormat="1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horizontal="left" vertical="center"/>
    </xf>
    <xf numFmtId="0" fontId="46" fillId="0" borderId="16" xfId="0" applyFont="1" applyFill="1" applyBorder="1" applyAlignment="1">
      <alignment horizontal="center" vertical="center" wrapText="1"/>
    </xf>
    <xf numFmtId="0" fontId="35" fillId="0" borderId="16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176" fontId="37" fillId="0" borderId="16" xfId="0" applyNumberFormat="1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left" vertical="center" wrapText="1"/>
    </xf>
    <xf numFmtId="0" fontId="47" fillId="0" borderId="16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37" fillId="0" borderId="22" xfId="0" applyFont="1" applyFill="1" applyBorder="1" applyAlignment="1">
      <alignment horizontal="center" vertical="center" wrapText="1"/>
    </xf>
    <xf numFmtId="0" fontId="37" fillId="0" borderId="16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45" fillId="0" borderId="0" xfId="1" applyFont="1" applyFill="1" applyAlignment="1">
      <alignment horizontal="justify" vertical="center"/>
    </xf>
    <xf numFmtId="0" fontId="49" fillId="0" borderId="16" xfId="0" applyFont="1" applyFill="1" applyBorder="1" applyAlignment="1">
      <alignment horizontal="center" vertical="center" wrapText="1"/>
    </xf>
    <xf numFmtId="0" fontId="47" fillId="0" borderId="16" xfId="0" applyFont="1" applyFill="1" applyBorder="1" applyAlignment="1">
      <alignment horizontal="left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52" fillId="0" borderId="16" xfId="0" applyFont="1" applyFill="1" applyBorder="1" applyAlignment="1">
      <alignment horizontal="center" vertical="center"/>
    </xf>
    <xf numFmtId="0" fontId="53" fillId="0" borderId="16" xfId="0" applyFont="1" applyFill="1" applyBorder="1" applyAlignment="1">
      <alignment horizontal="left" vertical="center"/>
    </xf>
    <xf numFmtId="0" fontId="40" fillId="0" borderId="16" xfId="0" applyFont="1" applyFill="1" applyBorder="1" applyAlignment="1">
      <alignment horizontal="left" vertical="center" wrapText="1"/>
    </xf>
    <xf numFmtId="0" fontId="40" fillId="0" borderId="16" xfId="0" applyFont="1" applyFill="1" applyBorder="1" applyAlignment="1">
      <alignment horizontal="center" vertical="center" wrapText="1"/>
    </xf>
    <xf numFmtId="0" fontId="33" fillId="0" borderId="17" xfId="0" applyFont="1" applyFill="1" applyBorder="1" applyAlignment="1">
      <alignment horizontal="center" vertical="center" wrapText="1"/>
    </xf>
    <xf numFmtId="0" fontId="33" fillId="0" borderId="18" xfId="0" applyFont="1" applyFill="1" applyBorder="1" applyAlignment="1">
      <alignment horizontal="center" vertical="center" wrapText="1"/>
    </xf>
    <xf numFmtId="0" fontId="54" fillId="0" borderId="16" xfId="0" applyFont="1" applyFill="1" applyBorder="1" applyAlignment="1">
      <alignment horizontal="center" vertical="center"/>
    </xf>
    <xf numFmtId="0" fontId="48" fillId="0" borderId="17" xfId="0" applyFont="1" applyFill="1" applyBorder="1" applyAlignment="1">
      <alignment horizontal="center" vertical="center" wrapText="1"/>
    </xf>
    <xf numFmtId="0" fontId="48" fillId="0" borderId="18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준섭" id="{446C8218-9754-47E2-8101-3DC999542C5D}" userId="S::junseopk@o365.yonsei.ac.kr::40db33e1-ac92-49ae-a6f8-a03ed5bebd62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4-07-06T11:50:27.38" personId="{446C8218-9754-47E2-8101-3DC999542C5D}" id="{0FEA94D2-3A91-4C40-BBDF-BDA81C0A38E4}">
    <text>디바이스마트 배송비</text>
  </threadedComment>
  <threadedComment ref="J6" dT="2024-07-06T12:06:56.76" personId="{446C8218-9754-47E2-8101-3DC999542C5D}" id="{762C0E88-CE32-46BF-8119-6AFA999CCA63}">
    <text>디바이스마트 묶음배송</text>
  </threadedComment>
  <threadedComment ref="J8" dT="2024-07-06T12:07:05.57" personId="{446C8218-9754-47E2-8101-3DC999542C5D}" id="{48B206A7-C5B0-4A16-88AF-EE227340E81F}">
    <text>디바이스마트 묶음배송</text>
  </threadedComment>
  <threadedComment ref="J9" dT="2024-07-06T12:07:10.45" personId="{446C8218-9754-47E2-8101-3DC999542C5D}" id="{C7707D3E-DEBB-42F2-8553-B7E7D4C9EE6A}">
    <text>디바이스마트 묶음배송</text>
  </threadedComment>
  <threadedComment ref="H10" dT="2024-07-06T11:49:14.81" personId="{446C8218-9754-47E2-8101-3DC999542C5D}" id="{32E8C3F2-6E47-4EEC-A757-282B4379628F}">
    <text>105.18usd</text>
  </threadedComment>
  <threadedComment ref="J10" dT="2024-07-06T12:04:01.08" personId="{446C8218-9754-47E2-8101-3DC999542C5D}" id="{51219053-0253-478D-A8D2-C63133678506}">
    <text xml:space="preserve">32.95 usd, USPS First-Class Package International Service </text>
  </threadedComment>
  <threadedComment ref="J16" dT="2024-07-06T11:52:43.89" personId="{446C8218-9754-47E2-8101-3DC999542C5D}" id="{0ECF1187-1E70-43AF-A62C-57ADA9B05723}">
    <text>디바이스마트 묶음배송</text>
  </threadedComment>
  <threadedComment ref="J17" dT="2024-07-06T11:53:05.50" personId="{446C8218-9754-47E2-8101-3DC999542C5D}" id="{A34257CC-12E0-48AD-8878-45726A70E3CB}">
    <text xml:space="preserve">디바이스마트 묶음배송
</text>
  </threadedComment>
  <threadedComment ref="J18" dT="2024-07-06T12:07:30.51" personId="{446C8218-9754-47E2-8101-3DC999542C5D}" id="{5997B3E3-C2EB-4C7C-AE02-72A2D473B682}">
    <text>디바이스마트 묶음배송</text>
  </threadedComment>
  <threadedComment ref="J19" dT="2024-07-06T12:07:34.90" personId="{446C8218-9754-47E2-8101-3DC999542C5D}" id="{0B419F44-6CB8-45A1-9E3A-0F1AB58908B9}">
    <text>디바이스마트 묶음배송</text>
  </threadedComment>
  <threadedComment ref="J20" dT="2024-07-06T12:07:41.76" personId="{446C8218-9754-47E2-8101-3DC999542C5D}" id="{A4E8F1D4-370D-43FD-95EE-993BC22647D8}">
    <text>디바이스마트 묶음배송</text>
  </threadedComment>
  <threadedComment ref="H29" dT="2024-07-06T12:15:31.62" personId="{446C8218-9754-47E2-8101-3DC999542C5D}" id="{AD2D93E8-6D82-4715-8BEA-E3356B5E63E3}">
    <text>2024.07.06기준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4" dT="2024-07-06T11:50:27.38" personId="{446C8218-9754-47E2-8101-3DC999542C5D}" id="{AEDCF62A-89D9-43F6-8C80-5E15B57A9328}">
    <text>디바이스마트 배송비</text>
  </threadedComment>
  <threadedComment ref="J6" dT="2024-07-06T12:06:56.76" personId="{446C8218-9754-47E2-8101-3DC999542C5D}" id="{5F3524C3-ECD4-4BE6-9BD6-311B4924941A}">
    <text>디바이스마트 묶음배송</text>
  </threadedComment>
  <threadedComment ref="J8" dT="2024-07-06T12:07:05.57" personId="{446C8218-9754-47E2-8101-3DC999542C5D}" id="{1A694CD8-4646-41AE-ABB9-0B71CF20B54A}">
    <text>디바이스마트 묶음배송</text>
  </threadedComment>
  <threadedComment ref="J9" dT="2024-07-06T12:07:10.45" personId="{446C8218-9754-47E2-8101-3DC999542C5D}" id="{A579E10C-7D98-4FBA-AB93-8A1B9DEFB069}">
    <text>디바이스마트 묶음배송</text>
  </threadedComment>
  <threadedComment ref="H10" dT="2024-07-06T11:49:14.81" personId="{446C8218-9754-47E2-8101-3DC999542C5D}" id="{65CDB88D-3511-4FE2-A844-BC10DE6902F9}">
    <text>105.18usd</text>
  </threadedComment>
  <threadedComment ref="J10" dT="2024-07-06T12:04:01.08" personId="{446C8218-9754-47E2-8101-3DC999542C5D}" id="{475334BF-8FAA-419E-A45C-6E481257CC2B}">
    <text xml:space="preserve">32.95 usd, USPS First-Class Package International Service </text>
  </threadedComment>
  <threadedComment ref="J27" dT="2024-07-06T12:07:41.76" personId="{446C8218-9754-47E2-8101-3DC999542C5D}" id="{D5AA48FF-AFF9-4A56-88E0-F4380E49388D}">
    <text>디바이스마트 묶음배송비</text>
  </threadedComment>
  <threadedComment ref="H36" dT="2024-07-06T12:15:31.62" personId="{446C8218-9754-47E2-8101-3DC999542C5D}" id="{7C08FD47-AD2A-405F-84B8-43168DE3C35A}">
    <text>2024.07.06기준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311179" TargetMode="External"/><Relationship Id="rId13" Type="http://schemas.openxmlformats.org/officeDocument/2006/relationships/hyperlink" Target="https://shop.fruitychutes.com/collections/parachutes/products/36-compact-elliptical-parachute-4-8lb-20fps" TargetMode="External"/><Relationship Id="rId18" Type="http://schemas.openxmlformats.org/officeDocument/2006/relationships/hyperlink" Target="https://www.devicemart.co.kr/goods/view?no=1323561" TargetMode="External"/><Relationship Id="rId3" Type="http://schemas.openxmlformats.org/officeDocument/2006/relationships/hyperlink" Target="https://www.devicemart.co.kr/goods/view?no=15336278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antenna-pro.com/product/detail.html?product_no=23&amp;cate_no=26&amp;display_group=1" TargetMode="External"/><Relationship Id="rId12" Type="http://schemas.openxmlformats.org/officeDocument/2006/relationships/hyperlink" Target="https://www.devicemart.co.kr/goods/view?no=1313388" TargetMode="External"/><Relationship Id="rId17" Type="http://schemas.openxmlformats.org/officeDocument/2006/relationships/hyperlink" Target="https://www.devicemart.co.kr/goods/view?no=1385055" TargetMode="External"/><Relationship Id="rId2" Type="http://schemas.openxmlformats.org/officeDocument/2006/relationships/hyperlink" Target="https://www.devicemart.co.kr/goods/view?no=1241345" TargetMode="External"/><Relationship Id="rId16" Type="http://schemas.openxmlformats.org/officeDocument/2006/relationships/hyperlink" Target="https://www.coupang.com/vp/products/7475333516?itemId=19514259729&amp;vendorItemId=86623046915&amp;q=%EC%B9%B4%EB%B3%B8%ED%8C%8C%EC%9D%B4%ED%94%84+%EC%99%B8%EA%B2%BD+3&amp;itemsCount=27&amp;searchId=6a5be7982f75480d8e17f8f809f6fa96&amp;rank=59&amp;isAddedCart=" TargetMode="External"/><Relationship Id="rId20" Type="http://schemas.openxmlformats.org/officeDocument/2006/relationships/hyperlink" Target="https://www.coupang.com/vp/products/7308001541?vendorItemId=85848869931&amp;itemId=18715885164&amp;landingType=" TargetMode="External"/><Relationship Id="rId1" Type="http://schemas.openxmlformats.org/officeDocument/2006/relationships/hyperlink" Target="https://www.digikey.kr/en/products/detail/PC8910N/PC8910N-ND/3520919?WT.z_cid=ref_octopart_dkc_buynow&amp;site=us&amp;TEdistID=2186816674" TargetMode="External"/><Relationship Id="rId6" Type="http://schemas.openxmlformats.org/officeDocument/2006/relationships/hyperlink" Target="https://www.dcbike.co.kr/shop/shopdetail.html?branduid=1091967&amp;search=18650&amp;sort=" TargetMode="External"/><Relationship Id="rId11" Type="http://schemas.openxmlformats.org/officeDocument/2006/relationships/hyperlink" Target="https://www.devicemart.co.kr/goods/view?no=14253319" TargetMode="External"/><Relationship Id="rId5" Type="http://schemas.openxmlformats.org/officeDocument/2006/relationships/hyperlink" Target="https://vctec.co.kr/product/%EB%B2%A0%EB%A6%ACgps-imu-v4-%EB%9D%BC%EC%A6%88%EB%B2%A0%EB%A6%AC-%ED%8C%8C%EC%9D%B4%EC%9A%A9-gps-%EB%B0%8F-imu-%EB%AA%A8%EB%93%88-berrygps-imu-v4-gps-10dof-imu-forr/11055/" TargetMode="External"/><Relationship Id="rId15" Type="http://schemas.openxmlformats.org/officeDocument/2006/relationships/hyperlink" Target="https://www.coupang.com/vp/products/4568553615?itemId=5577441181&amp;vendorItemId=72876757349&amp;q=%EB%B0%A9%EC%88%98%EC%B2%9C&amp;itemsCount=27&amp;searchId=bf86f01e76bd4a338be0ee4a6968a49d&amp;rank=0&amp;isAddedCart=" TargetMode="External"/><Relationship Id="rId23" Type="http://schemas.microsoft.com/office/2017/10/relationships/threadedComment" Target="../threadedComments/threadedComment1.xml"/><Relationship Id="rId10" Type="http://schemas.openxmlformats.org/officeDocument/2006/relationships/hyperlink" Target="https://www.devicemart.co.kr/goods/view?no=1077951" TargetMode="External"/><Relationship Id="rId19" Type="http://schemas.openxmlformats.org/officeDocument/2006/relationships/hyperlink" Target="https://www.devicemart.co.kr/goods/view?no=1241321" TargetMode="External"/><Relationship Id="rId4" Type="http://schemas.openxmlformats.org/officeDocument/2006/relationships/hyperlink" Target="https://www.coupang.com/vp/products/7366404819?vendorItemId=86116083588&amp;itemId=18990869397&amp;landingType=" TargetMode="External"/><Relationship Id="rId9" Type="http://schemas.openxmlformats.org/officeDocument/2006/relationships/hyperlink" Target="https://www.mouser.kr/ProductDetail/Digi/XBP9B-DMUTB022?qs=DKWVmJ6b%2FTLCmxhV4qBuQw%3D%3D" TargetMode="External"/><Relationship Id="rId14" Type="http://schemas.openxmlformats.org/officeDocument/2006/relationships/hyperlink" Target="https://www.coupang.com/vp/products/243848775?vendorItemId=4954754425&amp;itemId=773852335&amp;landingType=&amp;isAddedCart=" TargetMode="Externa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www.digikey.kr/en/products/detail/PC8910N/PC8910N-ND/3520919?WT.z_cid=ref_octopart_dkc_buynow&amp;site=us&amp;TEdistID=2186816674" TargetMode="External"/><Relationship Id="rId1" Type="http://schemas.openxmlformats.org/officeDocument/2006/relationships/hyperlink" Target="https://www.digikey.kr/?utm_adgroup=General&amp;utm_source=google&amp;utm_medium=cpc&amp;utm_campaign=KR_Brand_Digi-Key&amp;utm_term=%EB%94%94%EC%A7%80%ED%82%A4&amp;productid=&amp;utm_content=General&amp;utm_id=go_cmp-212078331_adg-15179692731_ad-375813120372_kwd-18386729357_dev-c_ext-_prd-_sig-Cj0KCQiAtaOtBhCwARIsAN_x-3L8UbACVdmvJP8mXNhoJB5qZkw5l5uAkiTlzJ0BJyanCZ-c9zAJn0MaArJWEALw_wcB&amp;gad_source=1&amp;gclid=Cj0KCQiAtaOtBhCwARIsAN_x-3L8UbACVdmvJP8mXNhoJB5qZkw5l5uAkiTlzJ0BJyanCZ-c9zAJn0MaArJWEALw_wcB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077951" TargetMode="External"/><Relationship Id="rId13" Type="http://schemas.openxmlformats.org/officeDocument/2006/relationships/hyperlink" Target="https://www.coupang.com/vp/products/4568553615?itemId=5577441181&amp;vendorItemId=72876757349&amp;q=%EB%B0%A9%EC%88%98%EC%B2%9C&amp;itemsCount=27&amp;searchId=bf86f01e76bd4a338be0ee4a6968a49d&amp;rank=0&amp;isAddedCart=" TargetMode="External"/><Relationship Id="rId3" Type="http://schemas.openxmlformats.org/officeDocument/2006/relationships/hyperlink" Target="https://vctec.co.kr/product/%EB%B2%A0%EB%A6%ACgps-imu-v4-%EB%9D%BC%EC%A6%88%EB%B2%A0%EB%A6%AC-%ED%8C%8C%EC%9D%B4%EC%9A%A9-gps-%EB%B0%8F-imu-%EB%AA%A8%EB%93%88-berrygps-imu-v4-gps-10dof-imu-forr/11055/" TargetMode="External"/><Relationship Id="rId7" Type="http://schemas.openxmlformats.org/officeDocument/2006/relationships/hyperlink" Target="https://www.mouser.kr/ProductDetail/Digi/XBP9B-DMUTB022?qs=DKWVmJ6b%2FTLCmxhV4qBuQw%3D%3D" TargetMode="External"/><Relationship Id="rId12" Type="http://schemas.openxmlformats.org/officeDocument/2006/relationships/hyperlink" Target="https://www.coupang.com/vp/products/243848775?vendorItemId=4954754425&amp;itemId=773852335&amp;landingType=&amp;isAddedCart=" TargetMode="External"/><Relationship Id="rId17" Type="http://schemas.microsoft.com/office/2017/10/relationships/threadedComment" Target="../threadedComments/threadedComment2.xml"/><Relationship Id="rId2" Type="http://schemas.openxmlformats.org/officeDocument/2006/relationships/hyperlink" Target="https://www.devicemart.co.kr/goods/view?no=15336278" TargetMode="External"/><Relationship Id="rId16" Type="http://schemas.openxmlformats.org/officeDocument/2006/relationships/comments" Target="../comments4.xml"/><Relationship Id="rId1" Type="http://schemas.openxmlformats.org/officeDocument/2006/relationships/hyperlink" Target="https://www.digikey.kr/en/products/detail/PC8910N/PC8910N-ND/3520919?WT.z_cid=ref_octopart_dkc_buynow&amp;site=us&amp;TEdistID=2186816674" TargetMode="External"/><Relationship Id="rId6" Type="http://schemas.openxmlformats.org/officeDocument/2006/relationships/hyperlink" Target="https://www.devicemart.co.kr/goods/view?no=1311179" TargetMode="External"/><Relationship Id="rId11" Type="http://schemas.openxmlformats.org/officeDocument/2006/relationships/hyperlink" Target="https://shop.fruitychutes.com/collections/parachutes/products/36-compact-elliptical-parachute-4-8lb-20fps" TargetMode="External"/><Relationship Id="rId5" Type="http://schemas.openxmlformats.org/officeDocument/2006/relationships/hyperlink" Target="https://antenna-pro.com/product/detail.html?product_no=23&amp;cate_no=26&amp;display_group=1" TargetMode="External"/><Relationship Id="rId15" Type="http://schemas.openxmlformats.org/officeDocument/2006/relationships/vmlDrawing" Target="../drawings/vmlDrawing4.vml"/><Relationship Id="rId10" Type="http://schemas.openxmlformats.org/officeDocument/2006/relationships/hyperlink" Target="https://www.devicemart.co.kr/goods/view?no=1313388" TargetMode="External"/><Relationship Id="rId4" Type="http://schemas.openxmlformats.org/officeDocument/2006/relationships/hyperlink" Target="https://www.dcbike.co.kr/shop/shopdetail.html?branduid=1091967&amp;search=18650&amp;sort=" TargetMode="External"/><Relationship Id="rId9" Type="http://schemas.openxmlformats.org/officeDocument/2006/relationships/hyperlink" Target="https://www.devicemart.co.kr/goods/view?no=14253319" TargetMode="External"/><Relationship Id="rId14" Type="http://schemas.openxmlformats.org/officeDocument/2006/relationships/hyperlink" Target="https://www.coupang.com/vp/products/7308001541?vendorItemId=85848869931&amp;itemId=18715885164&amp;landingTyp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05"/>
  <sheetViews>
    <sheetView topLeftCell="B4" zoomScaleNormal="100" workbookViewId="0">
      <selection activeCell="C14" sqref="C14"/>
    </sheetView>
  </sheetViews>
  <sheetFormatPr defaultColWidth="12.6640625" defaultRowHeight="15.75" customHeight="1"/>
  <cols>
    <col min="1" max="1" width="14.6640625" style="154" customWidth="1"/>
    <col min="2" max="2" width="15.88671875" style="154" bestFit="1" customWidth="1"/>
    <col min="3" max="3" width="55.21875" style="154" bestFit="1" customWidth="1"/>
    <col min="4" max="4" width="31.6640625" style="137" customWidth="1"/>
    <col min="5" max="5" width="25.33203125" style="137" customWidth="1"/>
    <col min="6" max="6" width="36.88671875" style="137" customWidth="1"/>
    <col min="7" max="7" width="12.6640625" style="137"/>
    <col min="8" max="8" width="17.6640625" style="137" customWidth="1"/>
    <col min="9" max="11" width="17.44140625" style="137" customWidth="1"/>
    <col min="12" max="12" width="38.109375" style="137" customWidth="1"/>
    <col min="13" max="16384" width="12.6640625" style="137"/>
  </cols>
  <sheetData>
    <row r="1" spans="1:28" ht="13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</row>
    <row r="2" spans="1:28" ht="66">
      <c r="A2" s="149" t="s">
        <v>12</v>
      </c>
      <c r="B2" s="149" t="s">
        <v>13</v>
      </c>
      <c r="C2" s="149" t="s">
        <v>14</v>
      </c>
      <c r="D2" s="157" t="s">
        <v>15</v>
      </c>
      <c r="E2" s="149" t="s">
        <v>16</v>
      </c>
      <c r="F2" s="149" t="s">
        <v>17</v>
      </c>
      <c r="G2" s="149">
        <v>1</v>
      </c>
      <c r="H2" s="158">
        <v>161050</v>
      </c>
      <c r="I2" s="159">
        <v>0</v>
      </c>
      <c r="J2" s="175">
        <v>0</v>
      </c>
      <c r="K2" s="158">
        <f t="shared" ref="K2:K21" si="0">H2*G2+H2*I2*G2+J2</f>
        <v>161050</v>
      </c>
      <c r="L2" s="149" t="s">
        <v>18</v>
      </c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8" s="144" customFormat="1" ht="52.8">
      <c r="A3" s="150"/>
      <c r="B3" s="151" t="s">
        <v>42</v>
      </c>
      <c r="C3" s="155" t="s">
        <v>35</v>
      </c>
      <c r="D3" s="160" t="s">
        <v>58</v>
      </c>
      <c r="E3" s="152" t="s">
        <v>85</v>
      </c>
      <c r="F3" s="152" t="s">
        <v>86</v>
      </c>
      <c r="G3" s="152">
        <v>1</v>
      </c>
      <c r="H3" s="161">
        <v>82450</v>
      </c>
      <c r="I3" s="162">
        <v>0</v>
      </c>
      <c r="J3" s="161">
        <v>0</v>
      </c>
      <c r="K3" s="158">
        <f t="shared" si="0"/>
        <v>82450</v>
      </c>
      <c r="L3" s="164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</row>
    <row r="4" spans="1:28" s="144" customFormat="1" ht="79.2">
      <c r="A4" s="150"/>
      <c r="B4" s="151" t="s">
        <v>43</v>
      </c>
      <c r="C4" s="155" t="s">
        <v>36</v>
      </c>
      <c r="D4" s="160" t="s">
        <v>59</v>
      </c>
      <c r="E4" s="152" t="s">
        <v>87</v>
      </c>
      <c r="F4" s="152" t="s">
        <v>88</v>
      </c>
      <c r="G4" s="152">
        <v>2</v>
      </c>
      <c r="H4" s="161">
        <v>22000</v>
      </c>
      <c r="I4" s="162">
        <v>0</v>
      </c>
      <c r="J4" s="161">
        <v>2700</v>
      </c>
      <c r="K4" s="158">
        <f t="shared" si="0"/>
        <v>46700</v>
      </c>
      <c r="L4" s="152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5" spans="1:28" s="144" customFormat="1" ht="84.6" customHeight="1">
      <c r="A5" s="150"/>
      <c r="B5" s="151" t="s">
        <v>44</v>
      </c>
      <c r="C5" s="155" t="s">
        <v>37</v>
      </c>
      <c r="D5" s="160" t="s">
        <v>54</v>
      </c>
      <c r="E5" s="152" t="s">
        <v>89</v>
      </c>
      <c r="F5" s="152" t="s">
        <v>83</v>
      </c>
      <c r="G5" s="152">
        <v>1</v>
      </c>
      <c r="H5" s="161">
        <v>115000</v>
      </c>
      <c r="I5" s="162">
        <v>0</v>
      </c>
      <c r="J5" s="161">
        <v>0</v>
      </c>
      <c r="K5" s="158">
        <f t="shared" si="0"/>
        <v>115000</v>
      </c>
      <c r="L5" s="152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</row>
    <row r="6" spans="1:28" s="144" customFormat="1" ht="14.4" customHeight="1">
      <c r="A6" s="150"/>
      <c r="B6" s="151" t="s">
        <v>45</v>
      </c>
      <c r="C6" s="155" t="s">
        <v>38</v>
      </c>
      <c r="D6" s="160" t="s">
        <v>60</v>
      </c>
      <c r="E6" s="152" t="s">
        <v>93</v>
      </c>
      <c r="F6" s="152" t="s">
        <v>93</v>
      </c>
      <c r="G6" s="152">
        <v>2</v>
      </c>
      <c r="H6" s="161">
        <v>23500</v>
      </c>
      <c r="I6" s="162">
        <v>0</v>
      </c>
      <c r="J6" s="174">
        <v>0</v>
      </c>
      <c r="K6" s="158">
        <f>H6*G6+H6*I6*G6+J7</f>
        <v>50000</v>
      </c>
      <c r="L6" s="152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</row>
    <row r="7" spans="1:28" s="144" customFormat="1" ht="14.4" customHeight="1">
      <c r="A7" s="150"/>
      <c r="B7" s="151" t="s">
        <v>46</v>
      </c>
      <c r="C7" s="168" t="s">
        <v>94</v>
      </c>
      <c r="D7" s="160" t="s">
        <v>55</v>
      </c>
      <c r="E7" s="152" t="s">
        <v>95</v>
      </c>
      <c r="F7" s="152" t="s">
        <v>95</v>
      </c>
      <c r="G7" s="152">
        <v>2</v>
      </c>
      <c r="H7" s="161">
        <v>9500</v>
      </c>
      <c r="I7" s="162">
        <v>0</v>
      </c>
      <c r="J7" s="161">
        <v>3000</v>
      </c>
      <c r="K7" s="158" t="e">
        <f>H7*G7+H7*I7*G7+#REF!</f>
        <v>#REF!</v>
      </c>
      <c r="L7" s="165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</row>
    <row r="8" spans="1:28" s="144" customFormat="1" ht="14.4" customHeight="1">
      <c r="A8" s="150"/>
      <c r="B8" s="151" t="s">
        <v>47</v>
      </c>
      <c r="C8" s="155" t="s">
        <v>69</v>
      </c>
      <c r="D8" s="160" t="s">
        <v>57</v>
      </c>
      <c r="E8" s="152" t="s">
        <v>96</v>
      </c>
      <c r="F8" s="152" t="s">
        <v>96</v>
      </c>
      <c r="G8" s="152">
        <v>2</v>
      </c>
      <c r="H8" s="161">
        <v>800</v>
      </c>
      <c r="I8" s="162">
        <v>0</v>
      </c>
      <c r="J8" s="161">
        <v>0</v>
      </c>
      <c r="K8" s="158">
        <f>H8*G8+H8*I8*G8+J8</f>
        <v>1600</v>
      </c>
      <c r="L8" s="152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</row>
    <row r="9" spans="1:28" s="144" customFormat="1" ht="27.6" customHeight="1">
      <c r="A9" s="150"/>
      <c r="B9" s="170" t="s">
        <v>97</v>
      </c>
      <c r="C9" s="155" t="s">
        <v>39</v>
      </c>
      <c r="D9" s="160" t="s">
        <v>61</v>
      </c>
      <c r="E9" s="169" t="s">
        <v>101</v>
      </c>
      <c r="F9" s="152" t="s">
        <v>99</v>
      </c>
      <c r="G9" s="152">
        <v>1</v>
      </c>
      <c r="H9" s="161">
        <v>6500</v>
      </c>
      <c r="I9" s="162">
        <v>0</v>
      </c>
      <c r="J9" s="161">
        <v>0</v>
      </c>
      <c r="K9" s="158">
        <f t="shared" si="0"/>
        <v>6500</v>
      </c>
      <c r="L9" s="152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</row>
    <row r="10" spans="1:28" s="144" customFormat="1" ht="14.4" customHeight="1">
      <c r="A10" s="150"/>
      <c r="B10" s="151" t="s">
        <v>48</v>
      </c>
      <c r="C10" s="155" t="s">
        <v>40</v>
      </c>
      <c r="D10" s="160" t="s">
        <v>62</v>
      </c>
      <c r="E10" s="169" t="s">
        <v>98</v>
      </c>
      <c r="F10" s="152" t="s">
        <v>102</v>
      </c>
      <c r="G10" s="152">
        <v>1</v>
      </c>
      <c r="H10" s="161">
        <f>105.18*$I$29</f>
        <v>144891.76079999999</v>
      </c>
      <c r="I10" s="162">
        <v>0</v>
      </c>
      <c r="J10" s="161">
        <f>32.95*$I$29</f>
        <v>45390.601999999999</v>
      </c>
      <c r="K10" s="158">
        <f t="shared" si="0"/>
        <v>190282.3628</v>
      </c>
      <c r="L10" s="152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</row>
    <row r="11" spans="1:28" s="144" customFormat="1" ht="14.4" customHeight="1">
      <c r="A11" s="150"/>
      <c r="B11" s="151" t="s">
        <v>49</v>
      </c>
      <c r="C11" s="155" t="s">
        <v>41</v>
      </c>
      <c r="D11" s="160" t="s">
        <v>56</v>
      </c>
      <c r="E11" s="144" t="s">
        <v>100</v>
      </c>
      <c r="F11" s="144" t="s">
        <v>100</v>
      </c>
      <c r="G11" s="152">
        <v>1</v>
      </c>
      <c r="H11" s="161">
        <v>22000</v>
      </c>
      <c r="I11" s="162">
        <v>0</v>
      </c>
      <c r="J11" s="161">
        <v>3300</v>
      </c>
      <c r="K11" s="158">
        <f t="shared" si="0"/>
        <v>25300</v>
      </c>
      <c r="L11" s="152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8" s="144" customFormat="1" ht="28.2" customHeight="1">
      <c r="A12" s="150"/>
      <c r="B12" s="151" t="s">
        <v>50</v>
      </c>
      <c r="C12" s="168" t="s">
        <v>123</v>
      </c>
      <c r="D12" s="160" t="s">
        <v>63</v>
      </c>
      <c r="E12" s="176" t="s">
        <v>103</v>
      </c>
      <c r="F12" s="152" t="s">
        <v>124</v>
      </c>
      <c r="G12" s="152">
        <v>1</v>
      </c>
      <c r="H12" s="163">
        <v>7700</v>
      </c>
      <c r="I12" s="162">
        <v>0</v>
      </c>
      <c r="J12" s="161">
        <v>3000</v>
      </c>
      <c r="K12" s="158">
        <f t="shared" si="0"/>
        <v>10700</v>
      </c>
      <c r="L12" s="152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</row>
    <row r="13" spans="1:28" s="144" customFormat="1" ht="14.4" customHeight="1">
      <c r="A13" s="150"/>
      <c r="B13" s="151" t="s">
        <v>70</v>
      </c>
      <c r="C13" s="180" t="s">
        <v>121</v>
      </c>
      <c r="D13" s="160" t="s">
        <v>64</v>
      </c>
      <c r="E13" s="176" t="s">
        <v>104</v>
      </c>
      <c r="F13" s="178" t="s">
        <v>122</v>
      </c>
      <c r="G13" s="152">
        <v>1</v>
      </c>
      <c r="H13" s="163">
        <v>7020</v>
      </c>
      <c r="I13" s="162">
        <v>0</v>
      </c>
      <c r="J13" s="161">
        <v>0</v>
      </c>
      <c r="K13" s="158">
        <f t="shared" si="0"/>
        <v>7020</v>
      </c>
      <c r="L13" s="152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</row>
    <row r="14" spans="1:28" s="144" customFormat="1" ht="14.4" customHeight="1">
      <c r="A14" s="150"/>
      <c r="B14" s="181" t="s">
        <v>71</v>
      </c>
      <c r="C14" s="156" t="s">
        <v>72</v>
      </c>
      <c r="D14" s="160" t="s">
        <v>65</v>
      </c>
      <c r="E14" s="177" t="s">
        <v>110</v>
      </c>
      <c r="F14" s="178" t="s">
        <v>120</v>
      </c>
      <c r="G14" s="152">
        <v>1</v>
      </c>
      <c r="H14" s="163">
        <v>3190</v>
      </c>
      <c r="I14" s="162">
        <v>0</v>
      </c>
      <c r="J14" s="161">
        <v>4400</v>
      </c>
      <c r="K14" s="158">
        <f t="shared" si="0"/>
        <v>7590</v>
      </c>
      <c r="L14" s="152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</row>
    <row r="15" spans="1:28" s="144" customFormat="1" ht="14.4" customHeight="1">
      <c r="A15" s="150"/>
      <c r="B15" s="182"/>
      <c r="C15" s="155" t="s">
        <v>73</v>
      </c>
      <c r="D15" s="166" t="s">
        <v>53</v>
      </c>
      <c r="E15" s="177" t="s">
        <v>105</v>
      </c>
      <c r="F15" s="178" t="s">
        <v>119</v>
      </c>
      <c r="G15" s="152">
        <v>1</v>
      </c>
      <c r="H15" s="163">
        <v>6900</v>
      </c>
      <c r="I15" s="162">
        <v>0</v>
      </c>
      <c r="J15" s="161">
        <v>5000</v>
      </c>
      <c r="K15" s="158">
        <f t="shared" si="0"/>
        <v>11900</v>
      </c>
      <c r="L15" s="152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</row>
    <row r="16" spans="1:28" s="144" customFormat="1" ht="14.4" customHeight="1">
      <c r="A16" s="150"/>
      <c r="B16" s="152" t="s">
        <v>74</v>
      </c>
      <c r="C16" s="156" t="s">
        <v>75</v>
      </c>
      <c r="D16" s="160" t="s">
        <v>66</v>
      </c>
      <c r="E16" s="177" t="s">
        <v>106</v>
      </c>
      <c r="F16" s="152" t="s">
        <v>118</v>
      </c>
      <c r="G16" s="151">
        <v>1</v>
      </c>
      <c r="H16" s="163">
        <v>9500</v>
      </c>
      <c r="I16" s="162">
        <v>0.1</v>
      </c>
      <c r="J16" s="161">
        <v>0</v>
      </c>
      <c r="K16" s="158">
        <f>H16*G16+H16*I16*G16+J16</f>
        <v>10450</v>
      </c>
      <c r="L16" s="152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</row>
    <row r="17" spans="1:28" s="144" customFormat="1" ht="14.4" customHeight="1">
      <c r="A17" s="150"/>
      <c r="B17" s="152" t="s">
        <v>76</v>
      </c>
      <c r="C17" s="155" t="s">
        <v>77</v>
      </c>
      <c r="D17" s="160" t="s">
        <v>67</v>
      </c>
      <c r="E17" s="177" t="s">
        <v>107</v>
      </c>
      <c r="F17" s="152" t="s">
        <v>117</v>
      </c>
      <c r="G17" s="152">
        <v>1</v>
      </c>
      <c r="H17" s="163">
        <v>8000</v>
      </c>
      <c r="I17" s="162">
        <v>0.1</v>
      </c>
      <c r="J17" s="161">
        <v>0</v>
      </c>
      <c r="K17" s="158">
        <f>H17*G17+H17*I17*G17+J17</f>
        <v>8800</v>
      </c>
      <c r="L17" s="152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</row>
    <row r="18" spans="1:28" s="144" customFormat="1" ht="14.4" customHeight="1">
      <c r="A18" s="150"/>
      <c r="B18" s="152" t="s">
        <v>78</v>
      </c>
      <c r="C18" s="156" t="s">
        <v>79</v>
      </c>
      <c r="D18" s="160" t="s">
        <v>68</v>
      </c>
      <c r="E18" s="177" t="s">
        <v>109</v>
      </c>
      <c r="F18" s="152" t="s">
        <v>116</v>
      </c>
      <c r="G18" s="152">
        <v>12</v>
      </c>
      <c r="H18" s="163">
        <v>1580</v>
      </c>
      <c r="I18" s="162">
        <v>0.1</v>
      </c>
      <c r="J18" s="161">
        <v>0</v>
      </c>
      <c r="K18" s="158">
        <f>H18*G18+H18*I18*G18+J18</f>
        <v>20856</v>
      </c>
      <c r="L18" s="152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</row>
    <row r="19" spans="1:28" s="144" customFormat="1" ht="14.4" customHeight="1">
      <c r="A19" s="150"/>
      <c r="B19" s="152" t="s">
        <v>78</v>
      </c>
      <c r="C19" s="155" t="s">
        <v>80</v>
      </c>
      <c r="D19" s="160" t="s">
        <v>51</v>
      </c>
      <c r="E19" s="177" t="s">
        <v>108</v>
      </c>
      <c r="F19" s="179" t="s">
        <v>115</v>
      </c>
      <c r="G19" s="152">
        <v>3</v>
      </c>
      <c r="H19" s="163">
        <v>1600</v>
      </c>
      <c r="I19" s="162">
        <v>0</v>
      </c>
      <c r="J19" s="161">
        <v>0</v>
      </c>
      <c r="K19" s="158">
        <f t="shared" si="0"/>
        <v>4800</v>
      </c>
      <c r="L19" s="152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</row>
    <row r="20" spans="1:28" s="144" customFormat="1" ht="14.4" customHeight="1">
      <c r="A20" s="150"/>
      <c r="B20" s="152" t="s">
        <v>81</v>
      </c>
      <c r="C20" s="156" t="s">
        <v>82</v>
      </c>
      <c r="D20" s="160" t="s">
        <v>52</v>
      </c>
      <c r="E20" s="176" t="s">
        <v>111</v>
      </c>
      <c r="F20" s="178" t="s">
        <v>114</v>
      </c>
      <c r="G20" s="152">
        <v>1</v>
      </c>
      <c r="H20" s="163">
        <v>7600</v>
      </c>
      <c r="I20" s="162">
        <v>0</v>
      </c>
      <c r="J20" s="161">
        <v>0</v>
      </c>
      <c r="K20" s="158">
        <f t="shared" si="0"/>
        <v>7600</v>
      </c>
      <c r="L20" s="152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</row>
    <row r="21" spans="1:28" s="144" customFormat="1" ht="14.4" customHeight="1">
      <c r="A21" s="150"/>
      <c r="B21" s="152" t="s">
        <v>90</v>
      </c>
      <c r="C21" s="156" t="s">
        <v>91</v>
      </c>
      <c r="D21" s="160" t="s">
        <v>84</v>
      </c>
      <c r="E21" s="177" t="s">
        <v>112</v>
      </c>
      <c r="F21" s="152" t="s">
        <v>113</v>
      </c>
      <c r="G21" s="151">
        <v>1</v>
      </c>
      <c r="H21" s="163">
        <v>16400</v>
      </c>
      <c r="I21" s="162">
        <v>0</v>
      </c>
      <c r="J21" s="161">
        <v>0</v>
      </c>
      <c r="K21" s="158">
        <f t="shared" si="0"/>
        <v>16400</v>
      </c>
      <c r="L21" s="152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</row>
    <row r="22" spans="1:28" s="144" customFormat="1" ht="14.4" customHeight="1">
      <c r="A22" s="150"/>
      <c r="B22" s="150"/>
      <c r="C22" s="151"/>
      <c r="E22" s="140"/>
      <c r="F22" s="140"/>
      <c r="H22" s="141"/>
      <c r="I22" s="142"/>
      <c r="J22" s="147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</row>
    <row r="23" spans="1:28" s="144" customFormat="1" ht="14.4" customHeight="1">
      <c r="A23" s="150"/>
      <c r="B23" s="150"/>
      <c r="C23" s="151"/>
      <c r="D23" s="145"/>
      <c r="E23" s="140"/>
      <c r="F23" s="140"/>
      <c r="G23" s="140"/>
      <c r="H23" s="141"/>
      <c r="I23" s="142"/>
      <c r="J23" s="147"/>
      <c r="K23" s="143"/>
      <c r="L23" s="146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</row>
    <row r="24" spans="1:28" ht="13.2">
      <c r="A24" s="153"/>
      <c r="B24" s="153"/>
      <c r="C24" s="153"/>
      <c r="D24" s="136"/>
      <c r="E24" s="136"/>
      <c r="F24" s="136"/>
      <c r="G24" s="136"/>
      <c r="H24" s="171"/>
      <c r="I24" s="171"/>
      <c r="J24" s="172"/>
      <c r="K24" s="173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</row>
    <row r="25" spans="1:28" ht="13.2">
      <c r="A25" s="153"/>
      <c r="B25" s="153"/>
      <c r="C25" s="153"/>
      <c r="D25" s="136"/>
      <c r="E25" s="136"/>
      <c r="F25" s="136"/>
      <c r="G25" s="136"/>
      <c r="H25" s="138" t="s">
        <v>19</v>
      </c>
      <c r="I25" s="138"/>
      <c r="J25" s="138"/>
      <c r="K25" s="139">
        <f>SUMPRODUCT(G2:G21,H2:H21)</f>
        <v>733561.76080000005</v>
      </c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</row>
    <row r="26" spans="1:28" ht="13.2">
      <c r="A26" s="153"/>
      <c r="B26" s="153"/>
      <c r="C26" s="153"/>
      <c r="D26" s="136"/>
      <c r="E26" s="136"/>
      <c r="F26" s="136"/>
      <c r="G26" s="136"/>
      <c r="H26" s="138" t="s">
        <v>20</v>
      </c>
      <c r="I26" s="138"/>
      <c r="J26" s="138"/>
      <c r="K26" s="139">
        <f>SUM(J2:J22)</f>
        <v>66790.601999999999</v>
      </c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</row>
    <row r="27" spans="1:28" ht="13.2">
      <c r="A27" s="153"/>
      <c r="B27" s="153"/>
      <c r="C27" s="153"/>
      <c r="D27" s="136"/>
      <c r="E27" s="136"/>
      <c r="F27" s="136"/>
      <c r="G27" s="136"/>
      <c r="H27" s="138" t="s">
        <v>8</v>
      </c>
      <c r="I27" s="138"/>
      <c r="J27" s="138"/>
      <c r="K27" s="139">
        <f>SUMPRODUCT(G2:G21,H2:H21,I2:I21)</f>
        <v>3646</v>
      </c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</row>
    <row r="28" spans="1:28" ht="13.2">
      <c r="A28" s="153"/>
      <c r="B28" s="153"/>
      <c r="C28" s="153"/>
      <c r="D28" s="136"/>
      <c r="E28" s="136"/>
      <c r="F28" s="136"/>
      <c r="G28" s="136"/>
      <c r="H28" s="138" t="s">
        <v>21</v>
      </c>
      <c r="I28" s="138"/>
      <c r="J28" s="138"/>
      <c r="K28" s="139">
        <f>SUM(K25:K27)</f>
        <v>803998.3628</v>
      </c>
      <c r="L28" s="136" t="s">
        <v>22</v>
      </c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</row>
    <row r="29" spans="1:28" ht="13.2">
      <c r="A29" s="153"/>
      <c r="B29" s="153"/>
      <c r="C29" s="153"/>
      <c r="D29" s="136"/>
      <c r="E29" s="136"/>
      <c r="F29" s="136"/>
      <c r="G29" s="136"/>
      <c r="H29" s="137" t="s">
        <v>92</v>
      </c>
      <c r="I29" s="167">
        <v>1377.56</v>
      </c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</row>
    <row r="30" spans="1:28" ht="13.2">
      <c r="A30" s="153"/>
      <c r="B30" s="153"/>
      <c r="C30" s="153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</row>
    <row r="31" spans="1:28" ht="13.2">
      <c r="A31" s="153"/>
      <c r="B31" s="153"/>
      <c r="C31" s="153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</row>
    <row r="32" spans="1:28" ht="13.2">
      <c r="A32" s="153"/>
      <c r="B32" s="153"/>
      <c r="C32" s="153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</row>
    <row r="33" spans="1:28" ht="13.2">
      <c r="A33" s="153"/>
      <c r="B33" s="153"/>
      <c r="C33" s="153"/>
      <c r="D33" s="136"/>
      <c r="E33" s="136"/>
      <c r="F33" s="136"/>
      <c r="G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</row>
    <row r="34" spans="1:28" ht="13.2">
      <c r="A34" s="153"/>
      <c r="B34" s="153"/>
      <c r="C34" s="153"/>
      <c r="D34" s="136"/>
      <c r="E34" s="136"/>
      <c r="F34" s="136"/>
      <c r="G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</row>
    <row r="35" spans="1:28" ht="13.2">
      <c r="A35" s="153"/>
      <c r="B35" s="153"/>
      <c r="C35" s="153"/>
      <c r="D35" s="136"/>
      <c r="E35" s="136"/>
      <c r="F35" s="136"/>
      <c r="G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</row>
    <row r="36" spans="1:28" ht="13.2">
      <c r="A36" s="153"/>
      <c r="B36" s="153"/>
      <c r="C36" s="153"/>
      <c r="D36" s="136"/>
      <c r="E36" s="136"/>
      <c r="F36" s="136"/>
      <c r="G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</row>
    <row r="37" spans="1:28" ht="13.2">
      <c r="A37" s="153"/>
      <c r="B37" s="153"/>
      <c r="C37" s="153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</row>
    <row r="38" spans="1:28" ht="13.2">
      <c r="A38" s="153"/>
      <c r="B38" s="153"/>
      <c r="C38" s="153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</row>
    <row r="39" spans="1:28" ht="13.2">
      <c r="A39" s="153"/>
      <c r="B39" s="153"/>
      <c r="C39" s="153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</row>
    <row r="40" spans="1:28" ht="13.2">
      <c r="A40" s="153"/>
      <c r="B40" s="153"/>
      <c r="C40" s="153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</row>
    <row r="41" spans="1:28" ht="13.2">
      <c r="A41" s="153"/>
      <c r="B41" s="153"/>
      <c r="C41" s="153"/>
      <c r="D41" s="136"/>
      <c r="E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</row>
    <row r="42" spans="1:28" ht="13.2">
      <c r="A42" s="153"/>
      <c r="B42" s="153"/>
      <c r="C42" s="153"/>
      <c r="D42" s="136"/>
      <c r="E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</row>
    <row r="43" spans="1:28" ht="13.2">
      <c r="A43" s="153"/>
      <c r="B43" s="153"/>
      <c r="C43" s="153"/>
      <c r="D43" s="136"/>
      <c r="E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</row>
    <row r="44" spans="1:28" ht="13.2">
      <c r="A44" s="153"/>
      <c r="B44" s="153"/>
      <c r="C44" s="153"/>
      <c r="D44" s="136"/>
      <c r="E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</row>
    <row r="45" spans="1:28" ht="13.2">
      <c r="A45" s="153"/>
      <c r="B45" s="153"/>
      <c r="C45" s="153"/>
      <c r="D45" s="136"/>
      <c r="E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</row>
    <row r="46" spans="1:28" ht="13.2">
      <c r="A46" s="153"/>
      <c r="B46" s="153"/>
      <c r="C46" s="153"/>
      <c r="D46" s="136"/>
      <c r="E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</row>
    <row r="47" spans="1:28" ht="13.2">
      <c r="A47" s="153"/>
      <c r="B47" s="153"/>
      <c r="C47" s="153"/>
      <c r="D47" s="136"/>
      <c r="E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</row>
    <row r="48" spans="1:28" ht="13.2">
      <c r="A48" s="153"/>
      <c r="B48" s="153"/>
      <c r="C48" s="153"/>
      <c r="D48" s="136"/>
      <c r="E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</row>
    <row r="49" spans="1:28" ht="13.2">
      <c r="A49" s="153"/>
      <c r="B49" s="153"/>
      <c r="C49" s="153"/>
      <c r="D49" s="136"/>
      <c r="E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</row>
    <row r="50" spans="1:28" ht="13.2">
      <c r="A50" s="153"/>
      <c r="B50" s="153"/>
      <c r="C50" s="153"/>
      <c r="D50" s="136"/>
      <c r="E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</row>
    <row r="51" spans="1:28" ht="13.2">
      <c r="A51" s="153"/>
      <c r="B51" s="153"/>
      <c r="C51" s="153"/>
      <c r="D51" s="136"/>
      <c r="E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</row>
    <row r="52" spans="1:28" ht="13.2">
      <c r="A52" s="153"/>
      <c r="B52" s="153"/>
      <c r="C52" s="153"/>
      <c r="D52" s="136"/>
      <c r="E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</row>
    <row r="53" spans="1:28" ht="13.2">
      <c r="A53" s="153"/>
      <c r="B53" s="153"/>
      <c r="C53" s="153"/>
      <c r="D53" s="136"/>
      <c r="E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</row>
    <row r="54" spans="1:28" ht="13.2">
      <c r="A54" s="153"/>
      <c r="B54" s="153"/>
      <c r="C54" s="153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</row>
    <row r="55" spans="1:28" ht="13.2">
      <c r="A55" s="153"/>
      <c r="B55" s="153"/>
      <c r="C55" s="153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</row>
    <row r="56" spans="1:28" ht="13.2">
      <c r="A56" s="153"/>
      <c r="B56" s="153"/>
      <c r="C56" s="153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</row>
    <row r="57" spans="1:28" ht="13.2">
      <c r="A57" s="153"/>
      <c r="B57" s="153"/>
      <c r="C57" s="153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</row>
    <row r="58" spans="1:28" ht="13.2">
      <c r="A58" s="153"/>
      <c r="B58" s="153"/>
      <c r="C58" s="153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</row>
    <row r="59" spans="1:28" ht="13.2">
      <c r="A59" s="153"/>
      <c r="B59" s="153"/>
      <c r="C59" s="153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</row>
    <row r="60" spans="1:28" ht="13.2">
      <c r="A60" s="153"/>
      <c r="B60" s="153"/>
      <c r="C60" s="153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</row>
    <row r="61" spans="1:28" ht="13.2">
      <c r="A61" s="153"/>
      <c r="B61" s="153"/>
      <c r="C61" s="153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</row>
    <row r="62" spans="1:28" ht="13.2">
      <c r="A62" s="153"/>
      <c r="B62" s="153"/>
      <c r="C62" s="153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</row>
    <row r="63" spans="1:28" ht="13.2">
      <c r="A63" s="153"/>
      <c r="B63" s="153"/>
      <c r="C63" s="153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</row>
    <row r="64" spans="1:28" ht="13.2">
      <c r="A64" s="153"/>
      <c r="B64" s="153"/>
      <c r="C64" s="153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</row>
    <row r="65" spans="1:28" ht="13.2">
      <c r="A65" s="153"/>
      <c r="B65" s="153"/>
      <c r="C65" s="153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</row>
    <row r="66" spans="1:28" ht="13.2">
      <c r="A66" s="153"/>
      <c r="B66" s="153"/>
      <c r="C66" s="153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</row>
    <row r="67" spans="1:28" ht="13.2">
      <c r="A67" s="153"/>
      <c r="B67" s="153"/>
      <c r="C67" s="153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</row>
    <row r="68" spans="1:28" ht="13.2">
      <c r="A68" s="153"/>
      <c r="B68" s="153"/>
      <c r="C68" s="153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</row>
    <row r="69" spans="1:28" ht="13.2">
      <c r="A69" s="153"/>
      <c r="B69" s="153"/>
      <c r="C69" s="153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</row>
    <row r="70" spans="1:28" ht="13.2">
      <c r="A70" s="153"/>
      <c r="B70" s="153"/>
      <c r="C70" s="153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</row>
    <row r="71" spans="1:28" ht="13.2">
      <c r="A71" s="153"/>
      <c r="B71" s="153"/>
      <c r="C71" s="153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</row>
    <row r="72" spans="1:28" ht="13.2">
      <c r="A72" s="153"/>
      <c r="B72" s="153"/>
      <c r="C72" s="153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</row>
    <row r="73" spans="1:28" ht="13.2">
      <c r="A73" s="153"/>
      <c r="B73" s="153"/>
      <c r="C73" s="153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</row>
    <row r="74" spans="1:28" ht="13.2">
      <c r="A74" s="153"/>
      <c r="B74" s="153"/>
      <c r="C74" s="153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</row>
    <row r="75" spans="1:28" ht="13.2">
      <c r="A75" s="153"/>
      <c r="B75" s="153"/>
      <c r="C75" s="153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</row>
    <row r="76" spans="1:28" ht="13.2">
      <c r="A76" s="153"/>
      <c r="B76" s="153"/>
      <c r="C76" s="153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</row>
    <row r="77" spans="1:28" ht="13.2">
      <c r="A77" s="153"/>
      <c r="B77" s="153"/>
      <c r="C77" s="153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</row>
    <row r="78" spans="1:28" ht="13.2">
      <c r="A78" s="153"/>
      <c r="B78" s="153"/>
      <c r="C78" s="153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</row>
    <row r="79" spans="1:28" ht="13.2">
      <c r="A79" s="153"/>
      <c r="B79" s="153"/>
      <c r="C79" s="153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</row>
    <row r="80" spans="1:28" ht="13.2">
      <c r="A80" s="153"/>
      <c r="B80" s="153"/>
      <c r="C80" s="153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</row>
    <row r="81" spans="1:28" ht="13.2">
      <c r="A81" s="153"/>
      <c r="B81" s="153"/>
      <c r="C81" s="153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</row>
    <row r="82" spans="1:28" ht="13.2">
      <c r="A82" s="153"/>
      <c r="B82" s="153"/>
      <c r="C82" s="153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</row>
    <row r="83" spans="1:28" ht="13.2">
      <c r="A83" s="153"/>
      <c r="B83" s="153"/>
      <c r="C83" s="153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</row>
    <row r="84" spans="1:28" ht="13.2">
      <c r="A84" s="153"/>
      <c r="B84" s="153"/>
      <c r="C84" s="153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</row>
    <row r="85" spans="1:28" ht="13.2">
      <c r="A85" s="153"/>
      <c r="B85" s="153"/>
      <c r="C85" s="153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</row>
    <row r="86" spans="1:28" ht="13.2">
      <c r="A86" s="153"/>
      <c r="B86" s="153"/>
      <c r="C86" s="153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</row>
    <row r="87" spans="1:28" ht="13.2">
      <c r="A87" s="153"/>
      <c r="B87" s="153"/>
      <c r="C87" s="153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</row>
    <row r="88" spans="1:28" ht="13.2">
      <c r="A88" s="153"/>
      <c r="B88" s="153"/>
      <c r="C88" s="153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</row>
    <row r="89" spans="1:28" ht="13.2">
      <c r="A89" s="153"/>
      <c r="B89" s="153"/>
      <c r="C89" s="153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</row>
    <row r="90" spans="1:28" ht="13.2">
      <c r="A90" s="153"/>
      <c r="B90" s="153"/>
      <c r="C90" s="153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</row>
    <row r="91" spans="1:28" ht="13.2">
      <c r="A91" s="153"/>
      <c r="B91" s="153"/>
      <c r="C91" s="153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</row>
    <row r="92" spans="1:28" ht="13.2">
      <c r="A92" s="153"/>
      <c r="B92" s="153"/>
      <c r="C92" s="153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</row>
    <row r="93" spans="1:28" ht="13.2">
      <c r="A93" s="153"/>
      <c r="B93" s="153"/>
      <c r="C93" s="153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</row>
    <row r="94" spans="1:28" ht="13.2">
      <c r="A94" s="153"/>
      <c r="B94" s="153"/>
      <c r="C94" s="153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</row>
    <row r="95" spans="1:28" ht="13.2">
      <c r="A95" s="153"/>
      <c r="B95" s="153"/>
      <c r="C95" s="153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</row>
    <row r="96" spans="1:28" ht="13.2">
      <c r="A96" s="153"/>
      <c r="B96" s="153"/>
      <c r="C96" s="153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</row>
    <row r="97" spans="1:28" ht="13.2">
      <c r="A97" s="153"/>
      <c r="B97" s="153"/>
      <c r="C97" s="153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</row>
    <row r="98" spans="1:28" ht="13.2">
      <c r="A98" s="153"/>
      <c r="B98" s="153"/>
      <c r="C98" s="153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</row>
    <row r="99" spans="1:28" ht="13.2">
      <c r="A99" s="153"/>
      <c r="B99" s="153"/>
      <c r="C99" s="153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</row>
    <row r="100" spans="1:28" ht="13.2">
      <c r="A100" s="153"/>
      <c r="B100" s="153"/>
      <c r="C100" s="153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</row>
    <row r="101" spans="1:28" ht="13.2">
      <c r="A101" s="153"/>
      <c r="B101" s="153"/>
      <c r="C101" s="153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</row>
    <row r="102" spans="1:28" ht="13.2">
      <c r="A102" s="153"/>
      <c r="B102" s="153"/>
      <c r="C102" s="153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</row>
    <row r="103" spans="1:28" ht="13.2">
      <c r="A103" s="153"/>
      <c r="B103" s="153"/>
      <c r="C103" s="153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</row>
    <row r="104" spans="1:28" ht="13.2">
      <c r="A104" s="153"/>
      <c r="B104" s="153"/>
      <c r="C104" s="153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</row>
    <row r="105" spans="1:28" ht="13.2">
      <c r="A105" s="153"/>
      <c r="B105" s="153"/>
      <c r="C105" s="153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</row>
    <row r="106" spans="1:28" ht="13.2">
      <c r="A106" s="153"/>
      <c r="B106" s="153"/>
      <c r="C106" s="153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</row>
    <row r="107" spans="1:28" ht="13.2">
      <c r="A107" s="153"/>
      <c r="B107" s="153"/>
      <c r="C107" s="153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</row>
    <row r="108" spans="1:28" ht="13.2">
      <c r="A108" s="153"/>
      <c r="B108" s="153"/>
      <c r="C108" s="153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</row>
    <row r="109" spans="1:28" ht="13.2">
      <c r="A109" s="153"/>
      <c r="B109" s="153"/>
      <c r="C109" s="153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</row>
    <row r="110" spans="1:28" ht="13.2">
      <c r="A110" s="153"/>
      <c r="B110" s="153"/>
      <c r="C110" s="153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</row>
    <row r="111" spans="1:28" ht="13.2">
      <c r="A111" s="153"/>
      <c r="B111" s="153"/>
      <c r="C111" s="153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</row>
    <row r="112" spans="1:28" ht="13.2">
      <c r="A112" s="153"/>
      <c r="B112" s="153"/>
      <c r="C112" s="153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</row>
    <row r="113" spans="1:28" ht="13.2">
      <c r="A113" s="153"/>
      <c r="B113" s="153"/>
      <c r="C113" s="153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</row>
    <row r="114" spans="1:28" ht="13.2">
      <c r="A114" s="153"/>
      <c r="B114" s="153"/>
      <c r="C114" s="153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</row>
    <row r="115" spans="1:28" ht="13.2">
      <c r="A115" s="153"/>
      <c r="B115" s="153"/>
      <c r="C115" s="153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</row>
    <row r="116" spans="1:28" ht="13.2">
      <c r="A116" s="153"/>
      <c r="B116" s="153"/>
      <c r="C116" s="153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</row>
    <row r="117" spans="1:28" ht="13.2">
      <c r="A117" s="153"/>
      <c r="B117" s="153"/>
      <c r="C117" s="153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</row>
    <row r="118" spans="1:28" ht="13.2">
      <c r="A118" s="153"/>
      <c r="B118" s="153"/>
      <c r="C118" s="153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</row>
    <row r="119" spans="1:28" ht="13.2">
      <c r="A119" s="153"/>
      <c r="B119" s="153"/>
      <c r="C119" s="153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</row>
    <row r="120" spans="1:28" ht="13.2">
      <c r="A120" s="153"/>
      <c r="B120" s="153"/>
      <c r="C120" s="153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</row>
    <row r="121" spans="1:28" ht="13.2">
      <c r="A121" s="153"/>
      <c r="B121" s="153"/>
      <c r="C121" s="153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</row>
    <row r="122" spans="1:28" ht="13.2">
      <c r="A122" s="153"/>
      <c r="B122" s="153"/>
      <c r="C122" s="153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</row>
    <row r="123" spans="1:28" ht="13.2">
      <c r="A123" s="153"/>
      <c r="B123" s="153"/>
      <c r="C123" s="153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</row>
    <row r="124" spans="1:28" ht="13.2">
      <c r="A124" s="153"/>
      <c r="B124" s="153"/>
      <c r="C124" s="153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</row>
    <row r="125" spans="1:28" ht="13.2">
      <c r="A125" s="153"/>
      <c r="B125" s="153"/>
      <c r="C125" s="153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</row>
    <row r="126" spans="1:28" ht="13.2">
      <c r="A126" s="153"/>
      <c r="B126" s="153"/>
      <c r="C126" s="153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</row>
    <row r="127" spans="1:28" ht="13.2">
      <c r="A127" s="153"/>
      <c r="B127" s="153"/>
      <c r="C127" s="153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</row>
    <row r="128" spans="1:28" ht="13.2">
      <c r="A128" s="153"/>
      <c r="B128" s="153"/>
      <c r="C128" s="153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</row>
    <row r="129" spans="1:28" ht="13.2">
      <c r="A129" s="153"/>
      <c r="B129" s="153"/>
      <c r="C129" s="153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</row>
    <row r="130" spans="1:28" ht="13.2">
      <c r="A130" s="153"/>
      <c r="B130" s="153"/>
      <c r="C130" s="153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</row>
    <row r="131" spans="1:28" ht="13.2">
      <c r="A131" s="153"/>
      <c r="B131" s="153"/>
      <c r="C131" s="153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</row>
    <row r="132" spans="1:28" ht="13.2">
      <c r="A132" s="153"/>
      <c r="B132" s="153"/>
      <c r="C132" s="153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</row>
    <row r="133" spans="1:28" ht="13.2">
      <c r="A133" s="153"/>
      <c r="B133" s="153"/>
      <c r="C133" s="153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</row>
    <row r="134" spans="1:28" ht="13.2">
      <c r="A134" s="153"/>
      <c r="B134" s="153"/>
      <c r="C134" s="153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</row>
    <row r="135" spans="1:28" ht="13.2">
      <c r="A135" s="153"/>
      <c r="B135" s="153"/>
      <c r="C135" s="153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</row>
    <row r="136" spans="1:28" ht="13.2">
      <c r="A136" s="153"/>
      <c r="B136" s="153"/>
      <c r="C136" s="153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</row>
    <row r="137" spans="1:28" ht="13.2">
      <c r="A137" s="153"/>
      <c r="B137" s="153"/>
      <c r="C137" s="153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</row>
    <row r="138" spans="1:28" ht="13.2">
      <c r="A138" s="153"/>
      <c r="B138" s="153"/>
      <c r="C138" s="153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</row>
    <row r="139" spans="1:28" ht="13.2">
      <c r="A139" s="153"/>
      <c r="B139" s="153"/>
      <c r="C139" s="153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</row>
    <row r="140" spans="1:28" ht="13.2">
      <c r="A140" s="153"/>
      <c r="B140" s="153"/>
      <c r="C140" s="153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</row>
    <row r="141" spans="1:28" ht="13.2">
      <c r="A141" s="153"/>
      <c r="B141" s="153"/>
      <c r="C141" s="153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</row>
    <row r="142" spans="1:28" ht="13.2">
      <c r="A142" s="153"/>
      <c r="B142" s="153"/>
      <c r="C142" s="153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</row>
    <row r="143" spans="1:28" ht="13.2">
      <c r="A143" s="153"/>
      <c r="B143" s="153"/>
      <c r="C143" s="153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</row>
    <row r="144" spans="1:28" ht="13.2">
      <c r="A144" s="153"/>
      <c r="B144" s="153"/>
      <c r="C144" s="153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</row>
    <row r="145" spans="1:28" ht="13.2">
      <c r="A145" s="153"/>
      <c r="B145" s="153"/>
      <c r="C145" s="153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</row>
    <row r="146" spans="1:28" ht="13.2">
      <c r="A146" s="153"/>
      <c r="B146" s="153"/>
      <c r="C146" s="153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</row>
    <row r="147" spans="1:28" ht="13.2">
      <c r="A147" s="153"/>
      <c r="B147" s="153"/>
      <c r="C147" s="153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</row>
    <row r="148" spans="1:28" ht="13.2">
      <c r="A148" s="153"/>
      <c r="B148" s="153"/>
      <c r="C148" s="153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</row>
    <row r="149" spans="1:28" ht="13.2">
      <c r="A149" s="153"/>
      <c r="B149" s="153"/>
      <c r="C149" s="153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</row>
    <row r="150" spans="1:28" ht="13.2">
      <c r="A150" s="153"/>
      <c r="B150" s="153"/>
      <c r="C150" s="153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</row>
    <row r="151" spans="1:28" ht="13.2">
      <c r="A151" s="153"/>
      <c r="B151" s="153"/>
      <c r="C151" s="153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</row>
    <row r="152" spans="1:28" ht="13.2">
      <c r="A152" s="153"/>
      <c r="B152" s="153"/>
      <c r="C152" s="153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</row>
    <row r="153" spans="1:28" ht="13.2">
      <c r="A153" s="153"/>
      <c r="B153" s="153"/>
      <c r="C153" s="153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</row>
    <row r="154" spans="1:28" ht="13.2">
      <c r="A154" s="153"/>
      <c r="B154" s="153"/>
      <c r="C154" s="153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</row>
    <row r="155" spans="1:28" ht="13.2">
      <c r="A155" s="153"/>
      <c r="B155" s="153"/>
      <c r="C155" s="153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</row>
    <row r="156" spans="1:28" ht="13.2">
      <c r="A156" s="153"/>
      <c r="B156" s="153"/>
      <c r="C156" s="153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</row>
    <row r="157" spans="1:28" ht="13.2">
      <c r="A157" s="153"/>
      <c r="B157" s="153"/>
      <c r="C157" s="153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</row>
    <row r="158" spans="1:28" ht="13.2">
      <c r="A158" s="153"/>
      <c r="B158" s="153"/>
      <c r="C158" s="153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</row>
    <row r="159" spans="1:28" ht="13.2">
      <c r="A159" s="153"/>
      <c r="B159" s="153"/>
      <c r="C159" s="153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</row>
    <row r="160" spans="1:28" ht="13.2">
      <c r="A160" s="153"/>
      <c r="B160" s="153"/>
      <c r="C160" s="153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</row>
    <row r="161" spans="1:28" ht="13.2">
      <c r="A161" s="153"/>
      <c r="B161" s="153"/>
      <c r="C161" s="153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</row>
    <row r="162" spans="1:28" ht="13.2">
      <c r="A162" s="153"/>
      <c r="B162" s="153"/>
      <c r="C162" s="153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</row>
    <row r="163" spans="1:28" ht="13.2">
      <c r="A163" s="153"/>
      <c r="B163" s="153"/>
      <c r="C163" s="153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</row>
    <row r="164" spans="1:28" ht="13.2">
      <c r="A164" s="153"/>
      <c r="B164" s="153"/>
      <c r="C164" s="153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</row>
    <row r="165" spans="1:28" ht="13.2">
      <c r="A165" s="153"/>
      <c r="B165" s="153"/>
      <c r="C165" s="153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</row>
    <row r="166" spans="1:28" ht="13.2">
      <c r="A166" s="153"/>
      <c r="B166" s="153"/>
      <c r="C166" s="153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</row>
    <row r="167" spans="1:28" ht="13.2">
      <c r="A167" s="153"/>
      <c r="B167" s="153"/>
      <c r="C167" s="153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</row>
    <row r="168" spans="1:28" ht="13.2">
      <c r="A168" s="153"/>
      <c r="B168" s="153"/>
      <c r="C168" s="153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</row>
    <row r="169" spans="1:28" ht="13.2">
      <c r="A169" s="153"/>
      <c r="B169" s="153"/>
      <c r="C169" s="153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</row>
    <row r="170" spans="1:28" ht="13.2">
      <c r="A170" s="153"/>
      <c r="B170" s="153"/>
      <c r="C170" s="153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</row>
    <row r="171" spans="1:28" ht="13.2">
      <c r="A171" s="153"/>
      <c r="B171" s="153"/>
      <c r="C171" s="153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</row>
    <row r="172" spans="1:28" ht="13.2">
      <c r="A172" s="153"/>
      <c r="B172" s="153"/>
      <c r="C172" s="153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</row>
    <row r="173" spans="1:28" ht="13.2">
      <c r="A173" s="153"/>
      <c r="B173" s="153"/>
      <c r="C173" s="153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</row>
    <row r="174" spans="1:28" ht="13.2">
      <c r="A174" s="153"/>
      <c r="B174" s="153"/>
      <c r="C174" s="153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</row>
    <row r="175" spans="1:28" ht="13.2">
      <c r="A175" s="153"/>
      <c r="B175" s="153"/>
      <c r="C175" s="153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</row>
    <row r="176" spans="1:28" ht="13.2">
      <c r="A176" s="153"/>
      <c r="B176" s="153"/>
      <c r="C176" s="153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</row>
    <row r="177" spans="1:28" ht="13.2">
      <c r="A177" s="153"/>
      <c r="B177" s="153"/>
      <c r="C177" s="153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</row>
    <row r="178" spans="1:28" ht="13.2">
      <c r="A178" s="153"/>
      <c r="B178" s="153"/>
      <c r="C178" s="153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</row>
    <row r="179" spans="1:28" ht="13.2">
      <c r="A179" s="153"/>
      <c r="B179" s="153"/>
      <c r="C179" s="153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</row>
    <row r="180" spans="1:28" ht="13.2">
      <c r="A180" s="153"/>
      <c r="B180" s="153"/>
      <c r="C180" s="153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</row>
    <row r="181" spans="1:28" ht="13.2">
      <c r="A181" s="153"/>
      <c r="B181" s="153"/>
      <c r="C181" s="153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</row>
    <row r="182" spans="1:28" ht="13.2">
      <c r="A182" s="153"/>
      <c r="B182" s="153"/>
      <c r="C182" s="153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</row>
    <row r="183" spans="1:28" ht="13.2">
      <c r="A183" s="153"/>
      <c r="B183" s="153"/>
      <c r="C183" s="153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</row>
    <row r="184" spans="1:28" ht="13.2">
      <c r="A184" s="153"/>
      <c r="B184" s="153"/>
      <c r="C184" s="153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</row>
    <row r="185" spans="1:28" ht="13.2">
      <c r="A185" s="153"/>
      <c r="B185" s="153"/>
      <c r="C185" s="153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</row>
    <row r="186" spans="1:28" ht="13.2">
      <c r="A186" s="153"/>
      <c r="B186" s="153"/>
      <c r="C186" s="153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</row>
    <row r="187" spans="1:28" ht="13.2">
      <c r="A187" s="153"/>
      <c r="B187" s="153"/>
      <c r="C187" s="153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</row>
    <row r="188" spans="1:28" ht="13.2">
      <c r="A188" s="153"/>
      <c r="B188" s="153"/>
      <c r="C188" s="153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</row>
    <row r="189" spans="1:28" ht="13.2">
      <c r="A189" s="153"/>
      <c r="B189" s="153"/>
      <c r="C189" s="153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</row>
    <row r="190" spans="1:28" ht="13.2">
      <c r="A190" s="153"/>
      <c r="B190" s="153"/>
      <c r="C190" s="153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</row>
    <row r="191" spans="1:28" ht="13.2">
      <c r="A191" s="153"/>
      <c r="B191" s="153"/>
      <c r="C191" s="153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</row>
    <row r="192" spans="1:28" ht="13.2">
      <c r="A192" s="153"/>
      <c r="B192" s="153"/>
      <c r="C192" s="153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</row>
    <row r="193" spans="1:28" ht="13.2">
      <c r="A193" s="153"/>
      <c r="B193" s="153"/>
      <c r="C193" s="153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</row>
    <row r="194" spans="1:28" ht="13.2">
      <c r="A194" s="153"/>
      <c r="B194" s="153"/>
      <c r="C194" s="153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</row>
    <row r="195" spans="1:28" ht="13.2">
      <c r="A195" s="153"/>
      <c r="B195" s="153"/>
      <c r="C195" s="153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</row>
    <row r="196" spans="1:28" ht="13.2">
      <c r="A196" s="153"/>
      <c r="B196" s="153"/>
      <c r="C196" s="153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</row>
    <row r="197" spans="1:28" ht="13.2">
      <c r="A197" s="153"/>
      <c r="B197" s="153"/>
      <c r="C197" s="153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</row>
    <row r="198" spans="1:28" ht="13.2">
      <c r="A198" s="153"/>
      <c r="B198" s="153"/>
      <c r="C198" s="153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</row>
    <row r="199" spans="1:28" ht="13.2">
      <c r="A199" s="153"/>
      <c r="B199" s="153"/>
      <c r="C199" s="153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</row>
    <row r="200" spans="1:28" ht="13.2">
      <c r="A200" s="153"/>
      <c r="B200" s="153"/>
      <c r="C200" s="153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</row>
    <row r="201" spans="1:28" ht="13.2">
      <c r="A201" s="153"/>
      <c r="B201" s="153"/>
      <c r="C201" s="153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</row>
    <row r="202" spans="1:28" ht="13.2">
      <c r="A202" s="153"/>
      <c r="B202" s="153"/>
      <c r="C202" s="153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</row>
    <row r="203" spans="1:28" ht="13.2">
      <c r="A203" s="153"/>
      <c r="B203" s="153"/>
      <c r="C203" s="153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</row>
    <row r="204" spans="1:28" ht="13.2">
      <c r="A204" s="153"/>
      <c r="B204" s="153"/>
      <c r="C204" s="153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</row>
    <row r="205" spans="1:28" ht="13.2">
      <c r="A205" s="153"/>
      <c r="B205" s="153"/>
      <c r="C205" s="153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</row>
    <row r="206" spans="1:28" ht="13.2">
      <c r="A206" s="153"/>
      <c r="B206" s="153"/>
      <c r="C206" s="153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</row>
    <row r="207" spans="1:28" ht="13.2">
      <c r="A207" s="153"/>
      <c r="B207" s="153"/>
      <c r="C207" s="153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</row>
    <row r="208" spans="1:28" ht="13.2">
      <c r="A208" s="153"/>
      <c r="B208" s="153"/>
      <c r="C208" s="153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</row>
    <row r="209" spans="1:28" ht="13.2">
      <c r="A209" s="153"/>
      <c r="B209" s="153"/>
      <c r="C209" s="153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</row>
    <row r="210" spans="1:28" ht="13.2">
      <c r="A210" s="153"/>
      <c r="B210" s="153"/>
      <c r="C210" s="153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</row>
    <row r="211" spans="1:28" ht="13.2">
      <c r="A211" s="153"/>
      <c r="B211" s="153"/>
      <c r="C211" s="153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</row>
    <row r="212" spans="1:28" ht="13.2">
      <c r="A212" s="153"/>
      <c r="B212" s="153"/>
      <c r="C212" s="153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</row>
    <row r="213" spans="1:28" ht="13.2">
      <c r="A213" s="153"/>
      <c r="B213" s="153"/>
      <c r="C213" s="153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</row>
    <row r="214" spans="1:28" ht="13.2">
      <c r="A214" s="153"/>
      <c r="B214" s="153"/>
      <c r="C214" s="153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</row>
    <row r="215" spans="1:28" ht="13.2">
      <c r="A215" s="153"/>
      <c r="B215" s="153"/>
      <c r="C215" s="153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</row>
    <row r="216" spans="1:28" ht="13.2">
      <c r="A216" s="153"/>
      <c r="B216" s="153"/>
      <c r="C216" s="153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</row>
    <row r="217" spans="1:28" ht="13.2">
      <c r="A217" s="153"/>
      <c r="B217" s="153"/>
      <c r="C217" s="153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</row>
    <row r="218" spans="1:28" ht="13.2">
      <c r="A218" s="153"/>
      <c r="B218" s="153"/>
      <c r="C218" s="153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</row>
    <row r="219" spans="1:28" ht="13.2">
      <c r="A219" s="153"/>
      <c r="B219" s="153"/>
      <c r="C219" s="153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</row>
    <row r="220" spans="1:28" ht="13.2">
      <c r="A220" s="153"/>
      <c r="B220" s="153"/>
      <c r="C220" s="153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</row>
    <row r="221" spans="1:28" ht="13.2">
      <c r="A221" s="153"/>
      <c r="B221" s="153"/>
      <c r="C221" s="153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</row>
    <row r="222" spans="1:28" ht="13.2">
      <c r="A222" s="153"/>
      <c r="B222" s="153"/>
      <c r="C222" s="153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</row>
    <row r="223" spans="1:28" ht="13.2">
      <c r="A223" s="153"/>
      <c r="B223" s="153"/>
      <c r="C223" s="153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</row>
    <row r="224" spans="1:28" ht="13.2">
      <c r="A224" s="153"/>
      <c r="B224" s="153"/>
      <c r="C224" s="153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</row>
    <row r="225" spans="1:28" ht="13.2">
      <c r="A225" s="153"/>
      <c r="B225" s="153"/>
      <c r="C225" s="153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</row>
    <row r="226" spans="1:28" ht="13.2">
      <c r="A226" s="153"/>
      <c r="B226" s="153"/>
      <c r="C226" s="153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</row>
    <row r="227" spans="1:28" ht="13.2">
      <c r="A227" s="153"/>
      <c r="B227" s="153"/>
      <c r="C227" s="153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</row>
    <row r="228" spans="1:28" ht="13.2">
      <c r="A228" s="153"/>
      <c r="B228" s="153"/>
      <c r="C228" s="153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</row>
    <row r="229" spans="1:28" ht="13.2">
      <c r="A229" s="153"/>
      <c r="B229" s="153"/>
      <c r="C229" s="153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</row>
    <row r="230" spans="1:28" ht="13.2">
      <c r="A230" s="153"/>
      <c r="B230" s="153"/>
      <c r="C230" s="153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</row>
    <row r="231" spans="1:28" ht="13.2">
      <c r="A231" s="153"/>
      <c r="B231" s="153"/>
      <c r="C231" s="153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</row>
    <row r="232" spans="1:28" ht="13.2">
      <c r="A232" s="153"/>
      <c r="B232" s="153"/>
      <c r="C232" s="153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</row>
    <row r="233" spans="1:28" ht="13.2">
      <c r="A233" s="153"/>
      <c r="B233" s="153"/>
      <c r="C233" s="153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</row>
    <row r="234" spans="1:28" ht="13.2">
      <c r="A234" s="153"/>
      <c r="B234" s="153"/>
      <c r="C234" s="153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</row>
    <row r="235" spans="1:28" ht="13.2">
      <c r="A235" s="153"/>
      <c r="B235" s="153"/>
      <c r="C235" s="153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</row>
    <row r="236" spans="1:28" ht="13.2">
      <c r="A236" s="153"/>
      <c r="B236" s="153"/>
      <c r="C236" s="153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</row>
    <row r="237" spans="1:28" ht="13.2">
      <c r="A237" s="153"/>
      <c r="B237" s="153"/>
      <c r="C237" s="153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</row>
    <row r="238" spans="1:28" ht="13.2">
      <c r="A238" s="153"/>
      <c r="B238" s="153"/>
      <c r="C238" s="153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</row>
    <row r="239" spans="1:28" ht="13.2">
      <c r="A239" s="153"/>
      <c r="B239" s="153"/>
      <c r="C239" s="153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</row>
    <row r="240" spans="1:28" ht="13.2">
      <c r="A240" s="153"/>
      <c r="B240" s="153"/>
      <c r="C240" s="153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</row>
    <row r="241" spans="1:28" ht="13.2">
      <c r="A241" s="153"/>
      <c r="B241" s="153"/>
      <c r="C241" s="153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</row>
    <row r="242" spans="1:28" ht="13.2">
      <c r="A242" s="153"/>
      <c r="B242" s="153"/>
      <c r="C242" s="153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</row>
    <row r="243" spans="1:28" ht="13.2">
      <c r="A243" s="153"/>
      <c r="B243" s="153"/>
      <c r="C243" s="153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</row>
    <row r="244" spans="1:28" ht="13.2">
      <c r="A244" s="153"/>
      <c r="B244" s="153"/>
      <c r="C244" s="153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</row>
    <row r="245" spans="1:28" ht="13.2">
      <c r="A245" s="153"/>
      <c r="B245" s="153"/>
      <c r="C245" s="153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</row>
    <row r="246" spans="1:28" ht="13.2">
      <c r="A246" s="153"/>
      <c r="B246" s="153"/>
      <c r="C246" s="153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</row>
    <row r="247" spans="1:28" ht="13.2">
      <c r="A247" s="153"/>
      <c r="B247" s="153"/>
      <c r="C247" s="153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</row>
    <row r="248" spans="1:28" ht="13.2">
      <c r="A248" s="153"/>
      <c r="B248" s="153"/>
      <c r="C248" s="153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</row>
    <row r="249" spans="1:28" ht="13.2">
      <c r="A249" s="153"/>
      <c r="B249" s="153"/>
      <c r="C249" s="153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</row>
    <row r="250" spans="1:28" ht="13.2">
      <c r="A250" s="153"/>
      <c r="B250" s="153"/>
      <c r="C250" s="153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</row>
    <row r="251" spans="1:28" ht="13.2">
      <c r="A251" s="153"/>
      <c r="B251" s="153"/>
      <c r="C251" s="153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</row>
    <row r="252" spans="1:28" ht="13.2">
      <c r="A252" s="153"/>
      <c r="B252" s="153"/>
      <c r="C252" s="153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</row>
    <row r="253" spans="1:28" ht="13.2">
      <c r="A253" s="153"/>
      <c r="B253" s="153"/>
      <c r="C253" s="153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</row>
    <row r="254" spans="1:28" ht="13.2">
      <c r="A254" s="153"/>
      <c r="B254" s="153"/>
      <c r="C254" s="153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</row>
    <row r="255" spans="1:28" ht="13.2">
      <c r="A255" s="153"/>
      <c r="B255" s="153"/>
      <c r="C255" s="153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</row>
    <row r="256" spans="1:28" ht="13.2">
      <c r="A256" s="153"/>
      <c r="B256" s="153"/>
      <c r="C256" s="153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</row>
    <row r="257" spans="1:28" ht="13.2">
      <c r="A257" s="153"/>
      <c r="B257" s="153"/>
      <c r="C257" s="153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</row>
    <row r="258" spans="1:28" ht="13.2">
      <c r="A258" s="153"/>
      <c r="B258" s="153"/>
      <c r="C258" s="153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</row>
    <row r="259" spans="1:28" ht="13.2">
      <c r="A259" s="153"/>
      <c r="B259" s="153"/>
      <c r="C259" s="153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</row>
    <row r="260" spans="1:28" ht="13.2">
      <c r="A260" s="153"/>
      <c r="B260" s="153"/>
      <c r="C260" s="153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</row>
    <row r="261" spans="1:28" ht="13.2">
      <c r="A261" s="153"/>
      <c r="B261" s="153"/>
      <c r="C261" s="153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</row>
    <row r="262" spans="1:28" ht="13.2">
      <c r="A262" s="153"/>
      <c r="B262" s="153"/>
      <c r="C262" s="153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</row>
    <row r="263" spans="1:28" ht="13.2">
      <c r="A263" s="153"/>
      <c r="B263" s="153"/>
      <c r="C263" s="153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</row>
    <row r="264" spans="1:28" ht="13.2">
      <c r="A264" s="153"/>
      <c r="B264" s="153"/>
      <c r="C264" s="153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</row>
    <row r="265" spans="1:28" ht="13.2">
      <c r="A265" s="153"/>
      <c r="B265" s="153"/>
      <c r="C265" s="153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</row>
    <row r="266" spans="1:28" ht="13.2">
      <c r="A266" s="153"/>
      <c r="B266" s="153"/>
      <c r="C266" s="153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</row>
    <row r="267" spans="1:28" ht="13.2">
      <c r="A267" s="153"/>
      <c r="B267" s="153"/>
      <c r="C267" s="153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</row>
    <row r="268" spans="1:28" ht="13.2">
      <c r="A268" s="153"/>
      <c r="B268" s="153"/>
      <c r="C268" s="153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</row>
    <row r="269" spans="1:28" ht="13.2">
      <c r="A269" s="153"/>
      <c r="B269" s="153"/>
      <c r="C269" s="153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</row>
    <row r="270" spans="1:28" ht="13.2">
      <c r="A270" s="153"/>
      <c r="B270" s="153"/>
      <c r="C270" s="153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</row>
    <row r="271" spans="1:28" ht="13.2">
      <c r="A271" s="153"/>
      <c r="B271" s="153"/>
      <c r="C271" s="153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</row>
    <row r="272" spans="1:28" ht="13.2">
      <c r="A272" s="153"/>
      <c r="B272" s="153"/>
      <c r="C272" s="153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</row>
    <row r="273" spans="1:28" ht="13.2">
      <c r="A273" s="153"/>
      <c r="B273" s="153"/>
      <c r="C273" s="153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</row>
    <row r="274" spans="1:28" ht="13.2">
      <c r="A274" s="153"/>
      <c r="B274" s="153"/>
      <c r="C274" s="153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</row>
    <row r="275" spans="1:28" ht="13.2">
      <c r="A275" s="153"/>
      <c r="B275" s="153"/>
      <c r="C275" s="153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</row>
    <row r="276" spans="1:28" ht="13.2">
      <c r="A276" s="153"/>
      <c r="B276" s="153"/>
      <c r="C276" s="153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</row>
    <row r="277" spans="1:28" ht="13.2">
      <c r="A277" s="153"/>
      <c r="B277" s="153"/>
      <c r="C277" s="153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</row>
    <row r="278" spans="1:28" ht="13.2">
      <c r="A278" s="153"/>
      <c r="B278" s="153"/>
      <c r="C278" s="153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</row>
    <row r="279" spans="1:28" ht="13.2">
      <c r="A279" s="153"/>
      <c r="B279" s="153"/>
      <c r="C279" s="153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</row>
    <row r="280" spans="1:28" ht="13.2">
      <c r="A280" s="153"/>
      <c r="B280" s="153"/>
      <c r="C280" s="153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</row>
    <row r="281" spans="1:28" ht="13.2">
      <c r="A281" s="153"/>
      <c r="B281" s="153"/>
      <c r="C281" s="153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</row>
    <row r="282" spans="1:28" ht="13.2">
      <c r="A282" s="153"/>
      <c r="B282" s="153"/>
      <c r="C282" s="153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</row>
    <row r="283" spans="1:28" ht="13.2">
      <c r="A283" s="153"/>
      <c r="B283" s="153"/>
      <c r="C283" s="153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</row>
    <row r="284" spans="1:28" ht="13.2">
      <c r="A284" s="153"/>
      <c r="B284" s="153"/>
      <c r="C284" s="153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</row>
    <row r="285" spans="1:28" ht="13.2">
      <c r="A285" s="153"/>
      <c r="B285" s="153"/>
      <c r="C285" s="153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</row>
    <row r="286" spans="1:28" ht="13.2">
      <c r="A286" s="153"/>
      <c r="B286" s="153"/>
      <c r="C286" s="153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</row>
    <row r="287" spans="1:28" ht="13.2">
      <c r="A287" s="153"/>
      <c r="B287" s="153"/>
      <c r="C287" s="153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</row>
    <row r="288" spans="1:28" ht="13.2">
      <c r="A288" s="153"/>
      <c r="B288" s="153"/>
      <c r="C288" s="153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</row>
    <row r="289" spans="1:28" ht="13.2">
      <c r="A289" s="153"/>
      <c r="B289" s="153"/>
      <c r="C289" s="153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</row>
    <row r="290" spans="1:28" ht="13.2">
      <c r="A290" s="153"/>
      <c r="B290" s="153"/>
      <c r="C290" s="153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</row>
    <row r="291" spans="1:28" ht="13.2">
      <c r="A291" s="153"/>
      <c r="B291" s="153"/>
      <c r="C291" s="153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</row>
    <row r="292" spans="1:28" ht="13.2">
      <c r="A292" s="153"/>
      <c r="B292" s="153"/>
      <c r="C292" s="153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</row>
    <row r="293" spans="1:28" ht="13.2">
      <c r="A293" s="153"/>
      <c r="B293" s="153"/>
      <c r="C293" s="153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</row>
    <row r="294" spans="1:28" ht="13.2">
      <c r="A294" s="153"/>
      <c r="B294" s="153"/>
      <c r="C294" s="153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</row>
    <row r="295" spans="1:28" ht="13.2">
      <c r="A295" s="153"/>
      <c r="B295" s="153"/>
      <c r="C295" s="153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</row>
    <row r="296" spans="1:28" ht="13.2">
      <c r="A296" s="153"/>
      <c r="B296" s="153"/>
      <c r="C296" s="153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</row>
    <row r="297" spans="1:28" ht="13.2">
      <c r="A297" s="153"/>
      <c r="B297" s="153"/>
      <c r="C297" s="153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</row>
    <row r="298" spans="1:28" ht="13.2">
      <c r="A298" s="153"/>
      <c r="B298" s="153"/>
      <c r="C298" s="153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</row>
    <row r="299" spans="1:28" ht="13.2">
      <c r="A299" s="153"/>
      <c r="B299" s="153"/>
      <c r="C299" s="153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</row>
    <row r="300" spans="1:28" ht="13.2">
      <c r="A300" s="153"/>
      <c r="B300" s="153"/>
      <c r="C300" s="153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</row>
    <row r="301" spans="1:28" ht="13.2">
      <c r="A301" s="153"/>
      <c r="B301" s="153"/>
      <c r="C301" s="153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</row>
    <row r="302" spans="1:28" ht="13.2">
      <c r="A302" s="153"/>
      <c r="B302" s="153"/>
      <c r="C302" s="153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</row>
    <row r="303" spans="1:28" ht="13.2">
      <c r="A303" s="153"/>
      <c r="B303" s="153"/>
      <c r="C303" s="153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</row>
    <row r="304" spans="1:28" ht="13.2">
      <c r="A304" s="153"/>
      <c r="B304" s="153"/>
      <c r="C304" s="153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</row>
    <row r="305" spans="1:28" ht="13.2">
      <c r="A305" s="153"/>
      <c r="B305" s="153"/>
      <c r="C305" s="153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</row>
    <row r="306" spans="1:28" ht="13.2">
      <c r="A306" s="153"/>
      <c r="B306" s="153"/>
      <c r="C306" s="153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</row>
    <row r="307" spans="1:28" ht="13.2">
      <c r="A307" s="153"/>
      <c r="B307" s="153"/>
      <c r="C307" s="153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</row>
    <row r="308" spans="1:28" ht="13.2">
      <c r="A308" s="153"/>
      <c r="B308" s="153"/>
      <c r="C308" s="153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</row>
    <row r="309" spans="1:28" ht="13.2">
      <c r="A309" s="153"/>
      <c r="B309" s="153"/>
      <c r="C309" s="153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</row>
    <row r="310" spans="1:28" ht="13.2">
      <c r="A310" s="153"/>
      <c r="B310" s="153"/>
      <c r="C310" s="153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</row>
    <row r="311" spans="1:28" ht="13.2">
      <c r="A311" s="153"/>
      <c r="B311" s="153"/>
      <c r="C311" s="153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</row>
    <row r="312" spans="1:28" ht="13.2">
      <c r="A312" s="153"/>
      <c r="B312" s="153"/>
      <c r="C312" s="153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</row>
    <row r="313" spans="1:28" ht="13.2">
      <c r="A313" s="153"/>
      <c r="B313" s="153"/>
      <c r="C313" s="153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</row>
    <row r="314" spans="1:28" ht="13.2">
      <c r="A314" s="153"/>
      <c r="B314" s="153"/>
      <c r="C314" s="153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</row>
    <row r="315" spans="1:28" ht="13.2">
      <c r="A315" s="153"/>
      <c r="B315" s="153"/>
      <c r="C315" s="153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</row>
    <row r="316" spans="1:28" ht="13.2">
      <c r="A316" s="153"/>
      <c r="B316" s="153"/>
      <c r="C316" s="153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</row>
    <row r="317" spans="1:28" ht="13.2">
      <c r="A317" s="153"/>
      <c r="B317" s="153"/>
      <c r="C317" s="153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</row>
    <row r="318" spans="1:28" ht="13.2">
      <c r="A318" s="153"/>
      <c r="B318" s="153"/>
      <c r="C318" s="153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</row>
    <row r="319" spans="1:28" ht="13.2">
      <c r="A319" s="153"/>
      <c r="B319" s="153"/>
      <c r="C319" s="153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</row>
    <row r="320" spans="1:28" ht="13.2">
      <c r="A320" s="153"/>
      <c r="B320" s="153"/>
      <c r="C320" s="153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</row>
    <row r="321" spans="1:28" ht="13.2">
      <c r="A321" s="153"/>
      <c r="B321" s="153"/>
      <c r="C321" s="153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</row>
    <row r="322" spans="1:28" ht="13.2">
      <c r="A322" s="153"/>
      <c r="B322" s="153"/>
      <c r="C322" s="153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</row>
    <row r="323" spans="1:28" ht="13.2">
      <c r="A323" s="153"/>
      <c r="B323" s="153"/>
      <c r="C323" s="153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</row>
    <row r="324" spans="1:28" ht="13.2">
      <c r="A324" s="153"/>
      <c r="B324" s="153"/>
      <c r="C324" s="153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</row>
    <row r="325" spans="1:28" ht="13.2">
      <c r="A325" s="153"/>
      <c r="B325" s="153"/>
      <c r="C325" s="153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</row>
    <row r="326" spans="1:28" ht="13.2">
      <c r="A326" s="153"/>
      <c r="B326" s="153"/>
      <c r="C326" s="153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</row>
    <row r="327" spans="1:28" ht="13.2">
      <c r="A327" s="153"/>
      <c r="B327" s="153"/>
      <c r="C327" s="153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</row>
    <row r="328" spans="1:28" ht="13.2">
      <c r="A328" s="153"/>
      <c r="B328" s="153"/>
      <c r="C328" s="153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</row>
    <row r="329" spans="1:28" ht="13.2">
      <c r="A329" s="153"/>
      <c r="B329" s="153"/>
      <c r="C329" s="153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</row>
    <row r="330" spans="1:28" ht="13.2">
      <c r="A330" s="153"/>
      <c r="B330" s="153"/>
      <c r="C330" s="153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</row>
    <row r="331" spans="1:28" ht="13.2">
      <c r="A331" s="153"/>
      <c r="B331" s="153"/>
      <c r="C331" s="153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</row>
    <row r="332" spans="1:28" ht="13.2">
      <c r="A332" s="153"/>
      <c r="B332" s="153"/>
      <c r="C332" s="153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</row>
    <row r="333" spans="1:28" ht="13.2">
      <c r="A333" s="153"/>
      <c r="B333" s="153"/>
      <c r="C333" s="153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</row>
    <row r="334" spans="1:28" ht="13.2">
      <c r="A334" s="153"/>
      <c r="B334" s="153"/>
      <c r="C334" s="153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</row>
    <row r="335" spans="1:28" ht="13.2">
      <c r="A335" s="153"/>
      <c r="B335" s="153"/>
      <c r="C335" s="153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</row>
    <row r="336" spans="1:28" ht="13.2">
      <c r="A336" s="153"/>
      <c r="B336" s="153"/>
      <c r="C336" s="153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</row>
    <row r="337" spans="1:28" ht="13.2">
      <c r="A337" s="153"/>
      <c r="B337" s="153"/>
      <c r="C337" s="153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</row>
    <row r="338" spans="1:28" ht="13.2">
      <c r="A338" s="153"/>
      <c r="B338" s="153"/>
      <c r="C338" s="153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</row>
    <row r="339" spans="1:28" ht="13.2">
      <c r="A339" s="153"/>
      <c r="B339" s="153"/>
      <c r="C339" s="153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</row>
    <row r="340" spans="1:28" ht="13.2">
      <c r="A340" s="153"/>
      <c r="B340" s="153"/>
      <c r="C340" s="153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</row>
    <row r="341" spans="1:28" ht="13.2">
      <c r="A341" s="153"/>
      <c r="B341" s="153"/>
      <c r="C341" s="153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</row>
    <row r="342" spans="1:28" ht="13.2">
      <c r="A342" s="153"/>
      <c r="B342" s="153"/>
      <c r="C342" s="153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</row>
    <row r="343" spans="1:28" ht="13.2">
      <c r="A343" s="153"/>
      <c r="B343" s="153"/>
      <c r="C343" s="153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</row>
    <row r="344" spans="1:28" ht="13.2">
      <c r="A344" s="153"/>
      <c r="B344" s="153"/>
      <c r="C344" s="153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</row>
    <row r="345" spans="1:28" ht="13.2">
      <c r="A345" s="153"/>
      <c r="B345" s="153"/>
      <c r="C345" s="153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</row>
    <row r="346" spans="1:28" ht="13.2">
      <c r="A346" s="153"/>
      <c r="B346" s="153"/>
      <c r="C346" s="153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</row>
    <row r="347" spans="1:28" ht="13.2">
      <c r="A347" s="153"/>
      <c r="B347" s="153"/>
      <c r="C347" s="153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</row>
    <row r="348" spans="1:28" ht="13.2">
      <c r="A348" s="153"/>
      <c r="B348" s="153"/>
      <c r="C348" s="153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</row>
    <row r="349" spans="1:28" ht="13.2">
      <c r="A349" s="153"/>
      <c r="B349" s="153"/>
      <c r="C349" s="153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</row>
    <row r="350" spans="1:28" ht="13.2">
      <c r="A350" s="153"/>
      <c r="B350" s="153"/>
      <c r="C350" s="153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</row>
    <row r="351" spans="1:28" ht="13.2">
      <c r="A351" s="153"/>
      <c r="B351" s="153"/>
      <c r="C351" s="153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</row>
    <row r="352" spans="1:28" ht="13.2">
      <c r="A352" s="153"/>
      <c r="B352" s="153"/>
      <c r="C352" s="153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</row>
    <row r="353" spans="1:28" ht="13.2">
      <c r="A353" s="153"/>
      <c r="B353" s="153"/>
      <c r="C353" s="153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</row>
    <row r="354" spans="1:28" ht="13.2">
      <c r="A354" s="153"/>
      <c r="B354" s="153"/>
      <c r="C354" s="153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</row>
    <row r="355" spans="1:28" ht="13.2">
      <c r="A355" s="153"/>
      <c r="B355" s="153"/>
      <c r="C355" s="153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</row>
    <row r="356" spans="1:28" ht="13.2">
      <c r="A356" s="153"/>
      <c r="B356" s="153"/>
      <c r="C356" s="153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</row>
    <row r="357" spans="1:28" ht="13.2">
      <c r="A357" s="153"/>
      <c r="B357" s="153"/>
      <c r="C357" s="153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</row>
    <row r="358" spans="1:28" ht="13.2">
      <c r="A358" s="153"/>
      <c r="B358" s="153"/>
      <c r="C358" s="153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</row>
    <row r="359" spans="1:28" ht="13.2">
      <c r="A359" s="153"/>
      <c r="B359" s="153"/>
      <c r="C359" s="153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</row>
    <row r="360" spans="1:28" ht="13.2">
      <c r="A360" s="153"/>
      <c r="B360" s="153"/>
      <c r="C360" s="153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</row>
    <row r="361" spans="1:28" ht="13.2">
      <c r="A361" s="153"/>
      <c r="B361" s="153"/>
      <c r="C361" s="153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</row>
    <row r="362" spans="1:28" ht="13.2">
      <c r="A362" s="153"/>
      <c r="B362" s="153"/>
      <c r="C362" s="153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</row>
    <row r="363" spans="1:28" ht="13.2">
      <c r="A363" s="153"/>
      <c r="B363" s="153"/>
      <c r="C363" s="153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</row>
    <row r="364" spans="1:28" ht="13.2">
      <c r="A364" s="153"/>
      <c r="B364" s="153"/>
      <c r="C364" s="153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</row>
    <row r="365" spans="1:28" ht="13.2">
      <c r="A365" s="153"/>
      <c r="B365" s="153"/>
      <c r="C365" s="153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</row>
    <row r="366" spans="1:28" ht="13.2">
      <c r="A366" s="153"/>
      <c r="B366" s="153"/>
      <c r="C366" s="153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</row>
    <row r="367" spans="1:28" ht="13.2">
      <c r="A367" s="153"/>
      <c r="B367" s="153"/>
      <c r="C367" s="153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</row>
    <row r="368" spans="1:28" ht="13.2">
      <c r="A368" s="153"/>
      <c r="B368" s="153"/>
      <c r="C368" s="153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</row>
    <row r="369" spans="1:28" ht="13.2">
      <c r="A369" s="153"/>
      <c r="B369" s="153"/>
      <c r="C369" s="153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</row>
    <row r="370" spans="1:28" ht="13.2">
      <c r="A370" s="153"/>
      <c r="B370" s="153"/>
      <c r="C370" s="153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</row>
    <row r="371" spans="1:28" ht="13.2">
      <c r="A371" s="153"/>
      <c r="B371" s="153"/>
      <c r="C371" s="153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</row>
    <row r="372" spans="1:28" ht="13.2">
      <c r="A372" s="153"/>
      <c r="B372" s="153"/>
      <c r="C372" s="153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</row>
    <row r="373" spans="1:28" ht="13.2">
      <c r="A373" s="153"/>
      <c r="B373" s="153"/>
      <c r="C373" s="153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</row>
    <row r="374" spans="1:28" ht="13.2">
      <c r="A374" s="153"/>
      <c r="B374" s="153"/>
      <c r="C374" s="153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</row>
    <row r="375" spans="1:28" ht="13.2">
      <c r="A375" s="153"/>
      <c r="B375" s="153"/>
      <c r="C375" s="153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</row>
    <row r="376" spans="1:28" ht="13.2">
      <c r="A376" s="153"/>
      <c r="B376" s="153"/>
      <c r="C376" s="153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</row>
    <row r="377" spans="1:28" ht="13.2">
      <c r="A377" s="153"/>
      <c r="B377" s="153"/>
      <c r="C377" s="153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</row>
    <row r="378" spans="1:28" ht="13.2">
      <c r="A378" s="153"/>
      <c r="B378" s="153"/>
      <c r="C378" s="153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</row>
    <row r="379" spans="1:28" ht="13.2">
      <c r="A379" s="153"/>
      <c r="B379" s="153"/>
      <c r="C379" s="153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</row>
    <row r="380" spans="1:28" ht="13.2">
      <c r="A380" s="153"/>
      <c r="B380" s="153"/>
      <c r="C380" s="153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</row>
    <row r="381" spans="1:28" ht="13.2">
      <c r="A381" s="153"/>
      <c r="B381" s="153"/>
      <c r="C381" s="153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</row>
    <row r="382" spans="1:28" ht="13.2">
      <c r="A382" s="153"/>
      <c r="B382" s="153"/>
      <c r="C382" s="153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</row>
    <row r="383" spans="1:28" ht="13.2">
      <c r="A383" s="153"/>
      <c r="B383" s="153"/>
      <c r="C383" s="153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</row>
    <row r="384" spans="1:28" ht="13.2">
      <c r="A384" s="153"/>
      <c r="B384" s="153"/>
      <c r="C384" s="153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</row>
    <row r="385" spans="1:28" ht="13.2">
      <c r="A385" s="153"/>
      <c r="B385" s="153"/>
      <c r="C385" s="153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</row>
    <row r="386" spans="1:28" ht="13.2">
      <c r="A386" s="153"/>
      <c r="B386" s="153"/>
      <c r="C386" s="153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</row>
    <row r="387" spans="1:28" ht="13.2">
      <c r="A387" s="153"/>
      <c r="B387" s="153"/>
      <c r="C387" s="153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</row>
    <row r="388" spans="1:28" ht="13.2">
      <c r="A388" s="153"/>
      <c r="B388" s="153"/>
      <c r="C388" s="153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</row>
    <row r="389" spans="1:28" ht="13.2">
      <c r="A389" s="153"/>
      <c r="B389" s="153"/>
      <c r="C389" s="153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</row>
    <row r="390" spans="1:28" ht="13.2">
      <c r="A390" s="153"/>
      <c r="B390" s="153"/>
      <c r="C390" s="153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</row>
    <row r="391" spans="1:28" ht="13.2">
      <c r="A391" s="153"/>
      <c r="B391" s="153"/>
      <c r="C391" s="153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</row>
    <row r="392" spans="1:28" ht="13.2">
      <c r="A392" s="153"/>
      <c r="B392" s="153"/>
      <c r="C392" s="153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</row>
    <row r="393" spans="1:28" ht="13.2">
      <c r="A393" s="153"/>
      <c r="B393" s="153"/>
      <c r="C393" s="153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</row>
    <row r="394" spans="1:28" ht="13.2">
      <c r="A394" s="153"/>
      <c r="B394" s="153"/>
      <c r="C394" s="153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</row>
    <row r="395" spans="1:28" ht="13.2">
      <c r="A395" s="153"/>
      <c r="B395" s="153"/>
      <c r="C395" s="153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</row>
    <row r="396" spans="1:28" ht="13.2">
      <c r="A396" s="153"/>
      <c r="B396" s="153"/>
      <c r="C396" s="153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</row>
    <row r="397" spans="1:28" ht="13.2">
      <c r="A397" s="153"/>
      <c r="B397" s="153"/>
      <c r="C397" s="153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</row>
    <row r="398" spans="1:28" ht="13.2">
      <c r="A398" s="153"/>
      <c r="B398" s="153"/>
      <c r="C398" s="153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</row>
    <row r="399" spans="1:28" ht="13.2">
      <c r="A399" s="153"/>
      <c r="B399" s="153"/>
      <c r="C399" s="153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</row>
    <row r="400" spans="1:28" ht="13.2">
      <c r="A400" s="153"/>
      <c r="B400" s="153"/>
      <c r="C400" s="153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</row>
    <row r="401" spans="1:28" ht="13.2">
      <c r="A401" s="153"/>
      <c r="B401" s="153"/>
      <c r="C401" s="153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</row>
    <row r="402" spans="1:28" ht="13.2">
      <c r="A402" s="153"/>
      <c r="B402" s="153"/>
      <c r="C402" s="153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</row>
    <row r="403" spans="1:28" ht="13.2">
      <c r="A403" s="153"/>
      <c r="B403" s="153"/>
      <c r="C403" s="153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</row>
    <row r="404" spans="1:28" ht="13.2">
      <c r="A404" s="153"/>
      <c r="B404" s="153"/>
      <c r="C404" s="153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</row>
    <row r="405" spans="1:28" ht="13.2">
      <c r="A405" s="153"/>
      <c r="B405" s="153"/>
      <c r="C405" s="153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</row>
    <row r="406" spans="1:28" ht="13.2">
      <c r="A406" s="153"/>
      <c r="B406" s="153"/>
      <c r="C406" s="153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</row>
    <row r="407" spans="1:28" ht="13.2">
      <c r="A407" s="153"/>
      <c r="B407" s="153"/>
      <c r="C407" s="153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</row>
    <row r="408" spans="1:28" ht="13.2">
      <c r="A408" s="153"/>
      <c r="B408" s="153"/>
      <c r="C408" s="153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</row>
    <row r="409" spans="1:28" ht="13.2">
      <c r="A409" s="153"/>
      <c r="B409" s="153"/>
      <c r="C409" s="153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</row>
    <row r="410" spans="1:28" ht="13.2">
      <c r="A410" s="153"/>
      <c r="B410" s="153"/>
      <c r="C410" s="153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</row>
    <row r="411" spans="1:28" ht="13.2">
      <c r="A411" s="153"/>
      <c r="B411" s="153"/>
      <c r="C411" s="153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</row>
    <row r="412" spans="1:28" ht="13.2">
      <c r="A412" s="153"/>
      <c r="B412" s="153"/>
      <c r="C412" s="153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</row>
    <row r="413" spans="1:28" ht="13.2">
      <c r="A413" s="153"/>
      <c r="B413" s="153"/>
      <c r="C413" s="153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</row>
    <row r="414" spans="1:28" ht="13.2">
      <c r="A414" s="153"/>
      <c r="B414" s="153"/>
      <c r="C414" s="153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</row>
    <row r="415" spans="1:28" ht="13.2">
      <c r="A415" s="153"/>
      <c r="B415" s="153"/>
      <c r="C415" s="153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</row>
    <row r="416" spans="1:28" ht="13.2">
      <c r="A416" s="153"/>
      <c r="B416" s="153"/>
      <c r="C416" s="153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</row>
    <row r="417" spans="1:28" ht="13.2">
      <c r="A417" s="153"/>
      <c r="B417" s="153"/>
      <c r="C417" s="153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</row>
    <row r="418" spans="1:28" ht="13.2">
      <c r="A418" s="153"/>
      <c r="B418" s="153"/>
      <c r="C418" s="153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</row>
    <row r="419" spans="1:28" ht="13.2">
      <c r="A419" s="153"/>
      <c r="B419" s="153"/>
      <c r="C419" s="153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</row>
    <row r="420" spans="1:28" ht="13.2">
      <c r="A420" s="153"/>
      <c r="B420" s="153"/>
      <c r="C420" s="153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</row>
    <row r="421" spans="1:28" ht="13.2">
      <c r="A421" s="153"/>
      <c r="B421" s="153"/>
      <c r="C421" s="153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</row>
    <row r="422" spans="1:28" ht="13.2">
      <c r="A422" s="153"/>
      <c r="B422" s="153"/>
      <c r="C422" s="153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</row>
    <row r="423" spans="1:28" ht="13.2">
      <c r="A423" s="153"/>
      <c r="B423" s="153"/>
      <c r="C423" s="153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</row>
    <row r="424" spans="1:28" ht="13.2">
      <c r="A424" s="153"/>
      <c r="B424" s="153"/>
      <c r="C424" s="153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</row>
    <row r="425" spans="1:28" ht="13.2">
      <c r="A425" s="153"/>
      <c r="B425" s="153"/>
      <c r="C425" s="153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</row>
    <row r="426" spans="1:28" ht="13.2">
      <c r="A426" s="153"/>
      <c r="B426" s="153"/>
      <c r="C426" s="153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</row>
    <row r="427" spans="1:28" ht="13.2">
      <c r="A427" s="153"/>
      <c r="B427" s="153"/>
      <c r="C427" s="153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</row>
    <row r="428" spans="1:28" ht="13.2">
      <c r="A428" s="153"/>
      <c r="B428" s="153"/>
      <c r="C428" s="153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</row>
    <row r="429" spans="1:28" ht="13.2">
      <c r="A429" s="153"/>
      <c r="B429" s="153"/>
      <c r="C429" s="153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</row>
    <row r="430" spans="1:28" ht="13.2">
      <c r="A430" s="153"/>
      <c r="B430" s="153"/>
      <c r="C430" s="153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</row>
    <row r="431" spans="1:28" ht="13.2">
      <c r="A431" s="153"/>
      <c r="B431" s="153"/>
      <c r="C431" s="153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</row>
    <row r="432" spans="1:28" ht="13.2">
      <c r="A432" s="153"/>
      <c r="B432" s="153"/>
      <c r="C432" s="153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</row>
    <row r="433" spans="1:28" ht="13.2">
      <c r="A433" s="153"/>
      <c r="B433" s="153"/>
      <c r="C433" s="153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</row>
    <row r="434" spans="1:28" ht="13.2">
      <c r="A434" s="153"/>
      <c r="B434" s="153"/>
      <c r="C434" s="153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</row>
    <row r="435" spans="1:28" ht="13.2">
      <c r="A435" s="153"/>
      <c r="B435" s="153"/>
      <c r="C435" s="153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</row>
    <row r="436" spans="1:28" ht="13.2">
      <c r="A436" s="153"/>
      <c r="B436" s="153"/>
      <c r="C436" s="153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</row>
    <row r="437" spans="1:28" ht="13.2">
      <c r="A437" s="153"/>
      <c r="B437" s="153"/>
      <c r="C437" s="153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</row>
    <row r="438" spans="1:28" ht="13.2">
      <c r="A438" s="153"/>
      <c r="B438" s="153"/>
      <c r="C438" s="153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</row>
    <row r="439" spans="1:28" ht="13.2">
      <c r="A439" s="153"/>
      <c r="B439" s="153"/>
      <c r="C439" s="153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</row>
    <row r="440" spans="1:28" ht="13.2">
      <c r="A440" s="153"/>
      <c r="B440" s="153"/>
      <c r="C440" s="153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</row>
    <row r="441" spans="1:28" ht="13.2">
      <c r="A441" s="153"/>
      <c r="B441" s="153"/>
      <c r="C441" s="153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</row>
    <row r="442" spans="1:28" ht="13.2">
      <c r="A442" s="153"/>
      <c r="B442" s="153"/>
      <c r="C442" s="153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</row>
    <row r="443" spans="1:28" ht="13.2">
      <c r="A443" s="153"/>
      <c r="B443" s="153"/>
      <c r="C443" s="153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</row>
    <row r="444" spans="1:28" ht="13.2">
      <c r="A444" s="153"/>
      <c r="B444" s="153"/>
      <c r="C444" s="153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</row>
    <row r="445" spans="1:28" ht="13.2">
      <c r="A445" s="153"/>
      <c r="B445" s="153"/>
      <c r="C445" s="153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</row>
    <row r="446" spans="1:28" ht="13.2">
      <c r="A446" s="153"/>
      <c r="B446" s="153"/>
      <c r="C446" s="153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</row>
    <row r="447" spans="1:28" ht="13.2">
      <c r="A447" s="153"/>
      <c r="B447" s="153"/>
      <c r="C447" s="153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</row>
    <row r="448" spans="1:28" ht="13.2">
      <c r="A448" s="153"/>
      <c r="B448" s="153"/>
      <c r="C448" s="153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</row>
    <row r="449" spans="1:28" ht="13.2">
      <c r="A449" s="153"/>
      <c r="B449" s="153"/>
      <c r="C449" s="153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</row>
    <row r="450" spans="1:28" ht="13.2">
      <c r="A450" s="153"/>
      <c r="B450" s="153"/>
      <c r="C450" s="153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</row>
    <row r="451" spans="1:28" ht="13.2">
      <c r="A451" s="153"/>
      <c r="B451" s="153"/>
      <c r="C451" s="153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</row>
    <row r="452" spans="1:28" ht="13.2">
      <c r="A452" s="153"/>
      <c r="B452" s="153"/>
      <c r="C452" s="153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</row>
    <row r="453" spans="1:28" ht="13.2">
      <c r="A453" s="153"/>
      <c r="B453" s="153"/>
      <c r="C453" s="153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</row>
    <row r="454" spans="1:28" ht="13.2">
      <c r="A454" s="153"/>
      <c r="B454" s="153"/>
      <c r="C454" s="153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</row>
    <row r="455" spans="1:28" ht="13.2">
      <c r="A455" s="153"/>
      <c r="B455" s="153"/>
      <c r="C455" s="153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</row>
    <row r="456" spans="1:28" ht="13.2">
      <c r="A456" s="153"/>
      <c r="B456" s="153"/>
      <c r="C456" s="153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</row>
    <row r="457" spans="1:28" ht="13.2">
      <c r="A457" s="153"/>
      <c r="B457" s="153"/>
      <c r="C457" s="153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</row>
    <row r="458" spans="1:28" ht="13.2">
      <c r="A458" s="153"/>
      <c r="B458" s="153"/>
      <c r="C458" s="153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</row>
    <row r="459" spans="1:28" ht="13.2">
      <c r="A459" s="153"/>
      <c r="B459" s="153"/>
      <c r="C459" s="153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</row>
    <row r="460" spans="1:28" ht="13.2">
      <c r="A460" s="153"/>
      <c r="B460" s="153"/>
      <c r="C460" s="153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</row>
    <row r="461" spans="1:28" ht="13.2">
      <c r="A461" s="153"/>
      <c r="B461" s="153"/>
      <c r="C461" s="153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</row>
    <row r="462" spans="1:28" ht="13.2">
      <c r="A462" s="153"/>
      <c r="B462" s="153"/>
      <c r="C462" s="153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</row>
    <row r="463" spans="1:28" ht="13.2">
      <c r="A463" s="153"/>
      <c r="B463" s="153"/>
      <c r="C463" s="153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</row>
    <row r="464" spans="1:28" ht="13.2">
      <c r="A464" s="153"/>
      <c r="B464" s="153"/>
      <c r="C464" s="153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</row>
    <row r="465" spans="1:28" ht="13.2">
      <c r="A465" s="153"/>
      <c r="B465" s="153"/>
      <c r="C465" s="153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</row>
    <row r="466" spans="1:28" ht="13.2">
      <c r="A466" s="153"/>
      <c r="B466" s="153"/>
      <c r="C466" s="153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</row>
    <row r="467" spans="1:28" ht="13.2">
      <c r="A467" s="153"/>
      <c r="B467" s="153"/>
      <c r="C467" s="153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</row>
    <row r="468" spans="1:28" ht="13.2">
      <c r="A468" s="153"/>
      <c r="B468" s="153"/>
      <c r="C468" s="153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</row>
    <row r="469" spans="1:28" ht="13.2">
      <c r="A469" s="153"/>
      <c r="B469" s="153"/>
      <c r="C469" s="153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</row>
    <row r="470" spans="1:28" ht="13.2">
      <c r="A470" s="153"/>
      <c r="B470" s="153"/>
      <c r="C470" s="153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</row>
    <row r="471" spans="1:28" ht="13.2">
      <c r="A471" s="153"/>
      <c r="B471" s="153"/>
      <c r="C471" s="153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</row>
    <row r="472" spans="1:28" ht="13.2">
      <c r="A472" s="153"/>
      <c r="B472" s="153"/>
      <c r="C472" s="153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</row>
    <row r="473" spans="1:28" ht="13.2">
      <c r="A473" s="153"/>
      <c r="B473" s="153"/>
      <c r="C473" s="153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</row>
    <row r="474" spans="1:28" ht="13.2">
      <c r="A474" s="153"/>
      <c r="B474" s="153"/>
      <c r="C474" s="153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</row>
    <row r="475" spans="1:28" ht="13.2">
      <c r="A475" s="153"/>
      <c r="B475" s="153"/>
      <c r="C475" s="153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</row>
    <row r="476" spans="1:28" ht="13.2">
      <c r="A476" s="153"/>
      <c r="B476" s="153"/>
      <c r="C476" s="153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</row>
    <row r="477" spans="1:28" ht="13.2">
      <c r="A477" s="153"/>
      <c r="B477" s="153"/>
      <c r="C477" s="153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</row>
    <row r="478" spans="1:28" ht="13.2">
      <c r="A478" s="153"/>
      <c r="B478" s="153"/>
      <c r="C478" s="153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</row>
    <row r="479" spans="1:28" ht="13.2">
      <c r="A479" s="153"/>
      <c r="B479" s="153"/>
      <c r="C479" s="153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</row>
    <row r="480" spans="1:28" ht="13.2">
      <c r="A480" s="153"/>
      <c r="B480" s="153"/>
      <c r="C480" s="153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</row>
    <row r="481" spans="1:28" ht="13.2">
      <c r="A481" s="153"/>
      <c r="B481" s="153"/>
      <c r="C481" s="153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</row>
    <row r="482" spans="1:28" ht="13.2">
      <c r="A482" s="153"/>
      <c r="B482" s="153"/>
      <c r="C482" s="153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</row>
    <row r="483" spans="1:28" ht="13.2">
      <c r="A483" s="153"/>
      <c r="B483" s="153"/>
      <c r="C483" s="153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</row>
    <row r="484" spans="1:28" ht="13.2">
      <c r="A484" s="153"/>
      <c r="B484" s="153"/>
      <c r="C484" s="153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</row>
    <row r="485" spans="1:28" ht="13.2">
      <c r="A485" s="153"/>
      <c r="B485" s="153"/>
      <c r="C485" s="153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</row>
    <row r="486" spans="1:28" ht="13.2">
      <c r="A486" s="153"/>
      <c r="B486" s="153"/>
      <c r="C486" s="153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</row>
    <row r="487" spans="1:28" ht="13.2">
      <c r="A487" s="153"/>
      <c r="B487" s="153"/>
      <c r="C487" s="153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</row>
    <row r="488" spans="1:28" ht="13.2">
      <c r="A488" s="153"/>
      <c r="B488" s="153"/>
      <c r="C488" s="153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</row>
    <row r="489" spans="1:28" ht="13.2">
      <c r="A489" s="153"/>
      <c r="B489" s="153"/>
      <c r="C489" s="153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</row>
    <row r="490" spans="1:28" ht="13.2">
      <c r="A490" s="153"/>
      <c r="B490" s="153"/>
      <c r="C490" s="153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</row>
    <row r="491" spans="1:28" ht="13.2">
      <c r="A491" s="153"/>
      <c r="B491" s="153"/>
      <c r="C491" s="153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</row>
    <row r="492" spans="1:28" ht="13.2">
      <c r="A492" s="153"/>
      <c r="B492" s="153"/>
      <c r="C492" s="153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</row>
    <row r="493" spans="1:28" ht="13.2">
      <c r="A493" s="153"/>
      <c r="B493" s="153"/>
      <c r="C493" s="153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</row>
    <row r="494" spans="1:28" ht="13.2">
      <c r="A494" s="153"/>
      <c r="B494" s="153"/>
      <c r="C494" s="153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</row>
    <row r="495" spans="1:28" ht="13.2">
      <c r="A495" s="153"/>
      <c r="B495" s="153"/>
      <c r="C495" s="153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</row>
    <row r="496" spans="1:28" ht="13.2">
      <c r="A496" s="153"/>
      <c r="B496" s="153"/>
      <c r="C496" s="153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</row>
    <row r="497" spans="1:28" ht="13.2">
      <c r="A497" s="153"/>
      <c r="B497" s="153"/>
      <c r="C497" s="153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</row>
    <row r="498" spans="1:28" ht="13.2">
      <c r="A498" s="153"/>
      <c r="B498" s="153"/>
      <c r="C498" s="153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</row>
    <row r="499" spans="1:28" ht="13.2">
      <c r="A499" s="153"/>
      <c r="B499" s="153"/>
      <c r="C499" s="153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</row>
    <row r="500" spans="1:28" ht="13.2">
      <c r="A500" s="153"/>
      <c r="B500" s="153"/>
      <c r="C500" s="153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</row>
    <row r="501" spans="1:28" ht="13.2">
      <c r="A501" s="153"/>
      <c r="B501" s="153"/>
      <c r="C501" s="153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</row>
    <row r="502" spans="1:28" ht="13.2">
      <c r="A502" s="153"/>
      <c r="B502" s="153"/>
      <c r="C502" s="153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</row>
    <row r="503" spans="1:28" ht="13.2">
      <c r="A503" s="153"/>
      <c r="B503" s="153"/>
      <c r="C503" s="153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</row>
    <row r="504" spans="1:28" ht="13.2">
      <c r="A504" s="153"/>
      <c r="B504" s="153"/>
      <c r="C504" s="153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</row>
    <row r="505" spans="1:28" ht="13.2">
      <c r="A505" s="153"/>
      <c r="B505" s="153"/>
      <c r="C505" s="153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</row>
    <row r="506" spans="1:28" ht="13.2">
      <c r="A506" s="153"/>
      <c r="B506" s="153"/>
      <c r="C506" s="153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</row>
    <row r="507" spans="1:28" ht="13.2">
      <c r="A507" s="153"/>
      <c r="B507" s="153"/>
      <c r="C507" s="153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</row>
    <row r="508" spans="1:28" ht="13.2">
      <c r="A508" s="153"/>
      <c r="B508" s="153"/>
      <c r="C508" s="153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</row>
    <row r="509" spans="1:28" ht="13.2">
      <c r="A509" s="153"/>
      <c r="B509" s="153"/>
      <c r="C509" s="153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</row>
    <row r="510" spans="1:28" ht="13.2">
      <c r="A510" s="153"/>
      <c r="B510" s="153"/>
      <c r="C510" s="153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</row>
    <row r="511" spans="1:28" ht="13.2">
      <c r="A511" s="153"/>
      <c r="B511" s="153"/>
      <c r="C511" s="153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</row>
    <row r="512" spans="1:28" ht="13.2">
      <c r="A512" s="153"/>
      <c r="B512" s="153"/>
      <c r="C512" s="153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</row>
    <row r="513" spans="1:28" ht="13.2">
      <c r="A513" s="153"/>
      <c r="B513" s="153"/>
      <c r="C513" s="153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</row>
    <row r="514" spans="1:28" ht="13.2">
      <c r="A514" s="153"/>
      <c r="B514" s="153"/>
      <c r="C514" s="153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</row>
    <row r="515" spans="1:28" ht="13.2">
      <c r="A515" s="153"/>
      <c r="B515" s="153"/>
      <c r="C515" s="153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</row>
    <row r="516" spans="1:28" ht="13.2">
      <c r="A516" s="153"/>
      <c r="B516" s="153"/>
      <c r="C516" s="153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</row>
    <row r="517" spans="1:28" ht="13.2">
      <c r="A517" s="153"/>
      <c r="B517" s="153"/>
      <c r="C517" s="153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</row>
    <row r="518" spans="1:28" ht="13.2">
      <c r="A518" s="153"/>
      <c r="B518" s="153"/>
      <c r="C518" s="153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</row>
    <row r="519" spans="1:28" ht="13.2">
      <c r="A519" s="153"/>
      <c r="B519" s="153"/>
      <c r="C519" s="153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</row>
    <row r="520" spans="1:28" ht="13.2">
      <c r="A520" s="153"/>
      <c r="B520" s="153"/>
      <c r="C520" s="153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</row>
    <row r="521" spans="1:28" ht="13.2">
      <c r="A521" s="153"/>
      <c r="B521" s="153"/>
      <c r="C521" s="153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</row>
    <row r="522" spans="1:28" ht="13.2">
      <c r="A522" s="153"/>
      <c r="B522" s="153"/>
      <c r="C522" s="153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</row>
    <row r="523" spans="1:28" ht="13.2">
      <c r="A523" s="153"/>
      <c r="B523" s="153"/>
      <c r="C523" s="153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</row>
    <row r="524" spans="1:28" ht="13.2">
      <c r="A524" s="153"/>
      <c r="B524" s="153"/>
      <c r="C524" s="153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</row>
    <row r="525" spans="1:28" ht="13.2">
      <c r="A525" s="153"/>
      <c r="B525" s="153"/>
      <c r="C525" s="153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</row>
    <row r="526" spans="1:28" ht="13.2">
      <c r="A526" s="153"/>
      <c r="B526" s="153"/>
      <c r="C526" s="153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</row>
    <row r="527" spans="1:28" ht="13.2">
      <c r="A527" s="153"/>
      <c r="B527" s="153"/>
      <c r="C527" s="153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</row>
    <row r="528" spans="1:28" ht="13.2">
      <c r="A528" s="153"/>
      <c r="B528" s="153"/>
      <c r="C528" s="153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</row>
    <row r="529" spans="1:28" ht="13.2">
      <c r="A529" s="153"/>
      <c r="B529" s="153"/>
      <c r="C529" s="153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</row>
    <row r="530" spans="1:28" ht="13.2">
      <c r="A530" s="153"/>
      <c r="B530" s="153"/>
      <c r="C530" s="153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</row>
    <row r="531" spans="1:28" ht="13.2">
      <c r="A531" s="153"/>
      <c r="B531" s="153"/>
      <c r="C531" s="153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</row>
    <row r="532" spans="1:28" ht="13.2">
      <c r="A532" s="153"/>
      <c r="B532" s="153"/>
      <c r="C532" s="153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</row>
    <row r="533" spans="1:28" ht="13.2">
      <c r="A533" s="153"/>
      <c r="B533" s="153"/>
      <c r="C533" s="153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</row>
    <row r="534" spans="1:28" ht="13.2">
      <c r="A534" s="153"/>
      <c r="B534" s="153"/>
      <c r="C534" s="153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</row>
    <row r="535" spans="1:28" ht="13.2">
      <c r="A535" s="153"/>
      <c r="B535" s="153"/>
      <c r="C535" s="153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</row>
    <row r="536" spans="1:28" ht="13.2">
      <c r="A536" s="153"/>
      <c r="B536" s="153"/>
      <c r="C536" s="153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</row>
    <row r="537" spans="1:28" ht="13.2">
      <c r="A537" s="153"/>
      <c r="B537" s="153"/>
      <c r="C537" s="153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</row>
    <row r="538" spans="1:28" ht="13.2">
      <c r="A538" s="153"/>
      <c r="B538" s="153"/>
      <c r="C538" s="153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</row>
    <row r="539" spans="1:28" ht="13.2">
      <c r="A539" s="153"/>
      <c r="B539" s="153"/>
      <c r="C539" s="153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</row>
    <row r="540" spans="1:28" ht="13.2">
      <c r="A540" s="153"/>
      <c r="B540" s="153"/>
      <c r="C540" s="153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</row>
    <row r="541" spans="1:28" ht="13.2">
      <c r="A541" s="153"/>
      <c r="B541" s="153"/>
      <c r="C541" s="153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</row>
    <row r="542" spans="1:28" ht="13.2">
      <c r="A542" s="153"/>
      <c r="B542" s="153"/>
      <c r="C542" s="153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</row>
    <row r="543" spans="1:28" ht="13.2">
      <c r="A543" s="153"/>
      <c r="B543" s="153"/>
      <c r="C543" s="153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</row>
    <row r="544" spans="1:28" ht="13.2">
      <c r="A544" s="153"/>
      <c r="B544" s="153"/>
      <c r="C544" s="153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</row>
    <row r="545" spans="1:28" ht="13.2">
      <c r="A545" s="153"/>
      <c r="B545" s="153"/>
      <c r="C545" s="153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</row>
    <row r="546" spans="1:28" ht="13.2">
      <c r="A546" s="153"/>
      <c r="B546" s="153"/>
      <c r="C546" s="153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</row>
    <row r="547" spans="1:28" ht="13.2">
      <c r="A547" s="153"/>
      <c r="B547" s="153"/>
      <c r="C547" s="153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</row>
    <row r="548" spans="1:28" ht="13.2">
      <c r="A548" s="153"/>
      <c r="B548" s="153"/>
      <c r="C548" s="153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</row>
    <row r="549" spans="1:28" ht="13.2">
      <c r="A549" s="153"/>
      <c r="B549" s="153"/>
      <c r="C549" s="153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</row>
    <row r="550" spans="1:28" ht="13.2">
      <c r="A550" s="153"/>
      <c r="B550" s="153"/>
      <c r="C550" s="153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</row>
    <row r="551" spans="1:28" ht="13.2">
      <c r="A551" s="153"/>
      <c r="B551" s="153"/>
      <c r="C551" s="153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</row>
    <row r="552" spans="1:28" ht="13.2">
      <c r="A552" s="153"/>
      <c r="B552" s="153"/>
      <c r="C552" s="153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</row>
    <row r="553" spans="1:28" ht="13.2">
      <c r="A553" s="153"/>
      <c r="B553" s="153"/>
      <c r="C553" s="153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</row>
    <row r="554" spans="1:28" ht="13.2">
      <c r="A554" s="153"/>
      <c r="B554" s="153"/>
      <c r="C554" s="153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</row>
    <row r="555" spans="1:28" ht="13.2">
      <c r="A555" s="153"/>
      <c r="B555" s="153"/>
      <c r="C555" s="153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</row>
    <row r="556" spans="1:28" ht="13.2">
      <c r="A556" s="153"/>
      <c r="B556" s="153"/>
      <c r="C556" s="153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</row>
    <row r="557" spans="1:28" ht="13.2">
      <c r="A557" s="153"/>
      <c r="B557" s="153"/>
      <c r="C557" s="153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</row>
    <row r="558" spans="1:28" ht="13.2">
      <c r="A558" s="153"/>
      <c r="B558" s="153"/>
      <c r="C558" s="153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</row>
    <row r="559" spans="1:28" ht="13.2">
      <c r="A559" s="153"/>
      <c r="B559" s="153"/>
      <c r="C559" s="153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</row>
    <row r="560" spans="1:28" ht="13.2">
      <c r="A560" s="153"/>
      <c r="B560" s="153"/>
      <c r="C560" s="153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</row>
    <row r="561" spans="1:28" ht="13.2">
      <c r="A561" s="153"/>
      <c r="B561" s="153"/>
      <c r="C561" s="153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</row>
    <row r="562" spans="1:28" ht="13.2">
      <c r="A562" s="153"/>
      <c r="B562" s="153"/>
      <c r="C562" s="153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</row>
    <row r="563" spans="1:28" ht="13.2">
      <c r="A563" s="153"/>
      <c r="B563" s="153"/>
      <c r="C563" s="153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</row>
    <row r="564" spans="1:28" ht="13.2">
      <c r="A564" s="153"/>
      <c r="B564" s="153"/>
      <c r="C564" s="153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</row>
    <row r="565" spans="1:28" ht="13.2">
      <c r="A565" s="153"/>
      <c r="B565" s="153"/>
      <c r="C565" s="153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</row>
    <row r="566" spans="1:28" ht="13.2">
      <c r="A566" s="153"/>
      <c r="B566" s="153"/>
      <c r="C566" s="153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</row>
    <row r="567" spans="1:28" ht="13.2">
      <c r="A567" s="153"/>
      <c r="B567" s="153"/>
      <c r="C567" s="153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</row>
    <row r="568" spans="1:28" ht="13.2">
      <c r="A568" s="153"/>
      <c r="B568" s="153"/>
      <c r="C568" s="153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</row>
    <row r="569" spans="1:28" ht="13.2">
      <c r="A569" s="153"/>
      <c r="B569" s="153"/>
      <c r="C569" s="153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</row>
    <row r="570" spans="1:28" ht="13.2">
      <c r="A570" s="153"/>
      <c r="B570" s="153"/>
      <c r="C570" s="153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</row>
    <row r="571" spans="1:28" ht="13.2">
      <c r="A571" s="153"/>
      <c r="B571" s="153"/>
      <c r="C571" s="153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</row>
    <row r="572" spans="1:28" ht="13.2">
      <c r="A572" s="153"/>
      <c r="B572" s="153"/>
      <c r="C572" s="153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</row>
    <row r="573" spans="1:28" ht="13.2">
      <c r="A573" s="153"/>
      <c r="B573" s="153"/>
      <c r="C573" s="153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</row>
    <row r="574" spans="1:28" ht="13.2">
      <c r="A574" s="153"/>
      <c r="B574" s="153"/>
      <c r="C574" s="153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</row>
    <row r="575" spans="1:28" ht="13.2">
      <c r="A575" s="153"/>
      <c r="B575" s="153"/>
      <c r="C575" s="153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</row>
    <row r="576" spans="1:28" ht="13.2">
      <c r="A576" s="153"/>
      <c r="B576" s="153"/>
      <c r="C576" s="153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</row>
    <row r="577" spans="1:28" ht="13.2">
      <c r="A577" s="153"/>
      <c r="B577" s="153"/>
      <c r="C577" s="153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</row>
    <row r="578" spans="1:28" ht="13.2">
      <c r="A578" s="153"/>
      <c r="B578" s="153"/>
      <c r="C578" s="153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</row>
    <row r="579" spans="1:28" ht="13.2">
      <c r="A579" s="153"/>
      <c r="B579" s="153"/>
      <c r="C579" s="153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</row>
    <row r="580" spans="1:28" ht="13.2">
      <c r="A580" s="153"/>
      <c r="B580" s="153"/>
      <c r="C580" s="153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</row>
    <row r="581" spans="1:28" ht="13.2">
      <c r="A581" s="153"/>
      <c r="B581" s="153"/>
      <c r="C581" s="153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</row>
    <row r="582" spans="1:28" ht="13.2">
      <c r="A582" s="153"/>
      <c r="B582" s="153"/>
      <c r="C582" s="153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</row>
    <row r="583" spans="1:28" ht="13.2">
      <c r="A583" s="153"/>
      <c r="B583" s="153"/>
      <c r="C583" s="153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</row>
    <row r="584" spans="1:28" ht="13.2">
      <c r="A584" s="153"/>
      <c r="B584" s="153"/>
      <c r="C584" s="153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</row>
    <row r="585" spans="1:28" ht="13.2">
      <c r="A585" s="153"/>
      <c r="B585" s="153"/>
      <c r="C585" s="153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</row>
    <row r="586" spans="1:28" ht="13.2">
      <c r="A586" s="153"/>
      <c r="B586" s="153"/>
      <c r="C586" s="153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</row>
    <row r="587" spans="1:28" ht="13.2">
      <c r="A587" s="153"/>
      <c r="B587" s="153"/>
      <c r="C587" s="153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</row>
    <row r="588" spans="1:28" ht="13.2">
      <c r="A588" s="153"/>
      <c r="B588" s="153"/>
      <c r="C588" s="153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</row>
    <row r="589" spans="1:28" ht="13.2">
      <c r="A589" s="153"/>
      <c r="B589" s="153"/>
      <c r="C589" s="153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</row>
    <row r="590" spans="1:28" ht="13.2">
      <c r="A590" s="153"/>
      <c r="B590" s="153"/>
      <c r="C590" s="153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</row>
    <row r="591" spans="1:28" ht="13.2">
      <c r="A591" s="153"/>
      <c r="B591" s="153"/>
      <c r="C591" s="153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</row>
    <row r="592" spans="1:28" ht="13.2">
      <c r="A592" s="153"/>
      <c r="B592" s="153"/>
      <c r="C592" s="153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</row>
    <row r="593" spans="1:28" ht="13.2">
      <c r="A593" s="153"/>
      <c r="B593" s="153"/>
      <c r="C593" s="153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</row>
    <row r="594" spans="1:28" ht="13.2">
      <c r="A594" s="153"/>
      <c r="B594" s="153"/>
      <c r="C594" s="153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</row>
    <row r="595" spans="1:28" ht="13.2">
      <c r="A595" s="153"/>
      <c r="B595" s="153"/>
      <c r="C595" s="153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</row>
    <row r="596" spans="1:28" ht="13.2">
      <c r="A596" s="153"/>
      <c r="B596" s="153"/>
      <c r="C596" s="153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</row>
    <row r="597" spans="1:28" ht="13.2">
      <c r="A597" s="153"/>
      <c r="B597" s="153"/>
      <c r="C597" s="153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</row>
    <row r="598" spans="1:28" ht="13.2">
      <c r="A598" s="153"/>
      <c r="B598" s="153"/>
      <c r="C598" s="153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</row>
    <row r="599" spans="1:28" ht="13.2">
      <c r="A599" s="153"/>
      <c r="B599" s="153"/>
      <c r="C599" s="153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</row>
    <row r="600" spans="1:28" ht="13.2">
      <c r="A600" s="153"/>
      <c r="B600" s="153"/>
      <c r="C600" s="153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</row>
    <row r="601" spans="1:28" ht="13.2">
      <c r="A601" s="153"/>
      <c r="B601" s="153"/>
      <c r="C601" s="153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</row>
    <row r="602" spans="1:28" ht="13.2">
      <c r="A602" s="153"/>
      <c r="B602" s="153"/>
      <c r="C602" s="153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</row>
    <row r="603" spans="1:28" ht="13.2">
      <c r="A603" s="153"/>
      <c r="B603" s="153"/>
      <c r="C603" s="153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</row>
    <row r="604" spans="1:28" ht="13.2">
      <c r="A604" s="153"/>
      <c r="B604" s="153"/>
      <c r="C604" s="153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</row>
    <row r="605" spans="1:28" ht="13.2">
      <c r="A605" s="153"/>
      <c r="B605" s="153"/>
      <c r="C605" s="153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</row>
    <row r="606" spans="1:28" ht="13.2">
      <c r="A606" s="153"/>
      <c r="B606" s="153"/>
      <c r="C606" s="153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</row>
    <row r="607" spans="1:28" ht="13.2">
      <c r="A607" s="153"/>
      <c r="B607" s="153"/>
      <c r="C607" s="153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</row>
    <row r="608" spans="1:28" ht="13.2">
      <c r="A608" s="153"/>
      <c r="B608" s="153"/>
      <c r="C608" s="153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</row>
    <row r="609" spans="1:28" ht="13.2">
      <c r="A609" s="153"/>
      <c r="B609" s="153"/>
      <c r="C609" s="153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</row>
    <row r="610" spans="1:28" ht="13.2">
      <c r="A610" s="153"/>
      <c r="B610" s="153"/>
      <c r="C610" s="153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</row>
    <row r="611" spans="1:28" ht="13.2">
      <c r="A611" s="153"/>
      <c r="B611" s="153"/>
      <c r="C611" s="153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</row>
    <row r="612" spans="1:28" ht="13.2">
      <c r="A612" s="153"/>
      <c r="B612" s="153"/>
      <c r="C612" s="153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</row>
    <row r="613" spans="1:28" ht="13.2">
      <c r="A613" s="153"/>
      <c r="B613" s="153"/>
      <c r="C613" s="153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</row>
    <row r="614" spans="1:28" ht="13.2">
      <c r="A614" s="153"/>
      <c r="B614" s="153"/>
      <c r="C614" s="153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</row>
    <row r="615" spans="1:28" ht="13.2">
      <c r="A615" s="153"/>
      <c r="B615" s="153"/>
      <c r="C615" s="153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</row>
    <row r="616" spans="1:28" ht="13.2">
      <c r="A616" s="153"/>
      <c r="B616" s="153"/>
      <c r="C616" s="153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</row>
    <row r="617" spans="1:28" ht="13.2">
      <c r="A617" s="153"/>
      <c r="B617" s="153"/>
      <c r="C617" s="153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</row>
    <row r="618" spans="1:28" ht="13.2">
      <c r="A618" s="153"/>
      <c r="B618" s="153"/>
      <c r="C618" s="153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</row>
    <row r="619" spans="1:28" ht="13.2">
      <c r="A619" s="153"/>
      <c r="B619" s="153"/>
      <c r="C619" s="153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</row>
    <row r="620" spans="1:28" ht="13.2">
      <c r="A620" s="153"/>
      <c r="B620" s="153"/>
      <c r="C620" s="153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</row>
    <row r="621" spans="1:28" ht="13.2">
      <c r="A621" s="153"/>
      <c r="B621" s="153"/>
      <c r="C621" s="153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</row>
    <row r="622" spans="1:28" ht="13.2">
      <c r="A622" s="153"/>
      <c r="B622" s="153"/>
      <c r="C622" s="153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</row>
    <row r="623" spans="1:28" ht="13.2">
      <c r="A623" s="153"/>
      <c r="B623" s="153"/>
      <c r="C623" s="153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</row>
    <row r="624" spans="1:28" ht="13.2">
      <c r="A624" s="153"/>
      <c r="B624" s="153"/>
      <c r="C624" s="153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</row>
    <row r="625" spans="1:28" ht="13.2">
      <c r="A625" s="153"/>
      <c r="B625" s="153"/>
      <c r="C625" s="153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</row>
    <row r="626" spans="1:28" ht="13.2">
      <c r="A626" s="153"/>
      <c r="B626" s="153"/>
      <c r="C626" s="153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</row>
    <row r="627" spans="1:28" ht="13.2">
      <c r="A627" s="153"/>
      <c r="B627" s="153"/>
      <c r="C627" s="153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</row>
    <row r="628" spans="1:28" ht="13.2">
      <c r="A628" s="153"/>
      <c r="B628" s="153"/>
      <c r="C628" s="153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</row>
    <row r="629" spans="1:28" ht="13.2">
      <c r="A629" s="153"/>
      <c r="B629" s="153"/>
      <c r="C629" s="153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</row>
    <row r="630" spans="1:28" ht="13.2">
      <c r="A630" s="153"/>
      <c r="B630" s="153"/>
      <c r="C630" s="153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</row>
    <row r="631" spans="1:28" ht="13.2">
      <c r="A631" s="153"/>
      <c r="B631" s="153"/>
      <c r="C631" s="153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</row>
    <row r="632" spans="1:28" ht="13.2">
      <c r="A632" s="153"/>
      <c r="B632" s="153"/>
      <c r="C632" s="153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</row>
    <row r="633" spans="1:28" ht="13.2">
      <c r="A633" s="153"/>
      <c r="B633" s="153"/>
      <c r="C633" s="153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</row>
    <row r="634" spans="1:28" ht="13.2">
      <c r="A634" s="153"/>
      <c r="B634" s="153"/>
      <c r="C634" s="153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</row>
    <row r="635" spans="1:28" ht="13.2">
      <c r="A635" s="153"/>
      <c r="B635" s="153"/>
      <c r="C635" s="153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</row>
    <row r="636" spans="1:28" ht="13.2">
      <c r="A636" s="153"/>
      <c r="B636" s="153"/>
      <c r="C636" s="153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</row>
    <row r="637" spans="1:28" ht="13.2">
      <c r="A637" s="153"/>
      <c r="B637" s="153"/>
      <c r="C637" s="153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</row>
    <row r="638" spans="1:28" ht="13.2">
      <c r="A638" s="153"/>
      <c r="B638" s="153"/>
      <c r="C638" s="153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</row>
    <row r="639" spans="1:28" ht="13.2">
      <c r="A639" s="153"/>
      <c r="B639" s="153"/>
      <c r="C639" s="153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</row>
    <row r="640" spans="1:28" ht="13.2">
      <c r="A640" s="153"/>
      <c r="B640" s="153"/>
      <c r="C640" s="153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</row>
    <row r="641" spans="1:28" ht="13.2">
      <c r="A641" s="153"/>
      <c r="B641" s="153"/>
      <c r="C641" s="153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</row>
    <row r="642" spans="1:28" ht="13.2">
      <c r="A642" s="153"/>
      <c r="B642" s="153"/>
      <c r="C642" s="153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</row>
    <row r="643" spans="1:28" ht="13.2">
      <c r="A643" s="153"/>
      <c r="B643" s="153"/>
      <c r="C643" s="153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</row>
    <row r="644" spans="1:28" ht="13.2">
      <c r="A644" s="153"/>
      <c r="B644" s="153"/>
      <c r="C644" s="153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</row>
    <row r="645" spans="1:28" ht="13.2">
      <c r="A645" s="153"/>
      <c r="B645" s="153"/>
      <c r="C645" s="153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</row>
    <row r="646" spans="1:28" ht="13.2">
      <c r="A646" s="153"/>
      <c r="B646" s="153"/>
      <c r="C646" s="153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</row>
    <row r="647" spans="1:28" ht="13.2">
      <c r="A647" s="153"/>
      <c r="B647" s="153"/>
      <c r="C647" s="153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</row>
    <row r="648" spans="1:28" ht="13.2">
      <c r="A648" s="153"/>
      <c r="B648" s="153"/>
      <c r="C648" s="153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</row>
    <row r="649" spans="1:28" ht="13.2">
      <c r="A649" s="153"/>
      <c r="B649" s="153"/>
      <c r="C649" s="153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</row>
    <row r="650" spans="1:28" ht="13.2">
      <c r="A650" s="153"/>
      <c r="B650" s="153"/>
      <c r="C650" s="153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</row>
    <row r="651" spans="1:28" ht="13.2">
      <c r="A651" s="153"/>
      <c r="B651" s="153"/>
      <c r="C651" s="153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</row>
    <row r="652" spans="1:28" ht="13.2">
      <c r="A652" s="153"/>
      <c r="B652" s="153"/>
      <c r="C652" s="153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</row>
    <row r="653" spans="1:28" ht="13.2">
      <c r="A653" s="153"/>
      <c r="B653" s="153"/>
      <c r="C653" s="153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</row>
    <row r="654" spans="1:28" ht="13.2">
      <c r="A654" s="153"/>
      <c r="B654" s="153"/>
      <c r="C654" s="153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</row>
    <row r="655" spans="1:28" ht="13.2">
      <c r="A655" s="153"/>
      <c r="B655" s="153"/>
      <c r="C655" s="153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</row>
    <row r="656" spans="1:28" ht="13.2">
      <c r="A656" s="153"/>
      <c r="B656" s="153"/>
      <c r="C656" s="153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</row>
    <row r="657" spans="1:28" ht="13.2">
      <c r="A657" s="153"/>
      <c r="B657" s="153"/>
      <c r="C657" s="153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</row>
    <row r="658" spans="1:28" ht="13.2">
      <c r="A658" s="153"/>
      <c r="B658" s="153"/>
      <c r="C658" s="153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</row>
    <row r="659" spans="1:28" ht="13.2">
      <c r="A659" s="153"/>
      <c r="B659" s="153"/>
      <c r="C659" s="153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</row>
    <row r="660" spans="1:28" ht="13.2">
      <c r="A660" s="153"/>
      <c r="B660" s="153"/>
      <c r="C660" s="153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</row>
    <row r="661" spans="1:28" ht="13.2">
      <c r="A661" s="153"/>
      <c r="B661" s="153"/>
      <c r="C661" s="153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</row>
    <row r="662" spans="1:28" ht="13.2">
      <c r="A662" s="153"/>
      <c r="B662" s="153"/>
      <c r="C662" s="153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</row>
    <row r="663" spans="1:28" ht="13.2">
      <c r="A663" s="153"/>
      <c r="B663" s="153"/>
      <c r="C663" s="153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</row>
    <row r="664" spans="1:28" ht="13.2">
      <c r="A664" s="153"/>
      <c r="B664" s="153"/>
      <c r="C664" s="153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</row>
    <row r="665" spans="1:28" ht="13.2">
      <c r="A665" s="153"/>
      <c r="B665" s="153"/>
      <c r="C665" s="153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</row>
    <row r="666" spans="1:28" ht="13.2">
      <c r="A666" s="153"/>
      <c r="B666" s="153"/>
      <c r="C666" s="153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</row>
    <row r="667" spans="1:28" ht="13.2">
      <c r="A667" s="153"/>
      <c r="B667" s="153"/>
      <c r="C667" s="153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</row>
    <row r="668" spans="1:28" ht="13.2">
      <c r="A668" s="153"/>
      <c r="B668" s="153"/>
      <c r="C668" s="153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</row>
    <row r="669" spans="1:28" ht="13.2">
      <c r="A669" s="153"/>
      <c r="B669" s="153"/>
      <c r="C669" s="153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</row>
    <row r="670" spans="1:28" ht="13.2">
      <c r="A670" s="153"/>
      <c r="B670" s="153"/>
      <c r="C670" s="153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</row>
    <row r="671" spans="1:28" ht="13.2">
      <c r="A671" s="153"/>
      <c r="B671" s="153"/>
      <c r="C671" s="153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</row>
    <row r="672" spans="1:28" ht="13.2">
      <c r="A672" s="153"/>
      <c r="B672" s="153"/>
      <c r="C672" s="153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</row>
    <row r="673" spans="1:28" ht="13.2">
      <c r="A673" s="153"/>
      <c r="B673" s="153"/>
      <c r="C673" s="153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</row>
    <row r="674" spans="1:28" ht="13.2">
      <c r="A674" s="153"/>
      <c r="B674" s="153"/>
      <c r="C674" s="153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</row>
    <row r="675" spans="1:28" ht="13.2">
      <c r="A675" s="153"/>
      <c r="B675" s="153"/>
      <c r="C675" s="153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</row>
    <row r="676" spans="1:28" ht="13.2">
      <c r="A676" s="153"/>
      <c r="B676" s="153"/>
      <c r="C676" s="153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</row>
    <row r="677" spans="1:28" ht="13.2">
      <c r="A677" s="153"/>
      <c r="B677" s="153"/>
      <c r="C677" s="153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</row>
    <row r="678" spans="1:28" ht="13.2">
      <c r="A678" s="153"/>
      <c r="B678" s="153"/>
      <c r="C678" s="153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</row>
    <row r="679" spans="1:28" ht="13.2">
      <c r="A679" s="153"/>
      <c r="B679" s="153"/>
      <c r="C679" s="153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</row>
    <row r="680" spans="1:28" ht="13.2">
      <c r="A680" s="153"/>
      <c r="B680" s="153"/>
      <c r="C680" s="153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</row>
    <row r="681" spans="1:28" ht="13.2">
      <c r="A681" s="153"/>
      <c r="B681" s="153"/>
      <c r="C681" s="153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</row>
    <row r="682" spans="1:28" ht="13.2">
      <c r="A682" s="153"/>
      <c r="B682" s="153"/>
      <c r="C682" s="153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</row>
    <row r="683" spans="1:28" ht="13.2">
      <c r="A683" s="153"/>
      <c r="B683" s="153"/>
      <c r="C683" s="153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</row>
    <row r="684" spans="1:28" ht="13.2">
      <c r="A684" s="153"/>
      <c r="B684" s="153"/>
      <c r="C684" s="153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</row>
    <row r="685" spans="1:28" ht="13.2">
      <c r="A685" s="153"/>
      <c r="B685" s="153"/>
      <c r="C685" s="153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</row>
    <row r="686" spans="1:28" ht="13.2">
      <c r="A686" s="153"/>
      <c r="B686" s="153"/>
      <c r="C686" s="153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</row>
    <row r="687" spans="1:28" ht="13.2">
      <c r="A687" s="153"/>
      <c r="B687" s="153"/>
      <c r="C687" s="153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</row>
    <row r="688" spans="1:28" ht="13.2">
      <c r="A688" s="153"/>
      <c r="B688" s="153"/>
      <c r="C688" s="153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</row>
    <row r="689" spans="1:28" ht="13.2">
      <c r="A689" s="153"/>
      <c r="B689" s="153"/>
      <c r="C689" s="153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</row>
    <row r="690" spans="1:28" ht="13.2">
      <c r="A690" s="153"/>
      <c r="B690" s="153"/>
      <c r="C690" s="153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</row>
    <row r="691" spans="1:28" ht="13.2">
      <c r="A691" s="153"/>
      <c r="B691" s="153"/>
      <c r="C691" s="153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</row>
    <row r="692" spans="1:28" ht="13.2">
      <c r="A692" s="153"/>
      <c r="B692" s="153"/>
      <c r="C692" s="153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</row>
    <row r="693" spans="1:28" ht="13.2">
      <c r="A693" s="153"/>
      <c r="B693" s="153"/>
      <c r="C693" s="153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</row>
    <row r="694" spans="1:28" ht="13.2">
      <c r="A694" s="153"/>
      <c r="B694" s="153"/>
      <c r="C694" s="153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</row>
    <row r="695" spans="1:28" ht="13.2">
      <c r="A695" s="153"/>
      <c r="B695" s="153"/>
      <c r="C695" s="153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</row>
    <row r="696" spans="1:28" ht="13.2">
      <c r="A696" s="153"/>
      <c r="B696" s="153"/>
      <c r="C696" s="153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</row>
    <row r="697" spans="1:28" ht="13.2">
      <c r="A697" s="153"/>
      <c r="B697" s="153"/>
      <c r="C697" s="153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</row>
    <row r="698" spans="1:28" ht="13.2">
      <c r="A698" s="153"/>
      <c r="B698" s="153"/>
      <c r="C698" s="153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</row>
    <row r="699" spans="1:28" ht="13.2">
      <c r="A699" s="153"/>
      <c r="B699" s="153"/>
      <c r="C699" s="153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</row>
    <row r="700" spans="1:28" ht="13.2">
      <c r="A700" s="153"/>
      <c r="B700" s="153"/>
      <c r="C700" s="153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</row>
    <row r="701" spans="1:28" ht="13.2">
      <c r="A701" s="153"/>
      <c r="B701" s="153"/>
      <c r="C701" s="153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</row>
    <row r="702" spans="1:28" ht="13.2">
      <c r="A702" s="153"/>
      <c r="B702" s="153"/>
      <c r="C702" s="153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</row>
    <row r="703" spans="1:28" ht="13.2">
      <c r="A703" s="153"/>
      <c r="B703" s="153"/>
      <c r="C703" s="153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</row>
    <row r="704" spans="1:28" ht="13.2">
      <c r="A704" s="153"/>
      <c r="B704" s="153"/>
      <c r="C704" s="153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</row>
    <row r="705" spans="1:28" ht="13.2">
      <c r="A705" s="153"/>
      <c r="B705" s="153"/>
      <c r="C705" s="153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</row>
    <row r="706" spans="1:28" ht="13.2">
      <c r="A706" s="153"/>
      <c r="B706" s="153"/>
      <c r="C706" s="153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</row>
    <row r="707" spans="1:28" ht="13.2">
      <c r="A707" s="153"/>
      <c r="B707" s="153"/>
      <c r="C707" s="153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</row>
    <row r="708" spans="1:28" ht="13.2">
      <c r="A708" s="153"/>
      <c r="B708" s="153"/>
      <c r="C708" s="153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</row>
    <row r="709" spans="1:28" ht="13.2">
      <c r="A709" s="153"/>
      <c r="B709" s="153"/>
      <c r="C709" s="153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</row>
    <row r="710" spans="1:28" ht="13.2">
      <c r="A710" s="153"/>
      <c r="B710" s="153"/>
      <c r="C710" s="153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</row>
    <row r="711" spans="1:28" ht="13.2">
      <c r="A711" s="153"/>
      <c r="B711" s="153"/>
      <c r="C711" s="153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</row>
    <row r="712" spans="1:28" ht="13.2">
      <c r="A712" s="153"/>
      <c r="B712" s="153"/>
      <c r="C712" s="153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</row>
    <row r="713" spans="1:28" ht="13.2">
      <c r="A713" s="153"/>
      <c r="B713" s="153"/>
      <c r="C713" s="153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</row>
    <row r="714" spans="1:28" ht="13.2">
      <c r="A714" s="153"/>
      <c r="B714" s="153"/>
      <c r="C714" s="153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36"/>
    </row>
    <row r="715" spans="1:28" ht="13.2">
      <c r="A715" s="153"/>
      <c r="B715" s="153"/>
      <c r="C715" s="153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36"/>
    </row>
    <row r="716" spans="1:28" ht="13.2">
      <c r="A716" s="153"/>
      <c r="B716" s="153"/>
      <c r="C716" s="153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36"/>
    </row>
    <row r="717" spans="1:28" ht="13.2">
      <c r="A717" s="153"/>
      <c r="B717" s="153"/>
      <c r="C717" s="153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36"/>
    </row>
    <row r="718" spans="1:28" ht="13.2">
      <c r="A718" s="153"/>
      <c r="B718" s="153"/>
      <c r="C718" s="153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36"/>
    </row>
    <row r="719" spans="1:28" ht="13.2">
      <c r="A719" s="153"/>
      <c r="B719" s="153"/>
      <c r="C719" s="153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36"/>
    </row>
    <row r="720" spans="1:28" ht="13.2">
      <c r="A720" s="153"/>
      <c r="B720" s="153"/>
      <c r="C720" s="153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</row>
    <row r="721" spans="1:28" ht="13.2">
      <c r="A721" s="153"/>
      <c r="B721" s="153"/>
      <c r="C721" s="153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</row>
    <row r="722" spans="1:28" ht="13.2">
      <c r="A722" s="153"/>
      <c r="B722" s="153"/>
      <c r="C722" s="153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36"/>
    </row>
    <row r="723" spans="1:28" ht="13.2">
      <c r="A723" s="153"/>
      <c r="B723" s="153"/>
      <c r="C723" s="153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</row>
    <row r="724" spans="1:28" ht="13.2">
      <c r="A724" s="153"/>
      <c r="B724" s="153"/>
      <c r="C724" s="153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36"/>
    </row>
    <row r="725" spans="1:28" ht="13.2">
      <c r="A725" s="153"/>
      <c r="B725" s="153"/>
      <c r="C725" s="153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</row>
    <row r="726" spans="1:28" ht="13.2">
      <c r="A726" s="153"/>
      <c r="B726" s="153"/>
      <c r="C726" s="153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36"/>
    </row>
    <row r="727" spans="1:28" ht="13.2">
      <c r="A727" s="153"/>
      <c r="B727" s="153"/>
      <c r="C727" s="153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</row>
    <row r="728" spans="1:28" ht="13.2">
      <c r="A728" s="153"/>
      <c r="B728" s="153"/>
      <c r="C728" s="153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36"/>
    </row>
    <row r="729" spans="1:28" ht="13.2">
      <c r="A729" s="153"/>
      <c r="B729" s="153"/>
      <c r="C729" s="153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36"/>
    </row>
    <row r="730" spans="1:28" ht="13.2">
      <c r="A730" s="153"/>
      <c r="B730" s="153"/>
      <c r="C730" s="153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36"/>
    </row>
    <row r="731" spans="1:28" ht="13.2">
      <c r="A731" s="153"/>
      <c r="B731" s="153"/>
      <c r="C731" s="153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</row>
    <row r="732" spans="1:28" ht="13.2">
      <c r="A732" s="153"/>
      <c r="B732" s="153"/>
      <c r="C732" s="153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B732" s="136"/>
    </row>
    <row r="733" spans="1:28" ht="13.2">
      <c r="A733" s="153"/>
      <c r="B733" s="153"/>
      <c r="C733" s="153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B733" s="136"/>
    </row>
    <row r="734" spans="1:28" ht="13.2">
      <c r="A734" s="153"/>
      <c r="B734" s="153"/>
      <c r="C734" s="153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  <c r="AB734" s="136"/>
    </row>
    <row r="735" spans="1:28" ht="13.2">
      <c r="A735" s="153"/>
      <c r="B735" s="153"/>
      <c r="C735" s="153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</row>
    <row r="736" spans="1:28" ht="13.2">
      <c r="A736" s="153"/>
      <c r="B736" s="153"/>
      <c r="C736" s="153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B736" s="136"/>
    </row>
    <row r="737" spans="1:28" ht="13.2">
      <c r="A737" s="153"/>
      <c r="B737" s="153"/>
      <c r="C737" s="153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</row>
    <row r="738" spans="1:28" ht="13.2">
      <c r="A738" s="153"/>
      <c r="B738" s="153"/>
      <c r="C738" s="153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B738" s="136"/>
    </row>
    <row r="739" spans="1:28" ht="13.2">
      <c r="A739" s="153"/>
      <c r="B739" s="153"/>
      <c r="C739" s="153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</row>
    <row r="740" spans="1:28" ht="13.2">
      <c r="A740" s="153"/>
      <c r="B740" s="153"/>
      <c r="C740" s="153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B740" s="136"/>
    </row>
    <row r="741" spans="1:28" ht="13.2">
      <c r="A741" s="153"/>
      <c r="B741" s="153"/>
      <c r="C741" s="153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36"/>
    </row>
    <row r="742" spans="1:28" ht="13.2">
      <c r="A742" s="153"/>
      <c r="B742" s="153"/>
      <c r="C742" s="153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36"/>
    </row>
    <row r="743" spans="1:28" ht="13.2">
      <c r="A743" s="153"/>
      <c r="B743" s="153"/>
      <c r="C743" s="153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</row>
    <row r="744" spans="1:28" ht="13.2">
      <c r="A744" s="153"/>
      <c r="B744" s="153"/>
      <c r="C744" s="153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36"/>
    </row>
    <row r="745" spans="1:28" ht="13.2">
      <c r="A745" s="153"/>
      <c r="B745" s="153"/>
      <c r="C745" s="153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36"/>
    </row>
    <row r="746" spans="1:28" ht="13.2">
      <c r="A746" s="153"/>
      <c r="B746" s="153"/>
      <c r="C746" s="153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36"/>
    </row>
    <row r="747" spans="1:28" ht="13.2">
      <c r="A747" s="153"/>
      <c r="B747" s="153"/>
      <c r="C747" s="153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36"/>
    </row>
    <row r="748" spans="1:28" ht="13.2">
      <c r="A748" s="153"/>
      <c r="B748" s="153"/>
      <c r="C748" s="153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36"/>
    </row>
    <row r="749" spans="1:28" ht="13.2">
      <c r="A749" s="153"/>
      <c r="B749" s="153"/>
      <c r="C749" s="153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B749" s="136"/>
    </row>
    <row r="750" spans="1:28" ht="13.2">
      <c r="A750" s="153"/>
      <c r="B750" s="153"/>
      <c r="C750" s="153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B750" s="136"/>
    </row>
    <row r="751" spans="1:28" ht="13.2">
      <c r="A751" s="153"/>
      <c r="B751" s="153"/>
      <c r="C751" s="153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  <c r="AB751" s="136"/>
    </row>
    <row r="752" spans="1:28" ht="13.2">
      <c r="A752" s="153"/>
      <c r="B752" s="153"/>
      <c r="C752" s="153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  <c r="AB752" s="136"/>
    </row>
    <row r="753" spans="1:28" ht="13.2">
      <c r="A753" s="153"/>
      <c r="B753" s="153"/>
      <c r="C753" s="153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B753" s="136"/>
    </row>
    <row r="754" spans="1:28" ht="13.2">
      <c r="A754" s="153"/>
      <c r="B754" s="153"/>
      <c r="C754" s="153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  <c r="AB754" s="136"/>
    </row>
    <row r="755" spans="1:28" ht="13.2">
      <c r="A755" s="153"/>
      <c r="B755" s="153"/>
      <c r="C755" s="153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B755" s="136"/>
    </row>
    <row r="756" spans="1:28" ht="13.2">
      <c r="A756" s="153"/>
      <c r="B756" s="153"/>
      <c r="C756" s="153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B756" s="136"/>
    </row>
    <row r="757" spans="1:28" ht="13.2">
      <c r="A757" s="153"/>
      <c r="B757" s="153"/>
      <c r="C757" s="153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</row>
    <row r="758" spans="1:28" ht="13.2">
      <c r="A758" s="153"/>
      <c r="B758" s="153"/>
      <c r="C758" s="153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  <c r="AB758" s="136"/>
    </row>
    <row r="759" spans="1:28" ht="13.2">
      <c r="A759" s="153"/>
      <c r="B759" s="153"/>
      <c r="C759" s="153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</row>
    <row r="760" spans="1:28" ht="13.2">
      <c r="A760" s="153"/>
      <c r="B760" s="153"/>
      <c r="C760" s="153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B760" s="136"/>
    </row>
    <row r="761" spans="1:28" ht="13.2">
      <c r="A761" s="153"/>
      <c r="B761" s="153"/>
      <c r="C761" s="153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B761" s="136"/>
    </row>
    <row r="762" spans="1:28" ht="13.2">
      <c r="A762" s="153"/>
      <c r="B762" s="153"/>
      <c r="C762" s="153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  <c r="AB762" s="136"/>
    </row>
    <row r="763" spans="1:28" ht="13.2">
      <c r="A763" s="153"/>
      <c r="B763" s="153"/>
      <c r="C763" s="153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</row>
    <row r="764" spans="1:28" ht="13.2">
      <c r="A764" s="153"/>
      <c r="B764" s="153"/>
      <c r="C764" s="153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  <c r="AB764" s="136"/>
    </row>
    <row r="765" spans="1:28" ht="13.2">
      <c r="A765" s="153"/>
      <c r="B765" s="153"/>
      <c r="C765" s="153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</row>
    <row r="766" spans="1:28" ht="13.2">
      <c r="A766" s="153"/>
      <c r="B766" s="153"/>
      <c r="C766" s="153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B766" s="136"/>
    </row>
    <row r="767" spans="1:28" ht="13.2">
      <c r="A767" s="153"/>
      <c r="B767" s="153"/>
      <c r="C767" s="153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</row>
    <row r="768" spans="1:28" ht="13.2">
      <c r="A768" s="153"/>
      <c r="B768" s="153"/>
      <c r="C768" s="153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B768" s="136"/>
    </row>
    <row r="769" spans="1:28" ht="13.2">
      <c r="A769" s="153"/>
      <c r="B769" s="153"/>
      <c r="C769" s="153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B769" s="136"/>
    </row>
    <row r="770" spans="1:28" ht="13.2">
      <c r="A770" s="153"/>
      <c r="B770" s="153"/>
      <c r="C770" s="153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  <c r="AB770" s="136"/>
    </row>
    <row r="771" spans="1:28" ht="13.2">
      <c r="A771" s="153"/>
      <c r="B771" s="153"/>
      <c r="C771" s="153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  <c r="AB771" s="136"/>
    </row>
    <row r="772" spans="1:28" ht="13.2">
      <c r="A772" s="153"/>
      <c r="B772" s="153"/>
      <c r="C772" s="153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B772" s="136"/>
    </row>
    <row r="773" spans="1:28" ht="13.2">
      <c r="A773" s="153"/>
      <c r="B773" s="153"/>
      <c r="C773" s="153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</row>
    <row r="774" spans="1:28" ht="13.2">
      <c r="A774" s="153"/>
      <c r="B774" s="153"/>
      <c r="C774" s="153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B774" s="136"/>
    </row>
    <row r="775" spans="1:28" ht="13.2">
      <c r="A775" s="153"/>
      <c r="B775" s="153"/>
      <c r="C775" s="153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B775" s="136"/>
    </row>
    <row r="776" spans="1:28" ht="13.2">
      <c r="A776" s="153"/>
      <c r="B776" s="153"/>
      <c r="C776" s="153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  <c r="AB776" s="136"/>
    </row>
    <row r="777" spans="1:28" ht="13.2">
      <c r="A777" s="153"/>
      <c r="B777" s="153"/>
      <c r="C777" s="153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B777" s="136"/>
    </row>
    <row r="778" spans="1:28" ht="13.2">
      <c r="A778" s="153"/>
      <c r="B778" s="153"/>
      <c r="C778" s="153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B778" s="136"/>
    </row>
    <row r="779" spans="1:28" ht="13.2">
      <c r="A779" s="153"/>
      <c r="B779" s="153"/>
      <c r="C779" s="153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B779" s="136"/>
    </row>
    <row r="780" spans="1:28" ht="13.2">
      <c r="A780" s="153"/>
      <c r="B780" s="153"/>
      <c r="C780" s="153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B780" s="136"/>
    </row>
    <row r="781" spans="1:28" ht="13.2">
      <c r="A781" s="153"/>
      <c r="B781" s="153"/>
      <c r="C781" s="153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</row>
    <row r="782" spans="1:28" ht="13.2">
      <c r="A782" s="153"/>
      <c r="B782" s="153"/>
      <c r="C782" s="153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B782" s="136"/>
    </row>
    <row r="783" spans="1:28" ht="13.2">
      <c r="A783" s="153"/>
      <c r="B783" s="153"/>
      <c r="C783" s="153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</row>
    <row r="784" spans="1:28" ht="13.2">
      <c r="A784" s="153"/>
      <c r="B784" s="153"/>
      <c r="C784" s="153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B784" s="136"/>
    </row>
    <row r="785" spans="1:28" ht="13.2">
      <c r="A785" s="153"/>
      <c r="B785" s="153"/>
      <c r="C785" s="153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B785" s="136"/>
    </row>
    <row r="786" spans="1:28" ht="13.2">
      <c r="A786" s="153"/>
      <c r="B786" s="153"/>
      <c r="C786" s="153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B786" s="136"/>
    </row>
    <row r="787" spans="1:28" ht="13.2">
      <c r="A787" s="153"/>
      <c r="B787" s="153"/>
      <c r="C787" s="153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B787" s="136"/>
    </row>
    <row r="788" spans="1:28" ht="13.2">
      <c r="A788" s="153"/>
      <c r="B788" s="153"/>
      <c r="C788" s="153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  <c r="AB788" s="136"/>
    </row>
    <row r="789" spans="1:28" ht="13.2">
      <c r="A789" s="153"/>
      <c r="B789" s="153"/>
      <c r="C789" s="153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</row>
    <row r="790" spans="1:28" ht="13.2">
      <c r="A790" s="153"/>
      <c r="B790" s="153"/>
      <c r="C790" s="153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B790" s="136"/>
    </row>
    <row r="791" spans="1:28" ht="13.2">
      <c r="A791" s="153"/>
      <c r="B791" s="153"/>
      <c r="C791" s="153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</row>
    <row r="792" spans="1:28" ht="13.2">
      <c r="A792" s="153"/>
      <c r="B792" s="153"/>
      <c r="C792" s="153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  <c r="AB792" s="136"/>
    </row>
    <row r="793" spans="1:28" ht="13.2">
      <c r="A793" s="153"/>
      <c r="B793" s="153"/>
      <c r="C793" s="153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</row>
    <row r="794" spans="1:28" ht="13.2">
      <c r="A794" s="153"/>
      <c r="B794" s="153"/>
      <c r="C794" s="153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B794" s="136"/>
    </row>
    <row r="795" spans="1:28" ht="13.2">
      <c r="A795" s="153"/>
      <c r="B795" s="153"/>
      <c r="C795" s="153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</row>
    <row r="796" spans="1:28" ht="13.2">
      <c r="A796" s="153"/>
      <c r="B796" s="153"/>
      <c r="C796" s="153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B796" s="136"/>
    </row>
    <row r="797" spans="1:28" ht="13.2">
      <c r="A797" s="153"/>
      <c r="B797" s="153"/>
      <c r="C797" s="153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</row>
    <row r="798" spans="1:28" ht="13.2">
      <c r="A798" s="153"/>
      <c r="B798" s="153"/>
      <c r="C798" s="153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  <c r="AB798" s="136"/>
    </row>
    <row r="799" spans="1:28" ht="13.2">
      <c r="A799" s="153"/>
      <c r="B799" s="153"/>
      <c r="C799" s="153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B799" s="136"/>
    </row>
    <row r="800" spans="1:28" ht="13.2">
      <c r="A800" s="153"/>
      <c r="B800" s="153"/>
      <c r="C800" s="153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36"/>
    </row>
    <row r="801" spans="1:28" ht="13.2">
      <c r="A801" s="153"/>
      <c r="B801" s="153"/>
      <c r="C801" s="153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</row>
    <row r="802" spans="1:28" ht="13.2">
      <c r="A802" s="153"/>
      <c r="B802" s="153"/>
      <c r="C802" s="153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36"/>
    </row>
    <row r="803" spans="1:28" ht="13.2">
      <c r="A803" s="153"/>
      <c r="B803" s="153"/>
      <c r="C803" s="153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</row>
    <row r="804" spans="1:28" ht="13.2">
      <c r="A804" s="153"/>
      <c r="B804" s="153"/>
      <c r="C804" s="153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B804" s="136"/>
    </row>
    <row r="805" spans="1:28" ht="13.2">
      <c r="A805" s="153"/>
      <c r="B805" s="153"/>
      <c r="C805" s="153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B805" s="136"/>
    </row>
    <row r="806" spans="1:28" ht="13.2">
      <c r="A806" s="153"/>
      <c r="B806" s="153"/>
      <c r="C806" s="153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B806" s="136"/>
    </row>
    <row r="807" spans="1:28" ht="13.2">
      <c r="A807" s="153"/>
      <c r="B807" s="153"/>
      <c r="C807" s="153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B807" s="136"/>
    </row>
    <row r="808" spans="1:28" ht="13.2">
      <c r="A808" s="153"/>
      <c r="B808" s="153"/>
      <c r="C808" s="153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  <c r="AB808" s="136"/>
    </row>
    <row r="809" spans="1:28" ht="13.2">
      <c r="A809" s="153"/>
      <c r="B809" s="153"/>
      <c r="C809" s="153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</row>
    <row r="810" spans="1:28" ht="13.2">
      <c r="A810" s="153"/>
      <c r="B810" s="153"/>
      <c r="C810" s="153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  <c r="AB810" s="136"/>
    </row>
    <row r="811" spans="1:28" ht="13.2">
      <c r="A811" s="153"/>
      <c r="B811" s="153"/>
      <c r="C811" s="153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</row>
    <row r="812" spans="1:28" ht="13.2">
      <c r="A812" s="153"/>
      <c r="B812" s="153"/>
      <c r="C812" s="153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B812" s="136"/>
    </row>
    <row r="813" spans="1:28" ht="13.2">
      <c r="A813" s="153"/>
      <c r="B813" s="153"/>
      <c r="C813" s="153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</row>
    <row r="814" spans="1:28" ht="13.2">
      <c r="A814" s="153"/>
      <c r="B814" s="153"/>
      <c r="C814" s="153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B814" s="136"/>
    </row>
    <row r="815" spans="1:28" ht="13.2">
      <c r="A815" s="153"/>
      <c r="B815" s="153"/>
      <c r="C815" s="153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B815" s="136"/>
    </row>
    <row r="816" spans="1:28" ht="13.2">
      <c r="A816" s="153"/>
      <c r="B816" s="153"/>
      <c r="C816" s="153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B816" s="136"/>
    </row>
    <row r="817" spans="1:28" ht="13.2">
      <c r="A817" s="153"/>
      <c r="B817" s="153"/>
      <c r="C817" s="153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</row>
    <row r="818" spans="1:28" ht="13.2">
      <c r="A818" s="153"/>
      <c r="B818" s="153"/>
      <c r="C818" s="153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B818" s="136"/>
    </row>
    <row r="819" spans="1:28" ht="13.2">
      <c r="A819" s="153"/>
      <c r="B819" s="153"/>
      <c r="C819" s="153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B819" s="136"/>
    </row>
    <row r="820" spans="1:28" ht="13.2">
      <c r="A820" s="153"/>
      <c r="B820" s="153"/>
      <c r="C820" s="153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B820" s="136"/>
    </row>
    <row r="821" spans="1:28" ht="13.2">
      <c r="A821" s="153"/>
      <c r="B821" s="153"/>
      <c r="C821" s="153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</row>
    <row r="822" spans="1:28" ht="13.2">
      <c r="A822" s="153"/>
      <c r="B822" s="153"/>
      <c r="C822" s="153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  <c r="AB822" s="136"/>
    </row>
    <row r="823" spans="1:28" ht="13.2">
      <c r="A823" s="153"/>
      <c r="B823" s="153"/>
      <c r="C823" s="153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</row>
    <row r="824" spans="1:28" ht="13.2">
      <c r="A824" s="153"/>
      <c r="B824" s="153"/>
      <c r="C824" s="153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  <c r="AB824" s="136"/>
    </row>
    <row r="825" spans="1:28" ht="13.2">
      <c r="A825" s="153"/>
      <c r="B825" s="153"/>
      <c r="C825" s="153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</row>
    <row r="826" spans="1:28" ht="13.2">
      <c r="A826" s="153"/>
      <c r="B826" s="153"/>
      <c r="C826" s="153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B826" s="136"/>
    </row>
    <row r="827" spans="1:28" ht="13.2">
      <c r="A827" s="153"/>
      <c r="B827" s="153"/>
      <c r="C827" s="153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B827" s="136"/>
    </row>
    <row r="828" spans="1:28" ht="13.2">
      <c r="A828" s="153"/>
      <c r="B828" s="153"/>
      <c r="C828" s="153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  <c r="AB828" s="136"/>
    </row>
    <row r="829" spans="1:28" ht="13.2">
      <c r="A829" s="153"/>
      <c r="B829" s="153"/>
      <c r="C829" s="153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</row>
    <row r="830" spans="1:28" ht="13.2">
      <c r="A830" s="153"/>
      <c r="B830" s="153"/>
      <c r="C830" s="153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B830" s="136"/>
    </row>
    <row r="831" spans="1:28" ht="13.2">
      <c r="A831" s="153"/>
      <c r="B831" s="153"/>
      <c r="C831" s="153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</row>
    <row r="832" spans="1:28" ht="13.2">
      <c r="A832" s="153"/>
      <c r="B832" s="153"/>
      <c r="C832" s="153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B832" s="136"/>
    </row>
    <row r="833" spans="1:28" ht="13.2">
      <c r="A833" s="153"/>
      <c r="B833" s="153"/>
      <c r="C833" s="153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B833" s="136"/>
    </row>
    <row r="834" spans="1:28" ht="13.2">
      <c r="A834" s="153"/>
      <c r="B834" s="153"/>
      <c r="C834" s="153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  <c r="AB834" s="136"/>
    </row>
    <row r="835" spans="1:28" ht="13.2">
      <c r="A835" s="153"/>
      <c r="B835" s="153"/>
      <c r="C835" s="153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</row>
    <row r="836" spans="1:28" ht="13.2">
      <c r="A836" s="153"/>
      <c r="B836" s="153"/>
      <c r="C836" s="153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</row>
    <row r="837" spans="1:28" ht="13.2">
      <c r="A837" s="153"/>
      <c r="B837" s="153"/>
      <c r="C837" s="153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B837" s="136"/>
    </row>
    <row r="838" spans="1:28" ht="13.2">
      <c r="A838" s="153"/>
      <c r="B838" s="153"/>
      <c r="C838" s="153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B838" s="136"/>
    </row>
    <row r="839" spans="1:28" ht="13.2">
      <c r="A839" s="153"/>
      <c r="B839" s="153"/>
      <c r="C839" s="153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</row>
    <row r="840" spans="1:28" ht="13.2">
      <c r="A840" s="153"/>
      <c r="B840" s="153"/>
      <c r="C840" s="153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B840" s="136"/>
    </row>
    <row r="841" spans="1:28" ht="13.2">
      <c r="A841" s="153"/>
      <c r="B841" s="153"/>
      <c r="C841" s="153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B841" s="136"/>
    </row>
    <row r="842" spans="1:28" ht="13.2">
      <c r="A842" s="153"/>
      <c r="B842" s="153"/>
      <c r="C842" s="153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  <c r="AB842" s="136"/>
    </row>
    <row r="843" spans="1:28" ht="13.2">
      <c r="A843" s="153"/>
      <c r="B843" s="153"/>
      <c r="C843" s="153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  <c r="AB843" s="136"/>
    </row>
    <row r="844" spans="1:28" ht="13.2">
      <c r="A844" s="153"/>
      <c r="B844" s="153"/>
      <c r="C844" s="153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  <c r="AB844" s="136"/>
    </row>
    <row r="845" spans="1:28" ht="13.2">
      <c r="A845" s="153"/>
      <c r="B845" s="153"/>
      <c r="C845" s="153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B845" s="136"/>
    </row>
    <row r="846" spans="1:28" ht="13.2">
      <c r="A846" s="153"/>
      <c r="B846" s="153"/>
      <c r="C846" s="153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B846" s="136"/>
    </row>
    <row r="847" spans="1:28" ht="13.2">
      <c r="A847" s="153"/>
      <c r="B847" s="153"/>
      <c r="C847" s="153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B847" s="136"/>
    </row>
    <row r="848" spans="1:28" ht="13.2">
      <c r="A848" s="153"/>
      <c r="B848" s="153"/>
      <c r="C848" s="153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B848" s="136"/>
    </row>
    <row r="849" spans="1:28" ht="13.2">
      <c r="A849" s="153"/>
      <c r="B849" s="153"/>
      <c r="C849" s="153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</row>
    <row r="850" spans="1:28" ht="13.2">
      <c r="A850" s="153"/>
      <c r="B850" s="153"/>
      <c r="C850" s="153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B850" s="136"/>
    </row>
    <row r="851" spans="1:28" ht="13.2">
      <c r="A851" s="153"/>
      <c r="B851" s="153"/>
      <c r="C851" s="153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B851" s="136"/>
    </row>
    <row r="852" spans="1:28" ht="13.2">
      <c r="A852" s="153"/>
      <c r="B852" s="153"/>
      <c r="C852" s="153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B852" s="136"/>
    </row>
    <row r="853" spans="1:28" ht="13.2">
      <c r="A853" s="153"/>
      <c r="B853" s="153"/>
      <c r="C853" s="153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</row>
    <row r="854" spans="1:28" ht="13.2">
      <c r="A854" s="153"/>
      <c r="B854" s="153"/>
      <c r="C854" s="153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  <c r="AB854" s="136"/>
    </row>
    <row r="855" spans="1:28" ht="13.2">
      <c r="A855" s="153"/>
      <c r="B855" s="153"/>
      <c r="C855" s="153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B855" s="136"/>
    </row>
    <row r="856" spans="1:28" ht="13.2">
      <c r="A856" s="153"/>
      <c r="B856" s="153"/>
      <c r="C856" s="153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  <c r="AB856" s="136"/>
    </row>
    <row r="857" spans="1:28" ht="13.2">
      <c r="A857" s="153"/>
      <c r="B857" s="153"/>
      <c r="C857" s="153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B857" s="136"/>
    </row>
    <row r="858" spans="1:28" ht="13.2">
      <c r="A858" s="153"/>
      <c r="B858" s="153"/>
      <c r="C858" s="153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B858" s="136"/>
    </row>
    <row r="859" spans="1:28" ht="13.2">
      <c r="A859" s="153"/>
      <c r="B859" s="153"/>
      <c r="C859" s="153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  <c r="AB859" s="136"/>
    </row>
    <row r="860" spans="1:28" ht="13.2">
      <c r="A860" s="153"/>
      <c r="B860" s="153"/>
      <c r="C860" s="153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B860" s="136"/>
    </row>
    <row r="861" spans="1:28" ht="13.2">
      <c r="A861" s="153"/>
      <c r="B861" s="153"/>
      <c r="C861" s="153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B861" s="136"/>
    </row>
    <row r="862" spans="1:28" ht="13.2">
      <c r="A862" s="153"/>
      <c r="B862" s="153"/>
      <c r="C862" s="153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B862" s="136"/>
    </row>
    <row r="863" spans="1:28" ht="13.2">
      <c r="A863" s="153"/>
      <c r="B863" s="153"/>
      <c r="C863" s="153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  <c r="AB863" s="136"/>
    </row>
    <row r="864" spans="1:28" ht="13.2">
      <c r="A864" s="153"/>
      <c r="B864" s="153"/>
      <c r="C864" s="153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  <c r="AB864" s="136"/>
    </row>
    <row r="865" spans="1:28" ht="13.2">
      <c r="A865" s="153"/>
      <c r="B865" s="153"/>
      <c r="C865" s="153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  <c r="AB865" s="136"/>
    </row>
    <row r="866" spans="1:28" ht="13.2">
      <c r="A866" s="153"/>
      <c r="B866" s="153"/>
      <c r="C866" s="153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B866" s="136"/>
    </row>
    <row r="867" spans="1:28" ht="13.2">
      <c r="A867" s="153"/>
      <c r="B867" s="153"/>
      <c r="C867" s="153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</row>
    <row r="868" spans="1:28" ht="13.2">
      <c r="A868" s="153"/>
      <c r="B868" s="153"/>
      <c r="C868" s="153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B868" s="136"/>
    </row>
    <row r="869" spans="1:28" ht="13.2">
      <c r="A869" s="153"/>
      <c r="B869" s="153"/>
      <c r="C869" s="153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</row>
    <row r="870" spans="1:28" ht="13.2">
      <c r="A870" s="153"/>
      <c r="B870" s="153"/>
      <c r="C870" s="153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B870" s="136"/>
    </row>
    <row r="871" spans="1:28" ht="13.2">
      <c r="A871" s="153"/>
      <c r="B871" s="153"/>
      <c r="C871" s="153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</row>
    <row r="872" spans="1:28" ht="13.2">
      <c r="A872" s="153"/>
      <c r="B872" s="153"/>
      <c r="C872" s="153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B872" s="136"/>
    </row>
    <row r="873" spans="1:28" ht="13.2">
      <c r="A873" s="153"/>
      <c r="B873" s="153"/>
      <c r="C873" s="153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</row>
    <row r="874" spans="1:28" ht="13.2">
      <c r="A874" s="153"/>
      <c r="B874" s="153"/>
      <c r="C874" s="153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B874" s="136"/>
    </row>
    <row r="875" spans="1:28" ht="13.2">
      <c r="A875" s="153"/>
      <c r="B875" s="153"/>
      <c r="C875" s="153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</row>
    <row r="876" spans="1:28" ht="13.2">
      <c r="A876" s="153"/>
      <c r="B876" s="153"/>
      <c r="C876" s="153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  <c r="AB876" s="136"/>
    </row>
    <row r="877" spans="1:28" ht="13.2">
      <c r="A877" s="153"/>
      <c r="B877" s="153"/>
      <c r="C877" s="153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B877" s="136"/>
    </row>
    <row r="878" spans="1:28" ht="13.2">
      <c r="A878" s="153"/>
      <c r="B878" s="153"/>
      <c r="C878" s="153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B878" s="136"/>
    </row>
    <row r="879" spans="1:28" ht="13.2">
      <c r="A879" s="153"/>
      <c r="B879" s="153"/>
      <c r="C879" s="153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  <c r="AB879" s="136"/>
    </row>
    <row r="880" spans="1:28" ht="13.2">
      <c r="A880" s="153"/>
      <c r="B880" s="153"/>
      <c r="C880" s="153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  <c r="AB880" s="136"/>
    </row>
    <row r="881" spans="1:28" ht="13.2">
      <c r="A881" s="153"/>
      <c r="B881" s="153"/>
      <c r="C881" s="153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</row>
    <row r="882" spans="1:28" ht="13.2">
      <c r="A882" s="153"/>
      <c r="B882" s="153"/>
      <c r="C882" s="153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B882" s="136"/>
    </row>
    <row r="883" spans="1:28" ht="13.2">
      <c r="A883" s="153"/>
      <c r="B883" s="153"/>
      <c r="C883" s="153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B883" s="136"/>
    </row>
    <row r="884" spans="1:28" ht="13.2">
      <c r="A884" s="153"/>
      <c r="B884" s="153"/>
      <c r="C884" s="153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B884" s="136"/>
    </row>
    <row r="885" spans="1:28" ht="13.2">
      <c r="A885" s="153"/>
      <c r="B885" s="153"/>
      <c r="C885" s="153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</row>
    <row r="886" spans="1:28" ht="13.2">
      <c r="A886" s="153"/>
      <c r="B886" s="153"/>
      <c r="C886" s="153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  <c r="AB886" s="136"/>
    </row>
    <row r="887" spans="1:28" ht="13.2">
      <c r="A887" s="153"/>
      <c r="B887" s="153"/>
      <c r="C887" s="153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</row>
    <row r="888" spans="1:28" ht="13.2">
      <c r="A888" s="153"/>
      <c r="B888" s="153"/>
      <c r="C888" s="153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B888" s="136"/>
    </row>
    <row r="889" spans="1:28" ht="13.2">
      <c r="A889" s="153"/>
      <c r="B889" s="153"/>
      <c r="C889" s="153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</row>
    <row r="890" spans="1:28" ht="13.2">
      <c r="A890" s="153"/>
      <c r="B890" s="153"/>
      <c r="C890" s="153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B890" s="136"/>
    </row>
    <row r="891" spans="1:28" ht="13.2">
      <c r="A891" s="153"/>
      <c r="B891" s="153"/>
      <c r="C891" s="153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</row>
    <row r="892" spans="1:28" ht="13.2">
      <c r="A892" s="153"/>
      <c r="B892" s="153"/>
      <c r="C892" s="153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B892" s="136"/>
    </row>
    <row r="893" spans="1:28" ht="13.2">
      <c r="A893" s="153"/>
      <c r="B893" s="153"/>
      <c r="C893" s="153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  <c r="AB893" s="136"/>
    </row>
    <row r="894" spans="1:28" ht="13.2">
      <c r="A894" s="153"/>
      <c r="B894" s="153"/>
      <c r="C894" s="153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B894" s="136"/>
    </row>
    <row r="895" spans="1:28" ht="13.2">
      <c r="A895" s="153"/>
      <c r="B895" s="153"/>
      <c r="C895" s="153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</row>
    <row r="896" spans="1:28" ht="13.2">
      <c r="A896" s="153"/>
      <c r="B896" s="153"/>
      <c r="C896" s="153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B896" s="136"/>
    </row>
    <row r="897" spans="1:28" ht="13.2">
      <c r="A897" s="153"/>
      <c r="B897" s="153"/>
      <c r="C897" s="153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  <c r="AB897" s="136"/>
    </row>
    <row r="898" spans="1:28" ht="13.2">
      <c r="A898" s="153"/>
      <c r="B898" s="153"/>
      <c r="C898" s="153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  <c r="AB898" s="136"/>
    </row>
    <row r="899" spans="1:28" ht="13.2">
      <c r="A899" s="153"/>
      <c r="B899" s="153"/>
      <c r="C899" s="153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B899" s="136"/>
    </row>
    <row r="900" spans="1:28" ht="13.2">
      <c r="A900" s="153"/>
      <c r="B900" s="153"/>
      <c r="C900" s="153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B900" s="136"/>
    </row>
    <row r="901" spans="1:28" ht="13.2">
      <c r="A901" s="153"/>
      <c r="B901" s="153"/>
      <c r="C901" s="153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B901" s="136"/>
    </row>
    <row r="902" spans="1:28" ht="13.2">
      <c r="A902" s="153"/>
      <c r="B902" s="153"/>
      <c r="C902" s="153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B902" s="136"/>
    </row>
    <row r="903" spans="1:28" ht="13.2">
      <c r="A903" s="153"/>
      <c r="B903" s="153"/>
      <c r="C903" s="153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B903" s="136"/>
    </row>
    <row r="904" spans="1:28" ht="13.2">
      <c r="A904" s="153"/>
      <c r="B904" s="153"/>
      <c r="C904" s="153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  <c r="AB904" s="136"/>
    </row>
    <row r="905" spans="1:28" ht="13.2">
      <c r="A905" s="153"/>
      <c r="B905" s="153"/>
      <c r="C905" s="153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  <c r="AB905" s="136"/>
    </row>
    <row r="906" spans="1:28" ht="13.2">
      <c r="A906" s="153"/>
      <c r="B906" s="153"/>
      <c r="C906" s="153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  <c r="AB906" s="136"/>
    </row>
    <row r="907" spans="1:28" ht="13.2">
      <c r="A907" s="153"/>
      <c r="B907" s="153"/>
      <c r="C907" s="153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</row>
    <row r="908" spans="1:28" ht="13.2">
      <c r="A908" s="153"/>
      <c r="B908" s="153"/>
      <c r="C908" s="153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  <c r="AB908" s="136"/>
    </row>
    <row r="909" spans="1:28" ht="13.2">
      <c r="A909" s="153"/>
      <c r="B909" s="153"/>
      <c r="C909" s="153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</row>
    <row r="910" spans="1:28" ht="13.2">
      <c r="A910" s="153"/>
      <c r="B910" s="153"/>
      <c r="C910" s="153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B910" s="136"/>
    </row>
    <row r="911" spans="1:28" ht="13.2">
      <c r="A911" s="153"/>
      <c r="B911" s="153"/>
      <c r="C911" s="153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</row>
    <row r="912" spans="1:28" ht="13.2">
      <c r="A912" s="153"/>
      <c r="B912" s="153"/>
      <c r="C912" s="153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  <c r="AB912" s="136"/>
    </row>
    <row r="913" spans="1:28" ht="13.2">
      <c r="A913" s="153"/>
      <c r="B913" s="153"/>
      <c r="C913" s="153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</row>
    <row r="914" spans="1:28" ht="13.2">
      <c r="A914" s="153"/>
      <c r="B914" s="153"/>
      <c r="C914" s="153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  <c r="AB914" s="136"/>
    </row>
    <row r="915" spans="1:28" ht="13.2">
      <c r="A915" s="153"/>
      <c r="B915" s="153"/>
      <c r="C915" s="153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  <c r="AB915" s="136"/>
    </row>
    <row r="916" spans="1:28" ht="13.2">
      <c r="A916" s="153"/>
      <c r="B916" s="153"/>
      <c r="C916" s="153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  <c r="AB916" s="136"/>
    </row>
    <row r="917" spans="1:28" ht="13.2">
      <c r="A917" s="153"/>
      <c r="B917" s="153"/>
      <c r="C917" s="153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B917" s="136"/>
    </row>
    <row r="918" spans="1:28" ht="13.2">
      <c r="A918" s="153"/>
      <c r="B918" s="153"/>
      <c r="C918" s="153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B918" s="136"/>
    </row>
    <row r="919" spans="1:28" ht="13.2">
      <c r="A919" s="153"/>
      <c r="B919" s="153"/>
      <c r="C919" s="153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  <c r="AB919" s="136"/>
    </row>
    <row r="920" spans="1:28" ht="13.2">
      <c r="A920" s="153"/>
      <c r="B920" s="153"/>
      <c r="C920" s="153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B920" s="136"/>
    </row>
    <row r="921" spans="1:28" ht="13.2">
      <c r="A921" s="153"/>
      <c r="B921" s="153"/>
      <c r="C921" s="153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B921" s="136"/>
    </row>
    <row r="922" spans="1:28" ht="13.2">
      <c r="A922" s="153"/>
      <c r="B922" s="153"/>
      <c r="C922" s="153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  <c r="AB922" s="136"/>
    </row>
    <row r="923" spans="1:28" ht="13.2">
      <c r="A923" s="153"/>
      <c r="B923" s="153"/>
      <c r="C923" s="153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B923" s="136"/>
    </row>
    <row r="924" spans="1:28" ht="13.2">
      <c r="A924" s="153"/>
      <c r="B924" s="153"/>
      <c r="C924" s="153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B924" s="136"/>
    </row>
    <row r="925" spans="1:28" ht="13.2">
      <c r="A925" s="153"/>
      <c r="B925" s="153"/>
      <c r="C925" s="153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B925" s="136"/>
    </row>
    <row r="926" spans="1:28" ht="13.2">
      <c r="A926" s="153"/>
      <c r="B926" s="153"/>
      <c r="C926" s="153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B926" s="136"/>
    </row>
    <row r="927" spans="1:28" ht="13.2">
      <c r="A927" s="153"/>
      <c r="B927" s="153"/>
      <c r="C927" s="153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  <c r="AB927" s="136"/>
    </row>
    <row r="928" spans="1:28" ht="13.2">
      <c r="A928" s="153"/>
      <c r="B928" s="153"/>
      <c r="C928" s="153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B928" s="136"/>
    </row>
    <row r="929" spans="1:28" ht="13.2">
      <c r="A929" s="153"/>
      <c r="B929" s="153"/>
      <c r="C929" s="153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B929" s="136"/>
    </row>
    <row r="930" spans="1:28" ht="13.2">
      <c r="A930" s="153"/>
      <c r="B930" s="153"/>
      <c r="C930" s="153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B930" s="136"/>
    </row>
    <row r="931" spans="1:28" ht="13.2">
      <c r="A931" s="153"/>
      <c r="B931" s="153"/>
      <c r="C931" s="153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  <c r="AA931" s="136"/>
      <c r="AB931" s="136"/>
    </row>
    <row r="932" spans="1:28" ht="13.2">
      <c r="A932" s="153"/>
      <c r="B932" s="153"/>
      <c r="C932" s="153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  <c r="AA932" s="136"/>
      <c r="AB932" s="136"/>
    </row>
    <row r="933" spans="1:28" ht="13.2">
      <c r="A933" s="153"/>
      <c r="B933" s="153"/>
      <c r="C933" s="153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  <c r="AA933" s="136"/>
      <c r="AB933" s="136"/>
    </row>
    <row r="934" spans="1:28" ht="13.2">
      <c r="A934" s="153"/>
      <c r="B934" s="153"/>
      <c r="C934" s="153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  <c r="AA934" s="136"/>
      <c r="AB934" s="136"/>
    </row>
    <row r="935" spans="1:28" ht="13.2">
      <c r="A935" s="153"/>
      <c r="B935" s="153"/>
      <c r="C935" s="153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  <c r="AA935" s="136"/>
      <c r="AB935" s="136"/>
    </row>
    <row r="936" spans="1:28" ht="13.2">
      <c r="A936" s="153"/>
      <c r="B936" s="153"/>
      <c r="C936" s="153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  <c r="AA936" s="136"/>
      <c r="AB936" s="136"/>
    </row>
    <row r="937" spans="1:28" ht="13.2">
      <c r="A937" s="153"/>
      <c r="B937" s="153"/>
      <c r="C937" s="153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  <c r="AA937" s="136"/>
      <c r="AB937" s="136"/>
    </row>
    <row r="938" spans="1:28" ht="13.2">
      <c r="A938" s="153"/>
      <c r="B938" s="153"/>
      <c r="C938" s="153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  <c r="AA938" s="136"/>
      <c r="AB938" s="136"/>
    </row>
    <row r="939" spans="1:28" ht="13.2">
      <c r="A939" s="153"/>
      <c r="B939" s="153"/>
      <c r="C939" s="153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  <c r="AA939" s="136"/>
      <c r="AB939" s="136"/>
    </row>
    <row r="940" spans="1:28" ht="13.2">
      <c r="A940" s="153"/>
      <c r="B940" s="153"/>
      <c r="C940" s="153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  <c r="AA940" s="136"/>
      <c r="AB940" s="136"/>
    </row>
    <row r="941" spans="1:28" ht="13.2">
      <c r="A941" s="153"/>
      <c r="B941" s="153"/>
      <c r="C941" s="153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  <c r="AA941" s="136"/>
      <c r="AB941" s="136"/>
    </row>
    <row r="942" spans="1:28" ht="13.2">
      <c r="A942" s="153"/>
      <c r="B942" s="153"/>
      <c r="C942" s="153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  <c r="AA942" s="136"/>
      <c r="AB942" s="136"/>
    </row>
    <row r="943" spans="1:28" ht="13.2">
      <c r="A943" s="153"/>
      <c r="B943" s="153"/>
      <c r="C943" s="153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  <c r="AA943" s="136"/>
      <c r="AB943" s="136"/>
    </row>
    <row r="944" spans="1:28" ht="13.2">
      <c r="A944" s="153"/>
      <c r="B944" s="153"/>
      <c r="C944" s="153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  <c r="AA944" s="136"/>
      <c r="AB944" s="136"/>
    </row>
    <row r="945" spans="1:28" ht="13.2">
      <c r="A945" s="153"/>
      <c r="B945" s="153"/>
      <c r="C945" s="153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  <c r="AA945" s="136"/>
      <c r="AB945" s="136"/>
    </row>
    <row r="946" spans="1:28" ht="13.2">
      <c r="A946" s="153"/>
      <c r="B946" s="153"/>
      <c r="C946" s="153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  <c r="AA946" s="136"/>
      <c r="AB946" s="136"/>
    </row>
    <row r="947" spans="1:28" ht="13.2">
      <c r="A947" s="153"/>
      <c r="B947" s="153"/>
      <c r="C947" s="153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  <c r="AA947" s="136"/>
      <c r="AB947" s="136"/>
    </row>
    <row r="948" spans="1:28" ht="13.2">
      <c r="A948" s="153"/>
      <c r="B948" s="153"/>
      <c r="C948" s="153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  <c r="AA948" s="136"/>
      <c r="AB948" s="136"/>
    </row>
    <row r="949" spans="1:28" ht="13.2">
      <c r="A949" s="153"/>
      <c r="B949" s="153"/>
      <c r="C949" s="153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  <c r="AA949" s="136"/>
      <c r="AB949" s="136"/>
    </row>
    <row r="950" spans="1:28" ht="13.2">
      <c r="A950" s="153"/>
      <c r="B950" s="153"/>
      <c r="C950" s="153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  <c r="AA950" s="136"/>
      <c r="AB950" s="136"/>
    </row>
    <row r="951" spans="1:28" ht="13.2">
      <c r="A951" s="153"/>
      <c r="B951" s="153"/>
      <c r="C951" s="153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  <c r="AA951" s="136"/>
      <c r="AB951" s="136"/>
    </row>
    <row r="952" spans="1:28" ht="13.2">
      <c r="A952" s="153"/>
      <c r="B952" s="153"/>
      <c r="C952" s="153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  <c r="AA952" s="136"/>
      <c r="AB952" s="136"/>
    </row>
    <row r="953" spans="1:28" ht="13.2">
      <c r="A953" s="153"/>
      <c r="B953" s="153"/>
      <c r="C953" s="153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  <c r="AA953" s="136"/>
      <c r="AB953" s="136"/>
    </row>
    <row r="954" spans="1:28" ht="13.2">
      <c r="A954" s="153"/>
      <c r="B954" s="153"/>
      <c r="C954" s="153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  <c r="AA954" s="136"/>
      <c r="AB954" s="136"/>
    </row>
    <row r="955" spans="1:28" ht="13.2">
      <c r="A955" s="153"/>
      <c r="B955" s="153"/>
      <c r="C955" s="153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  <c r="AA955" s="136"/>
      <c r="AB955" s="136"/>
    </row>
    <row r="956" spans="1:28" ht="13.2">
      <c r="A956" s="153"/>
      <c r="B956" s="153"/>
      <c r="C956" s="153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  <c r="AA956" s="136"/>
      <c r="AB956" s="136"/>
    </row>
    <row r="957" spans="1:28" ht="13.2">
      <c r="A957" s="153"/>
      <c r="B957" s="153"/>
      <c r="C957" s="153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  <c r="AA957" s="136"/>
      <c r="AB957" s="136"/>
    </row>
    <row r="958" spans="1:28" ht="13.2">
      <c r="A958" s="153"/>
      <c r="B958" s="153"/>
      <c r="C958" s="153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  <c r="AA958" s="136"/>
      <c r="AB958" s="136"/>
    </row>
    <row r="959" spans="1:28" ht="13.2">
      <c r="A959" s="153"/>
      <c r="B959" s="153"/>
      <c r="C959" s="153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  <c r="AA959" s="136"/>
      <c r="AB959" s="136"/>
    </row>
    <row r="960" spans="1:28" ht="13.2">
      <c r="A960" s="153"/>
      <c r="B960" s="153"/>
      <c r="C960" s="153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  <c r="AA960" s="136"/>
      <c r="AB960" s="136"/>
    </row>
    <row r="961" spans="1:28" ht="13.2">
      <c r="A961" s="153"/>
      <c r="B961" s="153"/>
      <c r="C961" s="153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  <c r="AA961" s="136"/>
      <c r="AB961" s="136"/>
    </row>
    <row r="962" spans="1:28" ht="13.2">
      <c r="A962" s="153"/>
      <c r="B962" s="153"/>
      <c r="C962" s="153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  <c r="AA962" s="136"/>
      <c r="AB962" s="136"/>
    </row>
    <row r="963" spans="1:28" ht="13.2">
      <c r="A963" s="153"/>
      <c r="B963" s="153"/>
      <c r="C963" s="153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  <c r="AA963" s="136"/>
      <c r="AB963" s="136"/>
    </row>
    <row r="964" spans="1:28" ht="13.2">
      <c r="A964" s="153"/>
      <c r="B964" s="153"/>
      <c r="C964" s="153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  <c r="AA964" s="136"/>
      <c r="AB964" s="136"/>
    </row>
    <row r="965" spans="1:28" ht="13.2">
      <c r="A965" s="153"/>
      <c r="B965" s="153"/>
      <c r="C965" s="153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  <c r="AA965" s="136"/>
      <c r="AB965" s="136"/>
    </row>
    <row r="966" spans="1:28" ht="13.2">
      <c r="A966" s="153"/>
      <c r="B966" s="153"/>
      <c r="C966" s="153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  <c r="AA966" s="136"/>
      <c r="AB966" s="136"/>
    </row>
    <row r="967" spans="1:28" ht="13.2">
      <c r="A967" s="153"/>
      <c r="B967" s="153"/>
      <c r="C967" s="153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  <c r="AA967" s="136"/>
      <c r="AB967" s="136"/>
    </row>
    <row r="968" spans="1:28" ht="13.2">
      <c r="A968" s="153"/>
      <c r="B968" s="153"/>
      <c r="C968" s="153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  <c r="AA968" s="136"/>
      <c r="AB968" s="136"/>
    </row>
    <row r="969" spans="1:28" ht="13.2">
      <c r="A969" s="153"/>
      <c r="B969" s="153"/>
      <c r="C969" s="153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  <c r="AA969" s="136"/>
      <c r="AB969" s="136"/>
    </row>
    <row r="970" spans="1:28" ht="13.2">
      <c r="A970" s="153"/>
      <c r="B970" s="153"/>
      <c r="C970" s="153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  <c r="AA970" s="136"/>
      <c r="AB970" s="136"/>
    </row>
    <row r="971" spans="1:28" ht="13.2">
      <c r="A971" s="153"/>
      <c r="B971" s="153"/>
      <c r="C971" s="153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  <c r="AA971" s="136"/>
      <c r="AB971" s="136"/>
    </row>
    <row r="972" spans="1:28" ht="13.2">
      <c r="A972" s="153"/>
      <c r="B972" s="153"/>
      <c r="C972" s="153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  <c r="AA972" s="136"/>
      <c r="AB972" s="136"/>
    </row>
    <row r="973" spans="1:28" ht="13.2">
      <c r="A973" s="153"/>
      <c r="B973" s="153"/>
      <c r="C973" s="153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  <c r="AA973" s="136"/>
      <c r="AB973" s="136"/>
    </row>
    <row r="974" spans="1:28" ht="13.2">
      <c r="A974" s="153"/>
      <c r="B974" s="153"/>
      <c r="C974" s="153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  <c r="AA974" s="136"/>
      <c r="AB974" s="136"/>
    </row>
    <row r="975" spans="1:28" ht="13.2">
      <c r="A975" s="153"/>
      <c r="B975" s="153"/>
      <c r="C975" s="153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  <c r="AA975" s="136"/>
      <c r="AB975" s="136"/>
    </row>
    <row r="976" spans="1:28" ht="13.2">
      <c r="A976" s="153"/>
      <c r="B976" s="153"/>
      <c r="C976" s="153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  <c r="AA976" s="136"/>
      <c r="AB976" s="136"/>
    </row>
    <row r="977" spans="1:28" ht="13.2">
      <c r="A977" s="153"/>
      <c r="B977" s="153"/>
      <c r="C977" s="153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  <c r="AA977" s="136"/>
      <c r="AB977" s="136"/>
    </row>
    <row r="978" spans="1:28" ht="13.2">
      <c r="A978" s="153"/>
      <c r="B978" s="153"/>
      <c r="C978" s="153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  <c r="AA978" s="136"/>
      <c r="AB978" s="136"/>
    </row>
    <row r="979" spans="1:28" ht="13.2">
      <c r="A979" s="153"/>
      <c r="B979" s="153"/>
      <c r="C979" s="153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  <c r="AA979" s="136"/>
      <c r="AB979" s="136"/>
    </row>
    <row r="980" spans="1:28" ht="13.2">
      <c r="A980" s="153"/>
      <c r="B980" s="153"/>
      <c r="C980" s="153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  <c r="AA980" s="136"/>
      <c r="AB980" s="136"/>
    </row>
    <row r="981" spans="1:28" ht="13.2">
      <c r="A981" s="153"/>
      <c r="B981" s="153"/>
      <c r="C981" s="153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  <c r="AA981" s="136"/>
      <c r="AB981" s="136"/>
    </row>
    <row r="982" spans="1:28" ht="13.2">
      <c r="A982" s="153"/>
      <c r="B982" s="153"/>
      <c r="C982" s="153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  <c r="AA982" s="136"/>
      <c r="AB982" s="136"/>
    </row>
    <row r="983" spans="1:28" ht="13.2">
      <c r="A983" s="153"/>
      <c r="B983" s="153"/>
      <c r="C983" s="153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  <c r="AA983" s="136"/>
      <c r="AB983" s="136"/>
    </row>
    <row r="984" spans="1:28" ht="13.2">
      <c r="A984" s="153"/>
      <c r="B984" s="153"/>
      <c r="C984" s="153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  <c r="AA984" s="136"/>
      <c r="AB984" s="136"/>
    </row>
    <row r="985" spans="1:28" ht="13.2">
      <c r="A985" s="153"/>
      <c r="B985" s="153"/>
      <c r="C985" s="153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  <c r="AA985" s="136"/>
      <c r="AB985" s="136"/>
    </row>
    <row r="986" spans="1:28" ht="13.2">
      <c r="A986" s="153"/>
      <c r="B986" s="153"/>
      <c r="C986" s="153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  <c r="AA986" s="136"/>
      <c r="AB986" s="136"/>
    </row>
    <row r="987" spans="1:28" ht="13.2">
      <c r="A987" s="153"/>
      <c r="B987" s="153"/>
      <c r="C987" s="153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  <c r="AA987" s="136"/>
      <c r="AB987" s="136"/>
    </row>
    <row r="988" spans="1:28" ht="13.2">
      <c r="A988" s="153"/>
      <c r="B988" s="153"/>
      <c r="C988" s="153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  <c r="AA988" s="136"/>
      <c r="AB988" s="136"/>
    </row>
    <row r="989" spans="1:28" ht="13.2">
      <c r="A989" s="153"/>
      <c r="B989" s="153"/>
      <c r="C989" s="153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  <c r="AA989" s="136"/>
      <c r="AB989" s="136"/>
    </row>
    <row r="990" spans="1:28" ht="13.2">
      <c r="A990" s="153"/>
      <c r="B990" s="153"/>
      <c r="C990" s="153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  <c r="AA990" s="136"/>
      <c r="AB990" s="136"/>
    </row>
    <row r="991" spans="1:28" ht="13.2">
      <c r="A991" s="153"/>
      <c r="B991" s="153"/>
      <c r="C991" s="153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  <c r="AA991" s="136"/>
      <c r="AB991" s="136"/>
    </row>
    <row r="992" spans="1:28" ht="13.2">
      <c r="A992" s="153"/>
      <c r="B992" s="153"/>
      <c r="C992" s="153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  <c r="AA992" s="136"/>
      <c r="AB992" s="136"/>
    </row>
    <row r="993" spans="1:28" ht="13.2">
      <c r="A993" s="153"/>
      <c r="B993" s="153"/>
      <c r="C993" s="153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  <c r="AA993" s="136"/>
      <c r="AB993" s="136"/>
    </row>
    <row r="994" spans="1:28" ht="13.2">
      <c r="A994" s="153"/>
      <c r="B994" s="153"/>
      <c r="C994" s="153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  <c r="AA994" s="136"/>
      <c r="AB994" s="136"/>
    </row>
    <row r="995" spans="1:28" ht="13.2">
      <c r="A995" s="153"/>
      <c r="B995" s="153"/>
      <c r="C995" s="153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  <c r="AA995" s="136"/>
      <c r="AB995" s="136"/>
    </row>
    <row r="996" spans="1:28" ht="13.2">
      <c r="A996" s="153"/>
      <c r="B996" s="153"/>
      <c r="C996" s="153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  <c r="AA996" s="136"/>
      <c r="AB996" s="136"/>
    </row>
    <row r="997" spans="1:28" ht="13.2">
      <c r="A997" s="153"/>
      <c r="B997" s="153"/>
      <c r="C997" s="153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  <c r="AA997" s="136"/>
      <c r="AB997" s="136"/>
    </row>
    <row r="998" spans="1:28" ht="13.2">
      <c r="A998" s="153"/>
      <c r="B998" s="153"/>
      <c r="C998" s="153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  <c r="AA998" s="136"/>
      <c r="AB998" s="136"/>
    </row>
    <row r="999" spans="1:28" ht="13.2">
      <c r="A999" s="153"/>
      <c r="B999" s="153"/>
      <c r="C999" s="153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  <c r="AA999" s="136"/>
      <c r="AB999" s="136"/>
    </row>
    <row r="1000" spans="1:28" ht="13.2">
      <c r="A1000" s="153"/>
      <c r="B1000" s="153"/>
      <c r="C1000" s="153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  <c r="AA1000" s="136"/>
      <c r="AB1000" s="136"/>
    </row>
    <row r="1001" spans="1:28" ht="13.2">
      <c r="A1001" s="153"/>
      <c r="B1001" s="153"/>
      <c r="C1001" s="153"/>
      <c r="D1001" s="136"/>
      <c r="E1001" s="136"/>
      <c r="F1001" s="136"/>
      <c r="G1001" s="136"/>
      <c r="H1001" s="136"/>
      <c r="I1001" s="136"/>
      <c r="J1001" s="136"/>
      <c r="K1001" s="136"/>
      <c r="L1001" s="136"/>
      <c r="M1001" s="136"/>
      <c r="N1001" s="136"/>
      <c r="O1001" s="136"/>
      <c r="P1001" s="136"/>
      <c r="Q1001" s="136"/>
      <c r="R1001" s="136"/>
      <c r="S1001" s="136"/>
      <c r="T1001" s="136"/>
      <c r="U1001" s="136"/>
      <c r="V1001" s="136"/>
      <c r="W1001" s="136"/>
      <c r="X1001" s="136"/>
      <c r="Y1001" s="136"/>
      <c r="Z1001" s="136"/>
      <c r="AA1001" s="136"/>
      <c r="AB1001" s="136"/>
    </row>
    <row r="1002" spans="1:28" ht="13.2">
      <c r="A1002" s="153"/>
      <c r="B1002" s="153"/>
      <c r="C1002" s="153"/>
      <c r="D1002" s="136"/>
      <c r="E1002" s="136"/>
      <c r="F1002" s="136"/>
      <c r="G1002" s="136"/>
      <c r="H1002" s="136"/>
      <c r="I1002" s="136"/>
      <c r="J1002" s="136"/>
      <c r="K1002" s="136"/>
      <c r="L1002" s="136"/>
      <c r="M1002" s="136"/>
      <c r="N1002" s="136"/>
      <c r="O1002" s="136"/>
      <c r="P1002" s="136"/>
      <c r="Q1002" s="136"/>
      <c r="R1002" s="136"/>
      <c r="S1002" s="136"/>
      <c r="T1002" s="136"/>
      <c r="U1002" s="136"/>
      <c r="V1002" s="136"/>
      <c r="W1002" s="136"/>
      <c r="X1002" s="136"/>
      <c r="Y1002" s="136"/>
      <c r="Z1002" s="136"/>
      <c r="AA1002" s="136"/>
      <c r="AB1002" s="136"/>
    </row>
    <row r="1003" spans="1:28" ht="13.2">
      <c r="A1003" s="153"/>
      <c r="B1003" s="153"/>
      <c r="C1003" s="153"/>
      <c r="D1003" s="136"/>
      <c r="E1003" s="136"/>
      <c r="F1003" s="136"/>
      <c r="G1003" s="136"/>
      <c r="H1003" s="136"/>
      <c r="I1003" s="136"/>
      <c r="J1003" s="136"/>
      <c r="K1003" s="136"/>
      <c r="L1003" s="136"/>
      <c r="M1003" s="136"/>
      <c r="N1003" s="136"/>
      <c r="O1003" s="136"/>
      <c r="P1003" s="136"/>
      <c r="Q1003" s="136"/>
      <c r="R1003" s="136"/>
      <c r="S1003" s="136"/>
      <c r="T1003" s="136"/>
      <c r="U1003" s="136"/>
      <c r="V1003" s="136"/>
      <c r="W1003" s="136"/>
      <c r="X1003" s="136"/>
      <c r="Y1003" s="136"/>
      <c r="Z1003" s="136"/>
      <c r="AA1003" s="136"/>
      <c r="AB1003" s="136"/>
    </row>
    <row r="1004" spans="1:28" ht="13.2">
      <c r="A1004" s="153"/>
      <c r="B1004" s="153"/>
      <c r="C1004" s="153"/>
      <c r="D1004" s="136"/>
      <c r="E1004" s="136"/>
      <c r="F1004" s="136"/>
      <c r="G1004" s="136"/>
      <c r="H1004" s="136"/>
      <c r="I1004" s="136"/>
      <c r="J1004" s="136"/>
      <c r="K1004" s="136"/>
      <c r="L1004" s="136"/>
      <c r="M1004" s="136"/>
      <c r="N1004" s="136"/>
      <c r="O1004" s="136"/>
      <c r="P1004" s="136"/>
      <c r="Q1004" s="136"/>
      <c r="R1004" s="136"/>
      <c r="S1004" s="136"/>
      <c r="T1004" s="136"/>
      <c r="U1004" s="136"/>
      <c r="V1004" s="136"/>
      <c r="W1004" s="136"/>
      <c r="X1004" s="136"/>
      <c r="Y1004" s="136"/>
      <c r="Z1004" s="136"/>
      <c r="AA1004" s="136"/>
      <c r="AB1004" s="136"/>
    </row>
    <row r="1005" spans="1:28" ht="13.2">
      <c r="A1005" s="153"/>
      <c r="B1005" s="153"/>
      <c r="C1005" s="153"/>
      <c r="D1005" s="136"/>
      <c r="E1005" s="136"/>
      <c r="F1005" s="136"/>
      <c r="G1005" s="136"/>
      <c r="H1005" s="136"/>
      <c r="I1005" s="136"/>
      <c r="J1005" s="136"/>
      <c r="K1005" s="136"/>
      <c r="L1005" s="136"/>
      <c r="M1005" s="136"/>
      <c r="N1005" s="136"/>
      <c r="O1005" s="136"/>
      <c r="P1005" s="136"/>
      <c r="Q1005" s="136"/>
      <c r="R1005" s="136"/>
      <c r="S1005" s="136"/>
      <c r="T1005" s="136"/>
      <c r="U1005" s="136"/>
      <c r="V1005" s="136"/>
      <c r="W1005" s="136"/>
      <c r="X1005" s="136"/>
      <c r="Y1005" s="136"/>
      <c r="Z1005" s="136"/>
      <c r="AA1005" s="136"/>
      <c r="AB1005" s="136"/>
    </row>
  </sheetData>
  <mergeCells count="1">
    <mergeCell ref="B14:B15"/>
  </mergeCells>
  <phoneticPr fontId="26" type="noConversion"/>
  <hyperlinks>
    <hyperlink ref="D2" r:id="rId1" xr:uid="{00000000-0004-0000-0000-000000000000}"/>
    <hyperlink ref="D19" r:id="rId2" xr:uid="{0AFC1636-9AAF-4773-B142-11519DFDD3B0}"/>
    <hyperlink ref="D20" r:id="rId3" xr:uid="{A3CDCE55-1EA8-48C3-8AC4-5FC893A2D9D9}"/>
    <hyperlink ref="D15" r:id="rId4" xr:uid="{2B43AF7D-AA70-4A1D-B808-F83D8AA68E01}"/>
    <hyperlink ref="D5" r:id="rId5" xr:uid="{DB15AD56-CF0A-4018-B546-E52F9EA09A53}"/>
    <hyperlink ref="D7" r:id="rId6" xr:uid="{78EAF16D-4B16-4516-9C4E-A25ED1E6F5FB}"/>
    <hyperlink ref="D11" r:id="rId7" xr:uid="{6E5F56B2-33DE-4E5E-B380-39CEEE18210F}"/>
    <hyperlink ref="D8" r:id="rId8" xr:uid="{F45B300B-7AFC-438A-9E25-2199271E28F8}"/>
    <hyperlink ref="D3" r:id="rId9" xr:uid="{DF9B75D9-ECB7-4CF2-9267-343AB9FF61BA}"/>
    <hyperlink ref="D4" r:id="rId10" xr:uid="{4850A3DA-EBF3-43F8-9282-F5318A89916C}"/>
    <hyperlink ref="D6" r:id="rId11" xr:uid="{149356C2-49D5-422C-95B6-AAA9CD6828BC}"/>
    <hyperlink ref="D9" r:id="rId12" xr:uid="{5E5B3027-D3B5-4655-ACEA-BCB3D25BCC90}"/>
    <hyperlink ref="D10" r:id="rId13" xr:uid="{997D7517-C7D0-457F-B85D-929323B4F945}"/>
    <hyperlink ref="D12" r:id="rId14" xr:uid="{55222533-6720-4DB8-AF29-C89E8C7FFE9D}"/>
    <hyperlink ref="D13" r:id="rId15" xr:uid="{128F08FD-EACD-453B-A73F-48C149FFACF4}"/>
    <hyperlink ref="D14" r:id="rId16" xr:uid="{43F0180F-DB2E-449A-9368-60DC7C2123F5}"/>
    <hyperlink ref="D16" r:id="rId17" xr:uid="{0988B9EE-CC65-4B2E-91C7-0F64E9E44A1D}"/>
    <hyperlink ref="D17" r:id="rId18" xr:uid="{0A8A0E54-BABC-4CB9-9E3C-9E26D471744F}"/>
    <hyperlink ref="D18" r:id="rId19" xr:uid="{4EAFDF98-A9CC-4596-BFF2-6C48D63A0208}"/>
    <hyperlink ref="D21" r:id="rId20" xr:uid="{2F1C3B36-9E1F-45BD-A8FF-2EF87F13E452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M17"/>
  <sheetViews>
    <sheetView zoomScaleNormal="100" workbookViewId="0">
      <selection activeCell="D7" sqref="D7"/>
    </sheetView>
  </sheetViews>
  <sheetFormatPr defaultColWidth="12.6640625" defaultRowHeight="15.75" customHeight="1"/>
  <cols>
    <col min="2" max="2" width="26.109375" customWidth="1"/>
    <col min="6" max="6" width="56.6640625" customWidth="1"/>
    <col min="8" max="8" width="28.77734375" customWidth="1"/>
    <col min="14" max="14" width="24" customWidth="1"/>
  </cols>
  <sheetData>
    <row r="1" spans="1:13" ht="13.2">
      <c r="A1" s="29"/>
    </row>
    <row r="3" spans="1:13" ht="13.2">
      <c r="B3" s="30" t="s">
        <v>11</v>
      </c>
      <c r="C3" s="31" t="s">
        <v>23</v>
      </c>
      <c r="D3" s="31" t="s">
        <v>24</v>
      </c>
      <c r="E3" s="31" t="s">
        <v>2</v>
      </c>
      <c r="F3" s="31" t="s">
        <v>25</v>
      </c>
      <c r="J3" s="30" t="s">
        <v>7</v>
      </c>
      <c r="K3" s="30" t="s">
        <v>8</v>
      </c>
      <c r="L3" s="30" t="s">
        <v>9</v>
      </c>
      <c r="M3" s="30" t="s">
        <v>26</v>
      </c>
    </row>
    <row r="4" spans="1:13" ht="52.8">
      <c r="B4" s="32" t="s">
        <v>27</v>
      </c>
      <c r="C4" s="33" t="s">
        <v>28</v>
      </c>
      <c r="D4" s="34" t="s">
        <v>13</v>
      </c>
      <c r="E4" s="35" t="s">
        <v>14</v>
      </c>
      <c r="F4" s="36" t="s">
        <v>15</v>
      </c>
      <c r="G4" s="1" t="s">
        <v>16</v>
      </c>
      <c r="H4" s="1" t="s">
        <v>17</v>
      </c>
      <c r="I4" s="37">
        <v>1</v>
      </c>
      <c r="J4" s="38">
        <v>161050</v>
      </c>
      <c r="K4" s="39">
        <v>0</v>
      </c>
      <c r="L4" s="38">
        <v>0</v>
      </c>
      <c r="M4" s="40">
        <f t="shared" ref="M4" si="0">J4*I4+J4*K4*I4+L4</f>
        <v>161050</v>
      </c>
    </row>
    <row r="5" spans="1:13" ht="13.2">
      <c r="C5" s="33"/>
      <c r="D5" s="41"/>
      <c r="E5" s="1"/>
      <c r="F5" s="2"/>
      <c r="G5" s="1"/>
      <c r="H5" s="1"/>
      <c r="I5" s="3"/>
      <c r="J5" s="4"/>
      <c r="K5" s="5"/>
      <c r="L5" s="4"/>
      <c r="M5" s="6"/>
    </row>
    <row r="6" spans="1:13" ht="13.2">
      <c r="C6" s="183"/>
      <c r="D6" s="43"/>
      <c r="E6" s="7"/>
      <c r="F6" s="8"/>
      <c r="G6" s="7"/>
      <c r="H6" s="7"/>
      <c r="I6" s="9"/>
      <c r="J6" s="10"/>
      <c r="K6" s="11"/>
      <c r="L6" s="10"/>
      <c r="M6" s="12"/>
    </row>
    <row r="7" spans="1:13" ht="13.2">
      <c r="C7" s="184"/>
      <c r="D7" s="44"/>
      <c r="E7" s="7"/>
      <c r="F7" s="8"/>
      <c r="G7" s="7"/>
      <c r="H7" s="7"/>
      <c r="I7" s="9"/>
      <c r="J7" s="10"/>
      <c r="K7" s="11"/>
      <c r="L7" s="10"/>
      <c r="M7" s="12"/>
    </row>
    <row r="8" spans="1:13" ht="13.2">
      <c r="C8" s="184"/>
      <c r="D8" s="45"/>
      <c r="E8" s="14"/>
      <c r="F8" s="15"/>
      <c r="G8" s="14"/>
      <c r="H8" s="14"/>
      <c r="I8" s="13"/>
      <c r="J8" s="16"/>
      <c r="K8" s="17"/>
      <c r="L8" s="16"/>
      <c r="M8" s="18"/>
    </row>
    <row r="9" spans="1:13" ht="13.2">
      <c r="C9" s="184"/>
      <c r="D9" s="45"/>
      <c r="E9" s="14"/>
      <c r="F9" s="19"/>
      <c r="G9" s="14"/>
      <c r="H9" s="14"/>
      <c r="I9" s="13"/>
      <c r="J9" s="16"/>
      <c r="K9" s="17"/>
      <c r="L9" s="16"/>
      <c r="M9" s="18"/>
    </row>
    <row r="10" spans="1:13" ht="13.2">
      <c r="C10" s="185"/>
      <c r="D10" s="45"/>
      <c r="E10" s="14"/>
      <c r="F10" s="19"/>
      <c r="G10" s="14"/>
      <c r="H10" s="14"/>
      <c r="I10" s="13"/>
      <c r="J10" s="16"/>
      <c r="K10" s="17"/>
      <c r="L10" s="16"/>
      <c r="M10" s="18"/>
    </row>
    <row r="11" spans="1:13" ht="13.2">
      <c r="C11" s="33"/>
      <c r="D11" s="46"/>
      <c r="E11" s="47"/>
      <c r="F11" s="48"/>
      <c r="G11" s="47"/>
      <c r="H11" s="47"/>
      <c r="I11" s="27"/>
      <c r="J11" s="28"/>
      <c r="K11" s="49"/>
      <c r="L11" s="28"/>
      <c r="M11" s="50"/>
    </row>
    <row r="12" spans="1:13" ht="13.2">
      <c r="C12" s="33"/>
      <c r="D12" s="44"/>
      <c r="E12" s="7"/>
      <c r="F12" s="8"/>
      <c r="G12" s="7"/>
      <c r="H12" s="7"/>
      <c r="I12" s="9"/>
      <c r="J12" s="10"/>
      <c r="K12" s="11"/>
      <c r="L12" s="10"/>
      <c r="M12" s="12"/>
    </row>
    <row r="13" spans="1:13" ht="13.2">
      <c r="C13" s="33"/>
      <c r="D13" s="51"/>
      <c r="E13" s="21"/>
      <c r="F13" s="22"/>
      <c r="G13" s="21"/>
      <c r="H13" s="21"/>
      <c r="I13" s="20"/>
      <c r="J13" s="23"/>
      <c r="K13" s="24"/>
      <c r="L13" s="26"/>
      <c r="M13" s="25"/>
    </row>
    <row r="14" spans="1:13" ht="27" customHeight="1">
      <c r="C14" s="33"/>
      <c r="D14" s="52"/>
      <c r="E14" s="53"/>
      <c r="F14" s="54"/>
      <c r="G14" s="53"/>
      <c r="H14" s="53"/>
      <c r="I14" s="53"/>
      <c r="J14" s="55"/>
      <c r="K14" s="56"/>
      <c r="L14" s="55"/>
      <c r="M14" s="57"/>
    </row>
    <row r="15" spans="1:13" ht="13.8">
      <c r="C15" s="42"/>
      <c r="D15" s="58"/>
      <c r="E15" s="59"/>
      <c r="F15" s="60"/>
      <c r="G15" s="61"/>
      <c r="H15" s="62"/>
      <c r="I15" s="63"/>
      <c r="J15" s="64"/>
      <c r="K15" s="65"/>
      <c r="L15" s="66"/>
      <c r="M15" s="67"/>
    </row>
    <row r="16" spans="1:13" ht="13.8">
      <c r="C16" s="68"/>
      <c r="D16" s="69"/>
      <c r="E16" s="70"/>
      <c r="F16" s="71"/>
      <c r="G16" s="72"/>
      <c r="H16" s="73"/>
      <c r="I16" s="74"/>
      <c r="J16" s="66"/>
      <c r="K16" s="65"/>
      <c r="L16" s="75"/>
      <c r="M16" s="67"/>
    </row>
    <row r="17" spans="13:13" ht="13.2">
      <c r="M17" s="76">
        <f>SUM(M4:M16)</f>
        <v>161050</v>
      </c>
    </row>
  </sheetData>
  <mergeCells count="1">
    <mergeCell ref="C6:C10"/>
  </mergeCells>
  <phoneticPr fontId="26" type="noConversion"/>
  <hyperlinks>
    <hyperlink ref="C4" r:id="rId1" xr:uid="{00000000-0004-0000-0200-000000000000}"/>
    <hyperlink ref="F4" r:id="rId2" xr:uid="{00000000-0004-0000-0200-000001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1:K33"/>
  <sheetViews>
    <sheetView zoomScaleNormal="100" workbookViewId="0">
      <selection activeCell="C11" sqref="C11"/>
    </sheetView>
  </sheetViews>
  <sheetFormatPr defaultColWidth="12.6640625" defaultRowHeight="15.75" customHeight="1"/>
  <sheetData>
    <row r="1" spans="3:10" ht="15.75" customHeight="1">
      <c r="C1" s="77" t="s">
        <v>29</v>
      </c>
      <c r="D1" s="189" t="s">
        <v>30</v>
      </c>
      <c r="E1" s="190"/>
      <c r="F1" s="190"/>
      <c r="G1" s="190"/>
      <c r="H1" s="190"/>
      <c r="I1" s="190"/>
      <c r="J1" s="191"/>
    </row>
    <row r="2" spans="3:10" ht="15.75" customHeight="1">
      <c r="C2" s="78" t="s">
        <v>0</v>
      </c>
      <c r="D2" s="79" t="s">
        <v>1</v>
      </c>
      <c r="E2" s="79" t="s">
        <v>2</v>
      </c>
      <c r="F2" s="79" t="s">
        <v>6</v>
      </c>
      <c r="G2" s="79" t="s">
        <v>7</v>
      </c>
      <c r="H2" s="79" t="s">
        <v>8</v>
      </c>
      <c r="I2" s="79" t="s">
        <v>9</v>
      </c>
      <c r="J2" s="79" t="s">
        <v>10</v>
      </c>
    </row>
    <row r="3" spans="3:10" ht="15.75" customHeight="1">
      <c r="C3" s="80"/>
      <c r="D3" s="81"/>
      <c r="E3" s="81"/>
      <c r="F3" s="82"/>
      <c r="G3" s="83"/>
      <c r="H3" s="84"/>
      <c r="I3" s="83"/>
      <c r="J3" s="83"/>
    </row>
    <row r="4" spans="3:10" ht="15.75" customHeight="1">
      <c r="C4" s="192"/>
      <c r="D4" s="85"/>
      <c r="E4" s="86"/>
      <c r="F4" s="87"/>
      <c r="G4" s="88"/>
      <c r="H4" s="89"/>
      <c r="I4" s="88"/>
      <c r="J4" s="88"/>
    </row>
    <row r="5" spans="3:10" ht="15.75" customHeight="1">
      <c r="C5" s="193"/>
      <c r="D5" s="85"/>
      <c r="E5" s="86"/>
      <c r="F5" s="90"/>
      <c r="G5" s="88"/>
      <c r="H5" s="89"/>
      <c r="I5" s="88"/>
      <c r="J5" s="88"/>
    </row>
    <row r="6" spans="3:10" ht="15.75" customHeight="1">
      <c r="C6" s="194"/>
      <c r="D6" s="92"/>
      <c r="E6" s="93"/>
      <c r="F6" s="94"/>
      <c r="G6" s="95"/>
      <c r="H6" s="96"/>
      <c r="I6" s="95"/>
      <c r="J6" s="95"/>
    </row>
    <row r="7" spans="3:10" ht="15.75" customHeight="1">
      <c r="C7" s="195"/>
      <c r="D7" s="92"/>
      <c r="E7" s="93"/>
      <c r="F7" s="94"/>
      <c r="G7" s="95"/>
      <c r="H7" s="96"/>
      <c r="I7" s="95"/>
      <c r="J7" s="95"/>
    </row>
    <row r="8" spans="3:10" ht="15.75" customHeight="1">
      <c r="C8" s="193"/>
      <c r="D8" s="92"/>
      <c r="E8" s="93"/>
      <c r="F8" s="94"/>
      <c r="G8" s="95"/>
      <c r="H8" s="96"/>
      <c r="I8" s="95"/>
      <c r="J8" s="95"/>
    </row>
    <row r="9" spans="3:10" ht="15.75" customHeight="1">
      <c r="C9" s="97"/>
      <c r="D9" s="98"/>
      <c r="E9" s="99"/>
      <c r="F9" s="100"/>
      <c r="G9" s="101"/>
      <c r="H9" s="102"/>
      <c r="I9" s="101"/>
      <c r="J9" s="101"/>
    </row>
    <row r="10" spans="3:10" ht="15.75" customHeight="1">
      <c r="C10" s="196" t="s">
        <v>10</v>
      </c>
      <c r="D10" s="187"/>
      <c r="E10" s="187"/>
      <c r="F10" s="187"/>
      <c r="G10" s="187"/>
      <c r="H10" s="187"/>
      <c r="I10" s="188"/>
      <c r="J10" s="103">
        <f>SUM(J3:J9)</f>
        <v>0</v>
      </c>
    </row>
    <row r="11" spans="3:10" ht="15.75" customHeight="1">
      <c r="C11" s="104"/>
      <c r="D11" s="104"/>
      <c r="E11" s="104"/>
      <c r="F11" s="104"/>
      <c r="G11" s="104"/>
      <c r="H11" s="104"/>
      <c r="I11" s="104"/>
      <c r="J11" s="104"/>
    </row>
    <row r="12" spans="3:10" ht="15.75" customHeight="1">
      <c r="C12" s="105" t="s">
        <v>31</v>
      </c>
      <c r="D12" s="197" t="s">
        <v>32</v>
      </c>
      <c r="E12" s="187"/>
      <c r="F12" s="187"/>
      <c r="G12" s="187"/>
      <c r="H12" s="187"/>
      <c r="I12" s="187"/>
      <c r="J12" s="188"/>
    </row>
    <row r="13" spans="3:10" ht="15.75" customHeight="1">
      <c r="C13" s="78" t="s">
        <v>0</v>
      </c>
      <c r="D13" s="79" t="s">
        <v>1</v>
      </c>
      <c r="E13" s="79" t="s">
        <v>2</v>
      </c>
      <c r="F13" s="79" t="s">
        <v>6</v>
      </c>
      <c r="G13" s="79" t="s">
        <v>7</v>
      </c>
      <c r="H13" s="79" t="s">
        <v>8</v>
      </c>
      <c r="I13" s="79" t="s">
        <v>9</v>
      </c>
      <c r="J13" s="79" t="s">
        <v>10</v>
      </c>
    </row>
    <row r="14" spans="3:10" ht="15.75" customHeight="1">
      <c r="C14" s="106"/>
      <c r="D14" s="107"/>
      <c r="E14" s="108"/>
      <c r="F14" s="109"/>
      <c r="G14" s="110"/>
      <c r="H14" s="111"/>
      <c r="I14" s="110"/>
      <c r="J14" s="110"/>
    </row>
    <row r="15" spans="3:10" ht="15.75" customHeight="1">
      <c r="C15" s="112"/>
      <c r="D15" s="113"/>
      <c r="E15" s="114"/>
      <c r="F15" s="115"/>
      <c r="G15" s="116"/>
      <c r="H15" s="117"/>
      <c r="I15" s="116"/>
      <c r="J15" s="116"/>
    </row>
    <row r="16" spans="3:10" ht="15.75" customHeight="1">
      <c r="C16" s="118"/>
      <c r="D16" s="119"/>
      <c r="E16" s="120"/>
      <c r="F16" s="121"/>
      <c r="G16" s="122"/>
      <c r="H16" s="123"/>
      <c r="I16" s="122"/>
      <c r="J16" s="122"/>
    </row>
    <row r="17" spans="3:11" ht="15.75" customHeight="1">
      <c r="C17" s="198" t="s">
        <v>10</v>
      </c>
      <c r="D17" s="187"/>
      <c r="E17" s="187"/>
      <c r="F17" s="187"/>
      <c r="G17" s="187"/>
      <c r="H17" s="187"/>
      <c r="I17" s="188"/>
      <c r="J17" s="124">
        <f>SUM(J14:J16)</f>
        <v>0</v>
      </c>
    </row>
    <row r="18" spans="3:11" ht="15.75" customHeight="1">
      <c r="C18" s="125"/>
      <c r="D18" s="125"/>
      <c r="E18" s="125"/>
      <c r="F18" s="125"/>
      <c r="G18" s="126"/>
      <c r="H18" s="127"/>
      <c r="I18" s="126"/>
      <c r="J18" s="126"/>
    </row>
    <row r="19" spans="3:11" ht="15.75" customHeight="1">
      <c r="C19" s="125"/>
      <c r="D19" s="125"/>
      <c r="E19" s="125"/>
      <c r="F19" s="125"/>
      <c r="G19" s="126"/>
      <c r="H19" s="127"/>
      <c r="I19" s="126"/>
      <c r="J19" s="126"/>
    </row>
    <row r="20" spans="3:11" ht="15.75" customHeight="1">
      <c r="C20" s="125"/>
      <c r="D20" s="125"/>
      <c r="E20" s="125"/>
      <c r="F20" s="125"/>
      <c r="G20" s="126"/>
      <c r="H20" s="127"/>
      <c r="I20" s="126"/>
      <c r="J20" s="126"/>
    </row>
    <row r="21" spans="3:11" ht="15.75" customHeight="1">
      <c r="C21" s="104"/>
      <c r="D21" s="104"/>
      <c r="E21" s="104"/>
      <c r="F21" s="104"/>
      <c r="G21" s="128"/>
      <c r="H21" s="129"/>
      <c r="I21" s="128"/>
      <c r="J21" s="128"/>
    </row>
    <row r="22" spans="3:11" ht="15.75" customHeight="1">
      <c r="C22" s="130" t="s">
        <v>33</v>
      </c>
      <c r="D22" s="197" t="s">
        <v>34</v>
      </c>
      <c r="E22" s="187"/>
      <c r="F22" s="187"/>
      <c r="G22" s="187"/>
      <c r="H22" s="187"/>
      <c r="I22" s="187"/>
      <c r="J22" s="188"/>
    </row>
    <row r="23" spans="3:11" ht="15.75" customHeight="1">
      <c r="C23" s="78" t="s">
        <v>0</v>
      </c>
      <c r="D23" s="79" t="s">
        <v>1</v>
      </c>
      <c r="E23" s="79" t="s">
        <v>2</v>
      </c>
      <c r="F23" s="79" t="s">
        <v>6</v>
      </c>
      <c r="G23" s="79" t="s">
        <v>7</v>
      </c>
      <c r="H23" s="79" t="s">
        <v>8</v>
      </c>
      <c r="I23" s="79" t="s">
        <v>9</v>
      </c>
      <c r="J23" s="79" t="s">
        <v>10</v>
      </c>
    </row>
    <row r="24" spans="3:11" ht="15.75" customHeight="1">
      <c r="C24" s="106"/>
      <c r="D24" s="107"/>
      <c r="E24" s="131"/>
      <c r="F24" s="109"/>
      <c r="G24" s="110"/>
      <c r="H24" s="111"/>
      <c r="I24" s="110"/>
      <c r="J24" s="110"/>
      <c r="K24" s="30"/>
    </row>
    <row r="25" spans="3:11" ht="15.75" customHeight="1">
      <c r="C25" s="199"/>
      <c r="D25" s="113"/>
      <c r="E25" s="114"/>
      <c r="F25" s="132"/>
      <c r="G25" s="116"/>
      <c r="H25" s="117"/>
      <c r="I25" s="116"/>
      <c r="J25" s="116"/>
      <c r="K25" s="30"/>
    </row>
    <row r="26" spans="3:11" ht="15.75" customHeight="1">
      <c r="C26" s="193"/>
      <c r="D26" s="113"/>
      <c r="E26" s="114"/>
      <c r="F26" s="132"/>
      <c r="G26" s="116"/>
      <c r="H26" s="117"/>
      <c r="I26" s="116"/>
      <c r="J26" s="116"/>
      <c r="K26" s="30"/>
    </row>
    <row r="27" spans="3:11" ht="15.75" customHeight="1">
      <c r="C27" s="200"/>
      <c r="D27" s="119"/>
      <c r="E27" s="120"/>
      <c r="F27" s="121"/>
      <c r="G27" s="122"/>
      <c r="H27" s="123"/>
      <c r="I27" s="122"/>
      <c r="J27" s="122"/>
      <c r="K27" s="30"/>
    </row>
    <row r="28" spans="3:11" ht="15.75" customHeight="1">
      <c r="C28" s="193"/>
      <c r="D28" s="133"/>
      <c r="E28" s="120"/>
      <c r="F28" s="121"/>
      <c r="G28" s="122"/>
      <c r="H28" s="123"/>
      <c r="I28" s="122"/>
      <c r="J28" s="122"/>
      <c r="K28" s="30"/>
    </row>
    <row r="29" spans="3:11" ht="15.75" customHeight="1">
      <c r="C29" s="91"/>
      <c r="D29" s="92"/>
      <c r="E29" s="93"/>
      <c r="F29" s="94"/>
      <c r="G29" s="95"/>
      <c r="H29" s="96"/>
      <c r="I29" s="95"/>
      <c r="J29" s="95"/>
      <c r="K29" s="30"/>
    </row>
    <row r="30" spans="3:11" ht="15.75" customHeight="1">
      <c r="C30" s="201"/>
      <c r="D30" s="202"/>
      <c r="E30" s="203"/>
      <c r="F30" s="100"/>
      <c r="G30" s="101"/>
      <c r="H30" s="102"/>
      <c r="I30" s="101"/>
      <c r="J30" s="101"/>
      <c r="K30" s="30"/>
    </row>
    <row r="31" spans="3:11" ht="15.75" customHeight="1">
      <c r="C31" s="193"/>
      <c r="D31" s="188"/>
      <c r="E31" s="188"/>
      <c r="F31" s="100"/>
      <c r="G31" s="101"/>
      <c r="H31" s="102"/>
      <c r="I31" s="101"/>
      <c r="J31" s="101"/>
      <c r="K31" s="30"/>
    </row>
    <row r="32" spans="3:11" ht="15.75" customHeight="1">
      <c r="C32" s="97"/>
      <c r="D32" s="98"/>
      <c r="E32" s="99"/>
      <c r="F32" s="100"/>
      <c r="G32" s="101"/>
      <c r="H32" s="102"/>
      <c r="I32" s="134"/>
      <c r="J32" s="101"/>
      <c r="K32" s="30"/>
    </row>
    <row r="33" spans="3:10" ht="15.75" customHeight="1">
      <c r="C33" s="186" t="s">
        <v>10</v>
      </c>
      <c r="D33" s="187"/>
      <c r="E33" s="187"/>
      <c r="F33" s="187"/>
      <c r="G33" s="187"/>
      <c r="H33" s="187"/>
      <c r="I33" s="188"/>
      <c r="J33" s="135">
        <f>SUM(J24:J32)</f>
        <v>0</v>
      </c>
    </row>
  </sheetData>
  <mergeCells count="13">
    <mergeCell ref="C33:I33"/>
    <mergeCell ref="D1:J1"/>
    <mergeCell ref="C4:C5"/>
    <mergeCell ref="C6:C8"/>
    <mergeCell ref="C10:I10"/>
    <mergeCell ref="D12:J12"/>
    <mergeCell ref="C17:I17"/>
    <mergeCell ref="D22:J22"/>
    <mergeCell ref="C25:C26"/>
    <mergeCell ref="C27:C28"/>
    <mergeCell ref="C30:C31"/>
    <mergeCell ref="D30:D31"/>
    <mergeCell ref="E30:E31"/>
  </mergeCells>
  <phoneticPr fontId="2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B42E-47D3-431A-99BB-DE8F8882A87B}">
  <sheetPr>
    <outlinePr summaryBelow="0" summaryRight="0"/>
    <pageSetUpPr fitToPage="1"/>
  </sheetPr>
  <dimension ref="A1:AB1012"/>
  <sheetViews>
    <sheetView tabSelected="1" topLeftCell="A22" zoomScaleNormal="100" workbookViewId="0">
      <selection activeCell="C46" sqref="C46"/>
    </sheetView>
  </sheetViews>
  <sheetFormatPr defaultColWidth="12.6640625" defaultRowHeight="15.75" customHeight="1"/>
  <cols>
    <col min="1" max="1" width="14.6640625" style="154" customWidth="1"/>
    <col min="2" max="2" width="15.88671875" style="154" bestFit="1" customWidth="1"/>
    <col min="3" max="3" width="55.21875" style="154" bestFit="1" customWidth="1"/>
    <col min="4" max="4" width="31.6640625" style="137" customWidth="1"/>
    <col min="5" max="5" width="25.33203125" style="137" customWidth="1"/>
    <col min="6" max="6" width="36.88671875" style="137" customWidth="1"/>
    <col min="7" max="7" width="12.6640625" style="137"/>
    <col min="8" max="8" width="17.6640625" style="137" customWidth="1"/>
    <col min="9" max="11" width="17.44140625" style="137" customWidth="1"/>
    <col min="12" max="12" width="38.109375" style="137" customWidth="1"/>
    <col min="13" max="16384" width="12.6640625" style="137"/>
  </cols>
  <sheetData>
    <row r="1" spans="1:28" ht="13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</row>
    <row r="2" spans="1:28" s="210" customFormat="1" ht="66">
      <c r="A2" s="204" t="s">
        <v>12</v>
      </c>
      <c r="B2" s="204" t="s">
        <v>13</v>
      </c>
      <c r="C2" s="204" t="s">
        <v>14</v>
      </c>
      <c r="D2" s="205" t="s">
        <v>15</v>
      </c>
      <c r="E2" s="204" t="s">
        <v>16</v>
      </c>
      <c r="F2" s="204" t="s">
        <v>17</v>
      </c>
      <c r="G2" s="204">
        <v>1</v>
      </c>
      <c r="H2" s="206">
        <v>161050</v>
      </c>
      <c r="I2" s="207">
        <v>0</v>
      </c>
      <c r="J2" s="208">
        <v>0</v>
      </c>
      <c r="K2" s="206">
        <f t="shared" ref="K2:K28" si="0">H2*G2+H2*I2*G2+J2</f>
        <v>161050</v>
      </c>
      <c r="L2" s="204" t="s">
        <v>18</v>
      </c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</row>
    <row r="3" spans="1:28" s="219" customFormat="1" ht="52.8">
      <c r="A3" s="211"/>
      <c r="B3" s="212" t="s">
        <v>42</v>
      </c>
      <c r="C3" s="213" t="s">
        <v>35</v>
      </c>
      <c r="D3" s="160" t="s">
        <v>58</v>
      </c>
      <c r="E3" s="214" t="s">
        <v>85</v>
      </c>
      <c r="F3" s="214" t="s">
        <v>86</v>
      </c>
      <c r="G3" s="214">
        <v>1</v>
      </c>
      <c r="H3" s="215">
        <v>82450</v>
      </c>
      <c r="I3" s="216">
        <v>0</v>
      </c>
      <c r="J3" s="215">
        <v>0</v>
      </c>
      <c r="K3" s="206">
        <f t="shared" si="0"/>
        <v>82450</v>
      </c>
      <c r="L3" s="217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</row>
    <row r="4" spans="1:28" s="219" customFormat="1" ht="79.2">
      <c r="A4" s="211"/>
      <c r="B4" s="212" t="s">
        <v>43</v>
      </c>
      <c r="C4" s="213" t="s">
        <v>36</v>
      </c>
      <c r="D4" s="160" t="s">
        <v>59</v>
      </c>
      <c r="E4" s="214" t="s">
        <v>87</v>
      </c>
      <c r="F4" s="214" t="s">
        <v>88</v>
      </c>
      <c r="G4" s="214">
        <v>2</v>
      </c>
      <c r="H4" s="215">
        <v>22000</v>
      </c>
      <c r="I4" s="216">
        <v>0</v>
      </c>
      <c r="J4" s="215">
        <v>2700</v>
      </c>
      <c r="K4" s="206">
        <f t="shared" si="0"/>
        <v>46700</v>
      </c>
      <c r="L4" s="214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</row>
    <row r="5" spans="1:28" s="219" customFormat="1" ht="84.6" customHeight="1">
      <c r="A5" s="211"/>
      <c r="B5" s="212" t="s">
        <v>44</v>
      </c>
      <c r="C5" s="213" t="s">
        <v>37</v>
      </c>
      <c r="D5" s="160" t="s">
        <v>54</v>
      </c>
      <c r="E5" s="214" t="s">
        <v>89</v>
      </c>
      <c r="F5" s="214" t="s">
        <v>83</v>
      </c>
      <c r="G5" s="214">
        <v>1</v>
      </c>
      <c r="H5" s="215">
        <v>115000</v>
      </c>
      <c r="I5" s="216">
        <v>0</v>
      </c>
      <c r="J5" s="215">
        <v>0</v>
      </c>
      <c r="K5" s="206">
        <f t="shared" si="0"/>
        <v>115000</v>
      </c>
      <c r="L5" s="214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</row>
    <row r="6" spans="1:28" s="219" customFormat="1" ht="14.4" customHeight="1">
      <c r="A6" s="211"/>
      <c r="B6" s="212" t="s">
        <v>45</v>
      </c>
      <c r="C6" s="213" t="s">
        <v>38</v>
      </c>
      <c r="D6" s="160" t="s">
        <v>60</v>
      </c>
      <c r="E6" s="214" t="s">
        <v>93</v>
      </c>
      <c r="F6" s="214" t="s">
        <v>93</v>
      </c>
      <c r="G6" s="214">
        <v>2</v>
      </c>
      <c r="H6" s="215">
        <v>23500</v>
      </c>
      <c r="I6" s="216">
        <v>0</v>
      </c>
      <c r="J6" s="220">
        <v>0</v>
      </c>
      <c r="K6" s="206">
        <f>H6*G6+H6*I6*G6+J7</f>
        <v>50000</v>
      </c>
      <c r="L6" s="214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</row>
    <row r="7" spans="1:28" s="219" customFormat="1" ht="14.4" customHeight="1">
      <c r="A7" s="211"/>
      <c r="B7" s="212" t="s">
        <v>46</v>
      </c>
      <c r="C7" s="221" t="s">
        <v>94</v>
      </c>
      <c r="D7" s="160" t="s">
        <v>55</v>
      </c>
      <c r="E7" s="214" t="s">
        <v>95</v>
      </c>
      <c r="F7" s="214" t="s">
        <v>95</v>
      </c>
      <c r="G7" s="214">
        <v>2</v>
      </c>
      <c r="H7" s="215">
        <v>9500</v>
      </c>
      <c r="I7" s="216">
        <v>0</v>
      </c>
      <c r="J7" s="215">
        <v>3000</v>
      </c>
      <c r="K7" s="206" t="e">
        <f>H7*G7+H7*I7*G7+#REF!</f>
        <v>#REF!</v>
      </c>
      <c r="L7" s="222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</row>
    <row r="8" spans="1:28" s="219" customFormat="1" ht="14.4" customHeight="1">
      <c r="A8" s="211"/>
      <c r="B8" s="212" t="s">
        <v>47</v>
      </c>
      <c r="C8" s="213" t="s">
        <v>69</v>
      </c>
      <c r="D8" s="160" t="s">
        <v>57</v>
      </c>
      <c r="E8" s="214" t="s">
        <v>96</v>
      </c>
      <c r="F8" s="214" t="s">
        <v>96</v>
      </c>
      <c r="G8" s="214">
        <v>2</v>
      </c>
      <c r="H8" s="215">
        <v>800</v>
      </c>
      <c r="I8" s="216">
        <v>0</v>
      </c>
      <c r="J8" s="215">
        <v>0</v>
      </c>
      <c r="K8" s="206">
        <f>H8*G8+H8*I8*G8+J8</f>
        <v>1600</v>
      </c>
      <c r="L8" s="214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</row>
    <row r="9" spans="1:28" s="219" customFormat="1" ht="27.6" customHeight="1">
      <c r="A9" s="211"/>
      <c r="B9" s="223" t="s">
        <v>97</v>
      </c>
      <c r="C9" s="213" t="s">
        <v>39</v>
      </c>
      <c r="D9" s="160" t="s">
        <v>61</v>
      </c>
      <c r="E9" s="224" t="s">
        <v>101</v>
      </c>
      <c r="F9" s="214" t="s">
        <v>99</v>
      </c>
      <c r="G9" s="214">
        <v>1</v>
      </c>
      <c r="H9" s="215">
        <v>6500</v>
      </c>
      <c r="I9" s="216">
        <v>0</v>
      </c>
      <c r="J9" s="215">
        <v>0</v>
      </c>
      <c r="K9" s="206">
        <f t="shared" si="0"/>
        <v>6500</v>
      </c>
      <c r="L9" s="214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</row>
    <row r="10" spans="1:28" s="219" customFormat="1" ht="14.4" customHeight="1">
      <c r="A10" s="211"/>
      <c r="B10" s="212" t="s">
        <v>48</v>
      </c>
      <c r="C10" s="213" t="s">
        <v>40</v>
      </c>
      <c r="D10" s="160" t="s">
        <v>62</v>
      </c>
      <c r="E10" s="224" t="s">
        <v>98</v>
      </c>
      <c r="F10" s="214" t="s">
        <v>102</v>
      </c>
      <c r="G10" s="214">
        <v>1</v>
      </c>
      <c r="H10" s="215">
        <f>105.18*$I$36</f>
        <v>144891.76079999999</v>
      </c>
      <c r="I10" s="216">
        <v>0</v>
      </c>
      <c r="J10" s="215">
        <f>32.95*$I$36</f>
        <v>45390.601999999999</v>
      </c>
      <c r="K10" s="206">
        <f t="shared" si="0"/>
        <v>190282.3628</v>
      </c>
      <c r="L10" s="214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</row>
    <row r="11" spans="1:28" s="219" customFormat="1" ht="14.4" customHeight="1">
      <c r="A11" s="211"/>
      <c r="B11" s="212" t="s">
        <v>49</v>
      </c>
      <c r="C11" s="213" t="s">
        <v>41</v>
      </c>
      <c r="D11" s="160" t="s">
        <v>56</v>
      </c>
      <c r="E11" s="219" t="s">
        <v>100</v>
      </c>
      <c r="F11" s="219" t="s">
        <v>100</v>
      </c>
      <c r="G11" s="214">
        <v>1</v>
      </c>
      <c r="H11" s="215">
        <v>22000</v>
      </c>
      <c r="I11" s="216">
        <v>0</v>
      </c>
      <c r="J11" s="215">
        <v>3300</v>
      </c>
      <c r="K11" s="206">
        <f t="shared" si="0"/>
        <v>25300</v>
      </c>
      <c r="L11" s="214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</row>
    <row r="12" spans="1:28" s="219" customFormat="1" ht="28.2" customHeight="1">
      <c r="A12" s="211"/>
      <c r="B12" s="212" t="s">
        <v>50</v>
      </c>
      <c r="C12" s="221" t="s">
        <v>123</v>
      </c>
      <c r="D12" s="160" t="s">
        <v>63</v>
      </c>
      <c r="E12" s="225" t="s">
        <v>103</v>
      </c>
      <c r="F12" s="214" t="s">
        <v>124</v>
      </c>
      <c r="G12" s="214">
        <v>1</v>
      </c>
      <c r="H12" s="226">
        <v>7700</v>
      </c>
      <c r="I12" s="216">
        <v>0</v>
      </c>
      <c r="J12" s="215">
        <v>3000</v>
      </c>
      <c r="K12" s="206">
        <f t="shared" si="0"/>
        <v>10700</v>
      </c>
      <c r="L12" s="214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</row>
    <row r="13" spans="1:28" s="219" customFormat="1" ht="14.4" customHeight="1">
      <c r="A13" s="211"/>
      <c r="B13" s="212" t="s">
        <v>70</v>
      </c>
      <c r="C13" s="227" t="s">
        <v>121</v>
      </c>
      <c r="D13" s="160" t="s">
        <v>64</v>
      </c>
      <c r="E13" s="225" t="s">
        <v>104</v>
      </c>
      <c r="F13" s="228" t="s">
        <v>122</v>
      </c>
      <c r="G13" s="214">
        <v>1</v>
      </c>
      <c r="H13" s="226">
        <v>7020</v>
      </c>
      <c r="I13" s="216">
        <v>0</v>
      </c>
      <c r="J13" s="215">
        <v>0</v>
      </c>
      <c r="K13" s="206">
        <f t="shared" si="0"/>
        <v>7020</v>
      </c>
      <c r="L13" s="214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</row>
    <row r="14" spans="1:28" s="219" customFormat="1" ht="14.4" customHeight="1">
      <c r="A14" s="211"/>
      <c r="B14" s="229" t="s">
        <v>71</v>
      </c>
      <c r="C14" s="227" t="s">
        <v>125</v>
      </c>
      <c r="D14" s="160" t="s">
        <v>170</v>
      </c>
      <c r="E14" s="225" t="s">
        <v>169</v>
      </c>
      <c r="F14" s="228" t="s">
        <v>126</v>
      </c>
      <c r="G14" s="214">
        <v>1</v>
      </c>
      <c r="H14" s="226">
        <v>2530</v>
      </c>
      <c r="I14" s="216">
        <v>0</v>
      </c>
      <c r="J14" s="215">
        <v>4400</v>
      </c>
      <c r="K14" s="206">
        <f t="shared" si="0"/>
        <v>6930</v>
      </c>
      <c r="L14" s="214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</row>
    <row r="15" spans="1:28" s="219" customFormat="1" ht="14.4" customHeight="1">
      <c r="A15" s="211"/>
      <c r="B15" s="230"/>
      <c r="C15" s="231" t="s">
        <v>72</v>
      </c>
      <c r="D15" s="160" t="s">
        <v>171</v>
      </c>
      <c r="E15" s="232" t="s">
        <v>110</v>
      </c>
      <c r="F15" s="228" t="s">
        <v>120</v>
      </c>
      <c r="G15" s="214">
        <v>1</v>
      </c>
      <c r="H15" s="226">
        <v>3190</v>
      </c>
      <c r="I15" s="216">
        <v>0</v>
      </c>
      <c r="J15" s="220">
        <v>0</v>
      </c>
      <c r="K15" s="206">
        <f>H15*G15+H15*I15*G15+J14</f>
        <v>7590</v>
      </c>
      <c r="L15" s="214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</row>
    <row r="16" spans="1:28" s="219" customFormat="1" ht="14.4" customHeight="1">
      <c r="A16" s="211"/>
      <c r="B16" s="233"/>
      <c r="C16" s="213" t="s">
        <v>73</v>
      </c>
      <c r="D16" s="234" t="s">
        <v>172</v>
      </c>
      <c r="E16" s="232" t="s">
        <v>105</v>
      </c>
      <c r="F16" s="228" t="s">
        <v>127</v>
      </c>
      <c r="G16" s="214">
        <v>1</v>
      </c>
      <c r="H16" s="226">
        <v>8800</v>
      </c>
      <c r="I16" s="216">
        <v>0</v>
      </c>
      <c r="J16" s="215">
        <v>0</v>
      </c>
      <c r="K16" s="206">
        <f t="shared" si="0"/>
        <v>8800</v>
      </c>
      <c r="L16" s="214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</row>
    <row r="17" spans="1:28" s="219" customFormat="1" ht="14.4" customHeight="1">
      <c r="A17" s="211"/>
      <c r="B17" s="235" t="s">
        <v>133</v>
      </c>
      <c r="C17" s="236" t="s">
        <v>166</v>
      </c>
      <c r="D17" s="160" t="s">
        <v>157</v>
      </c>
      <c r="E17" s="232" t="s">
        <v>161</v>
      </c>
      <c r="F17" s="237" t="s">
        <v>162</v>
      </c>
      <c r="G17" s="212">
        <v>1</v>
      </c>
      <c r="H17" s="226">
        <v>2200</v>
      </c>
      <c r="I17" s="216">
        <v>0.1</v>
      </c>
      <c r="J17" s="215">
        <v>3300</v>
      </c>
      <c r="K17" s="206">
        <f>H17*G17+H17*I17*G17+J17</f>
        <v>5720</v>
      </c>
      <c r="L17" s="214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</row>
    <row r="18" spans="1:28" s="219" customFormat="1" ht="14.4" customHeight="1">
      <c r="A18" s="211"/>
      <c r="B18" s="238" t="s">
        <v>133</v>
      </c>
      <c r="C18" s="239" t="s">
        <v>154</v>
      </c>
      <c r="D18" s="160" t="s">
        <v>158</v>
      </c>
      <c r="E18" s="232" t="s">
        <v>153</v>
      </c>
      <c r="F18" s="237" t="s">
        <v>163</v>
      </c>
      <c r="G18" s="212">
        <v>1</v>
      </c>
      <c r="H18" s="226">
        <v>4200</v>
      </c>
      <c r="I18" s="216">
        <v>0.1</v>
      </c>
      <c r="J18" s="215">
        <v>0</v>
      </c>
      <c r="K18" s="206">
        <f>H18*G18+H18*I18*G18+J18</f>
        <v>4620</v>
      </c>
      <c r="L18" s="214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</row>
    <row r="19" spans="1:28" s="219" customFormat="1" ht="14.4" customHeight="1">
      <c r="A19" s="211"/>
      <c r="B19" s="225" t="s">
        <v>148</v>
      </c>
      <c r="C19" s="240" t="s">
        <v>155</v>
      </c>
      <c r="D19" s="160" t="s">
        <v>159</v>
      </c>
      <c r="E19" s="232" t="s">
        <v>167</v>
      </c>
      <c r="F19" s="237" t="s">
        <v>165</v>
      </c>
      <c r="G19" s="212">
        <v>1</v>
      </c>
      <c r="H19" s="226">
        <v>2000</v>
      </c>
      <c r="I19" s="216">
        <v>0.1</v>
      </c>
      <c r="J19" s="215">
        <v>0</v>
      </c>
      <c r="K19" s="206">
        <f>H19*G19+H19*I19*G19+J19</f>
        <v>2200</v>
      </c>
      <c r="L19" s="214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</row>
    <row r="20" spans="1:28" s="219" customFormat="1" ht="14.4" customHeight="1">
      <c r="A20" s="211"/>
      <c r="B20" s="225" t="s">
        <v>148</v>
      </c>
      <c r="C20" s="239" t="s">
        <v>156</v>
      </c>
      <c r="D20" s="160" t="s">
        <v>160</v>
      </c>
      <c r="E20" s="232" t="s">
        <v>168</v>
      </c>
      <c r="F20" s="241" t="s">
        <v>164</v>
      </c>
      <c r="G20" s="212">
        <v>1</v>
      </c>
      <c r="H20" s="226">
        <v>2800</v>
      </c>
      <c r="I20" s="216">
        <v>0.1</v>
      </c>
      <c r="J20" s="215">
        <v>0</v>
      </c>
      <c r="K20" s="206">
        <f>H20*G20+H20*I20*G20+J20</f>
        <v>3080</v>
      </c>
      <c r="L20" s="214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</row>
    <row r="21" spans="1:28" s="219" customFormat="1" ht="14.4" customHeight="1">
      <c r="A21" s="211"/>
      <c r="B21" s="242" t="s">
        <v>136</v>
      </c>
      <c r="C21" s="221" t="s">
        <v>138</v>
      </c>
      <c r="D21" s="160" t="s">
        <v>144</v>
      </c>
      <c r="E21" s="232" t="s">
        <v>149</v>
      </c>
      <c r="F21" s="214" t="s">
        <v>134</v>
      </c>
      <c r="G21" s="214">
        <v>2</v>
      </c>
      <c r="H21" s="226">
        <v>3600</v>
      </c>
      <c r="I21" s="216">
        <v>0.1</v>
      </c>
      <c r="J21" s="215">
        <v>0</v>
      </c>
      <c r="K21" s="206">
        <f>H21*G21+H21*I21*G21+J21</f>
        <v>7920</v>
      </c>
      <c r="L21" s="214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</row>
    <row r="22" spans="1:28" s="219" customFormat="1" ht="14.4" customHeight="1">
      <c r="A22" s="211"/>
      <c r="B22" s="243"/>
      <c r="C22" s="221" t="s">
        <v>141</v>
      </c>
      <c r="D22" s="160" t="s">
        <v>145</v>
      </c>
      <c r="E22" s="244" t="s">
        <v>150</v>
      </c>
      <c r="F22" s="219" t="s">
        <v>142</v>
      </c>
      <c r="G22" s="214">
        <v>1</v>
      </c>
      <c r="H22" s="226">
        <v>5600</v>
      </c>
      <c r="I22" s="216">
        <v>0.1</v>
      </c>
      <c r="J22" s="215">
        <v>0</v>
      </c>
      <c r="K22" s="206">
        <f t="shared" ref="K22:K24" si="1">H22*G22+H22*I22*G22+J22</f>
        <v>6160</v>
      </c>
      <c r="L22" s="214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</row>
    <row r="23" spans="1:28" s="219" customFormat="1" ht="14.4" customHeight="1">
      <c r="A23" s="211"/>
      <c r="B23" s="245" t="s">
        <v>137</v>
      </c>
      <c r="C23" s="221" t="s">
        <v>139</v>
      </c>
      <c r="D23" s="160" t="s">
        <v>146</v>
      </c>
      <c r="E23" s="232" t="s">
        <v>151</v>
      </c>
      <c r="F23" s="214" t="s">
        <v>135</v>
      </c>
      <c r="G23" s="214">
        <v>1</v>
      </c>
      <c r="H23" s="226">
        <v>3400</v>
      </c>
      <c r="I23" s="216">
        <v>0.1</v>
      </c>
      <c r="J23" s="215">
        <v>0</v>
      </c>
      <c r="K23" s="206">
        <f t="shared" si="1"/>
        <v>3740</v>
      </c>
      <c r="L23" s="214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</row>
    <row r="24" spans="1:28" s="219" customFormat="1" ht="14.4" customHeight="1">
      <c r="A24" s="211"/>
      <c r="B24" s="246"/>
      <c r="C24" s="221" t="s">
        <v>140</v>
      </c>
      <c r="D24" s="160" t="s">
        <v>147</v>
      </c>
      <c r="E24" s="232" t="s">
        <v>152</v>
      </c>
      <c r="F24" s="214" t="s">
        <v>143</v>
      </c>
      <c r="G24" s="214">
        <v>1</v>
      </c>
      <c r="H24" s="226">
        <v>5400</v>
      </c>
      <c r="I24" s="216">
        <v>0.1</v>
      </c>
      <c r="J24" s="215">
        <v>0</v>
      </c>
      <c r="K24" s="206">
        <f t="shared" si="1"/>
        <v>5940</v>
      </c>
      <c r="L24" s="214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</row>
    <row r="25" spans="1:28" s="219" customFormat="1" ht="14.4" customHeight="1">
      <c r="A25" s="211"/>
      <c r="B25" s="229" t="s">
        <v>78</v>
      </c>
      <c r="C25" s="227" t="s">
        <v>131</v>
      </c>
      <c r="D25" s="160" t="s">
        <v>129</v>
      </c>
      <c r="E25" s="232" t="s">
        <v>128</v>
      </c>
      <c r="F25" s="214" t="s">
        <v>116</v>
      </c>
      <c r="G25" s="214">
        <v>12</v>
      </c>
      <c r="H25" s="226">
        <v>860</v>
      </c>
      <c r="I25" s="216">
        <v>0.1</v>
      </c>
      <c r="J25" s="215">
        <v>0</v>
      </c>
      <c r="K25" s="206">
        <f>H25*G25+H25*I25*G25+J25</f>
        <v>11352</v>
      </c>
      <c r="L25" s="214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</row>
    <row r="26" spans="1:28" s="219" customFormat="1" ht="14.4" customHeight="1">
      <c r="A26" s="211"/>
      <c r="B26" s="233"/>
      <c r="C26" s="221" t="s">
        <v>132</v>
      </c>
      <c r="D26" s="160" t="s">
        <v>129</v>
      </c>
      <c r="E26" s="232" t="s">
        <v>130</v>
      </c>
      <c r="F26" s="241" t="s">
        <v>115</v>
      </c>
      <c r="G26" s="214">
        <v>3</v>
      </c>
      <c r="H26" s="226">
        <v>960</v>
      </c>
      <c r="I26" s="216">
        <v>0.1</v>
      </c>
      <c r="J26" s="215">
        <v>0</v>
      </c>
      <c r="K26" s="206">
        <f t="shared" si="0"/>
        <v>3168</v>
      </c>
      <c r="L26" s="226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</row>
    <row r="27" spans="1:28" s="219" customFormat="1" ht="14.4" customHeight="1">
      <c r="A27" s="211"/>
      <c r="B27" s="214" t="s">
        <v>81</v>
      </c>
      <c r="C27" s="231" t="s">
        <v>82</v>
      </c>
      <c r="D27" s="160" t="s">
        <v>52</v>
      </c>
      <c r="E27" s="225" t="s">
        <v>111</v>
      </c>
      <c r="F27" s="228" t="s">
        <v>114</v>
      </c>
      <c r="G27" s="214">
        <v>1</v>
      </c>
      <c r="H27" s="226">
        <v>7600</v>
      </c>
      <c r="I27" s="216">
        <v>0</v>
      </c>
      <c r="J27" s="215">
        <v>0</v>
      </c>
      <c r="K27" s="206">
        <f t="shared" si="0"/>
        <v>7600</v>
      </c>
      <c r="L27" s="214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</row>
    <row r="28" spans="1:28" s="219" customFormat="1" ht="14.4" customHeight="1">
      <c r="A28" s="211"/>
      <c r="B28" s="214" t="s">
        <v>90</v>
      </c>
      <c r="C28" s="231" t="s">
        <v>91</v>
      </c>
      <c r="D28" s="160" t="s">
        <v>84</v>
      </c>
      <c r="E28" s="232" t="s">
        <v>112</v>
      </c>
      <c r="F28" s="214" t="s">
        <v>113</v>
      </c>
      <c r="G28" s="212">
        <v>1</v>
      </c>
      <c r="H28" s="226">
        <v>16400</v>
      </c>
      <c r="I28" s="216">
        <v>0</v>
      </c>
      <c r="J28" s="215">
        <v>0</v>
      </c>
      <c r="K28" s="206">
        <f t="shared" si="0"/>
        <v>16400</v>
      </c>
      <c r="L28" s="214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</row>
    <row r="29" spans="1:28" s="144" customFormat="1" ht="14.4" customHeight="1">
      <c r="A29" s="150"/>
      <c r="B29" s="150"/>
      <c r="C29" s="151"/>
      <c r="E29" s="140"/>
      <c r="F29" s="140"/>
      <c r="H29" s="141"/>
      <c r="I29" s="142"/>
      <c r="J29" s="147"/>
      <c r="K29" s="143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</row>
    <row r="30" spans="1:28" s="144" customFormat="1" ht="14.4" customHeight="1">
      <c r="A30" s="150"/>
      <c r="B30" s="150"/>
      <c r="C30" s="151"/>
      <c r="D30" s="145"/>
      <c r="E30" s="140"/>
      <c r="F30" s="140"/>
      <c r="G30" s="140"/>
      <c r="H30" s="141"/>
      <c r="I30" s="142"/>
      <c r="J30" s="147"/>
      <c r="K30" s="143"/>
      <c r="L30" s="146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</row>
    <row r="31" spans="1:28" ht="13.2">
      <c r="A31" s="153"/>
      <c r="B31" s="153"/>
      <c r="C31" s="153"/>
      <c r="D31" s="136"/>
      <c r="E31" s="136"/>
      <c r="F31" s="136"/>
      <c r="G31" s="136"/>
      <c r="H31" s="171"/>
      <c r="I31" s="171"/>
      <c r="J31" s="172"/>
      <c r="K31" s="173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</row>
    <row r="32" spans="1:28" ht="13.2">
      <c r="A32" s="153"/>
      <c r="B32" s="153"/>
      <c r="C32" s="153"/>
      <c r="D32" s="136"/>
      <c r="E32" s="136"/>
      <c r="F32" s="136"/>
      <c r="G32" s="136"/>
      <c r="H32" s="138" t="s">
        <v>19</v>
      </c>
      <c r="I32" s="138"/>
      <c r="J32" s="138"/>
      <c r="K32" s="139">
        <f>SUMPRODUCT(G2:G28,H2:H28)</f>
        <v>742731.76080000005</v>
      </c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</row>
    <row r="33" spans="1:28" ht="13.2">
      <c r="A33" s="153"/>
      <c r="B33" s="153"/>
      <c r="C33" s="153"/>
      <c r="D33" s="136"/>
      <c r="E33" s="136"/>
      <c r="F33" s="136"/>
      <c r="G33" s="136"/>
      <c r="H33" s="138" t="s">
        <v>20</v>
      </c>
      <c r="I33" s="138"/>
      <c r="J33" s="138"/>
      <c r="K33" s="139">
        <f>SUM(J2:J29)</f>
        <v>65090.601999999999</v>
      </c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</row>
    <row r="34" spans="1:28" ht="13.2">
      <c r="A34" s="153"/>
      <c r="B34" s="153"/>
      <c r="C34" s="153"/>
      <c r="D34" s="136"/>
      <c r="E34" s="136"/>
      <c r="F34" s="136"/>
      <c r="G34" s="136"/>
      <c r="H34" s="138" t="s">
        <v>8</v>
      </c>
      <c r="I34" s="138"/>
      <c r="J34" s="138"/>
      <c r="K34" s="139">
        <f>SUMPRODUCT(G2:G28,H2:H28,I2:I28)</f>
        <v>4600</v>
      </c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</row>
    <row r="35" spans="1:28" ht="13.2">
      <c r="A35" s="153"/>
      <c r="B35" s="153"/>
      <c r="C35" s="153"/>
      <c r="D35" s="136"/>
      <c r="E35" s="136"/>
      <c r="F35" s="136"/>
      <c r="G35" s="136"/>
      <c r="H35" s="138" t="s">
        <v>21</v>
      </c>
      <c r="I35" s="138"/>
      <c r="J35" s="138"/>
      <c r="K35" s="139">
        <f>SUM(K32:K34)</f>
        <v>812422.3628</v>
      </c>
      <c r="L35" s="136" t="s">
        <v>22</v>
      </c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</row>
    <row r="36" spans="1:28" ht="13.2">
      <c r="A36" s="153"/>
      <c r="B36" s="153"/>
      <c r="C36" s="153"/>
      <c r="D36" s="136"/>
      <c r="E36" s="136"/>
      <c r="F36" s="136"/>
      <c r="G36" s="136"/>
      <c r="H36" s="137" t="s">
        <v>92</v>
      </c>
      <c r="I36" s="167">
        <v>1377.56</v>
      </c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</row>
    <row r="37" spans="1:28" ht="13.2">
      <c r="A37" s="153"/>
      <c r="B37" s="153"/>
      <c r="C37" s="153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</row>
    <row r="38" spans="1:28" ht="13.2">
      <c r="A38" s="153"/>
      <c r="B38" s="153"/>
      <c r="C38" s="153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</row>
    <row r="39" spans="1:28" ht="13.2">
      <c r="A39" s="153"/>
      <c r="B39" s="153"/>
      <c r="C39" s="153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</row>
    <row r="40" spans="1:28" ht="13.2">
      <c r="A40" s="153"/>
      <c r="B40" s="153"/>
      <c r="C40" s="153"/>
      <c r="D40" s="136"/>
      <c r="E40" s="136"/>
      <c r="F40" s="136"/>
      <c r="G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</row>
    <row r="41" spans="1:28" ht="13.2">
      <c r="A41" s="153"/>
      <c r="B41" s="153"/>
      <c r="C41" s="153"/>
      <c r="D41" s="136"/>
      <c r="E41" s="136"/>
      <c r="F41" s="136"/>
      <c r="G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</row>
    <row r="42" spans="1:28" ht="13.2">
      <c r="A42" s="153"/>
      <c r="B42" s="153"/>
      <c r="C42" s="153"/>
      <c r="D42" s="136"/>
      <c r="E42" s="136"/>
      <c r="F42" s="136"/>
      <c r="G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</row>
    <row r="43" spans="1:28" ht="13.2">
      <c r="A43" s="153"/>
      <c r="B43" s="153"/>
      <c r="C43" s="153"/>
      <c r="D43" s="136"/>
      <c r="E43" s="136"/>
      <c r="F43" s="136"/>
      <c r="G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</row>
    <row r="44" spans="1:28" ht="13.2">
      <c r="A44" s="153"/>
      <c r="B44" s="153"/>
      <c r="C44" s="153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</row>
    <row r="45" spans="1:28" ht="13.2">
      <c r="A45" s="153"/>
      <c r="B45" s="153"/>
      <c r="C45" s="153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</row>
    <row r="46" spans="1:28" ht="13.2">
      <c r="A46" s="153"/>
      <c r="B46" s="153"/>
      <c r="C46" s="153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</row>
    <row r="47" spans="1:28" ht="13.2">
      <c r="A47" s="153"/>
      <c r="B47" s="153"/>
      <c r="C47" s="153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</row>
    <row r="48" spans="1:28" ht="13.2">
      <c r="A48" s="153"/>
      <c r="B48" s="153"/>
      <c r="C48" s="153"/>
      <c r="D48" s="136"/>
      <c r="E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</row>
    <row r="49" spans="1:28" ht="13.2">
      <c r="A49" s="153"/>
      <c r="B49" s="153"/>
      <c r="C49" s="153"/>
      <c r="D49" s="136"/>
      <c r="E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</row>
    <row r="50" spans="1:28" ht="13.2">
      <c r="A50" s="153"/>
      <c r="B50" s="153"/>
      <c r="C50" s="153"/>
      <c r="D50" s="136"/>
      <c r="E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</row>
    <row r="51" spans="1:28" ht="13.2">
      <c r="A51" s="153"/>
      <c r="B51" s="153"/>
      <c r="C51" s="153"/>
      <c r="D51" s="136"/>
      <c r="E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</row>
    <row r="52" spans="1:28" ht="13.2">
      <c r="A52" s="153"/>
      <c r="B52" s="153"/>
      <c r="C52" s="153"/>
      <c r="D52" s="136"/>
      <c r="E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</row>
    <row r="53" spans="1:28" ht="13.2">
      <c r="A53" s="153"/>
      <c r="B53" s="153"/>
      <c r="C53" s="153"/>
      <c r="D53" s="136"/>
      <c r="E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</row>
    <row r="54" spans="1:28" ht="13.2">
      <c r="A54" s="153"/>
      <c r="B54" s="153"/>
      <c r="C54" s="153"/>
      <c r="D54" s="136"/>
      <c r="E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</row>
    <row r="55" spans="1:28" ht="13.2">
      <c r="A55" s="153"/>
      <c r="B55" s="153"/>
      <c r="C55" s="153"/>
      <c r="D55" s="136"/>
      <c r="E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</row>
    <row r="56" spans="1:28" ht="13.2">
      <c r="A56" s="153"/>
      <c r="B56" s="153"/>
      <c r="C56" s="153"/>
      <c r="D56" s="136"/>
      <c r="E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</row>
    <row r="57" spans="1:28" ht="13.2">
      <c r="A57" s="153"/>
      <c r="B57" s="153"/>
      <c r="C57" s="153"/>
      <c r="D57" s="136"/>
      <c r="E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</row>
    <row r="58" spans="1:28" ht="13.2">
      <c r="A58" s="153"/>
      <c r="B58" s="153"/>
      <c r="C58" s="153"/>
      <c r="D58" s="136"/>
      <c r="E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</row>
    <row r="59" spans="1:28" ht="13.2">
      <c r="A59" s="153"/>
      <c r="B59" s="153"/>
      <c r="C59" s="153"/>
      <c r="D59" s="136"/>
      <c r="E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</row>
    <row r="60" spans="1:28" ht="13.2">
      <c r="A60" s="153"/>
      <c r="B60" s="153"/>
      <c r="C60" s="153"/>
      <c r="D60" s="136"/>
      <c r="E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</row>
    <row r="61" spans="1:28" ht="13.2">
      <c r="A61" s="153"/>
      <c r="B61" s="153"/>
      <c r="C61" s="153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</row>
    <row r="62" spans="1:28" ht="13.2">
      <c r="A62" s="153"/>
      <c r="B62" s="153"/>
      <c r="C62" s="153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</row>
    <row r="63" spans="1:28" ht="13.2">
      <c r="A63" s="153"/>
      <c r="B63" s="153"/>
      <c r="C63" s="153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</row>
    <row r="64" spans="1:28" ht="13.2">
      <c r="A64" s="153"/>
      <c r="B64" s="153"/>
      <c r="C64" s="153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</row>
    <row r="65" spans="1:28" ht="13.2">
      <c r="A65" s="153"/>
      <c r="B65" s="153"/>
      <c r="C65" s="153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</row>
    <row r="66" spans="1:28" ht="13.2">
      <c r="A66" s="153"/>
      <c r="B66" s="153"/>
      <c r="C66" s="153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</row>
    <row r="67" spans="1:28" ht="13.2">
      <c r="A67" s="153"/>
      <c r="B67" s="153"/>
      <c r="C67" s="153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</row>
    <row r="68" spans="1:28" ht="13.2">
      <c r="A68" s="153"/>
      <c r="B68" s="153"/>
      <c r="C68" s="153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</row>
    <row r="69" spans="1:28" ht="13.2">
      <c r="A69" s="153"/>
      <c r="B69" s="153"/>
      <c r="C69" s="153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</row>
    <row r="70" spans="1:28" ht="13.2">
      <c r="A70" s="153"/>
      <c r="B70" s="153"/>
      <c r="C70" s="153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</row>
    <row r="71" spans="1:28" ht="13.2">
      <c r="A71" s="153"/>
      <c r="B71" s="153"/>
      <c r="C71" s="153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</row>
    <row r="72" spans="1:28" ht="13.2">
      <c r="A72" s="153"/>
      <c r="B72" s="153"/>
      <c r="C72" s="153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</row>
    <row r="73" spans="1:28" ht="13.2">
      <c r="A73" s="153"/>
      <c r="B73" s="153"/>
      <c r="C73" s="153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</row>
    <row r="74" spans="1:28" ht="13.2">
      <c r="A74" s="153"/>
      <c r="B74" s="153"/>
      <c r="C74" s="153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</row>
    <row r="75" spans="1:28" ht="13.2">
      <c r="A75" s="153"/>
      <c r="B75" s="153"/>
      <c r="C75" s="153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</row>
    <row r="76" spans="1:28" ht="13.2">
      <c r="A76" s="153"/>
      <c r="B76" s="153"/>
      <c r="C76" s="153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</row>
    <row r="77" spans="1:28" ht="13.2">
      <c r="A77" s="153"/>
      <c r="B77" s="153"/>
      <c r="C77" s="153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</row>
    <row r="78" spans="1:28" ht="13.2">
      <c r="A78" s="153"/>
      <c r="B78" s="153"/>
      <c r="C78" s="153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</row>
    <row r="79" spans="1:28" ht="13.2">
      <c r="A79" s="153"/>
      <c r="B79" s="153"/>
      <c r="C79" s="153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</row>
    <row r="80" spans="1:28" ht="13.2">
      <c r="A80" s="153"/>
      <c r="B80" s="153"/>
      <c r="C80" s="153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</row>
    <row r="81" spans="1:28" ht="13.2">
      <c r="A81" s="153"/>
      <c r="B81" s="153"/>
      <c r="C81" s="153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</row>
    <row r="82" spans="1:28" ht="13.2">
      <c r="A82" s="153"/>
      <c r="B82" s="153"/>
      <c r="C82" s="153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</row>
    <row r="83" spans="1:28" ht="13.2">
      <c r="A83" s="153"/>
      <c r="B83" s="153"/>
      <c r="C83" s="153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</row>
    <row r="84" spans="1:28" ht="13.2">
      <c r="A84" s="153"/>
      <c r="B84" s="153"/>
      <c r="C84" s="153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</row>
    <row r="85" spans="1:28" ht="13.2">
      <c r="A85" s="153"/>
      <c r="B85" s="153"/>
      <c r="C85" s="153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</row>
    <row r="86" spans="1:28" ht="13.2">
      <c r="A86" s="153"/>
      <c r="B86" s="153"/>
      <c r="C86" s="153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</row>
    <row r="87" spans="1:28" ht="13.2">
      <c r="A87" s="153"/>
      <c r="B87" s="153"/>
      <c r="C87" s="153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</row>
    <row r="88" spans="1:28" ht="13.2">
      <c r="A88" s="153"/>
      <c r="B88" s="153"/>
      <c r="C88" s="153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</row>
    <row r="89" spans="1:28" ht="13.2">
      <c r="A89" s="153"/>
      <c r="B89" s="153"/>
      <c r="C89" s="153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</row>
    <row r="90" spans="1:28" ht="13.2">
      <c r="A90" s="153"/>
      <c r="B90" s="153"/>
      <c r="C90" s="153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</row>
    <row r="91" spans="1:28" ht="13.2">
      <c r="A91" s="153"/>
      <c r="B91" s="153"/>
      <c r="C91" s="153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</row>
    <row r="92" spans="1:28" ht="13.2">
      <c r="A92" s="153"/>
      <c r="B92" s="153"/>
      <c r="C92" s="153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</row>
    <row r="93" spans="1:28" ht="13.2">
      <c r="A93" s="153"/>
      <c r="B93" s="153"/>
      <c r="C93" s="153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</row>
    <row r="94" spans="1:28" ht="13.2">
      <c r="A94" s="153"/>
      <c r="B94" s="153"/>
      <c r="C94" s="153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</row>
    <row r="95" spans="1:28" ht="13.2">
      <c r="A95" s="153"/>
      <c r="B95" s="153"/>
      <c r="C95" s="153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</row>
    <row r="96" spans="1:28" ht="13.2">
      <c r="A96" s="153"/>
      <c r="B96" s="153"/>
      <c r="C96" s="153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</row>
    <row r="97" spans="1:28" ht="13.2">
      <c r="A97" s="153"/>
      <c r="B97" s="153"/>
      <c r="C97" s="153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</row>
    <row r="98" spans="1:28" ht="13.2">
      <c r="A98" s="153"/>
      <c r="B98" s="153"/>
      <c r="C98" s="153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</row>
    <row r="99" spans="1:28" ht="13.2">
      <c r="A99" s="153"/>
      <c r="B99" s="153"/>
      <c r="C99" s="153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</row>
    <row r="100" spans="1:28" ht="13.2">
      <c r="A100" s="153"/>
      <c r="B100" s="153"/>
      <c r="C100" s="153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</row>
    <row r="101" spans="1:28" ht="13.2">
      <c r="A101" s="153"/>
      <c r="B101" s="153"/>
      <c r="C101" s="153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</row>
    <row r="102" spans="1:28" ht="13.2">
      <c r="A102" s="153"/>
      <c r="B102" s="153"/>
      <c r="C102" s="153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</row>
    <row r="103" spans="1:28" ht="13.2">
      <c r="A103" s="153"/>
      <c r="B103" s="153"/>
      <c r="C103" s="153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</row>
    <row r="104" spans="1:28" ht="13.2">
      <c r="A104" s="153"/>
      <c r="B104" s="153"/>
      <c r="C104" s="153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</row>
    <row r="105" spans="1:28" ht="13.2">
      <c r="A105" s="153"/>
      <c r="B105" s="153"/>
      <c r="C105" s="153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</row>
    <row r="106" spans="1:28" ht="13.2">
      <c r="A106" s="153"/>
      <c r="B106" s="153"/>
      <c r="C106" s="153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</row>
    <row r="107" spans="1:28" ht="13.2">
      <c r="A107" s="153"/>
      <c r="B107" s="153"/>
      <c r="C107" s="153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</row>
    <row r="108" spans="1:28" ht="13.2">
      <c r="A108" s="153"/>
      <c r="B108" s="153"/>
      <c r="C108" s="153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</row>
    <row r="109" spans="1:28" ht="13.2">
      <c r="A109" s="153"/>
      <c r="B109" s="153"/>
      <c r="C109" s="153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</row>
    <row r="110" spans="1:28" ht="13.2">
      <c r="A110" s="153"/>
      <c r="B110" s="153"/>
      <c r="C110" s="153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</row>
    <row r="111" spans="1:28" ht="13.2">
      <c r="A111" s="153"/>
      <c r="B111" s="153"/>
      <c r="C111" s="153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</row>
    <row r="112" spans="1:28" ht="13.2">
      <c r="A112" s="153"/>
      <c r="B112" s="153"/>
      <c r="C112" s="153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</row>
    <row r="113" spans="1:28" ht="13.2">
      <c r="A113" s="153"/>
      <c r="B113" s="153"/>
      <c r="C113" s="153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</row>
    <row r="114" spans="1:28" ht="13.2">
      <c r="A114" s="153"/>
      <c r="B114" s="153"/>
      <c r="C114" s="153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</row>
    <row r="115" spans="1:28" ht="13.2">
      <c r="A115" s="153"/>
      <c r="B115" s="153"/>
      <c r="C115" s="153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</row>
    <row r="116" spans="1:28" ht="13.2">
      <c r="A116" s="153"/>
      <c r="B116" s="153"/>
      <c r="C116" s="153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</row>
    <row r="117" spans="1:28" ht="13.2">
      <c r="A117" s="153"/>
      <c r="B117" s="153"/>
      <c r="C117" s="153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</row>
    <row r="118" spans="1:28" ht="13.2">
      <c r="A118" s="153"/>
      <c r="B118" s="153"/>
      <c r="C118" s="153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</row>
    <row r="119" spans="1:28" ht="13.2">
      <c r="A119" s="153"/>
      <c r="B119" s="153"/>
      <c r="C119" s="153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</row>
    <row r="120" spans="1:28" ht="13.2">
      <c r="A120" s="153"/>
      <c r="B120" s="153"/>
      <c r="C120" s="153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</row>
    <row r="121" spans="1:28" ht="13.2">
      <c r="A121" s="153"/>
      <c r="B121" s="153"/>
      <c r="C121" s="153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</row>
    <row r="122" spans="1:28" ht="13.2">
      <c r="A122" s="153"/>
      <c r="B122" s="153"/>
      <c r="C122" s="153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</row>
    <row r="123" spans="1:28" ht="13.2">
      <c r="A123" s="153"/>
      <c r="B123" s="153"/>
      <c r="C123" s="153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</row>
    <row r="124" spans="1:28" ht="13.2">
      <c r="A124" s="153"/>
      <c r="B124" s="153"/>
      <c r="C124" s="153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</row>
    <row r="125" spans="1:28" ht="13.2">
      <c r="A125" s="153"/>
      <c r="B125" s="153"/>
      <c r="C125" s="153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</row>
    <row r="126" spans="1:28" ht="13.2">
      <c r="A126" s="153"/>
      <c r="B126" s="153"/>
      <c r="C126" s="153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</row>
    <row r="127" spans="1:28" ht="13.2">
      <c r="A127" s="153"/>
      <c r="B127" s="153"/>
      <c r="C127" s="153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</row>
    <row r="128" spans="1:28" ht="13.2">
      <c r="A128" s="153"/>
      <c r="B128" s="153"/>
      <c r="C128" s="153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</row>
    <row r="129" spans="1:28" ht="13.2">
      <c r="A129" s="153"/>
      <c r="B129" s="153"/>
      <c r="C129" s="153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</row>
    <row r="130" spans="1:28" ht="13.2">
      <c r="A130" s="153"/>
      <c r="B130" s="153"/>
      <c r="C130" s="153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</row>
    <row r="131" spans="1:28" ht="13.2">
      <c r="A131" s="153"/>
      <c r="B131" s="153"/>
      <c r="C131" s="153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</row>
    <row r="132" spans="1:28" ht="13.2">
      <c r="A132" s="153"/>
      <c r="B132" s="153"/>
      <c r="C132" s="153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</row>
    <row r="133" spans="1:28" ht="13.2">
      <c r="A133" s="153"/>
      <c r="B133" s="153"/>
      <c r="C133" s="153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</row>
    <row r="134" spans="1:28" ht="13.2">
      <c r="A134" s="153"/>
      <c r="B134" s="153"/>
      <c r="C134" s="153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</row>
    <row r="135" spans="1:28" ht="13.2">
      <c r="A135" s="153"/>
      <c r="B135" s="153"/>
      <c r="C135" s="153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</row>
    <row r="136" spans="1:28" ht="13.2">
      <c r="A136" s="153"/>
      <c r="B136" s="153"/>
      <c r="C136" s="153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</row>
    <row r="137" spans="1:28" ht="13.2">
      <c r="A137" s="153"/>
      <c r="B137" s="153"/>
      <c r="C137" s="153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</row>
    <row r="138" spans="1:28" ht="13.2">
      <c r="A138" s="153"/>
      <c r="B138" s="153"/>
      <c r="C138" s="153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</row>
    <row r="139" spans="1:28" ht="13.2">
      <c r="A139" s="153"/>
      <c r="B139" s="153"/>
      <c r="C139" s="153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</row>
    <row r="140" spans="1:28" ht="13.2">
      <c r="A140" s="153"/>
      <c r="B140" s="153"/>
      <c r="C140" s="153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</row>
    <row r="141" spans="1:28" ht="13.2">
      <c r="A141" s="153"/>
      <c r="B141" s="153"/>
      <c r="C141" s="153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</row>
    <row r="142" spans="1:28" ht="13.2">
      <c r="A142" s="153"/>
      <c r="B142" s="153"/>
      <c r="C142" s="153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</row>
    <row r="143" spans="1:28" ht="13.2">
      <c r="A143" s="153"/>
      <c r="B143" s="153"/>
      <c r="C143" s="153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</row>
    <row r="144" spans="1:28" ht="13.2">
      <c r="A144" s="153"/>
      <c r="B144" s="153"/>
      <c r="C144" s="153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</row>
    <row r="145" spans="1:28" ht="13.2">
      <c r="A145" s="153"/>
      <c r="B145" s="153"/>
      <c r="C145" s="153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</row>
    <row r="146" spans="1:28" ht="13.2">
      <c r="A146" s="153"/>
      <c r="B146" s="153"/>
      <c r="C146" s="153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</row>
    <row r="147" spans="1:28" ht="13.2">
      <c r="A147" s="153"/>
      <c r="B147" s="153"/>
      <c r="C147" s="153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</row>
    <row r="148" spans="1:28" ht="13.2">
      <c r="A148" s="153"/>
      <c r="B148" s="153"/>
      <c r="C148" s="153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</row>
    <row r="149" spans="1:28" ht="13.2">
      <c r="A149" s="153"/>
      <c r="B149" s="153"/>
      <c r="C149" s="153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</row>
    <row r="150" spans="1:28" ht="13.2">
      <c r="A150" s="153"/>
      <c r="B150" s="153"/>
      <c r="C150" s="153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</row>
    <row r="151" spans="1:28" ht="13.2">
      <c r="A151" s="153"/>
      <c r="B151" s="153"/>
      <c r="C151" s="153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</row>
    <row r="152" spans="1:28" ht="13.2">
      <c r="A152" s="153"/>
      <c r="B152" s="153"/>
      <c r="C152" s="153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</row>
    <row r="153" spans="1:28" ht="13.2">
      <c r="A153" s="153"/>
      <c r="B153" s="153"/>
      <c r="C153" s="153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</row>
    <row r="154" spans="1:28" ht="13.2">
      <c r="A154" s="153"/>
      <c r="B154" s="153"/>
      <c r="C154" s="153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</row>
    <row r="155" spans="1:28" ht="13.2">
      <c r="A155" s="153"/>
      <c r="B155" s="153"/>
      <c r="C155" s="153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</row>
    <row r="156" spans="1:28" ht="13.2">
      <c r="A156" s="153"/>
      <c r="B156" s="153"/>
      <c r="C156" s="153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</row>
    <row r="157" spans="1:28" ht="13.2">
      <c r="A157" s="153"/>
      <c r="B157" s="153"/>
      <c r="C157" s="153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</row>
    <row r="158" spans="1:28" ht="13.2">
      <c r="A158" s="153"/>
      <c r="B158" s="153"/>
      <c r="C158" s="153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</row>
    <row r="159" spans="1:28" ht="13.2">
      <c r="A159" s="153"/>
      <c r="B159" s="153"/>
      <c r="C159" s="153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</row>
    <row r="160" spans="1:28" ht="13.2">
      <c r="A160" s="153"/>
      <c r="B160" s="153"/>
      <c r="C160" s="153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</row>
    <row r="161" spans="1:28" ht="13.2">
      <c r="A161" s="153"/>
      <c r="B161" s="153"/>
      <c r="C161" s="153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</row>
    <row r="162" spans="1:28" ht="13.2">
      <c r="A162" s="153"/>
      <c r="B162" s="153"/>
      <c r="C162" s="153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</row>
    <row r="163" spans="1:28" ht="13.2">
      <c r="A163" s="153"/>
      <c r="B163" s="153"/>
      <c r="C163" s="153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</row>
    <row r="164" spans="1:28" ht="13.2">
      <c r="A164" s="153"/>
      <c r="B164" s="153"/>
      <c r="C164" s="153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</row>
    <row r="165" spans="1:28" ht="13.2">
      <c r="A165" s="153"/>
      <c r="B165" s="153"/>
      <c r="C165" s="153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</row>
    <row r="166" spans="1:28" ht="13.2">
      <c r="A166" s="153"/>
      <c r="B166" s="153"/>
      <c r="C166" s="153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</row>
    <row r="167" spans="1:28" ht="13.2">
      <c r="A167" s="153"/>
      <c r="B167" s="153"/>
      <c r="C167" s="153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</row>
    <row r="168" spans="1:28" ht="13.2">
      <c r="A168" s="153"/>
      <c r="B168" s="153"/>
      <c r="C168" s="153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</row>
    <row r="169" spans="1:28" ht="13.2">
      <c r="A169" s="153"/>
      <c r="B169" s="153"/>
      <c r="C169" s="153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</row>
    <row r="170" spans="1:28" ht="13.2">
      <c r="A170" s="153"/>
      <c r="B170" s="153"/>
      <c r="C170" s="153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</row>
    <row r="171" spans="1:28" ht="13.2">
      <c r="A171" s="153"/>
      <c r="B171" s="153"/>
      <c r="C171" s="153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</row>
    <row r="172" spans="1:28" ht="13.2">
      <c r="A172" s="153"/>
      <c r="B172" s="153"/>
      <c r="C172" s="153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</row>
    <row r="173" spans="1:28" ht="13.2">
      <c r="A173" s="153"/>
      <c r="B173" s="153"/>
      <c r="C173" s="153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</row>
    <row r="174" spans="1:28" ht="13.2">
      <c r="A174" s="153"/>
      <c r="B174" s="153"/>
      <c r="C174" s="153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</row>
    <row r="175" spans="1:28" ht="13.2">
      <c r="A175" s="153"/>
      <c r="B175" s="153"/>
      <c r="C175" s="153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</row>
    <row r="176" spans="1:28" ht="13.2">
      <c r="A176" s="153"/>
      <c r="B176" s="153"/>
      <c r="C176" s="153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</row>
    <row r="177" spans="1:28" ht="13.2">
      <c r="A177" s="153"/>
      <c r="B177" s="153"/>
      <c r="C177" s="153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</row>
    <row r="178" spans="1:28" ht="13.2">
      <c r="A178" s="153"/>
      <c r="B178" s="153"/>
      <c r="C178" s="153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</row>
    <row r="179" spans="1:28" ht="13.2">
      <c r="A179" s="153"/>
      <c r="B179" s="153"/>
      <c r="C179" s="153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</row>
    <row r="180" spans="1:28" ht="13.2">
      <c r="A180" s="153"/>
      <c r="B180" s="153"/>
      <c r="C180" s="153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</row>
    <row r="181" spans="1:28" ht="13.2">
      <c r="A181" s="153"/>
      <c r="B181" s="153"/>
      <c r="C181" s="153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</row>
    <row r="182" spans="1:28" ht="13.2">
      <c r="A182" s="153"/>
      <c r="B182" s="153"/>
      <c r="C182" s="153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</row>
    <row r="183" spans="1:28" ht="13.2">
      <c r="A183" s="153"/>
      <c r="B183" s="153"/>
      <c r="C183" s="153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</row>
    <row r="184" spans="1:28" ht="13.2">
      <c r="A184" s="153"/>
      <c r="B184" s="153"/>
      <c r="C184" s="153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</row>
    <row r="185" spans="1:28" ht="13.2">
      <c r="A185" s="153"/>
      <c r="B185" s="153"/>
      <c r="C185" s="153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</row>
    <row r="186" spans="1:28" ht="13.2">
      <c r="A186" s="153"/>
      <c r="B186" s="153"/>
      <c r="C186" s="153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</row>
    <row r="187" spans="1:28" ht="13.2">
      <c r="A187" s="153"/>
      <c r="B187" s="153"/>
      <c r="C187" s="153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</row>
    <row r="188" spans="1:28" ht="13.2">
      <c r="A188" s="153"/>
      <c r="B188" s="153"/>
      <c r="C188" s="153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</row>
    <row r="189" spans="1:28" ht="13.2">
      <c r="A189" s="153"/>
      <c r="B189" s="153"/>
      <c r="C189" s="153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</row>
    <row r="190" spans="1:28" ht="13.2">
      <c r="A190" s="153"/>
      <c r="B190" s="153"/>
      <c r="C190" s="153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</row>
    <row r="191" spans="1:28" ht="13.2">
      <c r="A191" s="153"/>
      <c r="B191" s="153"/>
      <c r="C191" s="153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</row>
    <row r="192" spans="1:28" ht="13.2">
      <c r="A192" s="153"/>
      <c r="B192" s="153"/>
      <c r="C192" s="153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</row>
    <row r="193" spans="1:28" ht="13.2">
      <c r="A193" s="153"/>
      <c r="B193" s="153"/>
      <c r="C193" s="153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</row>
    <row r="194" spans="1:28" ht="13.2">
      <c r="A194" s="153"/>
      <c r="B194" s="153"/>
      <c r="C194" s="153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</row>
    <row r="195" spans="1:28" ht="13.2">
      <c r="A195" s="153"/>
      <c r="B195" s="153"/>
      <c r="C195" s="153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</row>
    <row r="196" spans="1:28" ht="13.2">
      <c r="A196" s="153"/>
      <c r="B196" s="153"/>
      <c r="C196" s="153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</row>
    <row r="197" spans="1:28" ht="13.2">
      <c r="A197" s="153"/>
      <c r="B197" s="153"/>
      <c r="C197" s="153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</row>
    <row r="198" spans="1:28" ht="13.2">
      <c r="A198" s="153"/>
      <c r="B198" s="153"/>
      <c r="C198" s="153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</row>
    <row r="199" spans="1:28" ht="13.2">
      <c r="A199" s="153"/>
      <c r="B199" s="153"/>
      <c r="C199" s="153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</row>
    <row r="200" spans="1:28" ht="13.2">
      <c r="A200" s="153"/>
      <c r="B200" s="153"/>
      <c r="C200" s="153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</row>
    <row r="201" spans="1:28" ht="13.2">
      <c r="A201" s="153"/>
      <c r="B201" s="153"/>
      <c r="C201" s="153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</row>
    <row r="202" spans="1:28" ht="13.2">
      <c r="A202" s="153"/>
      <c r="B202" s="153"/>
      <c r="C202" s="153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</row>
    <row r="203" spans="1:28" ht="13.2">
      <c r="A203" s="153"/>
      <c r="B203" s="153"/>
      <c r="C203" s="153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</row>
    <row r="204" spans="1:28" ht="13.2">
      <c r="A204" s="153"/>
      <c r="B204" s="153"/>
      <c r="C204" s="153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</row>
    <row r="205" spans="1:28" ht="13.2">
      <c r="A205" s="153"/>
      <c r="B205" s="153"/>
      <c r="C205" s="153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</row>
    <row r="206" spans="1:28" ht="13.2">
      <c r="A206" s="153"/>
      <c r="B206" s="153"/>
      <c r="C206" s="153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</row>
    <row r="207" spans="1:28" ht="13.2">
      <c r="A207" s="153"/>
      <c r="B207" s="153"/>
      <c r="C207" s="153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</row>
    <row r="208" spans="1:28" ht="13.2">
      <c r="A208" s="153"/>
      <c r="B208" s="153"/>
      <c r="C208" s="153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</row>
    <row r="209" spans="1:28" ht="13.2">
      <c r="A209" s="153"/>
      <c r="B209" s="153"/>
      <c r="C209" s="153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</row>
    <row r="210" spans="1:28" ht="13.2">
      <c r="A210" s="153"/>
      <c r="B210" s="153"/>
      <c r="C210" s="153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</row>
    <row r="211" spans="1:28" ht="13.2">
      <c r="A211" s="153"/>
      <c r="B211" s="153"/>
      <c r="C211" s="153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</row>
    <row r="212" spans="1:28" ht="13.2">
      <c r="A212" s="153"/>
      <c r="B212" s="153"/>
      <c r="C212" s="153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</row>
    <row r="213" spans="1:28" ht="13.2">
      <c r="A213" s="153"/>
      <c r="B213" s="153"/>
      <c r="C213" s="153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</row>
    <row r="214" spans="1:28" ht="13.2">
      <c r="A214" s="153"/>
      <c r="B214" s="153"/>
      <c r="C214" s="153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</row>
    <row r="215" spans="1:28" ht="13.2">
      <c r="A215" s="153"/>
      <c r="B215" s="153"/>
      <c r="C215" s="153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</row>
    <row r="216" spans="1:28" ht="13.2">
      <c r="A216" s="153"/>
      <c r="B216" s="153"/>
      <c r="C216" s="153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</row>
    <row r="217" spans="1:28" ht="13.2">
      <c r="A217" s="153"/>
      <c r="B217" s="153"/>
      <c r="C217" s="153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</row>
    <row r="218" spans="1:28" ht="13.2">
      <c r="A218" s="153"/>
      <c r="B218" s="153"/>
      <c r="C218" s="153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</row>
    <row r="219" spans="1:28" ht="13.2">
      <c r="A219" s="153"/>
      <c r="B219" s="153"/>
      <c r="C219" s="153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</row>
    <row r="220" spans="1:28" ht="13.2">
      <c r="A220" s="153"/>
      <c r="B220" s="153"/>
      <c r="C220" s="153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</row>
    <row r="221" spans="1:28" ht="13.2">
      <c r="A221" s="153"/>
      <c r="B221" s="153"/>
      <c r="C221" s="153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</row>
    <row r="222" spans="1:28" ht="13.2">
      <c r="A222" s="153"/>
      <c r="B222" s="153"/>
      <c r="C222" s="153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</row>
    <row r="223" spans="1:28" ht="13.2">
      <c r="A223" s="153"/>
      <c r="B223" s="153"/>
      <c r="C223" s="153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</row>
    <row r="224" spans="1:28" ht="13.2">
      <c r="A224" s="153"/>
      <c r="B224" s="153"/>
      <c r="C224" s="153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</row>
    <row r="225" spans="1:28" ht="13.2">
      <c r="A225" s="153"/>
      <c r="B225" s="153"/>
      <c r="C225" s="153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</row>
    <row r="226" spans="1:28" ht="13.2">
      <c r="A226" s="153"/>
      <c r="B226" s="153"/>
      <c r="C226" s="153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</row>
    <row r="227" spans="1:28" ht="13.2">
      <c r="A227" s="153"/>
      <c r="B227" s="153"/>
      <c r="C227" s="153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</row>
    <row r="228" spans="1:28" ht="13.2">
      <c r="A228" s="153"/>
      <c r="B228" s="153"/>
      <c r="C228" s="153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</row>
    <row r="229" spans="1:28" ht="13.2">
      <c r="A229" s="153"/>
      <c r="B229" s="153"/>
      <c r="C229" s="153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</row>
    <row r="230" spans="1:28" ht="13.2">
      <c r="A230" s="153"/>
      <c r="B230" s="153"/>
      <c r="C230" s="153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</row>
    <row r="231" spans="1:28" ht="13.2">
      <c r="A231" s="153"/>
      <c r="B231" s="153"/>
      <c r="C231" s="153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</row>
    <row r="232" spans="1:28" ht="13.2">
      <c r="A232" s="153"/>
      <c r="B232" s="153"/>
      <c r="C232" s="153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</row>
    <row r="233" spans="1:28" ht="13.2">
      <c r="A233" s="153"/>
      <c r="B233" s="153"/>
      <c r="C233" s="153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</row>
    <row r="234" spans="1:28" ht="13.2">
      <c r="A234" s="153"/>
      <c r="B234" s="153"/>
      <c r="C234" s="153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</row>
    <row r="235" spans="1:28" ht="13.2">
      <c r="A235" s="153"/>
      <c r="B235" s="153"/>
      <c r="C235" s="153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</row>
    <row r="236" spans="1:28" ht="13.2">
      <c r="A236" s="153"/>
      <c r="B236" s="153"/>
      <c r="C236" s="153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</row>
    <row r="237" spans="1:28" ht="13.2">
      <c r="A237" s="153"/>
      <c r="B237" s="153"/>
      <c r="C237" s="153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</row>
    <row r="238" spans="1:28" ht="13.2">
      <c r="A238" s="153"/>
      <c r="B238" s="153"/>
      <c r="C238" s="153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</row>
    <row r="239" spans="1:28" ht="13.2">
      <c r="A239" s="153"/>
      <c r="B239" s="153"/>
      <c r="C239" s="153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</row>
    <row r="240" spans="1:28" ht="13.2">
      <c r="A240" s="153"/>
      <c r="B240" s="153"/>
      <c r="C240" s="153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</row>
    <row r="241" spans="1:28" ht="13.2">
      <c r="A241" s="153"/>
      <c r="B241" s="153"/>
      <c r="C241" s="153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</row>
    <row r="242" spans="1:28" ht="13.2">
      <c r="A242" s="153"/>
      <c r="B242" s="153"/>
      <c r="C242" s="153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</row>
    <row r="243" spans="1:28" ht="13.2">
      <c r="A243" s="153"/>
      <c r="B243" s="153"/>
      <c r="C243" s="153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</row>
    <row r="244" spans="1:28" ht="13.2">
      <c r="A244" s="153"/>
      <c r="B244" s="153"/>
      <c r="C244" s="153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</row>
    <row r="245" spans="1:28" ht="13.2">
      <c r="A245" s="153"/>
      <c r="B245" s="153"/>
      <c r="C245" s="153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</row>
    <row r="246" spans="1:28" ht="13.2">
      <c r="A246" s="153"/>
      <c r="B246" s="153"/>
      <c r="C246" s="153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</row>
    <row r="247" spans="1:28" ht="13.2">
      <c r="A247" s="153"/>
      <c r="B247" s="153"/>
      <c r="C247" s="153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</row>
    <row r="248" spans="1:28" ht="13.2">
      <c r="A248" s="153"/>
      <c r="B248" s="153"/>
      <c r="C248" s="153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</row>
    <row r="249" spans="1:28" ht="13.2">
      <c r="A249" s="153"/>
      <c r="B249" s="153"/>
      <c r="C249" s="153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</row>
    <row r="250" spans="1:28" ht="13.2">
      <c r="A250" s="153"/>
      <c r="B250" s="153"/>
      <c r="C250" s="153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</row>
    <row r="251" spans="1:28" ht="13.2">
      <c r="A251" s="153"/>
      <c r="B251" s="153"/>
      <c r="C251" s="153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</row>
    <row r="252" spans="1:28" ht="13.2">
      <c r="A252" s="153"/>
      <c r="B252" s="153"/>
      <c r="C252" s="153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</row>
    <row r="253" spans="1:28" ht="13.2">
      <c r="A253" s="153"/>
      <c r="B253" s="153"/>
      <c r="C253" s="153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</row>
    <row r="254" spans="1:28" ht="13.2">
      <c r="A254" s="153"/>
      <c r="B254" s="153"/>
      <c r="C254" s="153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</row>
    <row r="255" spans="1:28" ht="13.2">
      <c r="A255" s="153"/>
      <c r="B255" s="153"/>
      <c r="C255" s="153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</row>
    <row r="256" spans="1:28" ht="13.2">
      <c r="A256" s="153"/>
      <c r="B256" s="153"/>
      <c r="C256" s="153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</row>
    <row r="257" spans="1:28" ht="13.2">
      <c r="A257" s="153"/>
      <c r="B257" s="153"/>
      <c r="C257" s="153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</row>
    <row r="258" spans="1:28" ht="13.2">
      <c r="A258" s="153"/>
      <c r="B258" s="153"/>
      <c r="C258" s="153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</row>
    <row r="259" spans="1:28" ht="13.2">
      <c r="A259" s="153"/>
      <c r="B259" s="153"/>
      <c r="C259" s="153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</row>
    <row r="260" spans="1:28" ht="13.2">
      <c r="A260" s="153"/>
      <c r="B260" s="153"/>
      <c r="C260" s="153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</row>
    <row r="261" spans="1:28" ht="13.2">
      <c r="A261" s="153"/>
      <c r="B261" s="153"/>
      <c r="C261" s="153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</row>
    <row r="262" spans="1:28" ht="13.2">
      <c r="A262" s="153"/>
      <c r="B262" s="153"/>
      <c r="C262" s="153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</row>
    <row r="263" spans="1:28" ht="13.2">
      <c r="A263" s="153"/>
      <c r="B263" s="153"/>
      <c r="C263" s="153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</row>
    <row r="264" spans="1:28" ht="13.2">
      <c r="A264" s="153"/>
      <c r="B264" s="153"/>
      <c r="C264" s="153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</row>
    <row r="265" spans="1:28" ht="13.2">
      <c r="A265" s="153"/>
      <c r="B265" s="153"/>
      <c r="C265" s="153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</row>
    <row r="266" spans="1:28" ht="13.2">
      <c r="A266" s="153"/>
      <c r="B266" s="153"/>
      <c r="C266" s="153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</row>
    <row r="267" spans="1:28" ht="13.2">
      <c r="A267" s="153"/>
      <c r="B267" s="153"/>
      <c r="C267" s="153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</row>
    <row r="268" spans="1:28" ht="13.2">
      <c r="A268" s="153"/>
      <c r="B268" s="153"/>
      <c r="C268" s="153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</row>
    <row r="269" spans="1:28" ht="13.2">
      <c r="A269" s="153"/>
      <c r="B269" s="153"/>
      <c r="C269" s="153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</row>
    <row r="270" spans="1:28" ht="13.2">
      <c r="A270" s="153"/>
      <c r="B270" s="153"/>
      <c r="C270" s="153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</row>
    <row r="271" spans="1:28" ht="13.2">
      <c r="A271" s="153"/>
      <c r="B271" s="153"/>
      <c r="C271" s="153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</row>
    <row r="272" spans="1:28" ht="13.2">
      <c r="A272" s="153"/>
      <c r="B272" s="153"/>
      <c r="C272" s="153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</row>
    <row r="273" spans="1:28" ht="13.2">
      <c r="A273" s="153"/>
      <c r="B273" s="153"/>
      <c r="C273" s="153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</row>
    <row r="274" spans="1:28" ht="13.2">
      <c r="A274" s="153"/>
      <c r="B274" s="153"/>
      <c r="C274" s="153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</row>
    <row r="275" spans="1:28" ht="13.2">
      <c r="A275" s="153"/>
      <c r="B275" s="153"/>
      <c r="C275" s="153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</row>
    <row r="276" spans="1:28" ht="13.2">
      <c r="A276" s="153"/>
      <c r="B276" s="153"/>
      <c r="C276" s="153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</row>
    <row r="277" spans="1:28" ht="13.2">
      <c r="A277" s="153"/>
      <c r="B277" s="153"/>
      <c r="C277" s="153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</row>
    <row r="278" spans="1:28" ht="13.2">
      <c r="A278" s="153"/>
      <c r="B278" s="153"/>
      <c r="C278" s="153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</row>
    <row r="279" spans="1:28" ht="13.2">
      <c r="A279" s="153"/>
      <c r="B279" s="153"/>
      <c r="C279" s="153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</row>
    <row r="280" spans="1:28" ht="13.2">
      <c r="A280" s="153"/>
      <c r="B280" s="153"/>
      <c r="C280" s="153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</row>
    <row r="281" spans="1:28" ht="13.2">
      <c r="A281" s="153"/>
      <c r="B281" s="153"/>
      <c r="C281" s="153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</row>
    <row r="282" spans="1:28" ht="13.2">
      <c r="A282" s="153"/>
      <c r="B282" s="153"/>
      <c r="C282" s="153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</row>
    <row r="283" spans="1:28" ht="13.2">
      <c r="A283" s="153"/>
      <c r="B283" s="153"/>
      <c r="C283" s="153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</row>
    <row r="284" spans="1:28" ht="13.2">
      <c r="A284" s="153"/>
      <c r="B284" s="153"/>
      <c r="C284" s="153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</row>
    <row r="285" spans="1:28" ht="13.2">
      <c r="A285" s="153"/>
      <c r="B285" s="153"/>
      <c r="C285" s="153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</row>
    <row r="286" spans="1:28" ht="13.2">
      <c r="A286" s="153"/>
      <c r="B286" s="153"/>
      <c r="C286" s="153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</row>
    <row r="287" spans="1:28" ht="13.2">
      <c r="A287" s="153"/>
      <c r="B287" s="153"/>
      <c r="C287" s="153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</row>
    <row r="288" spans="1:28" ht="13.2">
      <c r="A288" s="153"/>
      <c r="B288" s="153"/>
      <c r="C288" s="153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</row>
    <row r="289" spans="1:28" ht="13.2">
      <c r="A289" s="153"/>
      <c r="B289" s="153"/>
      <c r="C289" s="153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</row>
    <row r="290" spans="1:28" ht="13.2">
      <c r="A290" s="153"/>
      <c r="B290" s="153"/>
      <c r="C290" s="153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</row>
    <row r="291" spans="1:28" ht="13.2">
      <c r="A291" s="153"/>
      <c r="B291" s="153"/>
      <c r="C291" s="153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</row>
    <row r="292" spans="1:28" ht="13.2">
      <c r="A292" s="153"/>
      <c r="B292" s="153"/>
      <c r="C292" s="153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</row>
    <row r="293" spans="1:28" ht="13.2">
      <c r="A293" s="153"/>
      <c r="B293" s="153"/>
      <c r="C293" s="153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</row>
    <row r="294" spans="1:28" ht="13.2">
      <c r="A294" s="153"/>
      <c r="B294" s="153"/>
      <c r="C294" s="153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</row>
    <row r="295" spans="1:28" ht="13.2">
      <c r="A295" s="153"/>
      <c r="B295" s="153"/>
      <c r="C295" s="153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</row>
    <row r="296" spans="1:28" ht="13.2">
      <c r="A296" s="153"/>
      <c r="B296" s="153"/>
      <c r="C296" s="153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</row>
    <row r="297" spans="1:28" ht="13.2">
      <c r="A297" s="153"/>
      <c r="B297" s="153"/>
      <c r="C297" s="153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</row>
    <row r="298" spans="1:28" ht="13.2">
      <c r="A298" s="153"/>
      <c r="B298" s="153"/>
      <c r="C298" s="153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</row>
    <row r="299" spans="1:28" ht="13.2">
      <c r="A299" s="153"/>
      <c r="B299" s="153"/>
      <c r="C299" s="153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</row>
    <row r="300" spans="1:28" ht="13.2">
      <c r="A300" s="153"/>
      <c r="B300" s="153"/>
      <c r="C300" s="153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</row>
    <row r="301" spans="1:28" ht="13.2">
      <c r="A301" s="153"/>
      <c r="B301" s="153"/>
      <c r="C301" s="153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</row>
    <row r="302" spans="1:28" ht="13.2">
      <c r="A302" s="153"/>
      <c r="B302" s="153"/>
      <c r="C302" s="153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</row>
    <row r="303" spans="1:28" ht="13.2">
      <c r="A303" s="153"/>
      <c r="B303" s="153"/>
      <c r="C303" s="153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</row>
    <row r="304" spans="1:28" ht="13.2">
      <c r="A304" s="153"/>
      <c r="B304" s="153"/>
      <c r="C304" s="153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</row>
    <row r="305" spans="1:28" ht="13.2">
      <c r="A305" s="153"/>
      <c r="B305" s="153"/>
      <c r="C305" s="153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</row>
    <row r="306" spans="1:28" ht="13.2">
      <c r="A306" s="153"/>
      <c r="B306" s="153"/>
      <c r="C306" s="153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</row>
    <row r="307" spans="1:28" ht="13.2">
      <c r="A307" s="153"/>
      <c r="B307" s="153"/>
      <c r="C307" s="153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</row>
    <row r="308" spans="1:28" ht="13.2">
      <c r="A308" s="153"/>
      <c r="B308" s="153"/>
      <c r="C308" s="153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</row>
    <row r="309" spans="1:28" ht="13.2">
      <c r="A309" s="153"/>
      <c r="B309" s="153"/>
      <c r="C309" s="153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</row>
    <row r="310" spans="1:28" ht="13.2">
      <c r="A310" s="153"/>
      <c r="B310" s="153"/>
      <c r="C310" s="153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</row>
    <row r="311" spans="1:28" ht="13.2">
      <c r="A311" s="153"/>
      <c r="B311" s="153"/>
      <c r="C311" s="153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</row>
    <row r="312" spans="1:28" ht="13.2">
      <c r="A312" s="153"/>
      <c r="B312" s="153"/>
      <c r="C312" s="153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</row>
    <row r="313" spans="1:28" ht="13.2">
      <c r="A313" s="153"/>
      <c r="B313" s="153"/>
      <c r="C313" s="153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</row>
    <row r="314" spans="1:28" ht="13.2">
      <c r="A314" s="153"/>
      <c r="B314" s="153"/>
      <c r="C314" s="153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</row>
    <row r="315" spans="1:28" ht="13.2">
      <c r="A315" s="153"/>
      <c r="B315" s="153"/>
      <c r="C315" s="153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</row>
    <row r="316" spans="1:28" ht="13.2">
      <c r="A316" s="153"/>
      <c r="B316" s="153"/>
      <c r="C316" s="153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</row>
    <row r="317" spans="1:28" ht="13.2">
      <c r="A317" s="153"/>
      <c r="B317" s="153"/>
      <c r="C317" s="153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</row>
    <row r="318" spans="1:28" ht="13.2">
      <c r="A318" s="153"/>
      <c r="B318" s="153"/>
      <c r="C318" s="153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</row>
    <row r="319" spans="1:28" ht="13.2">
      <c r="A319" s="153"/>
      <c r="B319" s="153"/>
      <c r="C319" s="153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</row>
    <row r="320" spans="1:28" ht="13.2">
      <c r="A320" s="153"/>
      <c r="B320" s="153"/>
      <c r="C320" s="153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</row>
    <row r="321" spans="1:28" ht="13.2">
      <c r="A321" s="153"/>
      <c r="B321" s="153"/>
      <c r="C321" s="153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</row>
    <row r="322" spans="1:28" ht="13.2">
      <c r="A322" s="153"/>
      <c r="B322" s="153"/>
      <c r="C322" s="153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</row>
    <row r="323" spans="1:28" ht="13.2">
      <c r="A323" s="153"/>
      <c r="B323" s="153"/>
      <c r="C323" s="153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</row>
    <row r="324" spans="1:28" ht="13.2">
      <c r="A324" s="153"/>
      <c r="B324" s="153"/>
      <c r="C324" s="153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</row>
    <row r="325" spans="1:28" ht="13.2">
      <c r="A325" s="153"/>
      <c r="B325" s="153"/>
      <c r="C325" s="153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</row>
    <row r="326" spans="1:28" ht="13.2">
      <c r="A326" s="153"/>
      <c r="B326" s="153"/>
      <c r="C326" s="153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</row>
    <row r="327" spans="1:28" ht="13.2">
      <c r="A327" s="153"/>
      <c r="B327" s="153"/>
      <c r="C327" s="153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</row>
    <row r="328" spans="1:28" ht="13.2">
      <c r="A328" s="153"/>
      <c r="B328" s="153"/>
      <c r="C328" s="153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</row>
    <row r="329" spans="1:28" ht="13.2">
      <c r="A329" s="153"/>
      <c r="B329" s="153"/>
      <c r="C329" s="153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</row>
    <row r="330" spans="1:28" ht="13.2">
      <c r="A330" s="153"/>
      <c r="B330" s="153"/>
      <c r="C330" s="153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</row>
    <row r="331" spans="1:28" ht="13.2">
      <c r="A331" s="153"/>
      <c r="B331" s="153"/>
      <c r="C331" s="153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</row>
    <row r="332" spans="1:28" ht="13.2">
      <c r="A332" s="153"/>
      <c r="B332" s="153"/>
      <c r="C332" s="153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</row>
    <row r="333" spans="1:28" ht="13.2">
      <c r="A333" s="153"/>
      <c r="B333" s="153"/>
      <c r="C333" s="153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</row>
    <row r="334" spans="1:28" ht="13.2">
      <c r="A334" s="153"/>
      <c r="B334" s="153"/>
      <c r="C334" s="153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</row>
    <row r="335" spans="1:28" ht="13.2">
      <c r="A335" s="153"/>
      <c r="B335" s="153"/>
      <c r="C335" s="153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</row>
    <row r="336" spans="1:28" ht="13.2">
      <c r="A336" s="153"/>
      <c r="B336" s="153"/>
      <c r="C336" s="153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</row>
    <row r="337" spans="1:28" ht="13.2">
      <c r="A337" s="153"/>
      <c r="B337" s="153"/>
      <c r="C337" s="153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</row>
    <row r="338" spans="1:28" ht="13.2">
      <c r="A338" s="153"/>
      <c r="B338" s="153"/>
      <c r="C338" s="153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</row>
    <row r="339" spans="1:28" ht="13.2">
      <c r="A339" s="153"/>
      <c r="B339" s="153"/>
      <c r="C339" s="153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</row>
    <row r="340" spans="1:28" ht="13.2">
      <c r="A340" s="153"/>
      <c r="B340" s="153"/>
      <c r="C340" s="153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</row>
    <row r="341" spans="1:28" ht="13.2">
      <c r="A341" s="153"/>
      <c r="B341" s="153"/>
      <c r="C341" s="153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</row>
    <row r="342" spans="1:28" ht="13.2">
      <c r="A342" s="153"/>
      <c r="B342" s="153"/>
      <c r="C342" s="153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</row>
    <row r="343" spans="1:28" ht="13.2">
      <c r="A343" s="153"/>
      <c r="B343" s="153"/>
      <c r="C343" s="153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</row>
    <row r="344" spans="1:28" ht="13.2">
      <c r="A344" s="153"/>
      <c r="B344" s="153"/>
      <c r="C344" s="153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</row>
    <row r="345" spans="1:28" ht="13.2">
      <c r="A345" s="153"/>
      <c r="B345" s="153"/>
      <c r="C345" s="153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</row>
    <row r="346" spans="1:28" ht="13.2">
      <c r="A346" s="153"/>
      <c r="B346" s="153"/>
      <c r="C346" s="153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</row>
    <row r="347" spans="1:28" ht="13.2">
      <c r="A347" s="153"/>
      <c r="B347" s="153"/>
      <c r="C347" s="153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</row>
    <row r="348" spans="1:28" ht="13.2">
      <c r="A348" s="153"/>
      <c r="B348" s="153"/>
      <c r="C348" s="153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</row>
    <row r="349" spans="1:28" ht="13.2">
      <c r="A349" s="153"/>
      <c r="B349" s="153"/>
      <c r="C349" s="153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</row>
    <row r="350" spans="1:28" ht="13.2">
      <c r="A350" s="153"/>
      <c r="B350" s="153"/>
      <c r="C350" s="153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</row>
    <row r="351" spans="1:28" ht="13.2">
      <c r="A351" s="153"/>
      <c r="B351" s="153"/>
      <c r="C351" s="153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</row>
    <row r="352" spans="1:28" ht="13.2">
      <c r="A352" s="153"/>
      <c r="B352" s="153"/>
      <c r="C352" s="153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</row>
    <row r="353" spans="1:28" ht="13.2">
      <c r="A353" s="153"/>
      <c r="B353" s="153"/>
      <c r="C353" s="153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</row>
    <row r="354" spans="1:28" ht="13.2">
      <c r="A354" s="153"/>
      <c r="B354" s="153"/>
      <c r="C354" s="153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</row>
    <row r="355" spans="1:28" ht="13.2">
      <c r="A355" s="153"/>
      <c r="B355" s="153"/>
      <c r="C355" s="153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</row>
    <row r="356" spans="1:28" ht="13.2">
      <c r="A356" s="153"/>
      <c r="B356" s="153"/>
      <c r="C356" s="153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</row>
    <row r="357" spans="1:28" ht="13.2">
      <c r="A357" s="153"/>
      <c r="B357" s="153"/>
      <c r="C357" s="153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</row>
    <row r="358" spans="1:28" ht="13.2">
      <c r="A358" s="153"/>
      <c r="B358" s="153"/>
      <c r="C358" s="153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</row>
    <row r="359" spans="1:28" ht="13.2">
      <c r="A359" s="153"/>
      <c r="B359" s="153"/>
      <c r="C359" s="153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</row>
    <row r="360" spans="1:28" ht="13.2">
      <c r="A360" s="153"/>
      <c r="B360" s="153"/>
      <c r="C360" s="153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</row>
    <row r="361" spans="1:28" ht="13.2">
      <c r="A361" s="153"/>
      <c r="B361" s="153"/>
      <c r="C361" s="153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</row>
    <row r="362" spans="1:28" ht="13.2">
      <c r="A362" s="153"/>
      <c r="B362" s="153"/>
      <c r="C362" s="153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</row>
    <row r="363" spans="1:28" ht="13.2">
      <c r="A363" s="153"/>
      <c r="B363" s="153"/>
      <c r="C363" s="153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</row>
    <row r="364" spans="1:28" ht="13.2">
      <c r="A364" s="153"/>
      <c r="B364" s="153"/>
      <c r="C364" s="153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</row>
    <row r="365" spans="1:28" ht="13.2">
      <c r="A365" s="153"/>
      <c r="B365" s="153"/>
      <c r="C365" s="153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</row>
    <row r="366" spans="1:28" ht="13.2">
      <c r="A366" s="153"/>
      <c r="B366" s="153"/>
      <c r="C366" s="153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</row>
    <row r="367" spans="1:28" ht="13.2">
      <c r="A367" s="153"/>
      <c r="B367" s="153"/>
      <c r="C367" s="153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</row>
    <row r="368" spans="1:28" ht="13.2">
      <c r="A368" s="153"/>
      <c r="B368" s="153"/>
      <c r="C368" s="153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</row>
    <row r="369" spans="1:28" ht="13.2">
      <c r="A369" s="153"/>
      <c r="B369" s="153"/>
      <c r="C369" s="153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</row>
    <row r="370" spans="1:28" ht="13.2">
      <c r="A370" s="153"/>
      <c r="B370" s="153"/>
      <c r="C370" s="153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</row>
    <row r="371" spans="1:28" ht="13.2">
      <c r="A371" s="153"/>
      <c r="B371" s="153"/>
      <c r="C371" s="153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</row>
    <row r="372" spans="1:28" ht="13.2">
      <c r="A372" s="153"/>
      <c r="B372" s="153"/>
      <c r="C372" s="153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</row>
    <row r="373" spans="1:28" ht="13.2">
      <c r="A373" s="153"/>
      <c r="B373" s="153"/>
      <c r="C373" s="153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</row>
    <row r="374" spans="1:28" ht="13.2">
      <c r="A374" s="153"/>
      <c r="B374" s="153"/>
      <c r="C374" s="153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</row>
    <row r="375" spans="1:28" ht="13.2">
      <c r="A375" s="153"/>
      <c r="B375" s="153"/>
      <c r="C375" s="153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</row>
    <row r="376" spans="1:28" ht="13.2">
      <c r="A376" s="153"/>
      <c r="B376" s="153"/>
      <c r="C376" s="153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</row>
    <row r="377" spans="1:28" ht="13.2">
      <c r="A377" s="153"/>
      <c r="B377" s="153"/>
      <c r="C377" s="153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</row>
    <row r="378" spans="1:28" ht="13.2">
      <c r="A378" s="153"/>
      <c r="B378" s="153"/>
      <c r="C378" s="153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</row>
    <row r="379" spans="1:28" ht="13.2">
      <c r="A379" s="153"/>
      <c r="B379" s="153"/>
      <c r="C379" s="153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</row>
    <row r="380" spans="1:28" ht="13.2">
      <c r="A380" s="153"/>
      <c r="B380" s="153"/>
      <c r="C380" s="153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</row>
    <row r="381" spans="1:28" ht="13.2">
      <c r="A381" s="153"/>
      <c r="B381" s="153"/>
      <c r="C381" s="153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</row>
    <row r="382" spans="1:28" ht="13.2">
      <c r="A382" s="153"/>
      <c r="B382" s="153"/>
      <c r="C382" s="153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</row>
    <row r="383" spans="1:28" ht="13.2">
      <c r="A383" s="153"/>
      <c r="B383" s="153"/>
      <c r="C383" s="153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</row>
    <row r="384" spans="1:28" ht="13.2">
      <c r="A384" s="153"/>
      <c r="B384" s="153"/>
      <c r="C384" s="153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</row>
    <row r="385" spans="1:28" ht="13.2">
      <c r="A385" s="153"/>
      <c r="B385" s="153"/>
      <c r="C385" s="153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</row>
    <row r="386" spans="1:28" ht="13.2">
      <c r="A386" s="153"/>
      <c r="B386" s="153"/>
      <c r="C386" s="153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</row>
    <row r="387" spans="1:28" ht="13.2">
      <c r="A387" s="153"/>
      <c r="B387" s="153"/>
      <c r="C387" s="153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</row>
    <row r="388" spans="1:28" ht="13.2">
      <c r="A388" s="153"/>
      <c r="B388" s="153"/>
      <c r="C388" s="153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</row>
    <row r="389" spans="1:28" ht="13.2">
      <c r="A389" s="153"/>
      <c r="B389" s="153"/>
      <c r="C389" s="153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</row>
    <row r="390" spans="1:28" ht="13.2">
      <c r="A390" s="153"/>
      <c r="B390" s="153"/>
      <c r="C390" s="153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</row>
    <row r="391" spans="1:28" ht="13.2">
      <c r="A391" s="153"/>
      <c r="B391" s="153"/>
      <c r="C391" s="153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</row>
    <row r="392" spans="1:28" ht="13.2">
      <c r="A392" s="153"/>
      <c r="B392" s="153"/>
      <c r="C392" s="153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</row>
    <row r="393" spans="1:28" ht="13.2">
      <c r="A393" s="153"/>
      <c r="B393" s="153"/>
      <c r="C393" s="153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</row>
    <row r="394" spans="1:28" ht="13.2">
      <c r="A394" s="153"/>
      <c r="B394" s="153"/>
      <c r="C394" s="153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</row>
    <row r="395" spans="1:28" ht="13.2">
      <c r="A395" s="153"/>
      <c r="B395" s="153"/>
      <c r="C395" s="153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</row>
    <row r="396" spans="1:28" ht="13.2">
      <c r="A396" s="153"/>
      <c r="B396" s="153"/>
      <c r="C396" s="153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</row>
    <row r="397" spans="1:28" ht="13.2">
      <c r="A397" s="153"/>
      <c r="B397" s="153"/>
      <c r="C397" s="153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</row>
    <row r="398" spans="1:28" ht="13.2">
      <c r="A398" s="153"/>
      <c r="B398" s="153"/>
      <c r="C398" s="153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</row>
    <row r="399" spans="1:28" ht="13.2">
      <c r="A399" s="153"/>
      <c r="B399" s="153"/>
      <c r="C399" s="153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</row>
    <row r="400" spans="1:28" ht="13.2">
      <c r="A400" s="153"/>
      <c r="B400" s="153"/>
      <c r="C400" s="153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</row>
    <row r="401" spans="1:28" ht="13.2">
      <c r="A401" s="153"/>
      <c r="B401" s="153"/>
      <c r="C401" s="153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</row>
    <row r="402" spans="1:28" ht="13.2">
      <c r="A402" s="153"/>
      <c r="B402" s="153"/>
      <c r="C402" s="153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</row>
    <row r="403" spans="1:28" ht="13.2">
      <c r="A403" s="153"/>
      <c r="B403" s="153"/>
      <c r="C403" s="153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</row>
    <row r="404" spans="1:28" ht="13.2">
      <c r="A404" s="153"/>
      <c r="B404" s="153"/>
      <c r="C404" s="153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</row>
    <row r="405" spans="1:28" ht="13.2">
      <c r="A405" s="153"/>
      <c r="B405" s="153"/>
      <c r="C405" s="153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</row>
    <row r="406" spans="1:28" ht="13.2">
      <c r="A406" s="153"/>
      <c r="B406" s="153"/>
      <c r="C406" s="153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</row>
    <row r="407" spans="1:28" ht="13.2">
      <c r="A407" s="153"/>
      <c r="B407" s="153"/>
      <c r="C407" s="153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</row>
    <row r="408" spans="1:28" ht="13.2">
      <c r="A408" s="153"/>
      <c r="B408" s="153"/>
      <c r="C408" s="153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</row>
    <row r="409" spans="1:28" ht="13.2">
      <c r="A409" s="153"/>
      <c r="B409" s="153"/>
      <c r="C409" s="153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</row>
    <row r="410" spans="1:28" ht="13.2">
      <c r="A410" s="153"/>
      <c r="B410" s="153"/>
      <c r="C410" s="153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</row>
    <row r="411" spans="1:28" ht="13.2">
      <c r="A411" s="153"/>
      <c r="B411" s="153"/>
      <c r="C411" s="153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</row>
    <row r="412" spans="1:28" ht="13.2">
      <c r="A412" s="153"/>
      <c r="B412" s="153"/>
      <c r="C412" s="153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</row>
    <row r="413" spans="1:28" ht="13.2">
      <c r="A413" s="153"/>
      <c r="B413" s="153"/>
      <c r="C413" s="153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</row>
    <row r="414" spans="1:28" ht="13.2">
      <c r="A414" s="153"/>
      <c r="B414" s="153"/>
      <c r="C414" s="153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</row>
    <row r="415" spans="1:28" ht="13.2">
      <c r="A415" s="153"/>
      <c r="B415" s="153"/>
      <c r="C415" s="153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</row>
    <row r="416" spans="1:28" ht="13.2">
      <c r="A416" s="153"/>
      <c r="B416" s="153"/>
      <c r="C416" s="153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</row>
    <row r="417" spans="1:28" ht="13.2">
      <c r="A417" s="153"/>
      <c r="B417" s="153"/>
      <c r="C417" s="153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</row>
    <row r="418" spans="1:28" ht="13.2">
      <c r="A418" s="153"/>
      <c r="B418" s="153"/>
      <c r="C418" s="153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</row>
    <row r="419" spans="1:28" ht="13.2">
      <c r="A419" s="153"/>
      <c r="B419" s="153"/>
      <c r="C419" s="153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</row>
    <row r="420" spans="1:28" ht="13.2">
      <c r="A420" s="153"/>
      <c r="B420" s="153"/>
      <c r="C420" s="153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</row>
    <row r="421" spans="1:28" ht="13.2">
      <c r="A421" s="153"/>
      <c r="B421" s="153"/>
      <c r="C421" s="153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</row>
    <row r="422" spans="1:28" ht="13.2">
      <c r="A422" s="153"/>
      <c r="B422" s="153"/>
      <c r="C422" s="153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</row>
    <row r="423" spans="1:28" ht="13.2">
      <c r="A423" s="153"/>
      <c r="B423" s="153"/>
      <c r="C423" s="153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</row>
    <row r="424" spans="1:28" ht="13.2">
      <c r="A424" s="153"/>
      <c r="B424" s="153"/>
      <c r="C424" s="153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</row>
    <row r="425" spans="1:28" ht="13.2">
      <c r="A425" s="153"/>
      <c r="B425" s="153"/>
      <c r="C425" s="153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</row>
    <row r="426" spans="1:28" ht="13.2">
      <c r="A426" s="153"/>
      <c r="B426" s="153"/>
      <c r="C426" s="153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</row>
    <row r="427" spans="1:28" ht="13.2">
      <c r="A427" s="153"/>
      <c r="B427" s="153"/>
      <c r="C427" s="153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</row>
    <row r="428" spans="1:28" ht="13.2">
      <c r="A428" s="153"/>
      <c r="B428" s="153"/>
      <c r="C428" s="153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</row>
    <row r="429" spans="1:28" ht="13.2">
      <c r="A429" s="153"/>
      <c r="B429" s="153"/>
      <c r="C429" s="153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</row>
    <row r="430" spans="1:28" ht="13.2">
      <c r="A430" s="153"/>
      <c r="B430" s="153"/>
      <c r="C430" s="153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</row>
    <row r="431" spans="1:28" ht="13.2">
      <c r="A431" s="153"/>
      <c r="B431" s="153"/>
      <c r="C431" s="153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</row>
    <row r="432" spans="1:28" ht="13.2">
      <c r="A432" s="153"/>
      <c r="B432" s="153"/>
      <c r="C432" s="153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</row>
    <row r="433" spans="1:28" ht="13.2">
      <c r="A433" s="153"/>
      <c r="B433" s="153"/>
      <c r="C433" s="153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</row>
    <row r="434" spans="1:28" ht="13.2">
      <c r="A434" s="153"/>
      <c r="B434" s="153"/>
      <c r="C434" s="153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</row>
    <row r="435" spans="1:28" ht="13.2">
      <c r="A435" s="153"/>
      <c r="B435" s="153"/>
      <c r="C435" s="153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</row>
    <row r="436" spans="1:28" ht="13.2">
      <c r="A436" s="153"/>
      <c r="B436" s="153"/>
      <c r="C436" s="153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</row>
    <row r="437" spans="1:28" ht="13.2">
      <c r="A437" s="153"/>
      <c r="B437" s="153"/>
      <c r="C437" s="153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</row>
    <row r="438" spans="1:28" ht="13.2">
      <c r="A438" s="153"/>
      <c r="B438" s="153"/>
      <c r="C438" s="153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</row>
    <row r="439" spans="1:28" ht="13.2">
      <c r="A439" s="153"/>
      <c r="B439" s="153"/>
      <c r="C439" s="153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</row>
    <row r="440" spans="1:28" ht="13.2">
      <c r="A440" s="153"/>
      <c r="B440" s="153"/>
      <c r="C440" s="153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</row>
    <row r="441" spans="1:28" ht="13.2">
      <c r="A441" s="153"/>
      <c r="B441" s="153"/>
      <c r="C441" s="153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</row>
    <row r="442" spans="1:28" ht="13.2">
      <c r="A442" s="153"/>
      <c r="B442" s="153"/>
      <c r="C442" s="153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</row>
    <row r="443" spans="1:28" ht="13.2">
      <c r="A443" s="153"/>
      <c r="B443" s="153"/>
      <c r="C443" s="153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</row>
    <row r="444" spans="1:28" ht="13.2">
      <c r="A444" s="153"/>
      <c r="B444" s="153"/>
      <c r="C444" s="153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</row>
    <row r="445" spans="1:28" ht="13.2">
      <c r="A445" s="153"/>
      <c r="B445" s="153"/>
      <c r="C445" s="153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</row>
    <row r="446" spans="1:28" ht="13.2">
      <c r="A446" s="153"/>
      <c r="B446" s="153"/>
      <c r="C446" s="153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</row>
    <row r="447" spans="1:28" ht="13.2">
      <c r="A447" s="153"/>
      <c r="B447" s="153"/>
      <c r="C447" s="153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</row>
    <row r="448" spans="1:28" ht="13.2">
      <c r="A448" s="153"/>
      <c r="B448" s="153"/>
      <c r="C448" s="153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</row>
    <row r="449" spans="1:28" ht="13.2">
      <c r="A449" s="153"/>
      <c r="B449" s="153"/>
      <c r="C449" s="153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</row>
    <row r="450" spans="1:28" ht="13.2">
      <c r="A450" s="153"/>
      <c r="B450" s="153"/>
      <c r="C450" s="153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</row>
    <row r="451" spans="1:28" ht="13.2">
      <c r="A451" s="153"/>
      <c r="B451" s="153"/>
      <c r="C451" s="153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</row>
    <row r="452" spans="1:28" ht="13.2">
      <c r="A452" s="153"/>
      <c r="B452" s="153"/>
      <c r="C452" s="153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</row>
    <row r="453" spans="1:28" ht="13.2">
      <c r="A453" s="153"/>
      <c r="B453" s="153"/>
      <c r="C453" s="153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</row>
    <row r="454" spans="1:28" ht="13.2">
      <c r="A454" s="153"/>
      <c r="B454" s="153"/>
      <c r="C454" s="153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</row>
    <row r="455" spans="1:28" ht="13.2">
      <c r="A455" s="153"/>
      <c r="B455" s="153"/>
      <c r="C455" s="153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</row>
    <row r="456" spans="1:28" ht="13.2">
      <c r="A456" s="153"/>
      <c r="B456" s="153"/>
      <c r="C456" s="153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</row>
    <row r="457" spans="1:28" ht="13.2">
      <c r="A457" s="153"/>
      <c r="B457" s="153"/>
      <c r="C457" s="153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</row>
    <row r="458" spans="1:28" ht="13.2">
      <c r="A458" s="153"/>
      <c r="B458" s="153"/>
      <c r="C458" s="153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</row>
    <row r="459" spans="1:28" ht="13.2">
      <c r="A459" s="153"/>
      <c r="B459" s="153"/>
      <c r="C459" s="153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</row>
    <row r="460" spans="1:28" ht="13.2">
      <c r="A460" s="153"/>
      <c r="B460" s="153"/>
      <c r="C460" s="153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</row>
    <row r="461" spans="1:28" ht="13.2">
      <c r="A461" s="153"/>
      <c r="B461" s="153"/>
      <c r="C461" s="153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</row>
    <row r="462" spans="1:28" ht="13.2">
      <c r="A462" s="153"/>
      <c r="B462" s="153"/>
      <c r="C462" s="153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</row>
    <row r="463" spans="1:28" ht="13.2">
      <c r="A463" s="153"/>
      <c r="B463" s="153"/>
      <c r="C463" s="153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</row>
    <row r="464" spans="1:28" ht="13.2">
      <c r="A464" s="153"/>
      <c r="B464" s="153"/>
      <c r="C464" s="153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</row>
    <row r="465" spans="1:28" ht="13.2">
      <c r="A465" s="153"/>
      <c r="B465" s="153"/>
      <c r="C465" s="153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</row>
    <row r="466" spans="1:28" ht="13.2">
      <c r="A466" s="153"/>
      <c r="B466" s="153"/>
      <c r="C466" s="153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</row>
    <row r="467" spans="1:28" ht="13.2">
      <c r="A467" s="153"/>
      <c r="B467" s="153"/>
      <c r="C467" s="153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</row>
    <row r="468" spans="1:28" ht="13.2">
      <c r="A468" s="153"/>
      <c r="B468" s="153"/>
      <c r="C468" s="153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</row>
    <row r="469" spans="1:28" ht="13.2">
      <c r="A469" s="153"/>
      <c r="B469" s="153"/>
      <c r="C469" s="153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</row>
    <row r="470" spans="1:28" ht="13.2">
      <c r="A470" s="153"/>
      <c r="B470" s="153"/>
      <c r="C470" s="153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</row>
    <row r="471" spans="1:28" ht="13.2">
      <c r="A471" s="153"/>
      <c r="B471" s="153"/>
      <c r="C471" s="153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</row>
    <row r="472" spans="1:28" ht="13.2">
      <c r="A472" s="153"/>
      <c r="B472" s="153"/>
      <c r="C472" s="153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</row>
    <row r="473" spans="1:28" ht="13.2">
      <c r="A473" s="153"/>
      <c r="B473" s="153"/>
      <c r="C473" s="153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</row>
    <row r="474" spans="1:28" ht="13.2">
      <c r="A474" s="153"/>
      <c r="B474" s="153"/>
      <c r="C474" s="153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</row>
    <row r="475" spans="1:28" ht="13.2">
      <c r="A475" s="153"/>
      <c r="B475" s="153"/>
      <c r="C475" s="153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</row>
    <row r="476" spans="1:28" ht="13.2">
      <c r="A476" s="153"/>
      <c r="B476" s="153"/>
      <c r="C476" s="153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</row>
    <row r="477" spans="1:28" ht="13.2">
      <c r="A477" s="153"/>
      <c r="B477" s="153"/>
      <c r="C477" s="153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</row>
    <row r="478" spans="1:28" ht="13.2">
      <c r="A478" s="153"/>
      <c r="B478" s="153"/>
      <c r="C478" s="153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</row>
    <row r="479" spans="1:28" ht="13.2">
      <c r="A479" s="153"/>
      <c r="B479" s="153"/>
      <c r="C479" s="153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</row>
    <row r="480" spans="1:28" ht="13.2">
      <c r="A480" s="153"/>
      <c r="B480" s="153"/>
      <c r="C480" s="153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</row>
    <row r="481" spans="1:28" ht="13.2">
      <c r="A481" s="153"/>
      <c r="B481" s="153"/>
      <c r="C481" s="153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</row>
    <row r="482" spans="1:28" ht="13.2">
      <c r="A482" s="153"/>
      <c r="B482" s="153"/>
      <c r="C482" s="153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</row>
    <row r="483" spans="1:28" ht="13.2">
      <c r="A483" s="153"/>
      <c r="B483" s="153"/>
      <c r="C483" s="153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</row>
    <row r="484" spans="1:28" ht="13.2">
      <c r="A484" s="153"/>
      <c r="B484" s="153"/>
      <c r="C484" s="153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</row>
    <row r="485" spans="1:28" ht="13.2">
      <c r="A485" s="153"/>
      <c r="B485" s="153"/>
      <c r="C485" s="153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</row>
    <row r="486" spans="1:28" ht="13.2">
      <c r="A486" s="153"/>
      <c r="B486" s="153"/>
      <c r="C486" s="153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</row>
    <row r="487" spans="1:28" ht="13.2">
      <c r="A487" s="153"/>
      <c r="B487" s="153"/>
      <c r="C487" s="153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</row>
    <row r="488" spans="1:28" ht="13.2">
      <c r="A488" s="153"/>
      <c r="B488" s="153"/>
      <c r="C488" s="153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</row>
    <row r="489" spans="1:28" ht="13.2">
      <c r="A489" s="153"/>
      <c r="B489" s="153"/>
      <c r="C489" s="153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</row>
    <row r="490" spans="1:28" ht="13.2">
      <c r="A490" s="153"/>
      <c r="B490" s="153"/>
      <c r="C490" s="153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</row>
    <row r="491" spans="1:28" ht="13.2">
      <c r="A491" s="153"/>
      <c r="B491" s="153"/>
      <c r="C491" s="153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</row>
    <row r="492" spans="1:28" ht="13.2">
      <c r="A492" s="153"/>
      <c r="B492" s="153"/>
      <c r="C492" s="153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</row>
    <row r="493" spans="1:28" ht="13.2">
      <c r="A493" s="153"/>
      <c r="B493" s="153"/>
      <c r="C493" s="153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</row>
    <row r="494" spans="1:28" ht="13.2">
      <c r="A494" s="153"/>
      <c r="B494" s="153"/>
      <c r="C494" s="153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</row>
    <row r="495" spans="1:28" ht="13.2">
      <c r="A495" s="153"/>
      <c r="B495" s="153"/>
      <c r="C495" s="153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</row>
    <row r="496" spans="1:28" ht="13.2">
      <c r="A496" s="153"/>
      <c r="B496" s="153"/>
      <c r="C496" s="153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</row>
    <row r="497" spans="1:28" ht="13.2">
      <c r="A497" s="153"/>
      <c r="B497" s="153"/>
      <c r="C497" s="153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</row>
    <row r="498" spans="1:28" ht="13.2">
      <c r="A498" s="153"/>
      <c r="B498" s="153"/>
      <c r="C498" s="153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</row>
    <row r="499" spans="1:28" ht="13.2">
      <c r="A499" s="153"/>
      <c r="B499" s="153"/>
      <c r="C499" s="153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</row>
    <row r="500" spans="1:28" ht="13.2">
      <c r="A500" s="153"/>
      <c r="B500" s="153"/>
      <c r="C500" s="153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</row>
    <row r="501" spans="1:28" ht="13.2">
      <c r="A501" s="153"/>
      <c r="B501" s="153"/>
      <c r="C501" s="153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</row>
    <row r="502" spans="1:28" ht="13.2">
      <c r="A502" s="153"/>
      <c r="B502" s="153"/>
      <c r="C502" s="153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</row>
    <row r="503" spans="1:28" ht="13.2">
      <c r="A503" s="153"/>
      <c r="B503" s="153"/>
      <c r="C503" s="153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</row>
    <row r="504" spans="1:28" ht="13.2">
      <c r="A504" s="153"/>
      <c r="B504" s="153"/>
      <c r="C504" s="153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</row>
    <row r="505" spans="1:28" ht="13.2">
      <c r="A505" s="153"/>
      <c r="B505" s="153"/>
      <c r="C505" s="153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</row>
    <row r="506" spans="1:28" ht="13.2">
      <c r="A506" s="153"/>
      <c r="B506" s="153"/>
      <c r="C506" s="153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</row>
    <row r="507" spans="1:28" ht="13.2">
      <c r="A507" s="153"/>
      <c r="B507" s="153"/>
      <c r="C507" s="153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</row>
    <row r="508" spans="1:28" ht="13.2">
      <c r="A508" s="153"/>
      <c r="B508" s="153"/>
      <c r="C508" s="153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</row>
    <row r="509" spans="1:28" ht="13.2">
      <c r="A509" s="153"/>
      <c r="B509" s="153"/>
      <c r="C509" s="153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</row>
    <row r="510" spans="1:28" ht="13.2">
      <c r="A510" s="153"/>
      <c r="B510" s="153"/>
      <c r="C510" s="153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</row>
    <row r="511" spans="1:28" ht="13.2">
      <c r="A511" s="153"/>
      <c r="B511" s="153"/>
      <c r="C511" s="153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</row>
    <row r="512" spans="1:28" ht="13.2">
      <c r="A512" s="153"/>
      <c r="B512" s="153"/>
      <c r="C512" s="153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</row>
    <row r="513" spans="1:28" ht="13.2">
      <c r="A513" s="153"/>
      <c r="B513" s="153"/>
      <c r="C513" s="153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</row>
    <row r="514" spans="1:28" ht="13.2">
      <c r="A514" s="153"/>
      <c r="B514" s="153"/>
      <c r="C514" s="153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</row>
    <row r="515" spans="1:28" ht="13.2">
      <c r="A515" s="153"/>
      <c r="B515" s="153"/>
      <c r="C515" s="153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</row>
    <row r="516" spans="1:28" ht="13.2">
      <c r="A516" s="153"/>
      <c r="B516" s="153"/>
      <c r="C516" s="153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</row>
    <row r="517" spans="1:28" ht="13.2">
      <c r="A517" s="153"/>
      <c r="B517" s="153"/>
      <c r="C517" s="153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</row>
    <row r="518" spans="1:28" ht="13.2">
      <c r="A518" s="153"/>
      <c r="B518" s="153"/>
      <c r="C518" s="153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</row>
    <row r="519" spans="1:28" ht="13.2">
      <c r="A519" s="153"/>
      <c r="B519" s="153"/>
      <c r="C519" s="153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</row>
    <row r="520" spans="1:28" ht="13.2">
      <c r="A520" s="153"/>
      <c r="B520" s="153"/>
      <c r="C520" s="153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</row>
    <row r="521" spans="1:28" ht="13.2">
      <c r="A521" s="153"/>
      <c r="B521" s="153"/>
      <c r="C521" s="153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</row>
    <row r="522" spans="1:28" ht="13.2">
      <c r="A522" s="153"/>
      <c r="B522" s="153"/>
      <c r="C522" s="153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</row>
    <row r="523" spans="1:28" ht="13.2">
      <c r="A523" s="153"/>
      <c r="B523" s="153"/>
      <c r="C523" s="153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</row>
    <row r="524" spans="1:28" ht="13.2">
      <c r="A524" s="153"/>
      <c r="B524" s="153"/>
      <c r="C524" s="153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</row>
    <row r="525" spans="1:28" ht="13.2">
      <c r="A525" s="153"/>
      <c r="B525" s="153"/>
      <c r="C525" s="153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</row>
    <row r="526" spans="1:28" ht="13.2">
      <c r="A526" s="153"/>
      <c r="B526" s="153"/>
      <c r="C526" s="153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</row>
    <row r="527" spans="1:28" ht="13.2">
      <c r="A527" s="153"/>
      <c r="B527" s="153"/>
      <c r="C527" s="153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</row>
    <row r="528" spans="1:28" ht="13.2">
      <c r="A528" s="153"/>
      <c r="B528" s="153"/>
      <c r="C528" s="153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</row>
    <row r="529" spans="1:28" ht="13.2">
      <c r="A529" s="153"/>
      <c r="B529" s="153"/>
      <c r="C529" s="153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</row>
    <row r="530" spans="1:28" ht="13.2">
      <c r="A530" s="153"/>
      <c r="B530" s="153"/>
      <c r="C530" s="153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</row>
    <row r="531" spans="1:28" ht="13.2">
      <c r="A531" s="153"/>
      <c r="B531" s="153"/>
      <c r="C531" s="153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</row>
    <row r="532" spans="1:28" ht="13.2">
      <c r="A532" s="153"/>
      <c r="B532" s="153"/>
      <c r="C532" s="153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</row>
    <row r="533" spans="1:28" ht="13.2">
      <c r="A533" s="153"/>
      <c r="B533" s="153"/>
      <c r="C533" s="153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</row>
    <row r="534" spans="1:28" ht="13.2">
      <c r="A534" s="153"/>
      <c r="B534" s="153"/>
      <c r="C534" s="153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</row>
    <row r="535" spans="1:28" ht="13.2">
      <c r="A535" s="153"/>
      <c r="B535" s="153"/>
      <c r="C535" s="153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</row>
    <row r="536" spans="1:28" ht="13.2">
      <c r="A536" s="153"/>
      <c r="B536" s="153"/>
      <c r="C536" s="153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</row>
    <row r="537" spans="1:28" ht="13.2">
      <c r="A537" s="153"/>
      <c r="B537" s="153"/>
      <c r="C537" s="153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</row>
    <row r="538" spans="1:28" ht="13.2">
      <c r="A538" s="153"/>
      <c r="B538" s="153"/>
      <c r="C538" s="153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</row>
    <row r="539" spans="1:28" ht="13.2">
      <c r="A539" s="153"/>
      <c r="B539" s="153"/>
      <c r="C539" s="153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</row>
    <row r="540" spans="1:28" ht="13.2">
      <c r="A540" s="153"/>
      <c r="B540" s="153"/>
      <c r="C540" s="153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</row>
    <row r="541" spans="1:28" ht="13.2">
      <c r="A541" s="153"/>
      <c r="B541" s="153"/>
      <c r="C541" s="153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</row>
    <row r="542" spans="1:28" ht="13.2">
      <c r="A542" s="153"/>
      <c r="B542" s="153"/>
      <c r="C542" s="153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</row>
    <row r="543" spans="1:28" ht="13.2">
      <c r="A543" s="153"/>
      <c r="B543" s="153"/>
      <c r="C543" s="153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</row>
    <row r="544" spans="1:28" ht="13.2">
      <c r="A544" s="153"/>
      <c r="B544" s="153"/>
      <c r="C544" s="153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</row>
    <row r="545" spans="1:28" ht="13.2">
      <c r="A545" s="153"/>
      <c r="B545" s="153"/>
      <c r="C545" s="153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</row>
    <row r="546" spans="1:28" ht="13.2">
      <c r="A546" s="153"/>
      <c r="B546" s="153"/>
      <c r="C546" s="153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</row>
    <row r="547" spans="1:28" ht="13.2">
      <c r="A547" s="153"/>
      <c r="B547" s="153"/>
      <c r="C547" s="153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</row>
    <row r="548" spans="1:28" ht="13.2">
      <c r="A548" s="153"/>
      <c r="B548" s="153"/>
      <c r="C548" s="153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</row>
    <row r="549" spans="1:28" ht="13.2">
      <c r="A549" s="153"/>
      <c r="B549" s="153"/>
      <c r="C549" s="153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</row>
    <row r="550" spans="1:28" ht="13.2">
      <c r="A550" s="153"/>
      <c r="B550" s="153"/>
      <c r="C550" s="153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</row>
    <row r="551" spans="1:28" ht="13.2">
      <c r="A551" s="153"/>
      <c r="B551" s="153"/>
      <c r="C551" s="153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</row>
    <row r="552" spans="1:28" ht="13.2">
      <c r="A552" s="153"/>
      <c r="B552" s="153"/>
      <c r="C552" s="153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</row>
    <row r="553" spans="1:28" ht="13.2">
      <c r="A553" s="153"/>
      <c r="B553" s="153"/>
      <c r="C553" s="153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</row>
    <row r="554" spans="1:28" ht="13.2">
      <c r="A554" s="153"/>
      <c r="B554" s="153"/>
      <c r="C554" s="153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</row>
    <row r="555" spans="1:28" ht="13.2">
      <c r="A555" s="153"/>
      <c r="B555" s="153"/>
      <c r="C555" s="153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</row>
    <row r="556" spans="1:28" ht="13.2">
      <c r="A556" s="153"/>
      <c r="B556" s="153"/>
      <c r="C556" s="153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</row>
    <row r="557" spans="1:28" ht="13.2">
      <c r="A557" s="153"/>
      <c r="B557" s="153"/>
      <c r="C557" s="153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</row>
    <row r="558" spans="1:28" ht="13.2">
      <c r="A558" s="153"/>
      <c r="B558" s="153"/>
      <c r="C558" s="153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</row>
    <row r="559" spans="1:28" ht="13.2">
      <c r="A559" s="153"/>
      <c r="B559" s="153"/>
      <c r="C559" s="153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</row>
    <row r="560" spans="1:28" ht="13.2">
      <c r="A560" s="153"/>
      <c r="B560" s="153"/>
      <c r="C560" s="153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</row>
    <row r="561" spans="1:28" ht="13.2">
      <c r="A561" s="153"/>
      <c r="B561" s="153"/>
      <c r="C561" s="153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</row>
    <row r="562" spans="1:28" ht="13.2">
      <c r="A562" s="153"/>
      <c r="B562" s="153"/>
      <c r="C562" s="153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</row>
    <row r="563" spans="1:28" ht="13.2">
      <c r="A563" s="153"/>
      <c r="B563" s="153"/>
      <c r="C563" s="153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</row>
    <row r="564" spans="1:28" ht="13.2">
      <c r="A564" s="153"/>
      <c r="B564" s="153"/>
      <c r="C564" s="153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</row>
    <row r="565" spans="1:28" ht="13.2">
      <c r="A565" s="153"/>
      <c r="B565" s="153"/>
      <c r="C565" s="153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</row>
    <row r="566" spans="1:28" ht="13.2">
      <c r="A566" s="153"/>
      <c r="B566" s="153"/>
      <c r="C566" s="153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</row>
    <row r="567" spans="1:28" ht="13.2">
      <c r="A567" s="153"/>
      <c r="B567" s="153"/>
      <c r="C567" s="153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</row>
    <row r="568" spans="1:28" ht="13.2">
      <c r="A568" s="153"/>
      <c r="B568" s="153"/>
      <c r="C568" s="153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</row>
    <row r="569" spans="1:28" ht="13.2">
      <c r="A569" s="153"/>
      <c r="B569" s="153"/>
      <c r="C569" s="153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</row>
    <row r="570" spans="1:28" ht="13.2">
      <c r="A570" s="153"/>
      <c r="B570" s="153"/>
      <c r="C570" s="153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</row>
    <row r="571" spans="1:28" ht="13.2">
      <c r="A571" s="153"/>
      <c r="B571" s="153"/>
      <c r="C571" s="153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</row>
    <row r="572" spans="1:28" ht="13.2">
      <c r="A572" s="153"/>
      <c r="B572" s="153"/>
      <c r="C572" s="153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</row>
    <row r="573" spans="1:28" ht="13.2">
      <c r="A573" s="153"/>
      <c r="B573" s="153"/>
      <c r="C573" s="153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</row>
    <row r="574" spans="1:28" ht="13.2">
      <c r="A574" s="153"/>
      <c r="B574" s="153"/>
      <c r="C574" s="153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</row>
    <row r="575" spans="1:28" ht="13.2">
      <c r="A575" s="153"/>
      <c r="B575" s="153"/>
      <c r="C575" s="153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</row>
    <row r="576" spans="1:28" ht="13.2">
      <c r="A576" s="153"/>
      <c r="B576" s="153"/>
      <c r="C576" s="153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</row>
    <row r="577" spans="1:28" ht="13.2">
      <c r="A577" s="153"/>
      <c r="B577" s="153"/>
      <c r="C577" s="153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</row>
    <row r="578" spans="1:28" ht="13.2">
      <c r="A578" s="153"/>
      <c r="B578" s="153"/>
      <c r="C578" s="153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</row>
    <row r="579" spans="1:28" ht="13.2">
      <c r="A579" s="153"/>
      <c r="B579" s="153"/>
      <c r="C579" s="153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</row>
    <row r="580" spans="1:28" ht="13.2">
      <c r="A580" s="153"/>
      <c r="B580" s="153"/>
      <c r="C580" s="153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</row>
    <row r="581" spans="1:28" ht="13.2">
      <c r="A581" s="153"/>
      <c r="B581" s="153"/>
      <c r="C581" s="153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</row>
    <row r="582" spans="1:28" ht="13.2">
      <c r="A582" s="153"/>
      <c r="B582" s="153"/>
      <c r="C582" s="153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</row>
    <row r="583" spans="1:28" ht="13.2">
      <c r="A583" s="153"/>
      <c r="B583" s="153"/>
      <c r="C583" s="153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</row>
    <row r="584" spans="1:28" ht="13.2">
      <c r="A584" s="153"/>
      <c r="B584" s="153"/>
      <c r="C584" s="153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</row>
    <row r="585" spans="1:28" ht="13.2">
      <c r="A585" s="153"/>
      <c r="B585" s="153"/>
      <c r="C585" s="153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</row>
    <row r="586" spans="1:28" ht="13.2">
      <c r="A586" s="153"/>
      <c r="B586" s="153"/>
      <c r="C586" s="153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</row>
    <row r="587" spans="1:28" ht="13.2">
      <c r="A587" s="153"/>
      <c r="B587" s="153"/>
      <c r="C587" s="153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</row>
    <row r="588" spans="1:28" ht="13.2">
      <c r="A588" s="153"/>
      <c r="B588" s="153"/>
      <c r="C588" s="153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</row>
    <row r="589" spans="1:28" ht="13.2">
      <c r="A589" s="153"/>
      <c r="B589" s="153"/>
      <c r="C589" s="153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</row>
    <row r="590" spans="1:28" ht="13.2">
      <c r="A590" s="153"/>
      <c r="B590" s="153"/>
      <c r="C590" s="153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</row>
    <row r="591" spans="1:28" ht="13.2">
      <c r="A591" s="153"/>
      <c r="B591" s="153"/>
      <c r="C591" s="153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</row>
    <row r="592" spans="1:28" ht="13.2">
      <c r="A592" s="153"/>
      <c r="B592" s="153"/>
      <c r="C592" s="153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</row>
    <row r="593" spans="1:28" ht="13.2">
      <c r="A593" s="153"/>
      <c r="B593" s="153"/>
      <c r="C593" s="153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</row>
    <row r="594" spans="1:28" ht="13.2">
      <c r="A594" s="153"/>
      <c r="B594" s="153"/>
      <c r="C594" s="153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</row>
    <row r="595" spans="1:28" ht="13.2">
      <c r="A595" s="153"/>
      <c r="B595" s="153"/>
      <c r="C595" s="153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</row>
    <row r="596" spans="1:28" ht="13.2">
      <c r="A596" s="153"/>
      <c r="B596" s="153"/>
      <c r="C596" s="153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</row>
    <row r="597" spans="1:28" ht="13.2">
      <c r="A597" s="153"/>
      <c r="B597" s="153"/>
      <c r="C597" s="153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</row>
    <row r="598" spans="1:28" ht="13.2">
      <c r="A598" s="153"/>
      <c r="B598" s="153"/>
      <c r="C598" s="153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</row>
    <row r="599" spans="1:28" ht="13.2">
      <c r="A599" s="153"/>
      <c r="B599" s="153"/>
      <c r="C599" s="153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</row>
    <row r="600" spans="1:28" ht="13.2">
      <c r="A600" s="153"/>
      <c r="B600" s="153"/>
      <c r="C600" s="153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</row>
    <row r="601" spans="1:28" ht="13.2">
      <c r="A601" s="153"/>
      <c r="B601" s="153"/>
      <c r="C601" s="153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</row>
    <row r="602" spans="1:28" ht="13.2">
      <c r="A602" s="153"/>
      <c r="B602" s="153"/>
      <c r="C602" s="153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</row>
    <row r="603" spans="1:28" ht="13.2">
      <c r="A603" s="153"/>
      <c r="B603" s="153"/>
      <c r="C603" s="153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</row>
    <row r="604" spans="1:28" ht="13.2">
      <c r="A604" s="153"/>
      <c r="B604" s="153"/>
      <c r="C604" s="153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</row>
    <row r="605" spans="1:28" ht="13.2">
      <c r="A605" s="153"/>
      <c r="B605" s="153"/>
      <c r="C605" s="153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</row>
    <row r="606" spans="1:28" ht="13.2">
      <c r="A606" s="153"/>
      <c r="B606" s="153"/>
      <c r="C606" s="153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</row>
    <row r="607" spans="1:28" ht="13.2">
      <c r="A607" s="153"/>
      <c r="B607" s="153"/>
      <c r="C607" s="153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</row>
    <row r="608" spans="1:28" ht="13.2">
      <c r="A608" s="153"/>
      <c r="B608" s="153"/>
      <c r="C608" s="153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</row>
    <row r="609" spans="1:28" ht="13.2">
      <c r="A609" s="153"/>
      <c r="B609" s="153"/>
      <c r="C609" s="153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</row>
    <row r="610" spans="1:28" ht="13.2">
      <c r="A610" s="153"/>
      <c r="B610" s="153"/>
      <c r="C610" s="153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</row>
    <row r="611" spans="1:28" ht="13.2">
      <c r="A611" s="153"/>
      <c r="B611" s="153"/>
      <c r="C611" s="153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</row>
    <row r="612" spans="1:28" ht="13.2">
      <c r="A612" s="153"/>
      <c r="B612" s="153"/>
      <c r="C612" s="153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</row>
    <row r="613" spans="1:28" ht="13.2">
      <c r="A613" s="153"/>
      <c r="B613" s="153"/>
      <c r="C613" s="153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</row>
    <row r="614" spans="1:28" ht="13.2">
      <c r="A614" s="153"/>
      <c r="B614" s="153"/>
      <c r="C614" s="153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</row>
    <row r="615" spans="1:28" ht="13.2">
      <c r="A615" s="153"/>
      <c r="B615" s="153"/>
      <c r="C615" s="153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</row>
    <row r="616" spans="1:28" ht="13.2">
      <c r="A616" s="153"/>
      <c r="B616" s="153"/>
      <c r="C616" s="153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</row>
    <row r="617" spans="1:28" ht="13.2">
      <c r="A617" s="153"/>
      <c r="B617" s="153"/>
      <c r="C617" s="153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</row>
    <row r="618" spans="1:28" ht="13.2">
      <c r="A618" s="153"/>
      <c r="B618" s="153"/>
      <c r="C618" s="153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</row>
    <row r="619" spans="1:28" ht="13.2">
      <c r="A619" s="153"/>
      <c r="B619" s="153"/>
      <c r="C619" s="153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</row>
    <row r="620" spans="1:28" ht="13.2">
      <c r="A620" s="153"/>
      <c r="B620" s="153"/>
      <c r="C620" s="153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</row>
    <row r="621" spans="1:28" ht="13.2">
      <c r="A621" s="153"/>
      <c r="B621" s="153"/>
      <c r="C621" s="153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</row>
    <row r="622" spans="1:28" ht="13.2">
      <c r="A622" s="153"/>
      <c r="B622" s="153"/>
      <c r="C622" s="153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</row>
    <row r="623" spans="1:28" ht="13.2">
      <c r="A623" s="153"/>
      <c r="B623" s="153"/>
      <c r="C623" s="153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</row>
    <row r="624" spans="1:28" ht="13.2">
      <c r="A624" s="153"/>
      <c r="B624" s="153"/>
      <c r="C624" s="153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</row>
    <row r="625" spans="1:28" ht="13.2">
      <c r="A625" s="153"/>
      <c r="B625" s="153"/>
      <c r="C625" s="153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</row>
    <row r="626" spans="1:28" ht="13.2">
      <c r="A626" s="153"/>
      <c r="B626" s="153"/>
      <c r="C626" s="153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</row>
    <row r="627" spans="1:28" ht="13.2">
      <c r="A627" s="153"/>
      <c r="B627" s="153"/>
      <c r="C627" s="153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</row>
    <row r="628" spans="1:28" ht="13.2">
      <c r="A628" s="153"/>
      <c r="B628" s="153"/>
      <c r="C628" s="153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</row>
    <row r="629" spans="1:28" ht="13.2">
      <c r="A629" s="153"/>
      <c r="B629" s="153"/>
      <c r="C629" s="153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</row>
    <row r="630" spans="1:28" ht="13.2">
      <c r="A630" s="153"/>
      <c r="B630" s="153"/>
      <c r="C630" s="153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</row>
    <row r="631" spans="1:28" ht="13.2">
      <c r="A631" s="153"/>
      <c r="B631" s="153"/>
      <c r="C631" s="153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</row>
    <row r="632" spans="1:28" ht="13.2">
      <c r="A632" s="153"/>
      <c r="B632" s="153"/>
      <c r="C632" s="153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</row>
    <row r="633" spans="1:28" ht="13.2">
      <c r="A633" s="153"/>
      <c r="B633" s="153"/>
      <c r="C633" s="153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</row>
    <row r="634" spans="1:28" ht="13.2">
      <c r="A634" s="153"/>
      <c r="B634" s="153"/>
      <c r="C634" s="153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</row>
    <row r="635" spans="1:28" ht="13.2">
      <c r="A635" s="153"/>
      <c r="B635" s="153"/>
      <c r="C635" s="153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</row>
    <row r="636" spans="1:28" ht="13.2">
      <c r="A636" s="153"/>
      <c r="B636" s="153"/>
      <c r="C636" s="153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</row>
    <row r="637" spans="1:28" ht="13.2">
      <c r="A637" s="153"/>
      <c r="B637" s="153"/>
      <c r="C637" s="153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</row>
    <row r="638" spans="1:28" ht="13.2">
      <c r="A638" s="153"/>
      <c r="B638" s="153"/>
      <c r="C638" s="153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</row>
    <row r="639" spans="1:28" ht="13.2">
      <c r="A639" s="153"/>
      <c r="B639" s="153"/>
      <c r="C639" s="153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</row>
    <row r="640" spans="1:28" ht="13.2">
      <c r="A640" s="153"/>
      <c r="B640" s="153"/>
      <c r="C640" s="153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</row>
    <row r="641" spans="1:28" ht="13.2">
      <c r="A641" s="153"/>
      <c r="B641" s="153"/>
      <c r="C641" s="153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</row>
    <row r="642" spans="1:28" ht="13.2">
      <c r="A642" s="153"/>
      <c r="B642" s="153"/>
      <c r="C642" s="153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</row>
    <row r="643" spans="1:28" ht="13.2">
      <c r="A643" s="153"/>
      <c r="B643" s="153"/>
      <c r="C643" s="153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</row>
    <row r="644" spans="1:28" ht="13.2">
      <c r="A644" s="153"/>
      <c r="B644" s="153"/>
      <c r="C644" s="153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</row>
    <row r="645" spans="1:28" ht="13.2">
      <c r="A645" s="153"/>
      <c r="B645" s="153"/>
      <c r="C645" s="153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</row>
    <row r="646" spans="1:28" ht="13.2">
      <c r="A646" s="153"/>
      <c r="B646" s="153"/>
      <c r="C646" s="153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</row>
    <row r="647" spans="1:28" ht="13.2">
      <c r="A647" s="153"/>
      <c r="B647" s="153"/>
      <c r="C647" s="153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</row>
    <row r="648" spans="1:28" ht="13.2">
      <c r="A648" s="153"/>
      <c r="B648" s="153"/>
      <c r="C648" s="153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</row>
    <row r="649" spans="1:28" ht="13.2">
      <c r="A649" s="153"/>
      <c r="B649" s="153"/>
      <c r="C649" s="153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</row>
    <row r="650" spans="1:28" ht="13.2">
      <c r="A650" s="153"/>
      <c r="B650" s="153"/>
      <c r="C650" s="153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</row>
    <row r="651" spans="1:28" ht="13.2">
      <c r="A651" s="153"/>
      <c r="B651" s="153"/>
      <c r="C651" s="153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</row>
    <row r="652" spans="1:28" ht="13.2">
      <c r="A652" s="153"/>
      <c r="B652" s="153"/>
      <c r="C652" s="153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</row>
    <row r="653" spans="1:28" ht="13.2">
      <c r="A653" s="153"/>
      <c r="B653" s="153"/>
      <c r="C653" s="153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</row>
    <row r="654" spans="1:28" ht="13.2">
      <c r="A654" s="153"/>
      <c r="B654" s="153"/>
      <c r="C654" s="153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</row>
    <row r="655" spans="1:28" ht="13.2">
      <c r="A655" s="153"/>
      <c r="B655" s="153"/>
      <c r="C655" s="153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</row>
    <row r="656" spans="1:28" ht="13.2">
      <c r="A656" s="153"/>
      <c r="B656" s="153"/>
      <c r="C656" s="153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</row>
    <row r="657" spans="1:28" ht="13.2">
      <c r="A657" s="153"/>
      <c r="B657" s="153"/>
      <c r="C657" s="153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</row>
    <row r="658" spans="1:28" ht="13.2">
      <c r="A658" s="153"/>
      <c r="B658" s="153"/>
      <c r="C658" s="153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</row>
    <row r="659" spans="1:28" ht="13.2">
      <c r="A659" s="153"/>
      <c r="B659" s="153"/>
      <c r="C659" s="153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</row>
    <row r="660" spans="1:28" ht="13.2">
      <c r="A660" s="153"/>
      <c r="B660" s="153"/>
      <c r="C660" s="153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</row>
    <row r="661" spans="1:28" ht="13.2">
      <c r="A661" s="153"/>
      <c r="B661" s="153"/>
      <c r="C661" s="153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</row>
    <row r="662" spans="1:28" ht="13.2">
      <c r="A662" s="153"/>
      <c r="B662" s="153"/>
      <c r="C662" s="153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</row>
    <row r="663" spans="1:28" ht="13.2">
      <c r="A663" s="153"/>
      <c r="B663" s="153"/>
      <c r="C663" s="153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</row>
    <row r="664" spans="1:28" ht="13.2">
      <c r="A664" s="153"/>
      <c r="B664" s="153"/>
      <c r="C664" s="153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</row>
    <row r="665" spans="1:28" ht="13.2">
      <c r="A665" s="153"/>
      <c r="B665" s="153"/>
      <c r="C665" s="153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</row>
    <row r="666" spans="1:28" ht="13.2">
      <c r="A666" s="153"/>
      <c r="B666" s="153"/>
      <c r="C666" s="153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</row>
    <row r="667" spans="1:28" ht="13.2">
      <c r="A667" s="153"/>
      <c r="B667" s="153"/>
      <c r="C667" s="153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</row>
    <row r="668" spans="1:28" ht="13.2">
      <c r="A668" s="153"/>
      <c r="B668" s="153"/>
      <c r="C668" s="153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</row>
    <row r="669" spans="1:28" ht="13.2">
      <c r="A669" s="153"/>
      <c r="B669" s="153"/>
      <c r="C669" s="153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</row>
    <row r="670" spans="1:28" ht="13.2">
      <c r="A670" s="153"/>
      <c r="B670" s="153"/>
      <c r="C670" s="153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</row>
    <row r="671" spans="1:28" ht="13.2">
      <c r="A671" s="153"/>
      <c r="B671" s="153"/>
      <c r="C671" s="153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</row>
    <row r="672" spans="1:28" ht="13.2">
      <c r="A672" s="153"/>
      <c r="B672" s="153"/>
      <c r="C672" s="153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</row>
    <row r="673" spans="1:28" ht="13.2">
      <c r="A673" s="153"/>
      <c r="B673" s="153"/>
      <c r="C673" s="153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</row>
    <row r="674" spans="1:28" ht="13.2">
      <c r="A674" s="153"/>
      <c r="B674" s="153"/>
      <c r="C674" s="153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</row>
    <row r="675" spans="1:28" ht="13.2">
      <c r="A675" s="153"/>
      <c r="B675" s="153"/>
      <c r="C675" s="153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</row>
    <row r="676" spans="1:28" ht="13.2">
      <c r="A676" s="153"/>
      <c r="B676" s="153"/>
      <c r="C676" s="153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</row>
    <row r="677" spans="1:28" ht="13.2">
      <c r="A677" s="153"/>
      <c r="B677" s="153"/>
      <c r="C677" s="153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</row>
    <row r="678" spans="1:28" ht="13.2">
      <c r="A678" s="153"/>
      <c r="B678" s="153"/>
      <c r="C678" s="153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</row>
    <row r="679" spans="1:28" ht="13.2">
      <c r="A679" s="153"/>
      <c r="B679" s="153"/>
      <c r="C679" s="153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</row>
    <row r="680" spans="1:28" ht="13.2">
      <c r="A680" s="153"/>
      <c r="B680" s="153"/>
      <c r="C680" s="153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</row>
    <row r="681" spans="1:28" ht="13.2">
      <c r="A681" s="153"/>
      <c r="B681" s="153"/>
      <c r="C681" s="153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</row>
    <row r="682" spans="1:28" ht="13.2">
      <c r="A682" s="153"/>
      <c r="B682" s="153"/>
      <c r="C682" s="153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</row>
    <row r="683" spans="1:28" ht="13.2">
      <c r="A683" s="153"/>
      <c r="B683" s="153"/>
      <c r="C683" s="153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</row>
    <row r="684" spans="1:28" ht="13.2">
      <c r="A684" s="153"/>
      <c r="B684" s="153"/>
      <c r="C684" s="153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</row>
    <row r="685" spans="1:28" ht="13.2">
      <c r="A685" s="153"/>
      <c r="B685" s="153"/>
      <c r="C685" s="153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</row>
    <row r="686" spans="1:28" ht="13.2">
      <c r="A686" s="153"/>
      <c r="B686" s="153"/>
      <c r="C686" s="153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</row>
    <row r="687" spans="1:28" ht="13.2">
      <c r="A687" s="153"/>
      <c r="B687" s="153"/>
      <c r="C687" s="153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</row>
    <row r="688" spans="1:28" ht="13.2">
      <c r="A688" s="153"/>
      <c r="B688" s="153"/>
      <c r="C688" s="153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</row>
    <row r="689" spans="1:28" ht="13.2">
      <c r="A689" s="153"/>
      <c r="B689" s="153"/>
      <c r="C689" s="153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</row>
    <row r="690" spans="1:28" ht="13.2">
      <c r="A690" s="153"/>
      <c r="B690" s="153"/>
      <c r="C690" s="153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</row>
    <row r="691" spans="1:28" ht="13.2">
      <c r="A691" s="153"/>
      <c r="B691" s="153"/>
      <c r="C691" s="153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</row>
    <row r="692" spans="1:28" ht="13.2">
      <c r="A692" s="153"/>
      <c r="B692" s="153"/>
      <c r="C692" s="153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</row>
    <row r="693" spans="1:28" ht="13.2">
      <c r="A693" s="153"/>
      <c r="B693" s="153"/>
      <c r="C693" s="153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</row>
    <row r="694" spans="1:28" ht="13.2">
      <c r="A694" s="153"/>
      <c r="B694" s="153"/>
      <c r="C694" s="153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</row>
    <row r="695" spans="1:28" ht="13.2">
      <c r="A695" s="153"/>
      <c r="B695" s="153"/>
      <c r="C695" s="153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</row>
    <row r="696" spans="1:28" ht="13.2">
      <c r="A696" s="153"/>
      <c r="B696" s="153"/>
      <c r="C696" s="153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</row>
    <row r="697" spans="1:28" ht="13.2">
      <c r="A697" s="153"/>
      <c r="B697" s="153"/>
      <c r="C697" s="153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</row>
    <row r="698" spans="1:28" ht="13.2">
      <c r="A698" s="153"/>
      <c r="B698" s="153"/>
      <c r="C698" s="153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</row>
    <row r="699" spans="1:28" ht="13.2">
      <c r="A699" s="153"/>
      <c r="B699" s="153"/>
      <c r="C699" s="153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</row>
    <row r="700" spans="1:28" ht="13.2">
      <c r="A700" s="153"/>
      <c r="B700" s="153"/>
      <c r="C700" s="153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</row>
    <row r="701" spans="1:28" ht="13.2">
      <c r="A701" s="153"/>
      <c r="B701" s="153"/>
      <c r="C701" s="153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</row>
    <row r="702" spans="1:28" ht="13.2">
      <c r="A702" s="153"/>
      <c r="B702" s="153"/>
      <c r="C702" s="153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</row>
    <row r="703" spans="1:28" ht="13.2">
      <c r="A703" s="153"/>
      <c r="B703" s="153"/>
      <c r="C703" s="153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</row>
    <row r="704" spans="1:28" ht="13.2">
      <c r="A704" s="153"/>
      <c r="B704" s="153"/>
      <c r="C704" s="153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</row>
    <row r="705" spans="1:28" ht="13.2">
      <c r="A705" s="153"/>
      <c r="B705" s="153"/>
      <c r="C705" s="153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</row>
    <row r="706" spans="1:28" ht="13.2">
      <c r="A706" s="153"/>
      <c r="B706" s="153"/>
      <c r="C706" s="153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</row>
    <row r="707" spans="1:28" ht="13.2">
      <c r="A707" s="153"/>
      <c r="B707" s="153"/>
      <c r="C707" s="153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</row>
    <row r="708" spans="1:28" ht="13.2">
      <c r="A708" s="153"/>
      <c r="B708" s="153"/>
      <c r="C708" s="153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</row>
    <row r="709" spans="1:28" ht="13.2">
      <c r="A709" s="153"/>
      <c r="B709" s="153"/>
      <c r="C709" s="153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</row>
    <row r="710" spans="1:28" ht="13.2">
      <c r="A710" s="153"/>
      <c r="B710" s="153"/>
      <c r="C710" s="153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</row>
    <row r="711" spans="1:28" ht="13.2">
      <c r="A711" s="153"/>
      <c r="B711" s="153"/>
      <c r="C711" s="153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</row>
    <row r="712" spans="1:28" ht="13.2">
      <c r="A712" s="153"/>
      <c r="B712" s="153"/>
      <c r="C712" s="153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</row>
    <row r="713" spans="1:28" ht="13.2">
      <c r="A713" s="153"/>
      <c r="B713" s="153"/>
      <c r="C713" s="153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</row>
    <row r="714" spans="1:28" ht="13.2">
      <c r="A714" s="153"/>
      <c r="B714" s="153"/>
      <c r="C714" s="153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36"/>
    </row>
    <row r="715" spans="1:28" ht="13.2">
      <c r="A715" s="153"/>
      <c r="B715" s="153"/>
      <c r="C715" s="153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36"/>
    </row>
    <row r="716" spans="1:28" ht="13.2">
      <c r="A716" s="153"/>
      <c r="B716" s="153"/>
      <c r="C716" s="153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36"/>
    </row>
    <row r="717" spans="1:28" ht="13.2">
      <c r="A717" s="153"/>
      <c r="B717" s="153"/>
      <c r="C717" s="153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36"/>
    </row>
    <row r="718" spans="1:28" ht="13.2">
      <c r="A718" s="153"/>
      <c r="B718" s="153"/>
      <c r="C718" s="153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36"/>
    </row>
    <row r="719" spans="1:28" ht="13.2">
      <c r="A719" s="153"/>
      <c r="B719" s="153"/>
      <c r="C719" s="153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36"/>
    </row>
    <row r="720" spans="1:28" ht="13.2">
      <c r="A720" s="153"/>
      <c r="B720" s="153"/>
      <c r="C720" s="153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</row>
    <row r="721" spans="1:28" ht="13.2">
      <c r="A721" s="153"/>
      <c r="B721" s="153"/>
      <c r="C721" s="153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</row>
    <row r="722" spans="1:28" ht="13.2">
      <c r="A722" s="153"/>
      <c r="B722" s="153"/>
      <c r="C722" s="153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36"/>
    </row>
    <row r="723" spans="1:28" ht="13.2">
      <c r="A723" s="153"/>
      <c r="B723" s="153"/>
      <c r="C723" s="153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</row>
    <row r="724" spans="1:28" ht="13.2">
      <c r="A724" s="153"/>
      <c r="B724" s="153"/>
      <c r="C724" s="153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36"/>
    </row>
    <row r="725" spans="1:28" ht="13.2">
      <c r="A725" s="153"/>
      <c r="B725" s="153"/>
      <c r="C725" s="153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</row>
    <row r="726" spans="1:28" ht="13.2">
      <c r="A726" s="153"/>
      <c r="B726" s="153"/>
      <c r="C726" s="153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36"/>
    </row>
    <row r="727" spans="1:28" ht="13.2">
      <c r="A727" s="153"/>
      <c r="B727" s="153"/>
      <c r="C727" s="153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</row>
    <row r="728" spans="1:28" ht="13.2">
      <c r="A728" s="153"/>
      <c r="B728" s="153"/>
      <c r="C728" s="153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36"/>
    </row>
    <row r="729" spans="1:28" ht="13.2">
      <c r="A729" s="153"/>
      <c r="B729" s="153"/>
      <c r="C729" s="153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36"/>
    </row>
    <row r="730" spans="1:28" ht="13.2">
      <c r="A730" s="153"/>
      <c r="B730" s="153"/>
      <c r="C730" s="153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36"/>
    </row>
    <row r="731" spans="1:28" ht="13.2">
      <c r="A731" s="153"/>
      <c r="B731" s="153"/>
      <c r="C731" s="153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</row>
    <row r="732" spans="1:28" ht="13.2">
      <c r="A732" s="153"/>
      <c r="B732" s="153"/>
      <c r="C732" s="153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B732" s="136"/>
    </row>
    <row r="733" spans="1:28" ht="13.2">
      <c r="A733" s="153"/>
      <c r="B733" s="153"/>
      <c r="C733" s="153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B733" s="136"/>
    </row>
    <row r="734" spans="1:28" ht="13.2">
      <c r="A734" s="153"/>
      <c r="B734" s="153"/>
      <c r="C734" s="153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  <c r="AB734" s="136"/>
    </row>
    <row r="735" spans="1:28" ht="13.2">
      <c r="A735" s="153"/>
      <c r="B735" s="153"/>
      <c r="C735" s="153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</row>
    <row r="736" spans="1:28" ht="13.2">
      <c r="A736" s="153"/>
      <c r="B736" s="153"/>
      <c r="C736" s="153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B736" s="136"/>
    </row>
    <row r="737" spans="1:28" ht="13.2">
      <c r="A737" s="153"/>
      <c r="B737" s="153"/>
      <c r="C737" s="153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</row>
    <row r="738" spans="1:28" ht="13.2">
      <c r="A738" s="153"/>
      <c r="B738" s="153"/>
      <c r="C738" s="153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B738" s="136"/>
    </row>
    <row r="739" spans="1:28" ht="13.2">
      <c r="A739" s="153"/>
      <c r="B739" s="153"/>
      <c r="C739" s="153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</row>
    <row r="740" spans="1:28" ht="13.2">
      <c r="A740" s="153"/>
      <c r="B740" s="153"/>
      <c r="C740" s="153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B740" s="136"/>
    </row>
    <row r="741" spans="1:28" ht="13.2">
      <c r="A741" s="153"/>
      <c r="B741" s="153"/>
      <c r="C741" s="153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36"/>
    </row>
    <row r="742" spans="1:28" ht="13.2">
      <c r="A742" s="153"/>
      <c r="B742" s="153"/>
      <c r="C742" s="153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36"/>
    </row>
    <row r="743" spans="1:28" ht="13.2">
      <c r="A743" s="153"/>
      <c r="B743" s="153"/>
      <c r="C743" s="153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</row>
    <row r="744" spans="1:28" ht="13.2">
      <c r="A744" s="153"/>
      <c r="B744" s="153"/>
      <c r="C744" s="153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36"/>
    </row>
    <row r="745" spans="1:28" ht="13.2">
      <c r="A745" s="153"/>
      <c r="B745" s="153"/>
      <c r="C745" s="153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36"/>
    </row>
    <row r="746" spans="1:28" ht="13.2">
      <c r="A746" s="153"/>
      <c r="B746" s="153"/>
      <c r="C746" s="153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36"/>
    </row>
    <row r="747" spans="1:28" ht="13.2">
      <c r="A747" s="153"/>
      <c r="B747" s="153"/>
      <c r="C747" s="153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36"/>
    </row>
    <row r="748" spans="1:28" ht="13.2">
      <c r="A748" s="153"/>
      <c r="B748" s="153"/>
      <c r="C748" s="153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36"/>
    </row>
    <row r="749" spans="1:28" ht="13.2">
      <c r="A749" s="153"/>
      <c r="B749" s="153"/>
      <c r="C749" s="153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B749" s="136"/>
    </row>
    <row r="750" spans="1:28" ht="13.2">
      <c r="A750" s="153"/>
      <c r="B750" s="153"/>
      <c r="C750" s="153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B750" s="136"/>
    </row>
    <row r="751" spans="1:28" ht="13.2">
      <c r="A751" s="153"/>
      <c r="B751" s="153"/>
      <c r="C751" s="153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  <c r="AB751" s="136"/>
    </row>
    <row r="752" spans="1:28" ht="13.2">
      <c r="A752" s="153"/>
      <c r="B752" s="153"/>
      <c r="C752" s="153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  <c r="AB752" s="136"/>
    </row>
    <row r="753" spans="1:28" ht="13.2">
      <c r="A753" s="153"/>
      <c r="B753" s="153"/>
      <c r="C753" s="153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B753" s="136"/>
    </row>
    <row r="754" spans="1:28" ht="13.2">
      <c r="A754" s="153"/>
      <c r="B754" s="153"/>
      <c r="C754" s="153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  <c r="AB754" s="136"/>
    </row>
    <row r="755" spans="1:28" ht="13.2">
      <c r="A755" s="153"/>
      <c r="B755" s="153"/>
      <c r="C755" s="153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B755" s="136"/>
    </row>
    <row r="756" spans="1:28" ht="13.2">
      <c r="A756" s="153"/>
      <c r="B756" s="153"/>
      <c r="C756" s="153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B756" s="136"/>
    </row>
    <row r="757" spans="1:28" ht="13.2">
      <c r="A757" s="153"/>
      <c r="B757" s="153"/>
      <c r="C757" s="153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</row>
    <row r="758" spans="1:28" ht="13.2">
      <c r="A758" s="153"/>
      <c r="B758" s="153"/>
      <c r="C758" s="153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  <c r="AB758" s="136"/>
    </row>
    <row r="759" spans="1:28" ht="13.2">
      <c r="A759" s="153"/>
      <c r="B759" s="153"/>
      <c r="C759" s="153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</row>
    <row r="760" spans="1:28" ht="13.2">
      <c r="A760" s="153"/>
      <c r="B760" s="153"/>
      <c r="C760" s="153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B760" s="136"/>
    </row>
    <row r="761" spans="1:28" ht="13.2">
      <c r="A761" s="153"/>
      <c r="B761" s="153"/>
      <c r="C761" s="153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B761" s="136"/>
    </row>
    <row r="762" spans="1:28" ht="13.2">
      <c r="A762" s="153"/>
      <c r="B762" s="153"/>
      <c r="C762" s="153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  <c r="AB762" s="136"/>
    </row>
    <row r="763" spans="1:28" ht="13.2">
      <c r="A763" s="153"/>
      <c r="B763" s="153"/>
      <c r="C763" s="153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</row>
    <row r="764" spans="1:28" ht="13.2">
      <c r="A764" s="153"/>
      <c r="B764" s="153"/>
      <c r="C764" s="153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  <c r="AB764" s="136"/>
    </row>
    <row r="765" spans="1:28" ht="13.2">
      <c r="A765" s="153"/>
      <c r="B765" s="153"/>
      <c r="C765" s="153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</row>
    <row r="766" spans="1:28" ht="13.2">
      <c r="A766" s="153"/>
      <c r="B766" s="153"/>
      <c r="C766" s="153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B766" s="136"/>
    </row>
    <row r="767" spans="1:28" ht="13.2">
      <c r="A767" s="153"/>
      <c r="B767" s="153"/>
      <c r="C767" s="153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</row>
    <row r="768" spans="1:28" ht="13.2">
      <c r="A768" s="153"/>
      <c r="B768" s="153"/>
      <c r="C768" s="153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B768" s="136"/>
    </row>
    <row r="769" spans="1:28" ht="13.2">
      <c r="A769" s="153"/>
      <c r="B769" s="153"/>
      <c r="C769" s="153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B769" s="136"/>
    </row>
    <row r="770" spans="1:28" ht="13.2">
      <c r="A770" s="153"/>
      <c r="B770" s="153"/>
      <c r="C770" s="153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  <c r="AB770" s="136"/>
    </row>
    <row r="771" spans="1:28" ht="13.2">
      <c r="A771" s="153"/>
      <c r="B771" s="153"/>
      <c r="C771" s="153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  <c r="AB771" s="136"/>
    </row>
    <row r="772" spans="1:28" ht="13.2">
      <c r="A772" s="153"/>
      <c r="B772" s="153"/>
      <c r="C772" s="153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B772" s="136"/>
    </row>
    <row r="773" spans="1:28" ht="13.2">
      <c r="A773" s="153"/>
      <c r="B773" s="153"/>
      <c r="C773" s="153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</row>
    <row r="774" spans="1:28" ht="13.2">
      <c r="A774" s="153"/>
      <c r="B774" s="153"/>
      <c r="C774" s="153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B774" s="136"/>
    </row>
    <row r="775" spans="1:28" ht="13.2">
      <c r="A775" s="153"/>
      <c r="B775" s="153"/>
      <c r="C775" s="153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B775" s="136"/>
    </row>
    <row r="776" spans="1:28" ht="13.2">
      <c r="A776" s="153"/>
      <c r="B776" s="153"/>
      <c r="C776" s="153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  <c r="AB776" s="136"/>
    </row>
    <row r="777" spans="1:28" ht="13.2">
      <c r="A777" s="153"/>
      <c r="B777" s="153"/>
      <c r="C777" s="153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B777" s="136"/>
    </row>
    <row r="778" spans="1:28" ht="13.2">
      <c r="A778" s="153"/>
      <c r="B778" s="153"/>
      <c r="C778" s="153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B778" s="136"/>
    </row>
    <row r="779" spans="1:28" ht="13.2">
      <c r="A779" s="153"/>
      <c r="B779" s="153"/>
      <c r="C779" s="153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B779" s="136"/>
    </row>
    <row r="780" spans="1:28" ht="13.2">
      <c r="A780" s="153"/>
      <c r="B780" s="153"/>
      <c r="C780" s="153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B780" s="136"/>
    </row>
    <row r="781" spans="1:28" ht="13.2">
      <c r="A781" s="153"/>
      <c r="B781" s="153"/>
      <c r="C781" s="153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</row>
    <row r="782" spans="1:28" ht="13.2">
      <c r="A782" s="153"/>
      <c r="B782" s="153"/>
      <c r="C782" s="153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B782" s="136"/>
    </row>
    <row r="783" spans="1:28" ht="13.2">
      <c r="A783" s="153"/>
      <c r="B783" s="153"/>
      <c r="C783" s="153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</row>
    <row r="784" spans="1:28" ht="13.2">
      <c r="A784" s="153"/>
      <c r="B784" s="153"/>
      <c r="C784" s="153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B784" s="136"/>
    </row>
    <row r="785" spans="1:28" ht="13.2">
      <c r="A785" s="153"/>
      <c r="B785" s="153"/>
      <c r="C785" s="153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B785" s="136"/>
    </row>
    <row r="786" spans="1:28" ht="13.2">
      <c r="A786" s="153"/>
      <c r="B786" s="153"/>
      <c r="C786" s="153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B786" s="136"/>
    </row>
    <row r="787" spans="1:28" ht="13.2">
      <c r="A787" s="153"/>
      <c r="B787" s="153"/>
      <c r="C787" s="153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B787" s="136"/>
    </row>
    <row r="788" spans="1:28" ht="13.2">
      <c r="A788" s="153"/>
      <c r="B788" s="153"/>
      <c r="C788" s="153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  <c r="AB788" s="136"/>
    </row>
    <row r="789" spans="1:28" ht="13.2">
      <c r="A789" s="153"/>
      <c r="B789" s="153"/>
      <c r="C789" s="153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</row>
    <row r="790" spans="1:28" ht="13.2">
      <c r="A790" s="153"/>
      <c r="B790" s="153"/>
      <c r="C790" s="153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B790" s="136"/>
    </row>
    <row r="791" spans="1:28" ht="13.2">
      <c r="A791" s="153"/>
      <c r="B791" s="153"/>
      <c r="C791" s="153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</row>
    <row r="792" spans="1:28" ht="13.2">
      <c r="A792" s="153"/>
      <c r="B792" s="153"/>
      <c r="C792" s="153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  <c r="AB792" s="136"/>
    </row>
    <row r="793" spans="1:28" ht="13.2">
      <c r="A793" s="153"/>
      <c r="B793" s="153"/>
      <c r="C793" s="153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</row>
    <row r="794" spans="1:28" ht="13.2">
      <c r="A794" s="153"/>
      <c r="B794" s="153"/>
      <c r="C794" s="153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B794" s="136"/>
    </row>
    <row r="795" spans="1:28" ht="13.2">
      <c r="A795" s="153"/>
      <c r="B795" s="153"/>
      <c r="C795" s="153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</row>
    <row r="796" spans="1:28" ht="13.2">
      <c r="A796" s="153"/>
      <c r="B796" s="153"/>
      <c r="C796" s="153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B796" s="136"/>
    </row>
    <row r="797" spans="1:28" ht="13.2">
      <c r="A797" s="153"/>
      <c r="B797" s="153"/>
      <c r="C797" s="153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</row>
    <row r="798" spans="1:28" ht="13.2">
      <c r="A798" s="153"/>
      <c r="B798" s="153"/>
      <c r="C798" s="153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  <c r="AB798" s="136"/>
    </row>
    <row r="799" spans="1:28" ht="13.2">
      <c r="A799" s="153"/>
      <c r="B799" s="153"/>
      <c r="C799" s="153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B799" s="136"/>
    </row>
    <row r="800" spans="1:28" ht="13.2">
      <c r="A800" s="153"/>
      <c r="B800" s="153"/>
      <c r="C800" s="153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36"/>
    </row>
    <row r="801" spans="1:28" ht="13.2">
      <c r="A801" s="153"/>
      <c r="B801" s="153"/>
      <c r="C801" s="153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</row>
    <row r="802" spans="1:28" ht="13.2">
      <c r="A802" s="153"/>
      <c r="B802" s="153"/>
      <c r="C802" s="153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36"/>
    </row>
    <row r="803" spans="1:28" ht="13.2">
      <c r="A803" s="153"/>
      <c r="B803" s="153"/>
      <c r="C803" s="153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</row>
    <row r="804" spans="1:28" ht="13.2">
      <c r="A804" s="153"/>
      <c r="B804" s="153"/>
      <c r="C804" s="153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B804" s="136"/>
    </row>
    <row r="805" spans="1:28" ht="13.2">
      <c r="A805" s="153"/>
      <c r="B805" s="153"/>
      <c r="C805" s="153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B805" s="136"/>
    </row>
    <row r="806" spans="1:28" ht="13.2">
      <c r="A806" s="153"/>
      <c r="B806" s="153"/>
      <c r="C806" s="153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B806" s="136"/>
    </row>
    <row r="807" spans="1:28" ht="13.2">
      <c r="A807" s="153"/>
      <c r="B807" s="153"/>
      <c r="C807" s="153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B807" s="136"/>
    </row>
    <row r="808" spans="1:28" ht="13.2">
      <c r="A808" s="153"/>
      <c r="B808" s="153"/>
      <c r="C808" s="153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  <c r="AB808" s="136"/>
    </row>
    <row r="809" spans="1:28" ht="13.2">
      <c r="A809" s="153"/>
      <c r="B809" s="153"/>
      <c r="C809" s="153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</row>
    <row r="810" spans="1:28" ht="13.2">
      <c r="A810" s="153"/>
      <c r="B810" s="153"/>
      <c r="C810" s="153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  <c r="AB810" s="136"/>
    </row>
    <row r="811" spans="1:28" ht="13.2">
      <c r="A811" s="153"/>
      <c r="B811" s="153"/>
      <c r="C811" s="153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</row>
    <row r="812" spans="1:28" ht="13.2">
      <c r="A812" s="153"/>
      <c r="B812" s="153"/>
      <c r="C812" s="153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B812" s="136"/>
    </row>
    <row r="813" spans="1:28" ht="13.2">
      <c r="A813" s="153"/>
      <c r="B813" s="153"/>
      <c r="C813" s="153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</row>
    <row r="814" spans="1:28" ht="13.2">
      <c r="A814" s="153"/>
      <c r="B814" s="153"/>
      <c r="C814" s="153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B814" s="136"/>
    </row>
    <row r="815" spans="1:28" ht="13.2">
      <c r="A815" s="153"/>
      <c r="B815" s="153"/>
      <c r="C815" s="153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B815" s="136"/>
    </row>
    <row r="816" spans="1:28" ht="13.2">
      <c r="A816" s="153"/>
      <c r="B816" s="153"/>
      <c r="C816" s="153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B816" s="136"/>
    </row>
    <row r="817" spans="1:28" ht="13.2">
      <c r="A817" s="153"/>
      <c r="B817" s="153"/>
      <c r="C817" s="153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</row>
    <row r="818" spans="1:28" ht="13.2">
      <c r="A818" s="153"/>
      <c r="B818" s="153"/>
      <c r="C818" s="153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B818" s="136"/>
    </row>
    <row r="819" spans="1:28" ht="13.2">
      <c r="A819" s="153"/>
      <c r="B819" s="153"/>
      <c r="C819" s="153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B819" s="136"/>
    </row>
    <row r="820" spans="1:28" ht="13.2">
      <c r="A820" s="153"/>
      <c r="B820" s="153"/>
      <c r="C820" s="153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B820" s="136"/>
    </row>
    <row r="821" spans="1:28" ht="13.2">
      <c r="A821" s="153"/>
      <c r="B821" s="153"/>
      <c r="C821" s="153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</row>
    <row r="822" spans="1:28" ht="13.2">
      <c r="A822" s="153"/>
      <c r="B822" s="153"/>
      <c r="C822" s="153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  <c r="AB822" s="136"/>
    </row>
    <row r="823" spans="1:28" ht="13.2">
      <c r="A823" s="153"/>
      <c r="B823" s="153"/>
      <c r="C823" s="153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</row>
    <row r="824" spans="1:28" ht="13.2">
      <c r="A824" s="153"/>
      <c r="B824" s="153"/>
      <c r="C824" s="153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  <c r="AB824" s="136"/>
    </row>
    <row r="825" spans="1:28" ht="13.2">
      <c r="A825" s="153"/>
      <c r="B825" s="153"/>
      <c r="C825" s="153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</row>
    <row r="826" spans="1:28" ht="13.2">
      <c r="A826" s="153"/>
      <c r="B826" s="153"/>
      <c r="C826" s="153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B826" s="136"/>
    </row>
    <row r="827" spans="1:28" ht="13.2">
      <c r="A827" s="153"/>
      <c r="B827" s="153"/>
      <c r="C827" s="153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B827" s="136"/>
    </row>
    <row r="828" spans="1:28" ht="13.2">
      <c r="A828" s="153"/>
      <c r="B828" s="153"/>
      <c r="C828" s="153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  <c r="AB828" s="136"/>
    </row>
    <row r="829" spans="1:28" ht="13.2">
      <c r="A829" s="153"/>
      <c r="B829" s="153"/>
      <c r="C829" s="153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</row>
    <row r="830" spans="1:28" ht="13.2">
      <c r="A830" s="153"/>
      <c r="B830" s="153"/>
      <c r="C830" s="153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B830" s="136"/>
    </row>
    <row r="831" spans="1:28" ht="13.2">
      <c r="A831" s="153"/>
      <c r="B831" s="153"/>
      <c r="C831" s="153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</row>
    <row r="832" spans="1:28" ht="13.2">
      <c r="A832" s="153"/>
      <c r="B832" s="153"/>
      <c r="C832" s="153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B832" s="136"/>
    </row>
    <row r="833" spans="1:28" ht="13.2">
      <c r="A833" s="153"/>
      <c r="B833" s="153"/>
      <c r="C833" s="153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B833" s="136"/>
    </row>
    <row r="834" spans="1:28" ht="13.2">
      <c r="A834" s="153"/>
      <c r="B834" s="153"/>
      <c r="C834" s="153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  <c r="AB834" s="136"/>
    </row>
    <row r="835" spans="1:28" ht="13.2">
      <c r="A835" s="153"/>
      <c r="B835" s="153"/>
      <c r="C835" s="153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</row>
    <row r="836" spans="1:28" ht="13.2">
      <c r="A836" s="153"/>
      <c r="B836" s="153"/>
      <c r="C836" s="153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</row>
    <row r="837" spans="1:28" ht="13.2">
      <c r="A837" s="153"/>
      <c r="B837" s="153"/>
      <c r="C837" s="153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B837" s="136"/>
    </row>
    <row r="838" spans="1:28" ht="13.2">
      <c r="A838" s="153"/>
      <c r="B838" s="153"/>
      <c r="C838" s="153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B838" s="136"/>
    </row>
    <row r="839" spans="1:28" ht="13.2">
      <c r="A839" s="153"/>
      <c r="B839" s="153"/>
      <c r="C839" s="153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</row>
    <row r="840" spans="1:28" ht="13.2">
      <c r="A840" s="153"/>
      <c r="B840" s="153"/>
      <c r="C840" s="153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B840" s="136"/>
    </row>
    <row r="841" spans="1:28" ht="13.2">
      <c r="A841" s="153"/>
      <c r="B841" s="153"/>
      <c r="C841" s="153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B841" s="136"/>
    </row>
    <row r="842" spans="1:28" ht="13.2">
      <c r="A842" s="153"/>
      <c r="B842" s="153"/>
      <c r="C842" s="153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  <c r="AB842" s="136"/>
    </row>
    <row r="843" spans="1:28" ht="13.2">
      <c r="A843" s="153"/>
      <c r="B843" s="153"/>
      <c r="C843" s="153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  <c r="AB843" s="136"/>
    </row>
    <row r="844" spans="1:28" ht="13.2">
      <c r="A844" s="153"/>
      <c r="B844" s="153"/>
      <c r="C844" s="153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  <c r="AB844" s="136"/>
    </row>
    <row r="845" spans="1:28" ht="13.2">
      <c r="A845" s="153"/>
      <c r="B845" s="153"/>
      <c r="C845" s="153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B845" s="136"/>
    </row>
    <row r="846" spans="1:28" ht="13.2">
      <c r="A846" s="153"/>
      <c r="B846" s="153"/>
      <c r="C846" s="153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B846" s="136"/>
    </row>
    <row r="847" spans="1:28" ht="13.2">
      <c r="A847" s="153"/>
      <c r="B847" s="153"/>
      <c r="C847" s="153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B847" s="136"/>
    </row>
    <row r="848" spans="1:28" ht="13.2">
      <c r="A848" s="153"/>
      <c r="B848" s="153"/>
      <c r="C848" s="153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B848" s="136"/>
    </row>
    <row r="849" spans="1:28" ht="13.2">
      <c r="A849" s="153"/>
      <c r="B849" s="153"/>
      <c r="C849" s="153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</row>
    <row r="850" spans="1:28" ht="13.2">
      <c r="A850" s="153"/>
      <c r="B850" s="153"/>
      <c r="C850" s="153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B850" s="136"/>
    </row>
    <row r="851" spans="1:28" ht="13.2">
      <c r="A851" s="153"/>
      <c r="B851" s="153"/>
      <c r="C851" s="153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B851" s="136"/>
    </row>
    <row r="852" spans="1:28" ht="13.2">
      <c r="A852" s="153"/>
      <c r="B852" s="153"/>
      <c r="C852" s="153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B852" s="136"/>
    </row>
    <row r="853" spans="1:28" ht="13.2">
      <c r="A853" s="153"/>
      <c r="B853" s="153"/>
      <c r="C853" s="153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</row>
    <row r="854" spans="1:28" ht="13.2">
      <c r="A854" s="153"/>
      <c r="B854" s="153"/>
      <c r="C854" s="153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  <c r="AB854" s="136"/>
    </row>
    <row r="855" spans="1:28" ht="13.2">
      <c r="A855" s="153"/>
      <c r="B855" s="153"/>
      <c r="C855" s="153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B855" s="136"/>
    </row>
    <row r="856" spans="1:28" ht="13.2">
      <c r="A856" s="153"/>
      <c r="B856" s="153"/>
      <c r="C856" s="153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  <c r="AB856" s="136"/>
    </row>
    <row r="857" spans="1:28" ht="13.2">
      <c r="A857" s="153"/>
      <c r="B857" s="153"/>
      <c r="C857" s="153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B857" s="136"/>
    </row>
    <row r="858" spans="1:28" ht="13.2">
      <c r="A858" s="153"/>
      <c r="B858" s="153"/>
      <c r="C858" s="153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B858" s="136"/>
    </row>
    <row r="859" spans="1:28" ht="13.2">
      <c r="A859" s="153"/>
      <c r="B859" s="153"/>
      <c r="C859" s="153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  <c r="AB859" s="136"/>
    </row>
    <row r="860" spans="1:28" ht="13.2">
      <c r="A860" s="153"/>
      <c r="B860" s="153"/>
      <c r="C860" s="153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B860" s="136"/>
    </row>
    <row r="861" spans="1:28" ht="13.2">
      <c r="A861" s="153"/>
      <c r="B861" s="153"/>
      <c r="C861" s="153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B861" s="136"/>
    </row>
    <row r="862" spans="1:28" ht="13.2">
      <c r="A862" s="153"/>
      <c r="B862" s="153"/>
      <c r="C862" s="153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B862" s="136"/>
    </row>
    <row r="863" spans="1:28" ht="13.2">
      <c r="A863" s="153"/>
      <c r="B863" s="153"/>
      <c r="C863" s="153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  <c r="AB863" s="136"/>
    </row>
    <row r="864" spans="1:28" ht="13.2">
      <c r="A864" s="153"/>
      <c r="B864" s="153"/>
      <c r="C864" s="153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  <c r="AB864" s="136"/>
    </row>
    <row r="865" spans="1:28" ht="13.2">
      <c r="A865" s="153"/>
      <c r="B865" s="153"/>
      <c r="C865" s="153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  <c r="AB865" s="136"/>
    </row>
    <row r="866" spans="1:28" ht="13.2">
      <c r="A866" s="153"/>
      <c r="B866" s="153"/>
      <c r="C866" s="153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B866" s="136"/>
    </row>
    <row r="867" spans="1:28" ht="13.2">
      <c r="A867" s="153"/>
      <c r="B867" s="153"/>
      <c r="C867" s="153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</row>
    <row r="868" spans="1:28" ht="13.2">
      <c r="A868" s="153"/>
      <c r="B868" s="153"/>
      <c r="C868" s="153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B868" s="136"/>
    </row>
    <row r="869" spans="1:28" ht="13.2">
      <c r="A869" s="153"/>
      <c r="B869" s="153"/>
      <c r="C869" s="153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</row>
    <row r="870" spans="1:28" ht="13.2">
      <c r="A870" s="153"/>
      <c r="B870" s="153"/>
      <c r="C870" s="153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B870" s="136"/>
    </row>
    <row r="871" spans="1:28" ht="13.2">
      <c r="A871" s="153"/>
      <c r="B871" s="153"/>
      <c r="C871" s="153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</row>
    <row r="872" spans="1:28" ht="13.2">
      <c r="A872" s="153"/>
      <c r="B872" s="153"/>
      <c r="C872" s="153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B872" s="136"/>
    </row>
    <row r="873" spans="1:28" ht="13.2">
      <c r="A873" s="153"/>
      <c r="B873" s="153"/>
      <c r="C873" s="153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</row>
    <row r="874" spans="1:28" ht="13.2">
      <c r="A874" s="153"/>
      <c r="B874" s="153"/>
      <c r="C874" s="153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B874" s="136"/>
    </row>
    <row r="875" spans="1:28" ht="13.2">
      <c r="A875" s="153"/>
      <c r="B875" s="153"/>
      <c r="C875" s="153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</row>
    <row r="876" spans="1:28" ht="13.2">
      <c r="A876" s="153"/>
      <c r="B876" s="153"/>
      <c r="C876" s="153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  <c r="AB876" s="136"/>
    </row>
    <row r="877" spans="1:28" ht="13.2">
      <c r="A877" s="153"/>
      <c r="B877" s="153"/>
      <c r="C877" s="153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B877" s="136"/>
    </row>
    <row r="878" spans="1:28" ht="13.2">
      <c r="A878" s="153"/>
      <c r="B878" s="153"/>
      <c r="C878" s="153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B878" s="136"/>
    </row>
    <row r="879" spans="1:28" ht="13.2">
      <c r="A879" s="153"/>
      <c r="B879" s="153"/>
      <c r="C879" s="153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  <c r="AB879" s="136"/>
    </row>
    <row r="880" spans="1:28" ht="13.2">
      <c r="A880" s="153"/>
      <c r="B880" s="153"/>
      <c r="C880" s="153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  <c r="AB880" s="136"/>
    </row>
    <row r="881" spans="1:28" ht="13.2">
      <c r="A881" s="153"/>
      <c r="B881" s="153"/>
      <c r="C881" s="153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</row>
    <row r="882" spans="1:28" ht="13.2">
      <c r="A882" s="153"/>
      <c r="B882" s="153"/>
      <c r="C882" s="153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B882" s="136"/>
    </row>
    <row r="883" spans="1:28" ht="13.2">
      <c r="A883" s="153"/>
      <c r="B883" s="153"/>
      <c r="C883" s="153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B883" s="136"/>
    </row>
    <row r="884" spans="1:28" ht="13.2">
      <c r="A884" s="153"/>
      <c r="B884" s="153"/>
      <c r="C884" s="153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B884" s="136"/>
    </row>
    <row r="885" spans="1:28" ht="13.2">
      <c r="A885" s="153"/>
      <c r="B885" s="153"/>
      <c r="C885" s="153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</row>
    <row r="886" spans="1:28" ht="13.2">
      <c r="A886" s="153"/>
      <c r="B886" s="153"/>
      <c r="C886" s="153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  <c r="AB886" s="136"/>
    </row>
    <row r="887" spans="1:28" ht="13.2">
      <c r="A887" s="153"/>
      <c r="B887" s="153"/>
      <c r="C887" s="153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</row>
    <row r="888" spans="1:28" ht="13.2">
      <c r="A888" s="153"/>
      <c r="B888" s="153"/>
      <c r="C888" s="153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B888" s="136"/>
    </row>
    <row r="889" spans="1:28" ht="13.2">
      <c r="A889" s="153"/>
      <c r="B889" s="153"/>
      <c r="C889" s="153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</row>
    <row r="890" spans="1:28" ht="13.2">
      <c r="A890" s="153"/>
      <c r="B890" s="153"/>
      <c r="C890" s="153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B890" s="136"/>
    </row>
    <row r="891" spans="1:28" ht="13.2">
      <c r="A891" s="153"/>
      <c r="B891" s="153"/>
      <c r="C891" s="153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</row>
    <row r="892" spans="1:28" ht="13.2">
      <c r="A892" s="153"/>
      <c r="B892" s="153"/>
      <c r="C892" s="153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B892" s="136"/>
    </row>
    <row r="893" spans="1:28" ht="13.2">
      <c r="A893" s="153"/>
      <c r="B893" s="153"/>
      <c r="C893" s="153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  <c r="AB893" s="136"/>
    </row>
    <row r="894" spans="1:28" ht="13.2">
      <c r="A894" s="153"/>
      <c r="B894" s="153"/>
      <c r="C894" s="153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B894" s="136"/>
    </row>
    <row r="895" spans="1:28" ht="13.2">
      <c r="A895" s="153"/>
      <c r="B895" s="153"/>
      <c r="C895" s="153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</row>
    <row r="896" spans="1:28" ht="13.2">
      <c r="A896" s="153"/>
      <c r="B896" s="153"/>
      <c r="C896" s="153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B896" s="136"/>
    </row>
    <row r="897" spans="1:28" ht="13.2">
      <c r="A897" s="153"/>
      <c r="B897" s="153"/>
      <c r="C897" s="153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  <c r="AB897" s="136"/>
    </row>
    <row r="898" spans="1:28" ht="13.2">
      <c r="A898" s="153"/>
      <c r="B898" s="153"/>
      <c r="C898" s="153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  <c r="AB898" s="136"/>
    </row>
    <row r="899" spans="1:28" ht="13.2">
      <c r="A899" s="153"/>
      <c r="B899" s="153"/>
      <c r="C899" s="153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B899" s="136"/>
    </row>
    <row r="900" spans="1:28" ht="13.2">
      <c r="A900" s="153"/>
      <c r="B900" s="153"/>
      <c r="C900" s="153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B900" s="136"/>
    </row>
    <row r="901" spans="1:28" ht="13.2">
      <c r="A901" s="153"/>
      <c r="B901" s="153"/>
      <c r="C901" s="153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B901" s="136"/>
    </row>
    <row r="902" spans="1:28" ht="13.2">
      <c r="A902" s="153"/>
      <c r="B902" s="153"/>
      <c r="C902" s="153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B902" s="136"/>
    </row>
    <row r="903" spans="1:28" ht="13.2">
      <c r="A903" s="153"/>
      <c r="B903" s="153"/>
      <c r="C903" s="153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B903" s="136"/>
    </row>
    <row r="904" spans="1:28" ht="13.2">
      <c r="A904" s="153"/>
      <c r="B904" s="153"/>
      <c r="C904" s="153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  <c r="AB904" s="136"/>
    </row>
    <row r="905" spans="1:28" ht="13.2">
      <c r="A905" s="153"/>
      <c r="B905" s="153"/>
      <c r="C905" s="153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  <c r="AB905" s="136"/>
    </row>
    <row r="906" spans="1:28" ht="13.2">
      <c r="A906" s="153"/>
      <c r="B906" s="153"/>
      <c r="C906" s="153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  <c r="AB906" s="136"/>
    </row>
    <row r="907" spans="1:28" ht="13.2">
      <c r="A907" s="153"/>
      <c r="B907" s="153"/>
      <c r="C907" s="153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</row>
    <row r="908" spans="1:28" ht="13.2">
      <c r="A908" s="153"/>
      <c r="B908" s="153"/>
      <c r="C908" s="153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  <c r="AB908" s="136"/>
    </row>
    <row r="909" spans="1:28" ht="13.2">
      <c r="A909" s="153"/>
      <c r="B909" s="153"/>
      <c r="C909" s="153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</row>
    <row r="910" spans="1:28" ht="13.2">
      <c r="A910" s="153"/>
      <c r="B910" s="153"/>
      <c r="C910" s="153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B910" s="136"/>
    </row>
    <row r="911" spans="1:28" ht="13.2">
      <c r="A911" s="153"/>
      <c r="B911" s="153"/>
      <c r="C911" s="153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</row>
    <row r="912" spans="1:28" ht="13.2">
      <c r="A912" s="153"/>
      <c r="B912" s="153"/>
      <c r="C912" s="153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  <c r="AB912" s="136"/>
    </row>
    <row r="913" spans="1:28" ht="13.2">
      <c r="A913" s="153"/>
      <c r="B913" s="153"/>
      <c r="C913" s="153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</row>
    <row r="914" spans="1:28" ht="13.2">
      <c r="A914" s="153"/>
      <c r="B914" s="153"/>
      <c r="C914" s="153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  <c r="AB914" s="136"/>
    </row>
    <row r="915" spans="1:28" ht="13.2">
      <c r="A915" s="153"/>
      <c r="B915" s="153"/>
      <c r="C915" s="153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  <c r="AB915" s="136"/>
    </row>
    <row r="916" spans="1:28" ht="13.2">
      <c r="A916" s="153"/>
      <c r="B916" s="153"/>
      <c r="C916" s="153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  <c r="AB916" s="136"/>
    </row>
    <row r="917" spans="1:28" ht="13.2">
      <c r="A917" s="153"/>
      <c r="B917" s="153"/>
      <c r="C917" s="153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B917" s="136"/>
    </row>
    <row r="918" spans="1:28" ht="13.2">
      <c r="A918" s="153"/>
      <c r="B918" s="153"/>
      <c r="C918" s="153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B918" s="136"/>
    </row>
    <row r="919" spans="1:28" ht="13.2">
      <c r="A919" s="153"/>
      <c r="B919" s="153"/>
      <c r="C919" s="153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  <c r="AB919" s="136"/>
    </row>
    <row r="920" spans="1:28" ht="13.2">
      <c r="A920" s="153"/>
      <c r="B920" s="153"/>
      <c r="C920" s="153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B920" s="136"/>
    </row>
    <row r="921" spans="1:28" ht="13.2">
      <c r="A921" s="153"/>
      <c r="B921" s="153"/>
      <c r="C921" s="153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B921" s="136"/>
    </row>
    <row r="922" spans="1:28" ht="13.2">
      <c r="A922" s="153"/>
      <c r="B922" s="153"/>
      <c r="C922" s="153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  <c r="AB922" s="136"/>
    </row>
    <row r="923" spans="1:28" ht="13.2">
      <c r="A923" s="153"/>
      <c r="B923" s="153"/>
      <c r="C923" s="153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B923" s="136"/>
    </row>
    <row r="924" spans="1:28" ht="13.2">
      <c r="A924" s="153"/>
      <c r="B924" s="153"/>
      <c r="C924" s="153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B924" s="136"/>
    </row>
    <row r="925" spans="1:28" ht="13.2">
      <c r="A925" s="153"/>
      <c r="B925" s="153"/>
      <c r="C925" s="153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B925" s="136"/>
    </row>
    <row r="926" spans="1:28" ht="13.2">
      <c r="A926" s="153"/>
      <c r="B926" s="153"/>
      <c r="C926" s="153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B926" s="136"/>
    </row>
    <row r="927" spans="1:28" ht="13.2">
      <c r="A927" s="153"/>
      <c r="B927" s="153"/>
      <c r="C927" s="153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  <c r="AB927" s="136"/>
    </row>
    <row r="928" spans="1:28" ht="13.2">
      <c r="A928" s="153"/>
      <c r="B928" s="153"/>
      <c r="C928" s="153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B928" s="136"/>
    </row>
    <row r="929" spans="1:28" ht="13.2">
      <c r="A929" s="153"/>
      <c r="B929" s="153"/>
      <c r="C929" s="153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B929" s="136"/>
    </row>
    <row r="930" spans="1:28" ht="13.2">
      <c r="A930" s="153"/>
      <c r="B930" s="153"/>
      <c r="C930" s="153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B930" s="136"/>
    </row>
    <row r="931" spans="1:28" ht="13.2">
      <c r="A931" s="153"/>
      <c r="B931" s="153"/>
      <c r="C931" s="153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  <c r="AA931" s="136"/>
      <c r="AB931" s="136"/>
    </row>
    <row r="932" spans="1:28" ht="13.2">
      <c r="A932" s="153"/>
      <c r="B932" s="153"/>
      <c r="C932" s="153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  <c r="AA932" s="136"/>
      <c r="AB932" s="136"/>
    </row>
    <row r="933" spans="1:28" ht="13.2">
      <c r="A933" s="153"/>
      <c r="B933" s="153"/>
      <c r="C933" s="153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  <c r="AA933" s="136"/>
      <c r="AB933" s="136"/>
    </row>
    <row r="934" spans="1:28" ht="13.2">
      <c r="A934" s="153"/>
      <c r="B934" s="153"/>
      <c r="C934" s="153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  <c r="AA934" s="136"/>
      <c r="AB934" s="136"/>
    </row>
    <row r="935" spans="1:28" ht="13.2">
      <c r="A935" s="153"/>
      <c r="B935" s="153"/>
      <c r="C935" s="153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  <c r="AA935" s="136"/>
      <c r="AB935" s="136"/>
    </row>
    <row r="936" spans="1:28" ht="13.2">
      <c r="A936" s="153"/>
      <c r="B936" s="153"/>
      <c r="C936" s="153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  <c r="AA936" s="136"/>
      <c r="AB936" s="136"/>
    </row>
    <row r="937" spans="1:28" ht="13.2">
      <c r="A937" s="153"/>
      <c r="B937" s="153"/>
      <c r="C937" s="153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  <c r="AA937" s="136"/>
      <c r="AB937" s="136"/>
    </row>
    <row r="938" spans="1:28" ht="13.2">
      <c r="A938" s="153"/>
      <c r="B938" s="153"/>
      <c r="C938" s="153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  <c r="AA938" s="136"/>
      <c r="AB938" s="136"/>
    </row>
    <row r="939" spans="1:28" ht="13.2">
      <c r="A939" s="153"/>
      <c r="B939" s="153"/>
      <c r="C939" s="153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  <c r="AA939" s="136"/>
      <c r="AB939" s="136"/>
    </row>
    <row r="940" spans="1:28" ht="13.2">
      <c r="A940" s="153"/>
      <c r="B940" s="153"/>
      <c r="C940" s="153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  <c r="AA940" s="136"/>
      <c r="AB940" s="136"/>
    </row>
    <row r="941" spans="1:28" ht="13.2">
      <c r="A941" s="153"/>
      <c r="B941" s="153"/>
      <c r="C941" s="153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  <c r="AA941" s="136"/>
      <c r="AB941" s="136"/>
    </row>
    <row r="942" spans="1:28" ht="13.2">
      <c r="A942" s="153"/>
      <c r="B942" s="153"/>
      <c r="C942" s="153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  <c r="AA942" s="136"/>
      <c r="AB942" s="136"/>
    </row>
    <row r="943" spans="1:28" ht="13.2">
      <c r="A943" s="153"/>
      <c r="B943" s="153"/>
      <c r="C943" s="153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  <c r="AA943" s="136"/>
      <c r="AB943" s="136"/>
    </row>
    <row r="944" spans="1:28" ht="13.2">
      <c r="A944" s="153"/>
      <c r="B944" s="153"/>
      <c r="C944" s="153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  <c r="AA944" s="136"/>
      <c r="AB944" s="136"/>
    </row>
    <row r="945" spans="1:28" ht="13.2">
      <c r="A945" s="153"/>
      <c r="B945" s="153"/>
      <c r="C945" s="153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  <c r="AA945" s="136"/>
      <c r="AB945" s="136"/>
    </row>
    <row r="946" spans="1:28" ht="13.2">
      <c r="A946" s="153"/>
      <c r="B946" s="153"/>
      <c r="C946" s="153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  <c r="AA946" s="136"/>
      <c r="AB946" s="136"/>
    </row>
    <row r="947" spans="1:28" ht="13.2">
      <c r="A947" s="153"/>
      <c r="B947" s="153"/>
      <c r="C947" s="153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  <c r="AA947" s="136"/>
      <c r="AB947" s="136"/>
    </row>
    <row r="948" spans="1:28" ht="13.2">
      <c r="A948" s="153"/>
      <c r="B948" s="153"/>
      <c r="C948" s="153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  <c r="AA948" s="136"/>
      <c r="AB948" s="136"/>
    </row>
    <row r="949" spans="1:28" ht="13.2">
      <c r="A949" s="153"/>
      <c r="B949" s="153"/>
      <c r="C949" s="153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  <c r="AA949" s="136"/>
      <c r="AB949" s="136"/>
    </row>
    <row r="950" spans="1:28" ht="13.2">
      <c r="A950" s="153"/>
      <c r="B950" s="153"/>
      <c r="C950" s="153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  <c r="AA950" s="136"/>
      <c r="AB950" s="136"/>
    </row>
    <row r="951" spans="1:28" ht="13.2">
      <c r="A951" s="153"/>
      <c r="B951" s="153"/>
      <c r="C951" s="153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  <c r="AA951" s="136"/>
      <c r="AB951" s="136"/>
    </row>
    <row r="952" spans="1:28" ht="13.2">
      <c r="A952" s="153"/>
      <c r="B952" s="153"/>
      <c r="C952" s="153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  <c r="AA952" s="136"/>
      <c r="AB952" s="136"/>
    </row>
    <row r="953" spans="1:28" ht="13.2">
      <c r="A953" s="153"/>
      <c r="B953" s="153"/>
      <c r="C953" s="153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  <c r="AA953" s="136"/>
      <c r="AB953" s="136"/>
    </row>
    <row r="954" spans="1:28" ht="13.2">
      <c r="A954" s="153"/>
      <c r="B954" s="153"/>
      <c r="C954" s="153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  <c r="AA954" s="136"/>
      <c r="AB954" s="136"/>
    </row>
    <row r="955" spans="1:28" ht="13.2">
      <c r="A955" s="153"/>
      <c r="B955" s="153"/>
      <c r="C955" s="153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  <c r="AA955" s="136"/>
      <c r="AB955" s="136"/>
    </row>
    <row r="956" spans="1:28" ht="13.2">
      <c r="A956" s="153"/>
      <c r="B956" s="153"/>
      <c r="C956" s="153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  <c r="AA956" s="136"/>
      <c r="AB956" s="136"/>
    </row>
    <row r="957" spans="1:28" ht="13.2">
      <c r="A957" s="153"/>
      <c r="B957" s="153"/>
      <c r="C957" s="153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  <c r="AA957" s="136"/>
      <c r="AB957" s="136"/>
    </row>
    <row r="958" spans="1:28" ht="13.2">
      <c r="A958" s="153"/>
      <c r="B958" s="153"/>
      <c r="C958" s="153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  <c r="AA958" s="136"/>
      <c r="AB958" s="136"/>
    </row>
    <row r="959" spans="1:28" ht="13.2">
      <c r="A959" s="153"/>
      <c r="B959" s="153"/>
      <c r="C959" s="153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  <c r="AA959" s="136"/>
      <c r="AB959" s="136"/>
    </row>
    <row r="960" spans="1:28" ht="13.2">
      <c r="A960" s="153"/>
      <c r="B960" s="153"/>
      <c r="C960" s="153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  <c r="AA960" s="136"/>
      <c r="AB960" s="136"/>
    </row>
    <row r="961" spans="1:28" ht="13.2">
      <c r="A961" s="153"/>
      <c r="B961" s="153"/>
      <c r="C961" s="153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  <c r="AA961" s="136"/>
      <c r="AB961" s="136"/>
    </row>
    <row r="962" spans="1:28" ht="13.2">
      <c r="A962" s="153"/>
      <c r="B962" s="153"/>
      <c r="C962" s="153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  <c r="AA962" s="136"/>
      <c r="AB962" s="136"/>
    </row>
    <row r="963" spans="1:28" ht="13.2">
      <c r="A963" s="153"/>
      <c r="B963" s="153"/>
      <c r="C963" s="153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  <c r="AA963" s="136"/>
      <c r="AB963" s="136"/>
    </row>
    <row r="964" spans="1:28" ht="13.2">
      <c r="A964" s="153"/>
      <c r="B964" s="153"/>
      <c r="C964" s="153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  <c r="AA964" s="136"/>
      <c r="AB964" s="136"/>
    </row>
    <row r="965" spans="1:28" ht="13.2">
      <c r="A965" s="153"/>
      <c r="B965" s="153"/>
      <c r="C965" s="153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  <c r="AA965" s="136"/>
      <c r="AB965" s="136"/>
    </row>
    <row r="966" spans="1:28" ht="13.2">
      <c r="A966" s="153"/>
      <c r="B966" s="153"/>
      <c r="C966" s="153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  <c r="AA966" s="136"/>
      <c r="AB966" s="136"/>
    </row>
    <row r="967" spans="1:28" ht="13.2">
      <c r="A967" s="153"/>
      <c r="B967" s="153"/>
      <c r="C967" s="153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  <c r="AA967" s="136"/>
      <c r="AB967" s="136"/>
    </row>
    <row r="968" spans="1:28" ht="13.2">
      <c r="A968" s="153"/>
      <c r="B968" s="153"/>
      <c r="C968" s="153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  <c r="AA968" s="136"/>
      <c r="AB968" s="136"/>
    </row>
    <row r="969" spans="1:28" ht="13.2">
      <c r="A969" s="153"/>
      <c r="B969" s="153"/>
      <c r="C969" s="153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  <c r="AA969" s="136"/>
      <c r="AB969" s="136"/>
    </row>
    <row r="970" spans="1:28" ht="13.2">
      <c r="A970" s="153"/>
      <c r="B970" s="153"/>
      <c r="C970" s="153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  <c r="AA970" s="136"/>
      <c r="AB970" s="136"/>
    </row>
    <row r="971" spans="1:28" ht="13.2">
      <c r="A971" s="153"/>
      <c r="B971" s="153"/>
      <c r="C971" s="153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  <c r="AA971" s="136"/>
      <c r="AB971" s="136"/>
    </row>
    <row r="972" spans="1:28" ht="13.2">
      <c r="A972" s="153"/>
      <c r="B972" s="153"/>
      <c r="C972" s="153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  <c r="AA972" s="136"/>
      <c r="AB972" s="136"/>
    </row>
    <row r="973" spans="1:28" ht="13.2">
      <c r="A973" s="153"/>
      <c r="B973" s="153"/>
      <c r="C973" s="153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  <c r="AA973" s="136"/>
      <c r="AB973" s="136"/>
    </row>
    <row r="974" spans="1:28" ht="13.2">
      <c r="A974" s="153"/>
      <c r="B974" s="153"/>
      <c r="C974" s="153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  <c r="AA974" s="136"/>
      <c r="AB974" s="136"/>
    </row>
    <row r="975" spans="1:28" ht="13.2">
      <c r="A975" s="153"/>
      <c r="B975" s="153"/>
      <c r="C975" s="153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  <c r="AA975" s="136"/>
      <c r="AB975" s="136"/>
    </row>
    <row r="976" spans="1:28" ht="13.2">
      <c r="A976" s="153"/>
      <c r="B976" s="153"/>
      <c r="C976" s="153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  <c r="AA976" s="136"/>
      <c r="AB976" s="136"/>
    </row>
    <row r="977" spans="1:28" ht="13.2">
      <c r="A977" s="153"/>
      <c r="B977" s="153"/>
      <c r="C977" s="153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  <c r="AA977" s="136"/>
      <c r="AB977" s="136"/>
    </row>
    <row r="978" spans="1:28" ht="13.2">
      <c r="A978" s="153"/>
      <c r="B978" s="153"/>
      <c r="C978" s="153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  <c r="AA978" s="136"/>
      <c r="AB978" s="136"/>
    </row>
    <row r="979" spans="1:28" ht="13.2">
      <c r="A979" s="153"/>
      <c r="B979" s="153"/>
      <c r="C979" s="153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  <c r="AA979" s="136"/>
      <c r="AB979" s="136"/>
    </row>
    <row r="980" spans="1:28" ht="13.2">
      <c r="A980" s="153"/>
      <c r="B980" s="153"/>
      <c r="C980" s="153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  <c r="AA980" s="136"/>
      <c r="AB980" s="136"/>
    </row>
    <row r="981" spans="1:28" ht="13.2">
      <c r="A981" s="153"/>
      <c r="B981" s="153"/>
      <c r="C981" s="153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  <c r="AA981" s="136"/>
      <c r="AB981" s="136"/>
    </row>
    <row r="982" spans="1:28" ht="13.2">
      <c r="A982" s="153"/>
      <c r="B982" s="153"/>
      <c r="C982" s="153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  <c r="AA982" s="136"/>
      <c r="AB982" s="136"/>
    </row>
    <row r="983" spans="1:28" ht="13.2">
      <c r="A983" s="153"/>
      <c r="B983" s="153"/>
      <c r="C983" s="153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  <c r="AA983" s="136"/>
      <c r="AB983" s="136"/>
    </row>
    <row r="984" spans="1:28" ht="13.2">
      <c r="A984" s="153"/>
      <c r="B984" s="153"/>
      <c r="C984" s="153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  <c r="AA984" s="136"/>
      <c r="AB984" s="136"/>
    </row>
    <row r="985" spans="1:28" ht="13.2">
      <c r="A985" s="153"/>
      <c r="B985" s="153"/>
      <c r="C985" s="153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  <c r="AA985" s="136"/>
      <c r="AB985" s="136"/>
    </row>
    <row r="986" spans="1:28" ht="13.2">
      <c r="A986" s="153"/>
      <c r="B986" s="153"/>
      <c r="C986" s="153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  <c r="AA986" s="136"/>
      <c r="AB986" s="136"/>
    </row>
    <row r="987" spans="1:28" ht="13.2">
      <c r="A987" s="153"/>
      <c r="B987" s="153"/>
      <c r="C987" s="153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  <c r="AA987" s="136"/>
      <c r="AB987" s="136"/>
    </row>
    <row r="988" spans="1:28" ht="13.2">
      <c r="A988" s="153"/>
      <c r="B988" s="153"/>
      <c r="C988" s="153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  <c r="AA988" s="136"/>
      <c r="AB988" s="136"/>
    </row>
    <row r="989" spans="1:28" ht="13.2">
      <c r="A989" s="153"/>
      <c r="B989" s="153"/>
      <c r="C989" s="153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  <c r="AA989" s="136"/>
      <c r="AB989" s="136"/>
    </row>
    <row r="990" spans="1:28" ht="13.2">
      <c r="A990" s="153"/>
      <c r="B990" s="153"/>
      <c r="C990" s="153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  <c r="AA990" s="136"/>
      <c r="AB990" s="136"/>
    </row>
    <row r="991" spans="1:28" ht="13.2">
      <c r="A991" s="153"/>
      <c r="B991" s="153"/>
      <c r="C991" s="153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  <c r="AA991" s="136"/>
      <c r="AB991" s="136"/>
    </row>
    <row r="992" spans="1:28" ht="13.2">
      <c r="A992" s="153"/>
      <c r="B992" s="153"/>
      <c r="C992" s="153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  <c r="AA992" s="136"/>
      <c r="AB992" s="136"/>
    </row>
    <row r="993" spans="1:28" ht="13.2">
      <c r="A993" s="153"/>
      <c r="B993" s="153"/>
      <c r="C993" s="153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  <c r="AA993" s="136"/>
      <c r="AB993" s="136"/>
    </row>
    <row r="994" spans="1:28" ht="13.2">
      <c r="A994" s="153"/>
      <c r="B994" s="153"/>
      <c r="C994" s="153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  <c r="AA994" s="136"/>
      <c r="AB994" s="136"/>
    </row>
    <row r="995" spans="1:28" ht="13.2">
      <c r="A995" s="153"/>
      <c r="B995" s="153"/>
      <c r="C995" s="153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  <c r="AA995" s="136"/>
      <c r="AB995" s="136"/>
    </row>
    <row r="996" spans="1:28" ht="13.2">
      <c r="A996" s="153"/>
      <c r="B996" s="153"/>
      <c r="C996" s="153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  <c r="AA996" s="136"/>
      <c r="AB996" s="136"/>
    </row>
    <row r="997" spans="1:28" ht="13.2">
      <c r="A997" s="153"/>
      <c r="B997" s="153"/>
      <c r="C997" s="153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  <c r="AA997" s="136"/>
      <c r="AB997" s="136"/>
    </row>
    <row r="998" spans="1:28" ht="13.2">
      <c r="A998" s="153"/>
      <c r="B998" s="153"/>
      <c r="C998" s="153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  <c r="AA998" s="136"/>
      <c r="AB998" s="136"/>
    </row>
    <row r="999" spans="1:28" ht="13.2">
      <c r="A999" s="153"/>
      <c r="B999" s="153"/>
      <c r="C999" s="153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  <c r="AA999" s="136"/>
      <c r="AB999" s="136"/>
    </row>
    <row r="1000" spans="1:28" ht="13.2">
      <c r="A1000" s="153"/>
      <c r="B1000" s="153"/>
      <c r="C1000" s="153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  <c r="AA1000" s="136"/>
      <c r="AB1000" s="136"/>
    </row>
    <row r="1001" spans="1:28" ht="13.2">
      <c r="A1001" s="153"/>
      <c r="B1001" s="153"/>
      <c r="C1001" s="153"/>
      <c r="D1001" s="136"/>
      <c r="E1001" s="136"/>
      <c r="F1001" s="136"/>
      <c r="G1001" s="136"/>
      <c r="H1001" s="136"/>
      <c r="I1001" s="136"/>
      <c r="J1001" s="136"/>
      <c r="K1001" s="136"/>
      <c r="L1001" s="136"/>
      <c r="M1001" s="136"/>
      <c r="N1001" s="136"/>
      <c r="O1001" s="136"/>
      <c r="P1001" s="136"/>
      <c r="Q1001" s="136"/>
      <c r="R1001" s="136"/>
      <c r="S1001" s="136"/>
      <c r="T1001" s="136"/>
      <c r="U1001" s="136"/>
      <c r="V1001" s="136"/>
      <c r="W1001" s="136"/>
      <c r="X1001" s="136"/>
      <c r="Y1001" s="136"/>
      <c r="Z1001" s="136"/>
      <c r="AA1001" s="136"/>
      <c r="AB1001" s="136"/>
    </row>
    <row r="1002" spans="1:28" ht="13.2">
      <c r="A1002" s="153"/>
      <c r="B1002" s="153"/>
      <c r="C1002" s="153"/>
      <c r="D1002" s="136"/>
      <c r="E1002" s="136"/>
      <c r="F1002" s="136"/>
      <c r="G1002" s="136"/>
      <c r="H1002" s="136"/>
      <c r="I1002" s="136"/>
      <c r="J1002" s="136"/>
      <c r="K1002" s="136"/>
      <c r="L1002" s="136"/>
      <c r="M1002" s="136"/>
      <c r="N1002" s="136"/>
      <c r="O1002" s="136"/>
      <c r="P1002" s="136"/>
      <c r="Q1002" s="136"/>
      <c r="R1002" s="136"/>
      <c r="S1002" s="136"/>
      <c r="T1002" s="136"/>
      <c r="U1002" s="136"/>
      <c r="V1002" s="136"/>
      <c r="W1002" s="136"/>
      <c r="X1002" s="136"/>
      <c r="Y1002" s="136"/>
      <c r="Z1002" s="136"/>
      <c r="AA1002" s="136"/>
      <c r="AB1002" s="136"/>
    </row>
    <row r="1003" spans="1:28" ht="13.2">
      <c r="A1003" s="153"/>
      <c r="B1003" s="153"/>
      <c r="C1003" s="153"/>
      <c r="D1003" s="136"/>
      <c r="E1003" s="136"/>
      <c r="F1003" s="136"/>
      <c r="G1003" s="136"/>
      <c r="H1003" s="136"/>
      <c r="I1003" s="136"/>
      <c r="J1003" s="136"/>
      <c r="K1003" s="136"/>
      <c r="L1003" s="136"/>
      <c r="M1003" s="136"/>
      <c r="N1003" s="136"/>
      <c r="O1003" s="136"/>
      <c r="P1003" s="136"/>
      <c r="Q1003" s="136"/>
      <c r="R1003" s="136"/>
      <c r="S1003" s="136"/>
      <c r="T1003" s="136"/>
      <c r="U1003" s="136"/>
      <c r="V1003" s="136"/>
      <c r="W1003" s="136"/>
      <c r="X1003" s="136"/>
      <c r="Y1003" s="136"/>
      <c r="Z1003" s="136"/>
      <c r="AA1003" s="136"/>
      <c r="AB1003" s="136"/>
    </row>
    <row r="1004" spans="1:28" ht="13.2">
      <c r="A1004" s="153"/>
      <c r="B1004" s="153"/>
      <c r="C1004" s="153"/>
      <c r="D1004" s="136"/>
      <c r="E1004" s="136"/>
      <c r="F1004" s="136"/>
      <c r="G1004" s="136"/>
      <c r="H1004" s="136"/>
      <c r="I1004" s="136"/>
      <c r="J1004" s="136"/>
      <c r="K1004" s="136"/>
      <c r="L1004" s="136"/>
      <c r="M1004" s="136"/>
      <c r="N1004" s="136"/>
      <c r="O1004" s="136"/>
      <c r="P1004" s="136"/>
      <c r="Q1004" s="136"/>
      <c r="R1004" s="136"/>
      <c r="S1004" s="136"/>
      <c r="T1004" s="136"/>
      <c r="U1004" s="136"/>
      <c r="V1004" s="136"/>
      <c r="W1004" s="136"/>
      <c r="X1004" s="136"/>
      <c r="Y1004" s="136"/>
      <c r="Z1004" s="136"/>
      <c r="AA1004" s="136"/>
      <c r="AB1004" s="136"/>
    </row>
    <row r="1005" spans="1:28" ht="13.2">
      <c r="A1005" s="153"/>
      <c r="B1005" s="153"/>
      <c r="C1005" s="153"/>
      <c r="D1005" s="136"/>
      <c r="E1005" s="136"/>
      <c r="F1005" s="136"/>
      <c r="G1005" s="136"/>
      <c r="H1005" s="136"/>
      <c r="I1005" s="136"/>
      <c r="J1005" s="136"/>
      <c r="K1005" s="136"/>
      <c r="L1005" s="136"/>
      <c r="M1005" s="136"/>
      <c r="N1005" s="136"/>
      <c r="O1005" s="136"/>
      <c r="P1005" s="136"/>
      <c r="Q1005" s="136"/>
      <c r="R1005" s="136"/>
      <c r="S1005" s="136"/>
      <c r="T1005" s="136"/>
      <c r="U1005" s="136"/>
      <c r="V1005" s="136"/>
      <c r="W1005" s="136"/>
      <c r="X1005" s="136"/>
      <c r="Y1005" s="136"/>
      <c r="Z1005" s="136"/>
      <c r="AA1005" s="136"/>
      <c r="AB1005" s="136"/>
    </row>
    <row r="1006" spans="1:28" ht="13.2">
      <c r="A1006" s="153"/>
      <c r="B1006" s="153"/>
      <c r="C1006" s="153"/>
      <c r="D1006" s="136"/>
      <c r="E1006" s="136"/>
      <c r="F1006" s="136"/>
      <c r="G1006" s="136"/>
      <c r="H1006" s="136"/>
      <c r="I1006" s="136"/>
      <c r="J1006" s="136"/>
      <c r="K1006" s="136"/>
      <c r="L1006" s="136"/>
      <c r="M1006" s="136"/>
      <c r="N1006" s="136"/>
      <c r="O1006" s="136"/>
      <c r="P1006" s="136"/>
      <c r="Q1006" s="136"/>
      <c r="R1006" s="136"/>
      <c r="S1006" s="136"/>
      <c r="T1006" s="136"/>
      <c r="U1006" s="136"/>
      <c r="V1006" s="136"/>
      <c r="W1006" s="136"/>
      <c r="X1006" s="136"/>
      <c r="Y1006" s="136"/>
      <c r="Z1006" s="136"/>
      <c r="AA1006" s="136"/>
      <c r="AB1006" s="136"/>
    </row>
    <row r="1007" spans="1:28" ht="13.2">
      <c r="A1007" s="153"/>
      <c r="B1007" s="153"/>
      <c r="C1007" s="153"/>
      <c r="D1007" s="136"/>
      <c r="E1007" s="136"/>
      <c r="F1007" s="136"/>
      <c r="G1007" s="136"/>
      <c r="H1007" s="136"/>
      <c r="I1007" s="136"/>
      <c r="J1007" s="136"/>
      <c r="K1007" s="136"/>
      <c r="L1007" s="136"/>
      <c r="M1007" s="136"/>
      <c r="N1007" s="136"/>
      <c r="O1007" s="136"/>
      <c r="P1007" s="136"/>
      <c r="Q1007" s="136"/>
      <c r="R1007" s="136"/>
      <c r="S1007" s="136"/>
      <c r="T1007" s="136"/>
      <c r="U1007" s="136"/>
      <c r="V1007" s="136"/>
      <c r="W1007" s="136"/>
      <c r="X1007" s="136"/>
      <c r="Y1007" s="136"/>
      <c r="Z1007" s="136"/>
      <c r="AA1007" s="136"/>
      <c r="AB1007" s="136"/>
    </row>
    <row r="1008" spans="1:28" ht="13.2">
      <c r="A1008" s="153"/>
      <c r="B1008" s="153"/>
      <c r="C1008" s="153"/>
      <c r="D1008" s="136"/>
      <c r="E1008" s="136"/>
      <c r="F1008" s="136"/>
      <c r="G1008" s="136"/>
      <c r="H1008" s="136"/>
      <c r="I1008" s="136"/>
      <c r="J1008" s="136"/>
      <c r="K1008" s="136"/>
      <c r="L1008" s="136"/>
      <c r="M1008" s="136"/>
      <c r="N1008" s="136"/>
      <c r="O1008" s="136"/>
      <c r="P1008" s="136"/>
      <c r="Q1008" s="136"/>
      <c r="R1008" s="136"/>
      <c r="S1008" s="136"/>
      <c r="T1008" s="136"/>
      <c r="U1008" s="136"/>
      <c r="V1008" s="136"/>
      <c r="W1008" s="136"/>
      <c r="X1008" s="136"/>
      <c r="Y1008" s="136"/>
      <c r="Z1008" s="136"/>
      <c r="AA1008" s="136"/>
      <c r="AB1008" s="136"/>
    </row>
    <row r="1009" spans="1:28" ht="13.2">
      <c r="A1009" s="153"/>
      <c r="B1009" s="153"/>
      <c r="C1009" s="153"/>
      <c r="D1009" s="136"/>
      <c r="E1009" s="136"/>
      <c r="F1009" s="136"/>
      <c r="G1009" s="136"/>
      <c r="H1009" s="136"/>
      <c r="I1009" s="136"/>
      <c r="J1009" s="136"/>
      <c r="K1009" s="136"/>
      <c r="L1009" s="136"/>
      <c r="M1009" s="136"/>
      <c r="N1009" s="136"/>
      <c r="O1009" s="136"/>
      <c r="P1009" s="136"/>
      <c r="Q1009" s="136"/>
      <c r="R1009" s="136"/>
      <c r="S1009" s="136"/>
      <c r="T1009" s="136"/>
      <c r="U1009" s="136"/>
      <c r="V1009" s="136"/>
      <c r="W1009" s="136"/>
      <c r="X1009" s="136"/>
      <c r="Y1009" s="136"/>
      <c r="Z1009" s="136"/>
      <c r="AA1009" s="136"/>
      <c r="AB1009" s="136"/>
    </row>
    <row r="1010" spans="1:28" ht="13.2">
      <c r="A1010" s="153"/>
      <c r="B1010" s="153"/>
      <c r="C1010" s="153"/>
      <c r="D1010" s="136"/>
      <c r="E1010" s="136"/>
      <c r="F1010" s="136"/>
      <c r="G1010" s="136"/>
      <c r="H1010" s="136"/>
      <c r="I1010" s="136"/>
      <c r="J1010" s="136"/>
      <c r="K1010" s="136"/>
      <c r="L1010" s="136"/>
      <c r="M1010" s="136"/>
      <c r="N1010" s="136"/>
      <c r="O1010" s="136"/>
      <c r="P1010" s="136"/>
      <c r="Q1010" s="136"/>
      <c r="R1010" s="136"/>
      <c r="S1010" s="136"/>
      <c r="T1010" s="136"/>
      <c r="U1010" s="136"/>
      <c r="V1010" s="136"/>
      <c r="W1010" s="136"/>
      <c r="X1010" s="136"/>
      <c r="Y1010" s="136"/>
      <c r="Z1010" s="136"/>
      <c r="AA1010" s="136"/>
      <c r="AB1010" s="136"/>
    </row>
    <row r="1011" spans="1:28" ht="13.2">
      <c r="A1011" s="153"/>
      <c r="B1011" s="153"/>
      <c r="C1011" s="153"/>
      <c r="D1011" s="136"/>
      <c r="E1011" s="136"/>
      <c r="F1011" s="136"/>
      <c r="G1011" s="136"/>
      <c r="H1011" s="136"/>
      <c r="I1011" s="136"/>
      <c r="J1011" s="136"/>
      <c r="K1011" s="136"/>
      <c r="L1011" s="136"/>
      <c r="M1011" s="136"/>
      <c r="N1011" s="136"/>
      <c r="O1011" s="136"/>
      <c r="P1011" s="136"/>
      <c r="Q1011" s="136"/>
      <c r="R1011" s="136"/>
      <c r="S1011" s="136"/>
      <c r="T1011" s="136"/>
      <c r="U1011" s="136"/>
      <c r="V1011" s="136"/>
      <c r="W1011" s="136"/>
      <c r="X1011" s="136"/>
      <c r="Y1011" s="136"/>
      <c r="Z1011" s="136"/>
      <c r="AA1011" s="136"/>
      <c r="AB1011" s="136"/>
    </row>
    <row r="1012" spans="1:28" ht="13.2">
      <c r="A1012" s="153"/>
      <c r="B1012" s="153"/>
      <c r="C1012" s="153"/>
      <c r="D1012" s="136"/>
      <c r="E1012" s="136"/>
      <c r="F1012" s="136"/>
      <c r="G1012" s="136"/>
      <c r="H1012" s="136"/>
      <c r="I1012" s="136"/>
      <c r="J1012" s="136"/>
      <c r="K1012" s="136"/>
      <c r="L1012" s="136"/>
      <c r="M1012" s="136"/>
      <c r="N1012" s="136"/>
      <c r="O1012" s="136"/>
      <c r="P1012" s="136"/>
      <c r="Q1012" s="136"/>
      <c r="R1012" s="136"/>
      <c r="S1012" s="136"/>
      <c r="T1012" s="136"/>
      <c r="U1012" s="136"/>
      <c r="V1012" s="136"/>
      <c r="W1012" s="136"/>
      <c r="X1012" s="136"/>
      <c r="Y1012" s="136"/>
      <c r="Z1012" s="136"/>
      <c r="AA1012" s="136"/>
      <c r="AB1012" s="136"/>
    </row>
  </sheetData>
  <mergeCells count="4">
    <mergeCell ref="B14:B16"/>
    <mergeCell ref="B25:B26"/>
    <mergeCell ref="B21:B22"/>
    <mergeCell ref="B23:B24"/>
  </mergeCells>
  <phoneticPr fontId="26" type="noConversion"/>
  <hyperlinks>
    <hyperlink ref="D2" r:id="rId1" xr:uid="{A12C6205-CBA4-41E6-A1AE-EA4E9B993154}"/>
    <hyperlink ref="D27" r:id="rId2" xr:uid="{765DB843-4987-4F83-B46F-551A87693095}"/>
    <hyperlink ref="D5" r:id="rId3" xr:uid="{13A4D601-9FAD-40BF-9B46-C36B4B0F0E8E}"/>
    <hyperlink ref="D7" r:id="rId4" xr:uid="{4EFED7FC-E7F0-4122-B2D2-815902D1F4A1}"/>
    <hyperlink ref="D11" r:id="rId5" xr:uid="{5E6FBEDB-0081-42CB-A034-9A1C382D39E7}"/>
    <hyperlink ref="D8" r:id="rId6" xr:uid="{259E09D1-9CBA-4900-A3AF-5883EC3492C0}"/>
    <hyperlink ref="D3" r:id="rId7" xr:uid="{2D92B4DF-020A-4286-A225-A9AD28E30A67}"/>
    <hyperlink ref="D4" r:id="rId8" xr:uid="{F53351E6-FAD8-41EE-ABAB-D029946B99DF}"/>
    <hyperlink ref="D6" r:id="rId9" xr:uid="{4BA7D959-27AC-44DB-8B3A-CE9C326D485D}"/>
    <hyperlink ref="D9" r:id="rId10" xr:uid="{28EAF39B-A949-4F83-8D48-36F02FAC6C34}"/>
    <hyperlink ref="D10" r:id="rId11" xr:uid="{A445A421-0951-4060-AB0B-FEA96744D89E}"/>
    <hyperlink ref="D12" r:id="rId12" xr:uid="{221B4AB2-A7F7-4E16-AA1C-3B4895AE3967}"/>
    <hyperlink ref="D13" r:id="rId13" xr:uid="{033F486C-35A3-482D-B70B-C8D4AA82D985}"/>
    <hyperlink ref="D28" r:id="rId14" xr:uid="{7E305DD8-CA7B-4162-B794-AF6B180B9C44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최종 리스트</vt:lpstr>
      <vt:lpstr>결제용 페이지</vt:lpstr>
      <vt:lpstr>결제 현황</vt:lpstr>
      <vt:lpstr>최종 리스트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김준섭</cp:lastModifiedBy>
  <dcterms:modified xsi:type="dcterms:W3CDTF">2024-07-07T10:55:47Z</dcterms:modified>
</cp:coreProperties>
</file>