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H:\message_trade\literature_review\message\"/>
    </mc:Choice>
  </mc:AlternateContent>
  <xr:revisionPtr revIDLastSave="0" documentId="13_ncr:1_{232F8349-DD76-402D-A99F-6227BE716B4C}" xr6:coauthVersionLast="36" xr6:coauthVersionMax="36" xr10:uidLastSave="{00000000-0000-0000-0000-000000000000}"/>
  <bookViews>
    <workbookView xWindow="0" yWindow="0" windowWidth="28800" windowHeight="12225" activeTab="1" xr2:uid="{45DE8BD4-7907-4C55-857A-1C652EFA390E}"/>
  </bookViews>
  <sheets>
    <sheet name="Global Pool Parameters" sheetId="1" r:id="rId1"/>
    <sheet name="Bilateral Trade Parameters" sheetId="2" r:id="rId2"/>
    <sheet name="Cost parameters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7" i="4" l="1"/>
  <c r="H26" i="4"/>
  <c r="H25" i="4"/>
  <c r="H24" i="4"/>
  <c r="H23" i="4"/>
  <c r="H22" i="4"/>
  <c r="E22" i="4"/>
  <c r="E23" i="4"/>
  <c r="E24" i="4"/>
  <c r="E25" i="4"/>
  <c r="E26" i="4"/>
  <c r="E27" i="4"/>
  <c r="D27" i="4"/>
  <c r="D26" i="4"/>
  <c r="D25" i="4"/>
  <c r="D24" i="4"/>
  <c r="D23" i="4"/>
  <c r="D22" i="4"/>
  <c r="D21" i="4"/>
  <c r="D20" i="4"/>
  <c r="D19" i="4"/>
  <c r="D18" i="4"/>
  <c r="D17" i="4"/>
  <c r="D16" i="4"/>
  <c r="C4" i="4"/>
  <c r="D4" i="4"/>
  <c r="E4" i="4"/>
  <c r="G4" i="4"/>
  <c r="C5" i="4"/>
  <c r="D5" i="4"/>
  <c r="E5" i="4"/>
  <c r="G5" i="4"/>
  <c r="C6" i="4"/>
  <c r="D6" i="4"/>
  <c r="E6" i="4"/>
  <c r="G6" i="4"/>
  <c r="C7" i="4"/>
  <c r="D7" i="4"/>
  <c r="E7" i="4"/>
  <c r="G7" i="4"/>
  <c r="C8" i="4"/>
  <c r="D8" i="4"/>
  <c r="E8" i="4"/>
  <c r="G8" i="4"/>
  <c r="D3" i="4"/>
  <c r="E3" i="4"/>
  <c r="G3" i="4"/>
  <c r="C3" i="4"/>
</calcChain>
</file>

<file path=xl/sharedStrings.xml><?xml version="1.0" encoding="utf-8"?>
<sst xmlns="http://schemas.openxmlformats.org/spreadsheetml/2006/main" count="397" uniqueCount="106">
  <si>
    <t>Segment</t>
  </si>
  <si>
    <t>Technology</t>
  </si>
  <si>
    <t>Columns</t>
  </si>
  <si>
    <t>GP1</t>
  </si>
  <si>
    <t>X_exp</t>
  </si>
  <si>
    <t>node_loc, technology, year_act, mode, time, value, unit</t>
  </si>
  <si>
    <t>Parameter</t>
  </si>
  <si>
    <t>bound_activity_lo</t>
  </si>
  <si>
    <t>bound_activity_up</t>
  </si>
  <si>
    <t>capacity_factor</t>
  </si>
  <si>
    <t>node_loc, technology, year_vtg, year_act, time, value, unit</t>
  </si>
  <si>
    <t>emission_factor</t>
  </si>
  <si>
    <t>Non-zero technologies</t>
  </si>
  <si>
    <t>fix_cost</t>
  </si>
  <si>
    <t>node_loc, technology, year_vtg, year_act, value, unit</t>
  </si>
  <si>
    <t xml:space="preserve">node_loc, technology, year_vtg, year_act, mode, emission, value, unit </t>
  </si>
  <si>
    <t>growth_activity_lo</t>
  </si>
  <si>
    <t>node_loc, technology, year_act, time, value, unit</t>
  </si>
  <si>
    <t>growth_activity_up</t>
  </si>
  <si>
    <t>historical_activity</t>
  </si>
  <si>
    <t>historical_new_capacity</t>
  </si>
  <si>
    <t>node_loc, technology, year_vtg, value, unit</t>
  </si>
  <si>
    <t>initial_activity_lo</t>
  </si>
  <si>
    <t>initial_activity_up</t>
  </si>
  <si>
    <t>input</t>
  </si>
  <si>
    <t>inv_cost</t>
  </si>
  <si>
    <t>level_cost_activity_soft_lo</t>
  </si>
  <si>
    <t>level_cost_activity_soft_up</t>
  </si>
  <si>
    <t>output</t>
  </si>
  <si>
    <t>ref_activity</t>
  </si>
  <si>
    <t>ref_new_capacity</t>
  </si>
  <si>
    <t>relation_activity</t>
  </si>
  <si>
    <t>soft_activity_lo</t>
  </si>
  <si>
    <t>soft_activity_up</t>
  </si>
  <si>
    <t>technical_lifetime</t>
  </si>
  <si>
    <t>var_cost</t>
  </si>
  <si>
    <t>Unit</t>
  </si>
  <si>
    <t>gwa</t>
  </si>
  <si>
    <t>node_loc, technology, year_vtg, year_act, mode, node_origin, commodity, level, time time_origin, value, unit</t>
  </si>
  <si>
    <t>usd/gwa</t>
  </si>
  <si>
    <t>???</t>
  </si>
  <si>
    <t>node_loc, technology, year_vtg, year_act, mode, node_dest, commodity, level, time, time_dest, value, unit</t>
  </si>
  <si>
    <t>gw</t>
  </si>
  <si>
    <t>relation, node_rel, year_rel, node_loc, technology, year_act, mode, value, unit</t>
  </si>
  <si>
    <t>??? (all neg)</t>
  </si>
  <si>
    <t>??? (abs of lo)</t>
  </si>
  <si>
    <t>y</t>
  </si>
  <si>
    <t>node_loc, technology, year_vtg, year_act, mode, time, value, unit</t>
  </si>
  <si>
    <t>%</t>
  </si>
  <si>
    <t>abs_cost_activity_soft_lo</t>
  </si>
  <si>
    <t>abs_cost_activity_soft_up</t>
  </si>
  <si>
    <t>GP3</t>
  </si>
  <si>
    <t>X_imp</t>
  </si>
  <si>
    <t>??? (equal to lo)</t>
  </si>
  <si>
    <t>GP1, GP3</t>
  </si>
  <si>
    <t>X_exp, X_imp</t>
  </si>
  <si>
    <t>X_trd (1), X_imp (1)</t>
  </si>
  <si>
    <t>GP1, GP2, GP3</t>
  </si>
  <si>
    <t>X_exp, X_trd, X_imp</t>
  </si>
  <si>
    <t>kg/kwa</t>
  </si>
  <si>
    <t>GP1,GP3</t>
  </si>
  <si>
    <t>Parameters in Global Pool Schema</t>
  </si>
  <si>
    <t>Parameters in Bilateral Trade Schema</t>
  </si>
  <si>
    <t xml:space="preserve"> </t>
  </si>
  <si>
    <t>Proposed parameters to update for distance and political premiums</t>
  </si>
  <si>
    <t>Item</t>
  </si>
  <si>
    <t>Premium or Discount</t>
  </si>
  <si>
    <t>Notes</t>
  </si>
  <si>
    <t xml:space="preserve">Sea distance </t>
  </si>
  <si>
    <t>B1</t>
  </si>
  <si>
    <t>X_exp_R</t>
  </si>
  <si>
    <t>X_exp_R (1)</t>
  </si>
  <si>
    <t>B1, B2</t>
  </si>
  <si>
    <t>X_exp_R, X_imp</t>
  </si>
  <si>
    <t>Premium</t>
  </si>
  <si>
    <t>Discount</t>
  </si>
  <si>
    <t>Time</t>
  </si>
  <si>
    <t>t-1</t>
  </si>
  <si>
    <t>t</t>
  </si>
  <si>
    <t>Number of trade links</t>
  </si>
  <si>
    <t>Number of unique c-c links</t>
  </si>
  <si>
    <t>Value of trade</t>
  </si>
  <si>
    <t>Number of trade disputes</t>
  </si>
  <si>
    <t>Number of armed conflicts</t>
  </si>
  <si>
    <t>Index of level-2 embodied conflict</t>
  </si>
  <si>
    <t>region</t>
  </si>
  <si>
    <t>AFR</t>
  </si>
  <si>
    <t>WEU</t>
  </si>
  <si>
    <t>PAO</t>
  </si>
  <si>
    <t>eff_distance</t>
  </si>
  <si>
    <t>eff_dispute</t>
  </si>
  <si>
    <t>eff_war</t>
  </si>
  <si>
    <t>eff_embedded_dispute</t>
  </si>
  <si>
    <t>…</t>
  </si>
  <si>
    <t>commodity</t>
  </si>
  <si>
    <t>crudeoil</t>
  </si>
  <si>
    <t>lng</t>
  </si>
  <si>
    <t>scenario</t>
  </si>
  <si>
    <t>distance</t>
  </si>
  <si>
    <t>dispute</t>
  </si>
  <si>
    <t>war</t>
  </si>
  <si>
    <t>embedded_dispute</t>
  </si>
  <si>
    <t>No conflict</t>
  </si>
  <si>
    <t>Disputes, no conflict</t>
  </si>
  <si>
    <t xml:space="preserve">change the commodity (e.g. gas_exp_weu- gas_weu) + change level too (e.g. "shipped oil") &lt;- remember to change the import level/commodity too </t>
  </si>
  <si>
    <t>check in gdx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</si>
</sst>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0" fillId="3" borderId="0" xfId="0" applyFill="1"/>
    <xf numFmtId="0" fontId="0" fillId="0" borderId="0" xfId="0" applyFill="1"/>
    <xf numFmtId="0" fontId="0" fillId="4" borderId="0" xfId="0" applyFill="1"/>
    <xf numFmtId="0" fontId="0" fillId="4" borderId="0" xfId="0" applyFont="1" applyFill="1"/>
    <xf numFmtId="0" fontId="1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A98C1-91C5-40AB-A3BC-2A8CBE5FB08A}">
  <dimension ref="A1:G28"/>
  <sheetViews>
    <sheetView workbookViewId="0">
      <selection activeCell="A4" sqref="A4"/>
    </sheetView>
  </sheetViews>
  <sheetFormatPr defaultRowHeight="15" x14ac:dyDescent="0.25"/>
  <cols>
    <col min="1" max="1" width="25.7109375" bestFit="1" customWidth="1"/>
    <col min="2" max="2" width="13.42578125" bestFit="1" customWidth="1"/>
    <col min="3" max="3" width="19" bestFit="1" customWidth="1"/>
    <col min="4" max="4" width="21.5703125" bestFit="1" customWidth="1"/>
    <col min="5" max="5" width="63.7109375" customWidth="1"/>
    <col min="6" max="6" width="15.42578125" bestFit="1" customWidth="1"/>
  </cols>
  <sheetData>
    <row r="1" spans="1:6" s="8" customFormat="1" x14ac:dyDescent="0.25">
      <c r="A1" s="8" t="s">
        <v>61</v>
      </c>
    </row>
    <row r="3" spans="1:6" x14ac:dyDescent="0.25">
      <c r="A3" s="1" t="s">
        <v>6</v>
      </c>
      <c r="B3" s="1" t="s">
        <v>0</v>
      </c>
      <c r="C3" s="1" t="s">
        <v>1</v>
      </c>
      <c r="D3" s="1" t="s">
        <v>12</v>
      </c>
      <c r="E3" s="1" t="s">
        <v>2</v>
      </c>
      <c r="F3" s="1" t="s">
        <v>36</v>
      </c>
    </row>
    <row r="4" spans="1:6" x14ac:dyDescent="0.25">
      <c r="A4" s="2" t="s">
        <v>49</v>
      </c>
      <c r="B4" s="2" t="s">
        <v>51</v>
      </c>
      <c r="C4" s="2" t="s">
        <v>52</v>
      </c>
      <c r="D4" s="2" t="s">
        <v>52</v>
      </c>
      <c r="E4" s="2" t="s">
        <v>17</v>
      </c>
      <c r="F4" s="2" t="s">
        <v>40</v>
      </c>
    </row>
    <row r="5" spans="1:6" x14ac:dyDescent="0.25">
      <c r="A5" s="2" t="s">
        <v>50</v>
      </c>
      <c r="B5" s="2" t="s">
        <v>51</v>
      </c>
      <c r="C5" s="2" t="s">
        <v>52</v>
      </c>
      <c r="D5" s="2" t="s">
        <v>52</v>
      </c>
      <c r="E5" s="2" t="s">
        <v>17</v>
      </c>
      <c r="F5" s="2" t="s">
        <v>53</v>
      </c>
    </row>
    <row r="6" spans="1:6" x14ac:dyDescent="0.25">
      <c r="A6" t="s">
        <v>7</v>
      </c>
      <c r="B6" t="s">
        <v>54</v>
      </c>
      <c r="C6" t="s">
        <v>55</v>
      </c>
      <c r="D6" s="2" t="s">
        <v>52</v>
      </c>
      <c r="E6" t="s">
        <v>5</v>
      </c>
      <c r="F6" s="2" t="s">
        <v>37</v>
      </c>
    </row>
    <row r="7" spans="1:6" x14ac:dyDescent="0.25">
      <c r="A7" t="s">
        <v>8</v>
      </c>
      <c r="B7" t="s">
        <v>54</v>
      </c>
      <c r="C7" t="s">
        <v>55</v>
      </c>
      <c r="D7" s="2" t="s">
        <v>52</v>
      </c>
      <c r="E7" t="s">
        <v>5</v>
      </c>
      <c r="F7" s="2" t="s">
        <v>37</v>
      </c>
    </row>
    <row r="8" spans="1:6" x14ac:dyDescent="0.25">
      <c r="A8" t="s">
        <v>9</v>
      </c>
      <c r="B8" t="s">
        <v>57</v>
      </c>
      <c r="C8" t="s">
        <v>58</v>
      </c>
      <c r="D8" t="s">
        <v>56</v>
      </c>
      <c r="E8" t="s">
        <v>10</v>
      </c>
      <c r="F8" t="s">
        <v>48</v>
      </c>
    </row>
    <row r="9" spans="1:6" x14ac:dyDescent="0.25">
      <c r="A9" t="s">
        <v>11</v>
      </c>
      <c r="B9" t="s">
        <v>54</v>
      </c>
      <c r="C9" t="s">
        <v>55</v>
      </c>
      <c r="D9" t="s">
        <v>55</v>
      </c>
      <c r="E9" t="s">
        <v>15</v>
      </c>
      <c r="F9" t="s">
        <v>59</v>
      </c>
    </row>
    <row r="10" spans="1:6" x14ac:dyDescent="0.25">
      <c r="A10" t="s">
        <v>13</v>
      </c>
      <c r="B10" t="s">
        <v>57</v>
      </c>
      <c r="C10" t="s">
        <v>58</v>
      </c>
      <c r="E10" t="s">
        <v>14</v>
      </c>
      <c r="F10" t="s">
        <v>39</v>
      </c>
    </row>
    <row r="11" spans="1:6" x14ac:dyDescent="0.25">
      <c r="A11" t="s">
        <v>16</v>
      </c>
      <c r="B11" t="s">
        <v>54</v>
      </c>
      <c r="C11" t="s">
        <v>55</v>
      </c>
      <c r="D11" t="s">
        <v>55</v>
      </c>
      <c r="E11" t="s">
        <v>17</v>
      </c>
      <c r="F11" t="s">
        <v>48</v>
      </c>
    </row>
    <row r="12" spans="1:6" x14ac:dyDescent="0.25">
      <c r="A12" t="s">
        <v>18</v>
      </c>
      <c r="B12" t="s">
        <v>54</v>
      </c>
      <c r="C12" t="s">
        <v>55</v>
      </c>
      <c r="D12" t="s">
        <v>55</v>
      </c>
      <c r="E12" t="s">
        <v>17</v>
      </c>
      <c r="F12" t="s">
        <v>48</v>
      </c>
    </row>
    <row r="13" spans="1:6" x14ac:dyDescent="0.25">
      <c r="A13" s="4" t="s">
        <v>19</v>
      </c>
      <c r="B13" t="s">
        <v>57</v>
      </c>
      <c r="C13" t="s">
        <v>58</v>
      </c>
      <c r="D13" t="s">
        <v>58</v>
      </c>
      <c r="E13" t="s">
        <v>5</v>
      </c>
      <c r="F13" t="s">
        <v>37</v>
      </c>
    </row>
    <row r="14" spans="1:6" x14ac:dyDescent="0.25">
      <c r="A14" s="4" t="s">
        <v>20</v>
      </c>
      <c r="B14" t="s">
        <v>3</v>
      </c>
      <c r="C14" t="s">
        <v>4</v>
      </c>
      <c r="D14" t="s">
        <v>4</v>
      </c>
      <c r="E14" t="s">
        <v>21</v>
      </c>
      <c r="F14" t="s">
        <v>42</v>
      </c>
    </row>
    <row r="15" spans="1:6" x14ac:dyDescent="0.25">
      <c r="A15" t="s">
        <v>22</v>
      </c>
      <c r="B15" t="s">
        <v>54</v>
      </c>
      <c r="C15" t="s">
        <v>55</v>
      </c>
      <c r="D15" t="s">
        <v>55</v>
      </c>
      <c r="E15" t="s">
        <v>17</v>
      </c>
      <c r="F15" t="s">
        <v>37</v>
      </c>
    </row>
    <row r="16" spans="1:6" x14ac:dyDescent="0.25">
      <c r="A16" t="s">
        <v>23</v>
      </c>
      <c r="B16" t="s">
        <v>54</v>
      </c>
      <c r="C16" t="s">
        <v>55</v>
      </c>
      <c r="D16" t="s">
        <v>4</v>
      </c>
      <c r="E16" t="s">
        <v>17</v>
      </c>
      <c r="F16" t="s">
        <v>37</v>
      </c>
    </row>
    <row r="17" spans="1:7" x14ac:dyDescent="0.25">
      <c r="A17" s="5" t="s">
        <v>24</v>
      </c>
      <c r="B17" t="s">
        <v>57</v>
      </c>
      <c r="C17" t="s">
        <v>58</v>
      </c>
      <c r="D17" t="s">
        <v>58</v>
      </c>
      <c r="E17" t="s">
        <v>38</v>
      </c>
      <c r="F17" t="s">
        <v>37</v>
      </c>
    </row>
    <row r="18" spans="1:7" x14ac:dyDescent="0.25">
      <c r="A18" t="s">
        <v>25</v>
      </c>
      <c r="B18" t="s">
        <v>3</v>
      </c>
      <c r="C18" t="s">
        <v>4</v>
      </c>
      <c r="D18" t="s">
        <v>4</v>
      </c>
      <c r="E18" t="s">
        <v>21</v>
      </c>
      <c r="F18" t="s">
        <v>39</v>
      </c>
    </row>
    <row r="19" spans="1:7" x14ac:dyDescent="0.25">
      <c r="A19" t="s">
        <v>26</v>
      </c>
      <c r="B19" t="s">
        <v>3</v>
      </c>
      <c r="C19" t="s">
        <v>4</v>
      </c>
      <c r="D19" t="s">
        <v>4</v>
      </c>
      <c r="E19" t="s">
        <v>17</v>
      </c>
      <c r="F19" t="s">
        <v>40</v>
      </c>
    </row>
    <row r="20" spans="1:7" x14ac:dyDescent="0.25">
      <c r="A20" t="s">
        <v>27</v>
      </c>
      <c r="B20" t="s">
        <v>3</v>
      </c>
      <c r="C20" t="s">
        <v>4</v>
      </c>
      <c r="D20" t="s">
        <v>4</v>
      </c>
      <c r="E20" t="s">
        <v>17</v>
      </c>
      <c r="F20" t="s">
        <v>40</v>
      </c>
    </row>
    <row r="21" spans="1:7" x14ac:dyDescent="0.25">
      <c r="A21" s="4" t="s">
        <v>28</v>
      </c>
      <c r="B21" t="s">
        <v>57</v>
      </c>
      <c r="C21" t="s">
        <v>58</v>
      </c>
      <c r="D21" t="s">
        <v>58</v>
      </c>
      <c r="E21" t="s">
        <v>41</v>
      </c>
      <c r="F21" t="s">
        <v>37</v>
      </c>
      <c r="G21" t="s">
        <v>104</v>
      </c>
    </row>
    <row r="22" spans="1:7" x14ac:dyDescent="0.25">
      <c r="A22" t="s">
        <v>29</v>
      </c>
      <c r="B22" t="s">
        <v>57</v>
      </c>
      <c r="C22" t="s">
        <v>58</v>
      </c>
      <c r="D22" t="s">
        <v>58</v>
      </c>
      <c r="E22" t="s">
        <v>5</v>
      </c>
      <c r="F22" t="s">
        <v>37</v>
      </c>
    </row>
    <row r="23" spans="1:7" x14ac:dyDescent="0.25">
      <c r="A23" t="s">
        <v>30</v>
      </c>
      <c r="B23" t="s">
        <v>3</v>
      </c>
      <c r="C23" t="s">
        <v>4</v>
      </c>
      <c r="D23" t="s">
        <v>4</v>
      </c>
      <c r="E23" t="s">
        <v>21</v>
      </c>
      <c r="F23" t="s">
        <v>42</v>
      </c>
    </row>
    <row r="24" spans="1:7" x14ac:dyDescent="0.25">
      <c r="A24" s="4" t="s">
        <v>31</v>
      </c>
      <c r="B24" t="s">
        <v>57</v>
      </c>
      <c r="C24" t="s">
        <v>58</v>
      </c>
      <c r="D24" t="s">
        <v>58</v>
      </c>
      <c r="E24" t="s">
        <v>43</v>
      </c>
      <c r="F24" t="s">
        <v>40</v>
      </c>
      <c r="G24" t="s">
        <v>105</v>
      </c>
    </row>
    <row r="25" spans="1:7" x14ac:dyDescent="0.25">
      <c r="A25" t="s">
        <v>32</v>
      </c>
      <c r="B25" t="s">
        <v>60</v>
      </c>
      <c r="C25" t="s">
        <v>55</v>
      </c>
      <c r="D25" t="s">
        <v>55</v>
      </c>
      <c r="E25" t="s">
        <v>17</v>
      </c>
      <c r="F25" t="s">
        <v>44</v>
      </c>
    </row>
    <row r="26" spans="1:7" x14ac:dyDescent="0.25">
      <c r="A26" t="s">
        <v>33</v>
      </c>
      <c r="B26" t="s">
        <v>54</v>
      </c>
      <c r="C26" t="s">
        <v>55</v>
      </c>
      <c r="D26" t="s">
        <v>55</v>
      </c>
      <c r="E26" t="s">
        <v>17</v>
      </c>
      <c r="F26" t="s">
        <v>45</v>
      </c>
    </row>
    <row r="27" spans="1:7" x14ac:dyDescent="0.25">
      <c r="A27" t="s">
        <v>34</v>
      </c>
      <c r="B27" t="s">
        <v>3</v>
      </c>
      <c r="C27" t="s">
        <v>4</v>
      </c>
      <c r="D27" t="s">
        <v>4</v>
      </c>
      <c r="E27" t="s">
        <v>21</v>
      </c>
      <c r="F27" t="s">
        <v>46</v>
      </c>
    </row>
    <row r="28" spans="1:7" x14ac:dyDescent="0.25">
      <c r="A28" s="4" t="s">
        <v>35</v>
      </c>
      <c r="B28" t="s">
        <v>57</v>
      </c>
      <c r="C28" t="s">
        <v>58</v>
      </c>
      <c r="D28" t="s">
        <v>58</v>
      </c>
      <c r="E28" t="s">
        <v>47</v>
      </c>
      <c r="F28" t="s">
        <v>39</v>
      </c>
    </row>
  </sheetData>
  <mergeCells count="1">
    <mergeCell ref="A1:XFD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FD0B9-5379-481E-888E-01E463344E65}">
  <dimension ref="A1:F26"/>
  <sheetViews>
    <sheetView tabSelected="1" workbookViewId="0">
      <selection activeCell="E28" sqref="E28"/>
    </sheetView>
  </sheetViews>
  <sheetFormatPr defaultRowHeight="15" x14ac:dyDescent="0.25"/>
  <cols>
    <col min="1" max="1" width="25.7109375" bestFit="1" customWidth="1"/>
    <col min="2" max="2" width="8.85546875" bestFit="1" customWidth="1"/>
    <col min="3" max="3" width="15.28515625" bestFit="1" customWidth="1"/>
    <col min="4" max="4" width="21.5703125" bestFit="1" customWidth="1"/>
    <col min="5" max="5" width="100.7109375" bestFit="1" customWidth="1"/>
  </cols>
  <sheetData>
    <row r="1" spans="1:6" s="8" customFormat="1" x14ac:dyDescent="0.25">
      <c r="A1" s="8" t="s">
        <v>62</v>
      </c>
    </row>
    <row r="2" spans="1:6" x14ac:dyDescent="0.25">
      <c r="A2" t="s">
        <v>63</v>
      </c>
    </row>
    <row r="3" spans="1:6" ht="18.75" customHeight="1" x14ac:dyDescent="0.25">
      <c r="A3" s="1" t="s">
        <v>6</v>
      </c>
      <c r="B3" s="1" t="s">
        <v>0</v>
      </c>
      <c r="C3" s="1" t="s">
        <v>1</v>
      </c>
      <c r="D3" s="1" t="s">
        <v>12</v>
      </c>
      <c r="E3" s="1" t="s">
        <v>2</v>
      </c>
      <c r="F3" s="1" t="s">
        <v>36</v>
      </c>
    </row>
    <row r="4" spans="1:6" s="6" customFormat="1" x14ac:dyDescent="0.25">
      <c r="A4" s="6" t="s">
        <v>7</v>
      </c>
      <c r="B4" s="6" t="s">
        <v>72</v>
      </c>
      <c r="C4" s="6" t="s">
        <v>73</v>
      </c>
      <c r="D4" s="6" t="s">
        <v>73</v>
      </c>
      <c r="E4" s="6" t="s">
        <v>5</v>
      </c>
      <c r="F4" s="7" t="s">
        <v>37</v>
      </c>
    </row>
    <row r="5" spans="1:6" s="6" customFormat="1" x14ac:dyDescent="0.25">
      <c r="A5" s="6" t="s">
        <v>8</v>
      </c>
      <c r="B5" s="6" t="s">
        <v>72</v>
      </c>
      <c r="C5" s="6" t="s">
        <v>73</v>
      </c>
      <c r="D5" s="6" t="s">
        <v>73</v>
      </c>
      <c r="E5" s="6" t="s">
        <v>5</v>
      </c>
      <c r="F5" s="7" t="s">
        <v>37</v>
      </c>
    </row>
    <row r="6" spans="1:6" s="6" customFormat="1" x14ac:dyDescent="0.25">
      <c r="A6" s="6" t="s">
        <v>9</v>
      </c>
      <c r="B6" s="6" t="s">
        <v>72</v>
      </c>
      <c r="C6" s="6" t="s">
        <v>73</v>
      </c>
      <c r="D6" s="6" t="s">
        <v>73</v>
      </c>
      <c r="E6" s="6" t="s">
        <v>10</v>
      </c>
      <c r="F6" s="6" t="s">
        <v>48</v>
      </c>
    </row>
    <row r="7" spans="1:6" s="6" customFormat="1" x14ac:dyDescent="0.25">
      <c r="A7" s="6" t="s">
        <v>11</v>
      </c>
      <c r="B7" s="6" t="s">
        <v>72</v>
      </c>
      <c r="C7" s="6" t="s">
        <v>73</v>
      </c>
      <c r="D7" s="6" t="s">
        <v>73</v>
      </c>
      <c r="E7" s="6" t="s">
        <v>15</v>
      </c>
      <c r="F7" s="6" t="s">
        <v>59</v>
      </c>
    </row>
    <row r="8" spans="1:6" s="6" customFormat="1" x14ac:dyDescent="0.25">
      <c r="A8" s="6" t="s">
        <v>13</v>
      </c>
      <c r="B8" s="6" t="s">
        <v>72</v>
      </c>
      <c r="C8" s="6" t="s">
        <v>73</v>
      </c>
      <c r="D8" s="6" t="s">
        <v>71</v>
      </c>
      <c r="E8" s="6" t="s">
        <v>14</v>
      </c>
      <c r="F8" s="6" t="s">
        <v>39</v>
      </c>
    </row>
    <row r="9" spans="1:6" s="6" customFormat="1" x14ac:dyDescent="0.25">
      <c r="A9" s="6" t="s">
        <v>16</v>
      </c>
      <c r="B9" s="6" t="s">
        <v>72</v>
      </c>
      <c r="C9" s="6" t="s">
        <v>73</v>
      </c>
      <c r="D9" s="6" t="s">
        <v>73</v>
      </c>
      <c r="E9" s="6" t="s">
        <v>17</v>
      </c>
      <c r="F9" s="6" t="s">
        <v>48</v>
      </c>
    </row>
    <row r="10" spans="1:6" s="6" customFormat="1" x14ac:dyDescent="0.25">
      <c r="A10" s="6" t="s">
        <v>18</v>
      </c>
      <c r="B10" s="6" t="s">
        <v>72</v>
      </c>
      <c r="C10" s="6" t="s">
        <v>73</v>
      </c>
      <c r="D10" s="6" t="s">
        <v>73</v>
      </c>
      <c r="E10" s="6" t="s">
        <v>17</v>
      </c>
      <c r="F10" s="6" t="s">
        <v>48</v>
      </c>
    </row>
    <row r="11" spans="1:6" s="6" customFormat="1" x14ac:dyDescent="0.25">
      <c r="A11" s="6" t="s">
        <v>19</v>
      </c>
      <c r="B11" s="6" t="s">
        <v>72</v>
      </c>
      <c r="C11" s="6" t="s">
        <v>73</v>
      </c>
      <c r="D11" s="6" t="s">
        <v>73</v>
      </c>
      <c r="E11" s="6" t="s">
        <v>5</v>
      </c>
      <c r="F11" s="6" t="s">
        <v>37</v>
      </c>
    </row>
    <row r="12" spans="1:6" s="6" customFormat="1" x14ac:dyDescent="0.25">
      <c r="A12" s="6" t="s">
        <v>20</v>
      </c>
      <c r="B12" s="6" t="s">
        <v>69</v>
      </c>
      <c r="C12" s="6" t="s">
        <v>70</v>
      </c>
      <c r="D12" s="6" t="s">
        <v>70</v>
      </c>
      <c r="E12" s="6" t="s">
        <v>21</v>
      </c>
      <c r="F12" s="6" t="s">
        <v>42</v>
      </c>
    </row>
    <row r="13" spans="1:6" s="6" customFormat="1" x14ac:dyDescent="0.25">
      <c r="A13" s="6" t="s">
        <v>22</v>
      </c>
      <c r="B13" s="6" t="s">
        <v>72</v>
      </c>
      <c r="C13" s="6" t="s">
        <v>73</v>
      </c>
      <c r="D13" s="6" t="s">
        <v>73</v>
      </c>
      <c r="E13" s="6" t="s">
        <v>17</v>
      </c>
      <c r="F13" s="6" t="s">
        <v>37</v>
      </c>
    </row>
    <row r="14" spans="1:6" s="6" customFormat="1" x14ac:dyDescent="0.25">
      <c r="A14" s="6" t="s">
        <v>23</v>
      </c>
      <c r="B14" s="6" t="s">
        <v>72</v>
      </c>
      <c r="C14" s="6" t="s">
        <v>73</v>
      </c>
      <c r="D14" s="6" t="s">
        <v>70</v>
      </c>
      <c r="E14" s="6" t="s">
        <v>17</v>
      </c>
      <c r="F14" s="6" t="s">
        <v>37</v>
      </c>
    </row>
    <row r="15" spans="1:6" s="6" customFormat="1" x14ac:dyDescent="0.25">
      <c r="A15" s="6" t="s">
        <v>24</v>
      </c>
      <c r="B15" s="6" t="s">
        <v>72</v>
      </c>
      <c r="C15" s="6" t="s">
        <v>73</v>
      </c>
      <c r="D15" s="6" t="s">
        <v>73</v>
      </c>
      <c r="E15" s="6" t="s">
        <v>38</v>
      </c>
      <c r="F15" s="6" t="s">
        <v>37</v>
      </c>
    </row>
    <row r="16" spans="1:6" s="6" customFormat="1" x14ac:dyDescent="0.25">
      <c r="A16" s="6" t="s">
        <v>25</v>
      </c>
      <c r="B16" s="6" t="s">
        <v>69</v>
      </c>
      <c r="C16" s="6" t="s">
        <v>70</v>
      </c>
      <c r="D16" s="6" t="s">
        <v>73</v>
      </c>
      <c r="E16" s="6" t="s">
        <v>21</v>
      </c>
      <c r="F16" s="6" t="s">
        <v>39</v>
      </c>
    </row>
    <row r="17" spans="1:6" s="6" customFormat="1" x14ac:dyDescent="0.25">
      <c r="A17" s="6" t="s">
        <v>26</v>
      </c>
      <c r="B17" s="6" t="s">
        <v>69</v>
      </c>
      <c r="C17" s="6" t="s">
        <v>70</v>
      </c>
      <c r="D17" s="6" t="s">
        <v>73</v>
      </c>
      <c r="E17" s="6" t="s">
        <v>17</v>
      </c>
      <c r="F17" s="6" t="s">
        <v>40</v>
      </c>
    </row>
    <row r="18" spans="1:6" s="6" customFormat="1" x14ac:dyDescent="0.25">
      <c r="A18" s="6" t="s">
        <v>27</v>
      </c>
      <c r="B18" s="6" t="s">
        <v>69</v>
      </c>
      <c r="C18" s="6" t="s">
        <v>70</v>
      </c>
      <c r="D18" s="6" t="s">
        <v>73</v>
      </c>
      <c r="E18" s="6" t="s">
        <v>17</v>
      </c>
      <c r="F18" s="6" t="s">
        <v>40</v>
      </c>
    </row>
    <row r="19" spans="1:6" s="6" customFormat="1" x14ac:dyDescent="0.25">
      <c r="A19" s="6" t="s">
        <v>28</v>
      </c>
      <c r="B19" s="6" t="s">
        <v>72</v>
      </c>
      <c r="C19" s="6" t="s">
        <v>73</v>
      </c>
      <c r="D19" s="6" t="s">
        <v>73</v>
      </c>
      <c r="E19" s="6" t="s">
        <v>41</v>
      </c>
      <c r="F19" s="6" t="s">
        <v>37</v>
      </c>
    </row>
    <row r="20" spans="1:6" x14ac:dyDescent="0.25">
      <c r="A20" t="s">
        <v>29</v>
      </c>
      <c r="B20" t="s">
        <v>72</v>
      </c>
      <c r="C20" t="s">
        <v>73</v>
      </c>
      <c r="D20" t="s">
        <v>73</v>
      </c>
      <c r="E20" t="s">
        <v>5</v>
      </c>
      <c r="F20" t="s">
        <v>37</v>
      </c>
    </row>
    <row r="21" spans="1:6" x14ac:dyDescent="0.25">
      <c r="A21" t="s">
        <v>30</v>
      </c>
      <c r="B21" t="s">
        <v>69</v>
      </c>
      <c r="C21" t="s">
        <v>70</v>
      </c>
      <c r="D21" t="s">
        <v>73</v>
      </c>
      <c r="E21" t="s">
        <v>21</v>
      </c>
      <c r="F21" t="s">
        <v>42</v>
      </c>
    </row>
    <row r="22" spans="1:6" s="6" customFormat="1" x14ac:dyDescent="0.25">
      <c r="A22" s="6" t="s">
        <v>31</v>
      </c>
      <c r="B22" s="6" t="s">
        <v>72</v>
      </c>
      <c r="C22" s="6" t="s">
        <v>73</v>
      </c>
      <c r="D22" s="6" t="s">
        <v>73</v>
      </c>
      <c r="E22" s="6" t="s">
        <v>43</v>
      </c>
      <c r="F22" s="6" t="s">
        <v>40</v>
      </c>
    </row>
    <row r="23" spans="1:6" s="6" customFormat="1" x14ac:dyDescent="0.25">
      <c r="A23" s="6" t="s">
        <v>32</v>
      </c>
      <c r="B23" s="6" t="s">
        <v>69</v>
      </c>
      <c r="C23" s="6" t="s">
        <v>70</v>
      </c>
      <c r="D23" s="6" t="s">
        <v>73</v>
      </c>
      <c r="E23" s="6" t="s">
        <v>17</v>
      </c>
      <c r="F23" s="6" t="s">
        <v>44</v>
      </c>
    </row>
    <row r="24" spans="1:6" s="6" customFormat="1" x14ac:dyDescent="0.25">
      <c r="A24" s="6" t="s">
        <v>33</v>
      </c>
      <c r="B24" s="6" t="s">
        <v>69</v>
      </c>
      <c r="C24" s="6" t="s">
        <v>70</v>
      </c>
      <c r="D24" s="6" t="s">
        <v>73</v>
      </c>
      <c r="E24" s="6" t="s">
        <v>17</v>
      </c>
      <c r="F24" s="6" t="s">
        <v>45</v>
      </c>
    </row>
    <row r="25" spans="1:6" s="6" customFormat="1" x14ac:dyDescent="0.25">
      <c r="A25" s="6" t="s">
        <v>34</v>
      </c>
      <c r="B25" s="6" t="s">
        <v>69</v>
      </c>
      <c r="C25" s="6" t="s">
        <v>70</v>
      </c>
      <c r="D25" s="6" t="s">
        <v>73</v>
      </c>
      <c r="E25" s="6" t="s">
        <v>21</v>
      </c>
      <c r="F25" s="6" t="s">
        <v>46</v>
      </c>
    </row>
    <row r="26" spans="1:6" s="6" customFormat="1" x14ac:dyDescent="0.25">
      <c r="A26" s="6" t="s">
        <v>35</v>
      </c>
      <c r="B26" s="6" t="s">
        <v>72</v>
      </c>
      <c r="C26" s="6" t="s">
        <v>73</v>
      </c>
      <c r="D26" s="6" t="s">
        <v>70</v>
      </c>
      <c r="E26" s="6" t="s">
        <v>47</v>
      </c>
      <c r="F26" s="6" t="s">
        <v>39</v>
      </c>
    </row>
  </sheetData>
  <mergeCells count="1">
    <mergeCell ref="A1:XF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9A031-B1B8-4DD1-9BCD-F65EF312A3FA}">
  <dimension ref="A1:H10"/>
  <sheetViews>
    <sheetView workbookViewId="0">
      <selection activeCell="E30" sqref="E30"/>
    </sheetView>
  </sheetViews>
  <sheetFormatPr defaultRowHeight="15" x14ac:dyDescent="0.25"/>
  <cols>
    <col min="1" max="1" width="37.7109375" bestFit="1" customWidth="1"/>
    <col min="2" max="2" width="19.85546875" bestFit="1" customWidth="1"/>
    <col min="3" max="4" width="10.28515625" bestFit="1" customWidth="1"/>
    <col min="5" max="5" width="8.85546875" bestFit="1" customWidth="1"/>
    <col min="6" max="6" width="11.140625" bestFit="1" customWidth="1"/>
  </cols>
  <sheetData>
    <row r="1" spans="1:8" s="8" customFormat="1" x14ac:dyDescent="0.25">
      <c r="A1" s="8" t="s">
        <v>64</v>
      </c>
    </row>
    <row r="3" spans="1:8" x14ac:dyDescent="0.25">
      <c r="A3" s="1" t="s">
        <v>65</v>
      </c>
      <c r="B3" s="1" t="s">
        <v>76</v>
      </c>
      <c r="C3" s="1" t="s">
        <v>66</v>
      </c>
      <c r="D3" s="1" t="s">
        <v>6</v>
      </c>
      <c r="E3" s="1" t="s">
        <v>6</v>
      </c>
      <c r="F3" s="1" t="s">
        <v>0</v>
      </c>
      <c r="G3" s="1" t="s">
        <v>1</v>
      </c>
      <c r="H3" s="1" t="s">
        <v>67</v>
      </c>
    </row>
    <row r="4" spans="1:8" x14ac:dyDescent="0.25">
      <c r="A4" t="s">
        <v>68</v>
      </c>
      <c r="B4" t="s">
        <v>78</v>
      </c>
      <c r="C4" t="s">
        <v>74</v>
      </c>
    </row>
    <row r="5" spans="1:8" x14ac:dyDescent="0.25">
      <c r="A5" t="s">
        <v>79</v>
      </c>
      <c r="B5" t="s">
        <v>77</v>
      </c>
      <c r="C5" t="s">
        <v>75</v>
      </c>
    </row>
    <row r="6" spans="1:8" x14ac:dyDescent="0.25">
      <c r="A6" t="s">
        <v>80</v>
      </c>
      <c r="B6" t="s">
        <v>77</v>
      </c>
      <c r="C6" t="s">
        <v>75</v>
      </c>
    </row>
    <row r="7" spans="1:8" x14ac:dyDescent="0.25">
      <c r="A7" t="s">
        <v>81</v>
      </c>
      <c r="B7" t="s">
        <v>77</v>
      </c>
      <c r="C7" t="s">
        <v>75</v>
      </c>
    </row>
    <row r="8" spans="1:8" x14ac:dyDescent="0.25">
      <c r="A8" t="s">
        <v>82</v>
      </c>
      <c r="B8" t="s">
        <v>77</v>
      </c>
      <c r="C8" t="s">
        <v>74</v>
      </c>
    </row>
    <row r="9" spans="1:8" x14ac:dyDescent="0.25">
      <c r="A9" t="s">
        <v>83</v>
      </c>
      <c r="B9" t="s">
        <v>77</v>
      </c>
      <c r="C9" t="s">
        <v>74</v>
      </c>
    </row>
    <row r="10" spans="1:8" x14ac:dyDescent="0.25">
      <c r="A10" t="s">
        <v>84</v>
      </c>
      <c r="B10" t="s">
        <v>77</v>
      </c>
      <c r="C10" t="s">
        <v>74</v>
      </c>
    </row>
  </sheetData>
  <mergeCells count="1">
    <mergeCell ref="A1:XFD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652A9-5D21-4437-BEB6-BBAAA2D75CD2}">
  <dimension ref="A2:H27"/>
  <sheetViews>
    <sheetView topLeftCell="A10" workbookViewId="0">
      <selection activeCell="C30" sqref="C30"/>
    </sheetView>
  </sheetViews>
  <sheetFormatPr defaultRowHeight="15" x14ac:dyDescent="0.25"/>
  <cols>
    <col min="2" max="2" width="11" bestFit="1" customWidth="1"/>
    <col min="3" max="3" width="19.28515625" bestFit="1" customWidth="1"/>
    <col min="4" max="4" width="11.28515625" bestFit="1" customWidth="1"/>
    <col min="5" max="5" width="7.85546875" bestFit="1" customWidth="1"/>
    <col min="6" max="6" width="4.28515625" bestFit="1" customWidth="1"/>
    <col min="7" max="7" width="4.7109375" customWidth="1"/>
    <col min="8" max="8" width="18.7109375" bestFit="1" customWidth="1"/>
  </cols>
  <sheetData>
    <row r="2" spans="1:8" x14ac:dyDescent="0.25">
      <c r="A2" s="1" t="s">
        <v>85</v>
      </c>
      <c r="B2" s="1" t="s">
        <v>94</v>
      </c>
      <c r="C2" s="1" t="s">
        <v>89</v>
      </c>
      <c r="D2" s="1" t="s">
        <v>90</v>
      </c>
      <c r="E2" s="1" t="s">
        <v>91</v>
      </c>
      <c r="F2" s="1" t="s">
        <v>93</v>
      </c>
      <c r="G2" s="1" t="s">
        <v>92</v>
      </c>
    </row>
    <row r="3" spans="1:8" x14ac:dyDescent="0.25">
      <c r="A3" t="s">
        <v>86</v>
      </c>
      <c r="B3" t="s">
        <v>95</v>
      </c>
      <c r="C3" s="2">
        <f ca="1">RAND()</f>
        <v>0.58104938227948033</v>
      </c>
      <c r="D3" s="2">
        <f t="shared" ref="D3:G8" ca="1" si="0">RAND()</f>
        <v>0.97051700209719405</v>
      </c>
      <c r="E3" s="2">
        <f t="shared" ca="1" si="0"/>
        <v>9.6858481600026858E-2</v>
      </c>
      <c r="F3" s="2"/>
      <c r="G3" s="2">
        <f t="shared" ca="1" si="0"/>
        <v>0.26713332480837848</v>
      </c>
    </row>
    <row r="4" spans="1:8" x14ac:dyDescent="0.25">
      <c r="A4" t="s">
        <v>87</v>
      </c>
      <c r="B4" t="s">
        <v>95</v>
      </c>
      <c r="C4" s="2">
        <f t="shared" ref="C4:C8" ca="1" si="1">RAND()</f>
        <v>0.21541786609168845</v>
      </c>
      <c r="D4" s="2">
        <f t="shared" ca="1" si="0"/>
        <v>0.47963630663391255</v>
      </c>
      <c r="E4" s="2">
        <f t="shared" ca="1" si="0"/>
        <v>0.13557201671376129</v>
      </c>
      <c r="F4" s="2"/>
      <c r="G4" s="2">
        <f t="shared" ca="1" si="0"/>
        <v>0.38086399443334451</v>
      </c>
    </row>
    <row r="5" spans="1:8" x14ac:dyDescent="0.25">
      <c r="A5" t="s">
        <v>88</v>
      </c>
      <c r="B5" t="s">
        <v>95</v>
      </c>
      <c r="C5" s="2">
        <f t="shared" ca="1" si="1"/>
        <v>0.68885253534471913</v>
      </c>
      <c r="D5" s="2">
        <f t="shared" ca="1" si="0"/>
        <v>0.67085198654397404</v>
      </c>
      <c r="E5" s="2">
        <f t="shared" ca="1" si="0"/>
        <v>0.17562259588952001</v>
      </c>
      <c r="F5" s="2"/>
      <c r="G5" s="2">
        <f t="shared" ca="1" si="0"/>
        <v>0.10775722183507341</v>
      </c>
    </row>
    <row r="6" spans="1:8" x14ac:dyDescent="0.25">
      <c r="A6" t="s">
        <v>86</v>
      </c>
      <c r="B6" t="s">
        <v>96</v>
      </c>
      <c r="C6" s="2">
        <f t="shared" ca="1" si="1"/>
        <v>0.43351771679250894</v>
      </c>
      <c r="D6" s="2">
        <f t="shared" ca="1" si="0"/>
        <v>0.8779093666091492</v>
      </c>
      <c r="E6" s="2">
        <f t="shared" ca="1" si="0"/>
        <v>0.34066476374251975</v>
      </c>
      <c r="F6" s="2"/>
      <c r="G6" s="2">
        <f t="shared" ca="1" si="0"/>
        <v>0.8838564970729208</v>
      </c>
    </row>
    <row r="7" spans="1:8" x14ac:dyDescent="0.25">
      <c r="A7" t="s">
        <v>87</v>
      </c>
      <c r="B7" t="s">
        <v>96</v>
      </c>
      <c r="C7" s="2">
        <f t="shared" ca="1" si="1"/>
        <v>0.17883583442171702</v>
      </c>
      <c r="D7" s="2">
        <f t="shared" ca="1" si="0"/>
        <v>0.47932779167283857</v>
      </c>
      <c r="E7" s="2">
        <f t="shared" ca="1" si="0"/>
        <v>0.21733388216079819</v>
      </c>
      <c r="F7" s="2"/>
      <c r="G7" s="2">
        <f t="shared" ca="1" si="0"/>
        <v>0.56344292364715465</v>
      </c>
    </row>
    <row r="8" spans="1:8" x14ac:dyDescent="0.25">
      <c r="A8" t="s">
        <v>88</v>
      </c>
      <c r="B8" t="s">
        <v>96</v>
      </c>
      <c r="C8" s="2">
        <f t="shared" ca="1" si="1"/>
        <v>0.82902477617447179</v>
      </c>
      <c r="D8" s="2">
        <f t="shared" ca="1" si="0"/>
        <v>0.96324642404080385</v>
      </c>
      <c r="E8" s="2">
        <f t="shared" ca="1" si="0"/>
        <v>0.36699554948927915</v>
      </c>
      <c r="F8" s="2"/>
      <c r="G8" s="2">
        <f t="shared" ca="1" si="0"/>
        <v>0.25745081438786843</v>
      </c>
    </row>
    <row r="15" spans="1:8" x14ac:dyDescent="0.25">
      <c r="A15" s="1" t="s">
        <v>85</v>
      </c>
      <c r="B15" s="1" t="s">
        <v>94</v>
      </c>
      <c r="C15" s="1" t="s">
        <v>97</v>
      </c>
      <c r="D15" s="1" t="s">
        <v>98</v>
      </c>
      <c r="E15" s="1" t="s">
        <v>99</v>
      </c>
      <c r="F15" s="1" t="s">
        <v>100</v>
      </c>
      <c r="G15" s="3" t="s">
        <v>93</v>
      </c>
      <c r="H15" s="1" t="s">
        <v>101</v>
      </c>
    </row>
    <row r="16" spans="1:8" x14ac:dyDescent="0.25">
      <c r="A16" t="s">
        <v>86</v>
      </c>
      <c r="B16" t="s">
        <v>95</v>
      </c>
      <c r="C16" t="s">
        <v>102</v>
      </c>
      <c r="D16">
        <f ca="1">RANDBETWEEN(100,100000)</f>
        <v>13227</v>
      </c>
      <c r="E16">
        <v>0</v>
      </c>
      <c r="F16">
        <v>0</v>
      </c>
      <c r="H16">
        <v>0</v>
      </c>
    </row>
    <row r="17" spans="1:8" x14ac:dyDescent="0.25">
      <c r="A17" t="s">
        <v>87</v>
      </c>
      <c r="B17" t="s">
        <v>95</v>
      </c>
      <c r="C17" t="s">
        <v>102</v>
      </c>
      <c r="D17">
        <f t="shared" ref="D17:D27" ca="1" si="2">RANDBETWEEN(100,100000)</f>
        <v>51699</v>
      </c>
      <c r="E17">
        <v>0</v>
      </c>
      <c r="F17">
        <v>0</v>
      </c>
      <c r="H17">
        <v>0</v>
      </c>
    </row>
    <row r="18" spans="1:8" x14ac:dyDescent="0.25">
      <c r="A18" t="s">
        <v>88</v>
      </c>
      <c r="B18" t="s">
        <v>95</v>
      </c>
      <c r="C18" t="s">
        <v>102</v>
      </c>
      <c r="D18">
        <f t="shared" ca="1" si="2"/>
        <v>58253</v>
      </c>
      <c r="E18">
        <v>0</v>
      </c>
      <c r="F18">
        <v>0</v>
      </c>
      <c r="H18">
        <v>0</v>
      </c>
    </row>
    <row r="19" spans="1:8" x14ac:dyDescent="0.25">
      <c r="A19" t="s">
        <v>86</v>
      </c>
      <c r="B19" t="s">
        <v>96</v>
      </c>
      <c r="C19" t="s">
        <v>102</v>
      </c>
      <c r="D19">
        <f t="shared" ca="1" si="2"/>
        <v>52937</v>
      </c>
      <c r="E19">
        <v>0</v>
      </c>
      <c r="F19">
        <v>0</v>
      </c>
      <c r="H19">
        <v>0</v>
      </c>
    </row>
    <row r="20" spans="1:8" x14ac:dyDescent="0.25">
      <c r="A20" t="s">
        <v>87</v>
      </c>
      <c r="B20" t="s">
        <v>96</v>
      </c>
      <c r="C20" t="s">
        <v>102</v>
      </c>
      <c r="D20">
        <f t="shared" ca="1" si="2"/>
        <v>66504</v>
      </c>
      <c r="E20">
        <v>0</v>
      </c>
      <c r="F20">
        <v>0</v>
      </c>
      <c r="H20">
        <v>0</v>
      </c>
    </row>
    <row r="21" spans="1:8" x14ac:dyDescent="0.25">
      <c r="A21" t="s">
        <v>88</v>
      </c>
      <c r="B21" t="s">
        <v>96</v>
      </c>
      <c r="C21" t="s">
        <v>102</v>
      </c>
      <c r="D21">
        <f t="shared" ca="1" si="2"/>
        <v>51123</v>
      </c>
      <c r="E21">
        <v>0</v>
      </c>
      <c r="F21">
        <v>0</v>
      </c>
      <c r="H21">
        <v>0</v>
      </c>
    </row>
    <row r="22" spans="1:8" x14ac:dyDescent="0.25">
      <c r="A22" t="s">
        <v>86</v>
      </c>
      <c r="B22" t="s">
        <v>95</v>
      </c>
      <c r="C22" t="s">
        <v>103</v>
      </c>
      <c r="D22">
        <f t="shared" ca="1" si="2"/>
        <v>50785</v>
      </c>
      <c r="E22">
        <f t="shared" ref="E22:H27" ca="1" si="3">RANDBETWEEN(0,10)</f>
        <v>1</v>
      </c>
      <c r="F22">
        <v>0</v>
      </c>
      <c r="H22">
        <f t="shared" ca="1" si="3"/>
        <v>6</v>
      </c>
    </row>
    <row r="23" spans="1:8" x14ac:dyDescent="0.25">
      <c r="A23" t="s">
        <v>87</v>
      </c>
      <c r="B23" t="s">
        <v>95</v>
      </c>
      <c r="C23" t="s">
        <v>103</v>
      </c>
      <c r="D23">
        <f t="shared" ca="1" si="2"/>
        <v>90466</v>
      </c>
      <c r="E23">
        <f t="shared" ca="1" si="3"/>
        <v>10</v>
      </c>
      <c r="F23">
        <v>0</v>
      </c>
      <c r="H23">
        <f t="shared" ca="1" si="3"/>
        <v>0</v>
      </c>
    </row>
    <row r="24" spans="1:8" x14ac:dyDescent="0.25">
      <c r="A24" t="s">
        <v>88</v>
      </c>
      <c r="B24" t="s">
        <v>95</v>
      </c>
      <c r="C24" t="s">
        <v>103</v>
      </c>
      <c r="D24">
        <f t="shared" ca="1" si="2"/>
        <v>78947</v>
      </c>
      <c r="E24">
        <f t="shared" ca="1" si="3"/>
        <v>5</v>
      </c>
      <c r="F24">
        <v>0</v>
      </c>
      <c r="H24">
        <f t="shared" ca="1" si="3"/>
        <v>2</v>
      </c>
    </row>
    <row r="25" spans="1:8" x14ac:dyDescent="0.25">
      <c r="A25" t="s">
        <v>86</v>
      </c>
      <c r="B25" t="s">
        <v>96</v>
      </c>
      <c r="C25" t="s">
        <v>103</v>
      </c>
      <c r="D25">
        <f t="shared" ca="1" si="2"/>
        <v>17363</v>
      </c>
      <c r="E25">
        <f t="shared" ca="1" si="3"/>
        <v>6</v>
      </c>
      <c r="F25">
        <v>0</v>
      </c>
      <c r="H25">
        <f t="shared" ca="1" si="3"/>
        <v>8</v>
      </c>
    </row>
    <row r="26" spans="1:8" x14ac:dyDescent="0.25">
      <c r="A26" t="s">
        <v>87</v>
      </c>
      <c r="B26" t="s">
        <v>96</v>
      </c>
      <c r="C26" t="s">
        <v>103</v>
      </c>
      <c r="D26">
        <f t="shared" ca="1" si="2"/>
        <v>34271</v>
      </c>
      <c r="E26">
        <f t="shared" ca="1" si="3"/>
        <v>4</v>
      </c>
      <c r="F26">
        <v>0</v>
      </c>
      <c r="H26">
        <f t="shared" ca="1" si="3"/>
        <v>7</v>
      </c>
    </row>
    <row r="27" spans="1:8" x14ac:dyDescent="0.25">
      <c r="A27" t="s">
        <v>88</v>
      </c>
      <c r="B27" t="s">
        <v>96</v>
      </c>
      <c r="C27" t="s">
        <v>103</v>
      </c>
      <c r="D27">
        <f t="shared" ca="1" si="2"/>
        <v>36402</v>
      </c>
      <c r="E27">
        <f t="shared" ca="1" si="3"/>
        <v>2</v>
      </c>
      <c r="F27">
        <v>0</v>
      </c>
      <c r="H27">
        <f t="shared" ca="1" si="3"/>
        <v>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Global Pool Parameters</vt:lpstr>
      <vt:lpstr>Bilateral Trade Parameters</vt:lpstr>
      <vt:lpstr>Cost parameters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2019-06-26T09:19:44Z</dcterms:created>
  <dcterms:modified xsi:type="dcterms:W3CDTF">2019-07-12T11:47:54Z</dcterms:modified>
</cp:coreProperties>
</file>