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\"/>
    </mc:Choice>
  </mc:AlternateContent>
  <bookViews>
    <workbookView xWindow="0" yWindow="0" windowWidth="23040" windowHeight="9408"/>
  </bookViews>
  <sheets>
    <sheet name="ir2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5" i="1"/>
  <c r="E3" i="1"/>
  <c r="E4" i="1"/>
  <c r="E2" i="1"/>
  <c r="K4" i="1" l="1"/>
  <c r="K2" i="1"/>
  <c r="K3" i="1"/>
  <c r="F6" i="1" l="1"/>
  <c r="G6" i="1" s="1"/>
  <c r="F7" i="1"/>
  <c r="G7" i="1" s="1"/>
  <c r="F8" i="1"/>
  <c r="G8" i="1" s="1"/>
  <c r="F2" i="1"/>
  <c r="G2" i="1" s="1"/>
  <c r="F3" i="1"/>
  <c r="G3" i="1" s="1"/>
  <c r="F4" i="1"/>
  <c r="G4" i="1" s="1"/>
  <c r="F5" i="1"/>
  <c r="G5" i="1" s="1"/>
</calcChain>
</file>

<file path=xl/sharedStrings.xml><?xml version="1.0" encoding="utf-8"?>
<sst xmlns="http://schemas.openxmlformats.org/spreadsheetml/2006/main" count="1" uniqueCount="1">
  <si>
    <t>a=42009870, b=0.9599171, c=0.00006725586, d=-2.515755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</si>
</sst>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A4A4A4"/>
      <name val="Nuni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'ir2'!$D$2:$D$8</c:f>
              <c:numCache>
                <c:formatCode>General</c:formatCode>
                <c:ptCount val="7"/>
                <c:pt idx="0">
                  <c:v>485.32</c:v>
                </c:pt>
                <c:pt idx="1">
                  <c:v>278.64</c:v>
                </c:pt>
                <c:pt idx="2">
                  <c:v>203.08</c:v>
                </c:pt>
                <c:pt idx="3">
                  <c:v>170.16</c:v>
                </c:pt>
                <c:pt idx="4">
                  <c:v>119.64</c:v>
                </c:pt>
                <c:pt idx="5">
                  <c:v>46.24</c:v>
                </c:pt>
                <c:pt idx="6">
                  <c:v>14.84</c:v>
                </c:pt>
              </c:numCache>
            </c:numRef>
          </c:xVal>
          <c:yVal>
            <c:numRef>
              <c:f>'ir2'!$E$2:$E$8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1.6666666666666666E-2</c:v>
                </c:pt>
                <c:pt idx="6">
                  <c:v>1.4285714285714285E-2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7216"/>
        <c:axId val="563068784"/>
      </c:scatterChart>
      <c:valAx>
        <c:axId val="5630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8784"/>
        <c:crosses val="autoZero"/>
        <c:crossBetween val="midCat"/>
      </c:valAx>
      <c:valAx>
        <c:axId val="5630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'ir2'!$C$2:$C$8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'ir2'!$D$2:$D$8</c:f>
              <c:numCache>
                <c:formatCode>General</c:formatCode>
                <c:ptCount val="7"/>
                <c:pt idx="0">
                  <c:v>485.32</c:v>
                </c:pt>
                <c:pt idx="1">
                  <c:v>278.64</c:v>
                </c:pt>
                <c:pt idx="2">
                  <c:v>203.08</c:v>
                </c:pt>
                <c:pt idx="3">
                  <c:v>170.16</c:v>
                </c:pt>
                <c:pt idx="4">
                  <c:v>119.64</c:v>
                </c:pt>
                <c:pt idx="5">
                  <c:v>46.24</c:v>
                </c:pt>
                <c:pt idx="6">
                  <c:v>14.84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2120"/>
        <c:axId val="563059768"/>
      </c:scatterChart>
      <c:valAx>
        <c:axId val="5630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59768"/>
        <c:crosses val="autoZero"/>
        <c:crossBetween val="midCat"/>
      </c:valAx>
      <c:valAx>
        <c:axId val="5630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144780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518160</xdr:colOff>
      <xdr:row>7</xdr:row>
      <xdr:rowOff>106680</xdr:rowOff>
    </xdr:from>
    <xdr:to>
      <xdr:col>20</xdr:col>
      <xdr:colOff>213360</xdr:colOff>
      <xdr:row>22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R4" sqref="R4"/>
    </sheetView>
  </sheetViews>
  <sheetFormatPr defaultRowHeight="14.4" x14ac:dyDescent="0.3"/>
  <cols>
    <col min="11" max="11" width="12" bestFit="1" customWidth="1"/>
  </cols>
  <sheetData>
    <row r="1" spans="1:11" x14ac:dyDescent="0.3">
      <c r="A1">
        <v>10</v>
      </c>
      <c r="B1">
        <v>485.4</v>
      </c>
    </row>
    <row r="2" spans="1:11" x14ac:dyDescent="0.3">
      <c r="A2">
        <v>10</v>
      </c>
      <c r="B2">
        <v>485.32</v>
      </c>
      <c r="C2">
        <v>10</v>
      </c>
      <c r="D2">
        <v>485.32</v>
      </c>
      <c r="E2">
        <f>1/(C2+$D$11)</f>
        <v>0.1</v>
      </c>
      <c r="F2">
        <f>$K$3*D2+$K$2</f>
        <v>9.463939608303798E-2</v>
      </c>
      <c r="G2">
        <f>1/F2-$D$11</f>
        <v>10.5664241466903</v>
      </c>
      <c r="K2">
        <f>INTERCEPT(E2:E7,D2:D7)</f>
        <v>-2.7468885954384167E-3</v>
      </c>
    </row>
    <row r="3" spans="1:11" x14ac:dyDescent="0.3">
      <c r="A3">
        <v>20</v>
      </c>
      <c r="B3">
        <v>278.64</v>
      </c>
      <c r="C3">
        <v>20</v>
      </c>
      <c r="D3">
        <v>278.64</v>
      </c>
      <c r="E3">
        <f t="shared" ref="E3:E4" si="0">1/(C3+$D$11)</f>
        <v>0.05</v>
      </c>
      <c r="F3">
        <f t="shared" ref="F3:F8" si="1">$K$3*D3+$K$2</f>
        <v>5.3166146850887018E-2</v>
      </c>
      <c r="G3">
        <f t="shared" ref="G3:G4" si="2">1/F3-$D$11</f>
        <v>18.808961326549774</v>
      </c>
      <c r="K3">
        <f>SLOPE(E2:E7,D2:D7)</f>
        <v>2.0066406634483721E-4</v>
      </c>
    </row>
    <row r="4" spans="1:11" x14ac:dyDescent="0.3">
      <c r="A4">
        <v>30</v>
      </c>
      <c r="B4">
        <v>203.08</v>
      </c>
      <c r="C4">
        <v>30</v>
      </c>
      <c r="D4">
        <v>203.08</v>
      </c>
      <c r="E4">
        <f t="shared" si="0"/>
        <v>3.3333333333333333E-2</v>
      </c>
      <c r="F4">
        <f t="shared" si="1"/>
        <v>3.8003969997871125E-2</v>
      </c>
      <c r="G4">
        <f t="shared" si="2"/>
        <v>26.313040454879246</v>
      </c>
      <c r="K4">
        <f>RSQ(E2:E7,D2:D7)</f>
        <v>0.95808003612609727</v>
      </c>
    </row>
    <row r="5" spans="1:11" x14ac:dyDescent="0.3">
      <c r="A5">
        <v>40</v>
      </c>
      <c r="B5">
        <v>170.16</v>
      </c>
      <c r="C5">
        <v>40</v>
      </c>
      <c r="D5">
        <v>170.16</v>
      </c>
      <c r="E5">
        <f>1/(C5+$D$11)</f>
        <v>2.5000000000000001E-2</v>
      </c>
      <c r="F5">
        <f t="shared" si="1"/>
        <v>3.1398108933799081E-2</v>
      </c>
      <c r="G5">
        <f>1/F5-$E$11</f>
        <v>31.849051868328647</v>
      </c>
    </row>
    <row r="6" spans="1:11" x14ac:dyDescent="0.3">
      <c r="A6">
        <v>50</v>
      </c>
      <c r="B6">
        <v>119.64</v>
      </c>
      <c r="C6">
        <v>50</v>
      </c>
      <c r="D6">
        <v>119.64</v>
      </c>
      <c r="E6">
        <f t="shared" ref="E6:E8" si="3">1/(C6+$D$11)</f>
        <v>0.02</v>
      </c>
      <c r="F6">
        <f t="shared" si="1"/>
        <v>2.1260560302057908E-2</v>
      </c>
      <c r="G6">
        <f t="shared" ref="G6:G8" si="4">1/F6-$E$11</f>
        <v>47.035449009460272</v>
      </c>
    </row>
    <row r="7" spans="1:11" x14ac:dyDescent="0.3">
      <c r="A7">
        <v>60</v>
      </c>
      <c r="B7">
        <v>46.24</v>
      </c>
      <c r="C7">
        <v>60</v>
      </c>
      <c r="D7">
        <v>46.24</v>
      </c>
      <c r="E7">
        <f t="shared" si="3"/>
        <v>1.6666666666666666E-2</v>
      </c>
      <c r="F7">
        <f t="shared" si="1"/>
        <v>6.5318178323468569E-3</v>
      </c>
      <c r="G7">
        <f t="shared" si="4"/>
        <v>153.09673748826884</v>
      </c>
    </row>
    <row r="8" spans="1:11" x14ac:dyDescent="0.3">
      <c r="A8">
        <v>70</v>
      </c>
      <c r="B8">
        <v>14.84</v>
      </c>
      <c r="C8">
        <v>70</v>
      </c>
      <c r="D8">
        <v>14.84</v>
      </c>
      <c r="E8">
        <f t="shared" si="3"/>
        <v>1.4285714285714285E-2</v>
      </c>
      <c r="F8">
        <f t="shared" si="1"/>
        <v>2.3096614911896716E-4</v>
      </c>
      <c r="G8">
        <f t="shared" si="4"/>
        <v>4329.6387969170109</v>
      </c>
    </row>
    <row r="9" spans="1:11" x14ac:dyDescent="0.3">
      <c r="A9">
        <v>80</v>
      </c>
      <c r="B9">
        <v>2</v>
      </c>
    </row>
    <row r="11" spans="1:11" x14ac:dyDescent="0.3">
      <c r="C11">
        <v>6000</v>
      </c>
      <c r="D11">
        <v>0</v>
      </c>
    </row>
    <row r="13" spans="1:11" x14ac:dyDescent="0.3">
      <c r="C13">
        <v>485.32</v>
      </c>
      <c r="D13">
        <v>10</v>
      </c>
    </row>
    <row r="14" spans="1:11" x14ac:dyDescent="0.3">
      <c r="C14">
        <v>278.64</v>
      </c>
      <c r="D14">
        <v>20</v>
      </c>
    </row>
    <row r="15" spans="1:11" x14ac:dyDescent="0.3">
      <c r="C15">
        <v>203.08</v>
      </c>
      <c r="D15">
        <v>30</v>
      </c>
    </row>
    <row r="16" spans="1:11" x14ac:dyDescent="0.3">
      <c r="C16">
        <v>170.16</v>
      </c>
      <c r="D16">
        <v>40</v>
      </c>
    </row>
    <row r="17" spans="3:4" x14ac:dyDescent="0.3">
      <c r="C17">
        <v>119.64</v>
      </c>
      <c r="D17">
        <v>50</v>
      </c>
    </row>
    <row r="18" spans="3:4" x14ac:dyDescent="0.3">
      <c r="C18">
        <v>46.24</v>
      </c>
      <c r="D18">
        <v>60</v>
      </c>
    </row>
    <row r="19" spans="3:4" x14ac:dyDescent="0.3">
      <c r="C19">
        <v>14.84</v>
      </c>
      <c r="D19">
        <v>70</v>
      </c>
    </row>
    <row r="21" spans="3:4" x14ac:dyDescent="0.3">
      <c r="C21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2015-03-05T17:18:32Z</dcterms:created>
  <dcterms:modified xsi:type="dcterms:W3CDTF">2015-03-05T17:33:50Z</dcterms:modified>
</cp:coreProperties>
</file>