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dp_hardware\arduino\Sensors\IR\New\"/>
    </mc:Choice>
  </mc:AlternateContent>
  <bookViews>
    <workbookView xWindow="0" yWindow="0" windowWidth="23040" windowHeight="9408"/>
  </bookViews>
  <sheets>
    <sheet name="ir4" sheetId="1" r:id="rId1"/>
  </sheets>
  <calcPr calcId="152511"/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14" i="1"/>
  <c r="F2" i="1" l="1"/>
  <c r="F3" i="1"/>
  <c r="F4" i="1"/>
  <c r="F5" i="1"/>
  <c r="F6" i="1"/>
  <c r="F7" i="1"/>
  <c r="F1" i="1"/>
  <c r="J3" i="1" l="1"/>
  <c r="J2" i="1"/>
  <c r="J1" i="1"/>
  <c r="G4" i="1" l="1"/>
  <c r="H4" i="1" s="1"/>
  <c r="G3" i="1"/>
  <c r="H3" i="1" s="1"/>
  <c r="G5" i="1"/>
  <c r="H5" i="1" s="1"/>
  <c r="G6" i="1"/>
  <c r="H6" i="1" s="1"/>
  <c r="G7" i="1"/>
  <c r="H7" i="1" s="1"/>
  <c r="G2" i="1"/>
  <c r="H2" i="1" s="1"/>
  <c r="G1" i="1"/>
  <c r="H1" i="1" s="1"/>
</calcChain>
</file>

<file path=xl/sharedStrings.xml><?xml version="1.0" encoding="utf-8"?>
<sst xmlns="http://schemas.openxmlformats.org/spreadsheetml/2006/main" count="1" uniqueCount="1">
  <si>
    <t>a=-0.958484578300278 b=1.1554715407459 c=17.8895449375782 d=371.383445343966 e=0.958870824679451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</si>
</sst>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696969"/>
      <name val="Trebuchet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F20" sqref="F20"/>
    </sheetView>
  </sheetViews>
  <sheetFormatPr defaultRowHeight="14.4" x14ac:dyDescent="0.3"/>
  <sheetData>
    <row r="1" spans="1:10" x14ac:dyDescent="0.3">
      <c r="A1">
        <v>10</v>
      </c>
      <c r="B1">
        <v>420.36</v>
      </c>
      <c r="D1">
        <v>420.36</v>
      </c>
      <c r="E1">
        <v>10</v>
      </c>
      <c r="F1">
        <f>1/(E1+$E$10)</f>
        <v>8.3333333333333329E-2</v>
      </c>
      <c r="G1">
        <f>$J$2*D1+$J$1</f>
        <v>8.3359649978102732E-2</v>
      </c>
      <c r="H1">
        <f>1/G1-$E$10</f>
        <v>9.9962115995290795</v>
      </c>
      <c r="J1">
        <f>INTERCEPT(F1:F7,D1:D7)</f>
        <v>4.5229056832335468E-4</v>
      </c>
    </row>
    <row r="2" spans="1:10" x14ac:dyDescent="0.3">
      <c r="A2">
        <v>20</v>
      </c>
      <c r="B2">
        <v>225.2</v>
      </c>
      <c r="D2">
        <v>225.2</v>
      </c>
      <c r="E2">
        <v>20</v>
      </c>
      <c r="F2">
        <f t="shared" ref="F2:F3" si="0">1/(E2+$E$10)</f>
        <v>4.5454545454545456E-2</v>
      </c>
      <c r="G2">
        <f t="shared" ref="G2:G3" si="1">$J$2*D2+$J$1</f>
        <v>4.4868356176569417E-2</v>
      </c>
      <c r="H2">
        <f t="shared" ref="H2:H3" si="2">1/G2-$E$10</f>
        <v>20.287422255112777</v>
      </c>
      <c r="J2">
        <f>SLOPE(F1:F7,D1:D7)</f>
        <v>1.9722942099576404E-4</v>
      </c>
    </row>
    <row r="3" spans="1:10" x14ac:dyDescent="0.3">
      <c r="A3">
        <v>30</v>
      </c>
      <c r="B3">
        <v>161.24</v>
      </c>
      <c r="D3">
        <v>161.24</v>
      </c>
      <c r="E3">
        <v>30</v>
      </c>
      <c r="F3">
        <f t="shared" si="0"/>
        <v>3.125E-2</v>
      </c>
      <c r="G3">
        <f t="shared" si="1"/>
        <v>3.2253562409680352E-2</v>
      </c>
      <c r="H3">
        <f t="shared" si="2"/>
        <v>29.004327128214129</v>
      </c>
      <c r="J3">
        <f>RSQ(F1:F7,D1:D7)</f>
        <v>0.9995953513647593</v>
      </c>
    </row>
    <row r="4" spans="1:10" x14ac:dyDescent="0.3">
      <c r="A4">
        <v>30</v>
      </c>
      <c r="B4">
        <v>160.19999999999999</v>
      </c>
      <c r="D4">
        <v>118.28</v>
      </c>
      <c r="E4">
        <v>40</v>
      </c>
      <c r="F4">
        <f>1/(E4+$E$10)</f>
        <v>2.3809523809523808E-2</v>
      </c>
      <c r="G4">
        <f>$J$2*D4+$J$1</f>
        <v>2.3780586483702324E-2</v>
      </c>
      <c r="H4">
        <f>1/G4-$E$10</f>
        <v>40.051107557222579</v>
      </c>
    </row>
    <row r="5" spans="1:10" x14ac:dyDescent="0.3">
      <c r="A5">
        <v>40</v>
      </c>
      <c r="B5">
        <v>118.28</v>
      </c>
      <c r="D5">
        <v>93.64</v>
      </c>
      <c r="E5">
        <v>50</v>
      </c>
      <c r="F5">
        <f>1/(E5+$E$10)</f>
        <v>1.9230769230769232E-2</v>
      </c>
      <c r="G5">
        <f>$J$2*D5+$J$1</f>
        <v>1.8920853550366698E-2</v>
      </c>
      <c r="H5">
        <f>1/G5-$E$10</f>
        <v>50.851738286437893</v>
      </c>
    </row>
    <row r="6" spans="1:10" x14ac:dyDescent="0.3">
      <c r="A6">
        <v>40</v>
      </c>
      <c r="B6">
        <v>119.48</v>
      </c>
      <c r="D6">
        <v>78.88</v>
      </c>
      <c r="E6">
        <v>60</v>
      </c>
      <c r="F6">
        <f>1/(E6+$E$10)</f>
        <v>1.6129032258064516E-2</v>
      </c>
      <c r="G6">
        <f>$J$2*D6+$J$1</f>
        <v>1.6009747296469222E-2</v>
      </c>
      <c r="H6">
        <f>1/G6-$E$10</f>
        <v>60.461947804793851</v>
      </c>
    </row>
    <row r="7" spans="1:10" x14ac:dyDescent="0.3">
      <c r="A7">
        <v>50</v>
      </c>
      <c r="B7">
        <v>93.64</v>
      </c>
      <c r="D7">
        <v>68.2</v>
      </c>
      <c r="E7">
        <v>70</v>
      </c>
      <c r="F7">
        <f>1/(E7+$E$10)</f>
        <v>1.3888888888888888E-2</v>
      </c>
      <c r="G7">
        <f>$J$2*D7+$J$1</f>
        <v>1.3903337080234463E-2</v>
      </c>
      <c r="H7">
        <f>1/G7-$E$10</f>
        <v>69.925178410702543</v>
      </c>
    </row>
    <row r="8" spans="1:10" x14ac:dyDescent="0.3">
      <c r="A8">
        <v>60</v>
      </c>
      <c r="B8">
        <v>78.88</v>
      </c>
    </row>
    <row r="9" spans="1:10" x14ac:dyDescent="0.3">
      <c r="A9">
        <v>70</v>
      </c>
      <c r="B9">
        <v>68.2</v>
      </c>
    </row>
    <row r="10" spans="1:10" x14ac:dyDescent="0.3">
      <c r="A10">
        <v>70</v>
      </c>
      <c r="B10">
        <v>66.88</v>
      </c>
      <c r="E10">
        <v>2</v>
      </c>
    </row>
    <row r="11" spans="1:10" x14ac:dyDescent="0.3">
      <c r="A11">
        <v>80</v>
      </c>
      <c r="B11">
        <v>65.44</v>
      </c>
    </row>
    <row r="13" spans="1:10" x14ac:dyDescent="0.3">
      <c r="C13" s="1" t="s">
        <v>0</v>
      </c>
    </row>
    <row r="14" spans="1:10" x14ac:dyDescent="0.3">
      <c r="B14">
        <v>-0.958484578300278</v>
      </c>
      <c r="C14">
        <v>420.36</v>
      </c>
      <c r="D14">
        <f>$B$14+$B$17/POWER(1+POWER(C14/$B$16,$B$15),$B$18)</f>
        <v>10.008617453240683</v>
      </c>
    </row>
    <row r="15" spans="1:10" x14ac:dyDescent="0.3">
      <c r="B15">
        <v>1.1554715407459</v>
      </c>
      <c r="C15">
        <v>225.2</v>
      </c>
      <c r="D15">
        <f t="shared" ref="D15:D20" si="3">$B$14+$B$17/POWER(1+POWER(C15/$B$16,$B$15),$B$18)</f>
        <v>20.390544124585574</v>
      </c>
    </row>
    <row r="16" spans="1:10" x14ac:dyDescent="0.3">
      <c r="B16">
        <v>17.889544937578201</v>
      </c>
      <c r="C16">
        <v>161.24</v>
      </c>
      <c r="D16">
        <f t="shared" si="3"/>
        <v>29.260242990690781</v>
      </c>
    </row>
    <row r="17" spans="2:4" x14ac:dyDescent="0.3">
      <c r="B17">
        <v>371.383445343966</v>
      </c>
      <c r="C17">
        <v>118.28</v>
      </c>
      <c r="D17">
        <f t="shared" si="3"/>
        <v>40.390675074406801</v>
      </c>
    </row>
    <row r="18" spans="2:4" x14ac:dyDescent="0.3">
      <c r="B18">
        <v>0.95887082467945095</v>
      </c>
      <c r="C18">
        <v>93.64</v>
      </c>
      <c r="D18">
        <f t="shared" si="3"/>
        <v>51.040359738830695</v>
      </c>
    </row>
    <row r="19" spans="2:4" x14ac:dyDescent="0.3">
      <c r="C19">
        <v>78.88</v>
      </c>
      <c r="D19">
        <f t="shared" si="3"/>
        <v>60.268802298487181</v>
      </c>
    </row>
    <row r="20" spans="2:4" x14ac:dyDescent="0.3">
      <c r="C20">
        <v>68.2</v>
      </c>
      <c r="D20">
        <f t="shared" si="3"/>
        <v>69.102297988610786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Yi Hee</dc:creator>
  <cp:lastModifiedBy>lenovo</cp:lastModifiedBy>
  <dcterms:created xsi:type="dcterms:W3CDTF">2015-03-05T16:20:06Z</dcterms:created>
  <dcterms:modified xsi:type="dcterms:W3CDTF">2015-03-05T17:33:45Z</dcterms:modified>
</cp:coreProperties>
</file>