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 2\"/>
    </mc:Choice>
  </mc:AlternateContent>
  <bookViews>
    <workbookView minimized="1" xWindow="0" yWindow="0" windowWidth="23040" windowHeight="9408"/>
  </bookViews>
  <sheets>
    <sheet name="ir2.1" sheetId="1" r:id="rId1"/>
  </sheets>
  <calcPr calcId="0"/>
</workbook>
</file>

<file path=xl/calcChain.xml><?xml version="1.0" encoding="utf-8"?>
<calcChain xmlns="http://schemas.openxmlformats.org/spreadsheetml/2006/main">
  <c r="H1" i="1" l="1"/>
  <c r="F1" i="1"/>
  <c r="F2" i="1"/>
  <c r="F3" i="1"/>
  <c r="F4" i="1"/>
  <c r="F5" i="1"/>
  <c r="F6" i="1"/>
  <c r="F7" i="1"/>
  <c r="F8" i="1"/>
  <c r="F9" i="1"/>
  <c r="K3" i="1" l="1"/>
  <c r="K1" i="1"/>
  <c r="K2" i="1"/>
  <c r="G3" i="1" l="1"/>
  <c r="H3" i="1" s="1"/>
  <c r="G9" i="1"/>
  <c r="H9" i="1" s="1"/>
  <c r="G6" i="1"/>
  <c r="H6" i="1" s="1"/>
  <c r="G8" i="1"/>
  <c r="H8" i="1" s="1"/>
  <c r="G1" i="1"/>
  <c r="G7" i="1"/>
  <c r="H7" i="1" s="1"/>
  <c r="G4" i="1"/>
  <c r="H4" i="1" s="1"/>
  <c r="G5" i="1"/>
  <c r="H5" i="1" s="1"/>
  <c r="G2" i="1"/>
  <c r="H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'ir2.1'!$D$1:$D$5</c:f>
              <c:numCache>
                <c:formatCode>General</c:formatCode>
                <c:ptCount val="5"/>
                <c:pt idx="0">
                  <c:v>454.8</c:v>
                </c:pt>
                <c:pt idx="1">
                  <c:v>323.2</c:v>
                </c:pt>
                <c:pt idx="2">
                  <c:v>231.6</c:v>
                </c:pt>
                <c:pt idx="3">
                  <c:v>184.8</c:v>
                </c:pt>
                <c:pt idx="4">
                  <c:v>162.88</c:v>
                </c:pt>
              </c:numCache>
            </c:numRef>
          </c:xVal>
          <c:yVal>
            <c:numRef>
              <c:f>'ir2.1'!$F$1:$F$5</c:f>
              <c:numCache>
                <c:formatCode>General</c:formatCode>
                <c:ptCount val="5"/>
                <c:pt idx="0">
                  <c:v>0.1</c:v>
                </c:pt>
                <c:pt idx="1">
                  <c:v>6.6666666666666666E-2</c:v>
                </c:pt>
                <c:pt idx="2">
                  <c:v>0.04</c:v>
                </c:pt>
                <c:pt idx="3">
                  <c:v>2.8571428571428571E-2</c:v>
                </c:pt>
                <c:pt idx="4">
                  <c:v>2.2222222222222223E-2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17800"/>
        <c:axId val="405917408"/>
      </c:scatterChart>
      <c:valAx>
        <c:axId val="40591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7408"/>
        <c:crosses val="autoZero"/>
        <c:crossBetween val="midCat"/>
      </c:valAx>
      <c:valAx>
        <c:axId val="4059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7</xdr:row>
      <xdr:rowOff>160020</xdr:rowOff>
    </xdr:from>
    <xdr:to>
      <xdr:col>18</xdr:col>
      <xdr:colOff>243840</xdr:colOff>
      <xdr:row>22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F3" sqref="F3"/>
    </sheetView>
  </sheetViews>
  <sheetFormatPr defaultRowHeight="14.4" x14ac:dyDescent="0.3"/>
  <cols>
    <col min="11" max="11" width="30.77734375" customWidth="1"/>
  </cols>
  <sheetData>
    <row r="1" spans="1:11" x14ac:dyDescent="0.3">
      <c r="A1">
        <v>0</v>
      </c>
      <c r="B1">
        <v>452.04</v>
      </c>
      <c r="D1">
        <v>454.8</v>
      </c>
      <c r="E1">
        <v>0</v>
      </c>
      <c r="F1">
        <f>1/(E1+10)</f>
        <v>0.1</v>
      </c>
      <c r="G1">
        <f>D1*$K$1+$K$2</f>
        <v>0.1005548558484774</v>
      </c>
      <c r="H1">
        <f>1/G1-10</f>
        <v>-5.5179418616390308E-2</v>
      </c>
      <c r="K1">
        <f>SLOPE(F1:F5,D1:D5)</f>
        <v>2.6759966160012824E-4</v>
      </c>
    </row>
    <row r="2" spans="1:11" x14ac:dyDescent="0.3">
      <c r="A2">
        <v>0</v>
      </c>
      <c r="B2">
        <v>460.64</v>
      </c>
      <c r="D2">
        <v>323.2</v>
      </c>
      <c r="E2">
        <v>10</v>
      </c>
      <c r="F2">
        <f t="shared" ref="F2:F9" si="0">1/(E2+5)</f>
        <v>6.6666666666666666E-2</v>
      </c>
      <c r="G2">
        <f t="shared" ref="G2:G9" si="1">D2*$K$1+$K$2</f>
        <v>6.5338740381900517E-2</v>
      </c>
      <c r="H2">
        <f t="shared" ref="H2:H9" si="2">1/G2-5</f>
        <v>10.304855804612512</v>
      </c>
      <c r="K2">
        <f>INTERCEPT(F1:F5,D1:D5)</f>
        <v>-2.1149470247260917E-2</v>
      </c>
    </row>
    <row r="3" spans="1:11" x14ac:dyDescent="0.3">
      <c r="A3">
        <v>0</v>
      </c>
      <c r="B3">
        <v>454.8</v>
      </c>
      <c r="D3">
        <v>231.6</v>
      </c>
      <c r="E3">
        <v>20</v>
      </c>
      <c r="F3">
        <f t="shared" si="0"/>
        <v>0.04</v>
      </c>
      <c r="G3">
        <f t="shared" si="1"/>
        <v>4.0826611379328782E-2</v>
      </c>
      <c r="H3">
        <f t="shared" si="2"/>
        <v>19.493828074752177</v>
      </c>
      <c r="K3">
        <f>RSQ(F1:F5,D1:D5)</f>
        <v>0.999298873286389</v>
      </c>
    </row>
    <row r="4" spans="1:11" x14ac:dyDescent="0.3">
      <c r="A4">
        <v>10</v>
      </c>
      <c r="B4">
        <v>323.2</v>
      </c>
      <c r="D4">
        <v>184.8</v>
      </c>
      <c r="E4">
        <v>30</v>
      </c>
      <c r="F4">
        <f t="shared" si="0"/>
        <v>2.8571428571428571E-2</v>
      </c>
      <c r="G4">
        <f t="shared" si="1"/>
        <v>2.8302947216442782E-2</v>
      </c>
      <c r="H4">
        <f t="shared" si="2"/>
        <v>30.332009502496035</v>
      </c>
    </row>
    <row r="5" spans="1:11" x14ac:dyDescent="0.3">
      <c r="A5">
        <v>20</v>
      </c>
      <c r="B5">
        <v>231.6</v>
      </c>
      <c r="D5">
        <v>162.88</v>
      </c>
      <c r="E5">
        <v>40</v>
      </c>
      <c r="F5">
        <f t="shared" si="0"/>
        <v>2.2222222222222223E-2</v>
      </c>
      <c r="G5">
        <f t="shared" si="1"/>
        <v>2.2437162634167972E-2</v>
      </c>
      <c r="H5">
        <f t="shared" si="2"/>
        <v>39.568915254782283</v>
      </c>
    </row>
    <row r="6" spans="1:11" x14ac:dyDescent="0.3">
      <c r="A6">
        <v>30</v>
      </c>
      <c r="B6">
        <v>184.8</v>
      </c>
      <c r="D6">
        <v>144.4</v>
      </c>
      <c r="E6">
        <v>50</v>
      </c>
      <c r="F6">
        <f t="shared" si="0"/>
        <v>1.8181818181818181E-2</v>
      </c>
      <c r="G6">
        <f t="shared" si="1"/>
        <v>1.74919208877976E-2</v>
      </c>
      <c r="H6">
        <f t="shared" si="2"/>
        <v>52.169250102062946</v>
      </c>
    </row>
    <row r="7" spans="1:11" x14ac:dyDescent="0.3">
      <c r="A7">
        <v>40</v>
      </c>
      <c r="B7">
        <v>162.88</v>
      </c>
      <c r="D7">
        <v>86.2</v>
      </c>
      <c r="E7">
        <v>60</v>
      </c>
      <c r="F7">
        <f t="shared" si="0"/>
        <v>1.5384615384615385E-2</v>
      </c>
      <c r="G7">
        <f t="shared" si="1"/>
        <v>1.9176205826701397E-3</v>
      </c>
      <c r="H7">
        <f t="shared" si="2"/>
        <v>516.47959248934251</v>
      </c>
    </row>
    <row r="8" spans="1:11" x14ac:dyDescent="0.3">
      <c r="A8">
        <v>50</v>
      </c>
      <c r="B8">
        <v>144.4</v>
      </c>
      <c r="D8">
        <v>26.56</v>
      </c>
      <c r="E8">
        <v>70</v>
      </c>
      <c r="F8">
        <f t="shared" si="0"/>
        <v>1.3333333333333334E-2</v>
      </c>
      <c r="G8">
        <f t="shared" si="1"/>
        <v>-1.4042023235161511E-2</v>
      </c>
      <c r="H8">
        <f t="shared" si="2"/>
        <v>-76.214808810170581</v>
      </c>
    </row>
    <row r="9" spans="1:11" x14ac:dyDescent="0.3">
      <c r="A9">
        <v>60</v>
      </c>
      <c r="B9">
        <v>86.2</v>
      </c>
      <c r="D9">
        <v>4.12</v>
      </c>
      <c r="E9">
        <v>80</v>
      </c>
      <c r="F9">
        <f t="shared" si="0"/>
        <v>1.1764705882352941E-2</v>
      </c>
      <c r="G9">
        <f t="shared" si="1"/>
        <v>-2.0046959641468388E-2</v>
      </c>
      <c r="H9">
        <f t="shared" si="2"/>
        <v>-54.882875901612408</v>
      </c>
    </row>
    <row r="10" spans="1:11" x14ac:dyDescent="0.3">
      <c r="A10">
        <v>70</v>
      </c>
      <c r="B10">
        <v>26.56</v>
      </c>
    </row>
    <row r="11" spans="1:11" x14ac:dyDescent="0.3">
      <c r="A11">
        <v>80</v>
      </c>
      <c r="B11">
        <v>4.12</v>
      </c>
    </row>
    <row r="14" spans="1:11" x14ac:dyDescent="0.3">
      <c r="C1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ir2.1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2015-03-05T16:35:08Z</dcterms:created>
  <dcterms:modified xsi:type="dcterms:W3CDTF">2015-03-05T16:35:08Z</dcterms:modified>
</cp:coreProperties>
</file>