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 2\"/>
    </mc:Choice>
  </mc:AlternateContent>
  <bookViews>
    <workbookView minimized="1" xWindow="0" yWindow="0" windowWidth="23040" windowHeight="9408"/>
  </bookViews>
  <sheets>
    <sheet name="ir3.1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" i="1"/>
  <c r="K2" i="1" l="1"/>
  <c r="K1" i="1"/>
  <c r="G8" i="1" s="1"/>
  <c r="H8" i="1" s="1"/>
  <c r="K3" i="1"/>
  <c r="G9" i="1" l="1"/>
  <c r="H9" i="1" s="1"/>
  <c r="G4" i="1"/>
  <c r="H4" i="1" s="1"/>
  <c r="G1" i="1"/>
  <c r="H1" i="1" s="1"/>
  <c r="G5" i="1"/>
  <c r="H5" i="1" s="1"/>
  <c r="G6" i="1"/>
  <c r="H6" i="1" s="1"/>
  <c r="G7" i="1"/>
  <c r="H7" i="1" s="1"/>
  <c r="G2" i="1"/>
  <c r="H2" i="1" s="1"/>
  <c r="G3" i="1"/>
  <c r="H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'ir3.1'!$D$1:$D$5</c:f>
              <c:numCache>
                <c:formatCode>General</c:formatCode>
                <c:ptCount val="5"/>
                <c:pt idx="0">
                  <c:v>626.64</c:v>
                </c:pt>
                <c:pt idx="1">
                  <c:v>308.48</c:v>
                </c:pt>
                <c:pt idx="2">
                  <c:v>199.36</c:v>
                </c:pt>
                <c:pt idx="3">
                  <c:v>149.12</c:v>
                </c:pt>
                <c:pt idx="4">
                  <c:v>123.24</c:v>
                </c:pt>
              </c:numCache>
            </c:numRef>
          </c:xVal>
          <c:yVal>
            <c:numRef>
              <c:f>'ir3.1'!$F$1:$F$5</c:f>
              <c:numCache>
                <c:formatCode>General</c:formatCode>
                <c:ptCount val="5"/>
                <c:pt idx="0">
                  <c:v>0.125</c:v>
                </c:pt>
                <c:pt idx="1">
                  <c:v>5.5555555555555552E-2</c:v>
                </c:pt>
                <c:pt idx="2">
                  <c:v>3.5714285714285712E-2</c:v>
                </c:pt>
                <c:pt idx="3">
                  <c:v>2.6315789473684209E-2</c:v>
                </c:pt>
                <c:pt idx="4">
                  <c:v>2.0833333333333332E-2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17016"/>
        <c:axId val="405913488"/>
      </c:scatterChart>
      <c:valAx>
        <c:axId val="4059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3488"/>
        <c:crosses val="autoZero"/>
        <c:crossBetween val="midCat"/>
      </c:valAx>
      <c:valAx>
        <c:axId val="405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" sqref="K1"/>
    </sheetView>
  </sheetViews>
  <sheetFormatPr defaultRowHeight="14.4" x14ac:dyDescent="0.3"/>
  <cols>
    <col min="11" max="11" width="26.88671875" customWidth="1"/>
  </cols>
  <sheetData>
    <row r="1" spans="1:11" x14ac:dyDescent="0.3">
      <c r="A1">
        <v>0</v>
      </c>
      <c r="B1">
        <v>626.64</v>
      </c>
      <c r="D1">
        <v>626.64</v>
      </c>
      <c r="E1">
        <v>0</v>
      </c>
      <c r="F1">
        <f>1/(E1+$B$11)</f>
        <v>0.125</v>
      </c>
      <c r="G1">
        <f>D1*$K$1+$K$2</f>
        <v>0.12404126237856053</v>
      </c>
      <c r="H1">
        <f>1/G1-$B$11</f>
        <v>6.1833464320187659E-2</v>
      </c>
      <c r="K1">
        <f>SLOPE(F1:F5,D1:D5)</f>
        <v>2.0667030504410659E-4</v>
      </c>
    </row>
    <row r="2" spans="1:11" x14ac:dyDescent="0.3">
      <c r="A2">
        <v>10</v>
      </c>
      <c r="B2">
        <v>308.48</v>
      </c>
      <c r="D2">
        <v>308.48</v>
      </c>
      <c r="E2">
        <v>10</v>
      </c>
      <c r="F2">
        <f t="shared" ref="F2:F9" si="0">1/(E2+$B$11)</f>
        <v>5.5555555555555552E-2</v>
      </c>
      <c r="G2">
        <f t="shared" ref="G2:G9" si="1">D2*$K$1+$K$2</f>
        <v>5.8287038125727587E-2</v>
      </c>
      <c r="H2">
        <f t="shared" ref="H2:H9" si="2">1/G2-$B$11</f>
        <v>9.1564730711304634</v>
      </c>
      <c r="K2">
        <f>INTERCEPT(F1:F5,D1:D5)</f>
        <v>-5.4666175742784165E-3</v>
      </c>
    </row>
    <row r="3" spans="1:11" x14ac:dyDescent="0.3">
      <c r="A3">
        <v>20</v>
      </c>
      <c r="B3">
        <v>199.36</v>
      </c>
      <c r="D3">
        <v>199.36</v>
      </c>
      <c r="E3">
        <v>20</v>
      </c>
      <c r="F3">
        <f t="shared" si="0"/>
        <v>3.5714285714285712E-2</v>
      </c>
      <c r="G3">
        <f t="shared" si="1"/>
        <v>3.5735174439314676E-2</v>
      </c>
      <c r="H3">
        <f t="shared" si="2"/>
        <v>19.983632812488317</v>
      </c>
      <c r="K3">
        <f>RSQ(F1:F5,D1:D5)</f>
        <v>0.99861819741064262</v>
      </c>
    </row>
    <row r="4" spans="1:11" x14ac:dyDescent="0.3">
      <c r="A4">
        <v>30</v>
      </c>
      <c r="B4">
        <v>149.12</v>
      </c>
      <c r="D4">
        <v>149.12</v>
      </c>
      <c r="E4">
        <v>30</v>
      </c>
      <c r="F4">
        <f t="shared" si="0"/>
        <v>2.6315789473684209E-2</v>
      </c>
      <c r="G4">
        <f t="shared" si="1"/>
        <v>2.5352058313898758E-2</v>
      </c>
      <c r="H4">
        <f t="shared" si="2"/>
        <v>31.444529024760492</v>
      </c>
    </row>
    <row r="5" spans="1:11" x14ac:dyDescent="0.3">
      <c r="A5">
        <v>40</v>
      </c>
      <c r="B5">
        <v>123.24</v>
      </c>
      <c r="D5">
        <v>123.24</v>
      </c>
      <c r="E5">
        <v>40</v>
      </c>
      <c r="F5">
        <f t="shared" si="0"/>
        <v>2.0833333333333332E-2</v>
      </c>
      <c r="G5">
        <f t="shared" si="1"/>
        <v>2.0003430819357279E-2</v>
      </c>
      <c r="H5">
        <f t="shared" si="2"/>
        <v>41.991424422669638</v>
      </c>
    </row>
    <row r="6" spans="1:11" x14ac:dyDescent="0.3">
      <c r="A6">
        <v>50</v>
      </c>
      <c r="B6">
        <v>110.24</v>
      </c>
      <c r="D6">
        <v>110.24</v>
      </c>
      <c r="E6">
        <v>50</v>
      </c>
      <c r="F6">
        <f t="shared" si="0"/>
        <v>1.7241379310344827E-2</v>
      </c>
      <c r="G6">
        <f t="shared" si="1"/>
        <v>1.7316716853783894E-2</v>
      </c>
      <c r="H6">
        <f t="shared" si="2"/>
        <v>49.747667092072881</v>
      </c>
    </row>
    <row r="7" spans="1:11" x14ac:dyDescent="0.3">
      <c r="A7">
        <v>60</v>
      </c>
      <c r="B7">
        <v>100.88</v>
      </c>
      <c r="D7">
        <v>100.88</v>
      </c>
      <c r="E7">
        <v>60</v>
      </c>
      <c r="F7">
        <f t="shared" si="0"/>
        <v>1.4705882352941176E-2</v>
      </c>
      <c r="G7">
        <f t="shared" si="1"/>
        <v>1.5382282798571057E-2</v>
      </c>
      <c r="H7">
        <f t="shared" si="2"/>
        <v>57.009856670486869</v>
      </c>
    </row>
    <row r="8" spans="1:11" x14ac:dyDescent="0.3">
      <c r="A8">
        <v>70</v>
      </c>
      <c r="B8">
        <v>93.84</v>
      </c>
      <c r="D8">
        <v>93.84</v>
      </c>
      <c r="E8">
        <v>70</v>
      </c>
      <c r="F8">
        <f t="shared" si="0"/>
        <v>1.282051282051282E-2</v>
      </c>
      <c r="G8">
        <f t="shared" si="1"/>
        <v>1.3927323851060547E-2</v>
      </c>
      <c r="H8">
        <f t="shared" si="2"/>
        <v>63.801303013705066</v>
      </c>
    </row>
    <row r="9" spans="1:11" x14ac:dyDescent="0.3">
      <c r="A9">
        <v>80</v>
      </c>
      <c r="B9">
        <v>93.72</v>
      </c>
      <c r="D9">
        <v>93.72</v>
      </c>
      <c r="E9">
        <v>80</v>
      </c>
      <c r="F9">
        <f t="shared" si="0"/>
        <v>1.1363636363636364E-2</v>
      </c>
      <c r="G9">
        <f t="shared" si="1"/>
        <v>1.3902523414455251E-2</v>
      </c>
      <c r="H9">
        <f t="shared" si="2"/>
        <v>63.929387938325107</v>
      </c>
    </row>
    <row r="11" spans="1:11" x14ac:dyDescent="0.3">
      <c r="B11">
        <v>8</v>
      </c>
    </row>
    <row r="13" spans="1:11" x14ac:dyDescent="0.3">
      <c r="D13">
        <v>626.64</v>
      </c>
      <c r="E13">
        <v>0</v>
      </c>
    </row>
    <row r="14" spans="1:11" x14ac:dyDescent="0.3">
      <c r="D14">
        <v>308.48</v>
      </c>
      <c r="E14">
        <v>10</v>
      </c>
    </row>
    <row r="15" spans="1:11" x14ac:dyDescent="0.3">
      <c r="D15">
        <v>199.36</v>
      </c>
      <c r="E15">
        <v>20</v>
      </c>
    </row>
    <row r="16" spans="1:11" x14ac:dyDescent="0.3">
      <c r="D16">
        <v>149.12</v>
      </c>
      <c r="E16">
        <v>30</v>
      </c>
    </row>
    <row r="17" spans="4:5" x14ac:dyDescent="0.3">
      <c r="D17">
        <v>123.24</v>
      </c>
      <c r="E17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ir3.1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2015-03-05T16:35:18Z</dcterms:created>
  <dcterms:modified xsi:type="dcterms:W3CDTF">2015-03-05T16:35:18Z</dcterms:modified>
</cp:coreProperties>
</file>