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 2\"/>
    </mc:Choice>
  </mc:AlternateContent>
  <bookViews>
    <workbookView minimized="1" xWindow="0" yWindow="0" windowWidth="23040" windowHeight="9408"/>
  </bookViews>
  <sheets>
    <sheet name="ir4.1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K4" i="1" l="1"/>
  <c r="K3" i="1"/>
  <c r="K2" i="1"/>
  <c r="G5" i="1" l="1"/>
  <c r="H5" i="1" s="1"/>
  <c r="G6" i="1"/>
  <c r="H6" i="1" s="1"/>
  <c r="G2" i="1"/>
  <c r="H2" i="1" s="1"/>
  <c r="G3" i="1"/>
  <c r="H3" i="1" s="1"/>
  <c r="G4" i="1"/>
  <c r="H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'ir4.1'!$D$2:$D$6</c:f>
              <c:numCache>
                <c:formatCode>General</c:formatCode>
                <c:ptCount val="5"/>
                <c:pt idx="0">
                  <c:v>571.44000000000005</c:v>
                </c:pt>
                <c:pt idx="1">
                  <c:v>279.48</c:v>
                </c:pt>
                <c:pt idx="2">
                  <c:v>184.44</c:v>
                </c:pt>
                <c:pt idx="3">
                  <c:v>143.91999999999999</c:v>
                </c:pt>
                <c:pt idx="4">
                  <c:v>118.6</c:v>
                </c:pt>
              </c:numCache>
            </c:numRef>
          </c:xVal>
          <c:yVal>
            <c:numRef>
              <c:f>'ir4.1'!$F$2:$F$6</c:f>
              <c:numCache>
                <c:formatCode>General</c:formatCode>
                <c:ptCount val="5"/>
                <c:pt idx="0">
                  <c:v>0.1111111111111111</c:v>
                </c:pt>
                <c:pt idx="1">
                  <c:v>5.2631578947368418E-2</c:v>
                </c:pt>
                <c:pt idx="2">
                  <c:v>3.4482758620689655E-2</c:v>
                </c:pt>
                <c:pt idx="3">
                  <c:v>2.564102564102564E-2</c:v>
                </c:pt>
                <c:pt idx="4">
                  <c:v>2.0408163265306121E-2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5640"/>
        <c:axId val="405933088"/>
      </c:scatterChart>
      <c:valAx>
        <c:axId val="40592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33088"/>
        <c:crosses val="autoZero"/>
        <c:crossBetween val="midCat"/>
      </c:valAx>
      <c:valAx>
        <c:axId val="4059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K2" sqref="K2"/>
    </sheetView>
  </sheetViews>
  <sheetFormatPr defaultRowHeight="14.4" x14ac:dyDescent="0.3"/>
  <cols>
    <col min="11" max="11" width="25" customWidth="1"/>
  </cols>
  <sheetData>
    <row r="2" spans="1:11" x14ac:dyDescent="0.3">
      <c r="A2">
        <v>0</v>
      </c>
      <c r="B2">
        <v>571.44000000000005</v>
      </c>
      <c r="D2">
        <v>571.44000000000005</v>
      </c>
      <c r="E2">
        <v>0</v>
      </c>
      <c r="F2">
        <f>1/(E2+$D$12)</f>
        <v>0.1111111111111111</v>
      </c>
      <c r="G2">
        <f>D2*$K$2+$K$3</f>
        <v>0.11112582452445506</v>
      </c>
      <c r="H2">
        <f>1/G2-$D$12</f>
        <v>-1.191628684530599E-3</v>
      </c>
      <c r="K2">
        <f>SLOPE(F2:F6,D2:D6)</f>
        <v>1.996732454125993E-4</v>
      </c>
    </row>
    <row r="3" spans="1:11" x14ac:dyDescent="0.3">
      <c r="D3">
        <v>279.48</v>
      </c>
      <c r="E3">
        <v>10</v>
      </c>
      <c r="F3">
        <f t="shared" ref="F3:F6" si="0">1/(E3+$D$12)</f>
        <v>5.2631578947368418E-2</v>
      </c>
      <c r="G3">
        <f t="shared" ref="G3:G6" si="1">D3*$K$2+$K$3</f>
        <v>5.2829223793792561E-2</v>
      </c>
      <c r="H3">
        <f t="shared" ref="H3:H6" si="2">1/G3-$D$12</f>
        <v>9.9289171444820674</v>
      </c>
      <c r="K3">
        <f>INTERCEPT(F2:F6,D2:D6)</f>
        <v>-2.9754548341206916E-3</v>
      </c>
    </row>
    <row r="4" spans="1:11" x14ac:dyDescent="0.3">
      <c r="A4">
        <v>10</v>
      </c>
      <c r="B4">
        <v>279.48</v>
      </c>
      <c r="D4">
        <v>184.44</v>
      </c>
      <c r="E4">
        <v>20</v>
      </c>
      <c r="F4">
        <f t="shared" si="0"/>
        <v>3.4482758620689655E-2</v>
      </c>
      <c r="G4">
        <f t="shared" si="1"/>
        <v>3.3852278549779125E-2</v>
      </c>
      <c r="H4">
        <f t="shared" si="2"/>
        <v>20.540109051434136</v>
      </c>
      <c r="K4">
        <f>RSQ(F2:F6,D2:D6)</f>
        <v>0.99990084287972358</v>
      </c>
    </row>
    <row r="5" spans="1:11" x14ac:dyDescent="0.3">
      <c r="A5">
        <v>20</v>
      </c>
      <c r="B5">
        <v>184.44</v>
      </c>
      <c r="D5">
        <v>143.91999999999999</v>
      </c>
      <c r="E5">
        <v>30</v>
      </c>
      <c r="F5">
        <f t="shared" si="0"/>
        <v>2.564102564102564E-2</v>
      </c>
      <c r="G5">
        <f t="shared" si="1"/>
        <v>2.5761518645660599E-2</v>
      </c>
      <c r="H5">
        <f t="shared" si="2"/>
        <v>29.817587338487328</v>
      </c>
    </row>
    <row r="6" spans="1:11" x14ac:dyDescent="0.3">
      <c r="A6">
        <v>30</v>
      </c>
      <c r="B6">
        <v>143.91999999999999</v>
      </c>
      <c r="D6">
        <v>118.6</v>
      </c>
      <c r="E6">
        <v>40</v>
      </c>
      <c r="F6">
        <f t="shared" si="0"/>
        <v>2.0408163265306121E-2</v>
      </c>
      <c r="G6">
        <f t="shared" si="1"/>
        <v>2.0705792071813583E-2</v>
      </c>
      <c r="H6">
        <f t="shared" si="2"/>
        <v>39.295665122672688</v>
      </c>
    </row>
    <row r="7" spans="1:11" x14ac:dyDescent="0.3">
      <c r="A7">
        <v>40</v>
      </c>
      <c r="B7">
        <v>118.6</v>
      </c>
    </row>
    <row r="8" spans="1:11" x14ac:dyDescent="0.3">
      <c r="A8">
        <v>50</v>
      </c>
      <c r="B8">
        <v>101.96</v>
      </c>
    </row>
    <row r="9" spans="1:11" x14ac:dyDescent="0.3">
      <c r="A9">
        <v>60</v>
      </c>
      <c r="B9">
        <v>93.08</v>
      </c>
    </row>
    <row r="10" spans="1:11" x14ac:dyDescent="0.3">
      <c r="A10">
        <v>70</v>
      </c>
      <c r="B10">
        <v>84.52</v>
      </c>
    </row>
    <row r="11" spans="1:11" x14ac:dyDescent="0.3">
      <c r="A11">
        <v>80</v>
      </c>
      <c r="B11">
        <v>83</v>
      </c>
    </row>
    <row r="12" spans="1:11" x14ac:dyDescent="0.3">
      <c r="D1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ir4.1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2015-03-05T16:35:28Z</dcterms:created>
  <dcterms:modified xsi:type="dcterms:W3CDTF">2015-03-05T16:35:28Z</dcterms:modified>
</cp:coreProperties>
</file>