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4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1" i="1"/>
  <c r="J3" i="1" l="1"/>
  <c r="J2" i="1"/>
  <c r="J1" i="1"/>
  <c r="G4" i="1" l="1"/>
  <c r="H4" i="1" s="1"/>
  <c r="G3" i="1"/>
  <c r="H3" i="1" s="1"/>
  <c r="G5" i="1"/>
  <c r="H5" i="1" s="1"/>
  <c r="G6" i="1"/>
  <c r="H6" i="1" s="1"/>
  <c r="G7" i="1"/>
  <c r="H7" i="1" s="1"/>
  <c r="G2" i="1"/>
  <c r="H2" i="1" s="1"/>
  <c r="G1" i="1"/>
  <c r="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1" sqref="E11"/>
    </sheetView>
  </sheetViews>
  <sheetFormatPr defaultRowHeight="14.4" x14ac:dyDescent="0.3"/>
  <sheetData>
    <row r="1" spans="1:10" x14ac:dyDescent="0.3">
      <c r="A1">
        <v>10</v>
      </c>
      <c r="B1">
        <v>420.36</v>
      </c>
      <c r="D1">
        <v>420.36</v>
      </c>
      <c r="E1">
        <v>10</v>
      </c>
      <c r="F1">
        <f>1/(E1+$E$10)</f>
        <v>8.3333333333333329E-2</v>
      </c>
      <c r="G1">
        <f>$J$2*D1+$J$1</f>
        <v>8.3359649978102732E-2</v>
      </c>
      <c r="H1">
        <f>1/G1-$E$10</f>
        <v>9.9962115995290795</v>
      </c>
      <c r="J1">
        <f>INTERCEPT(F1:F7,D1:D7)</f>
        <v>4.5229056832335468E-4</v>
      </c>
    </row>
    <row r="2" spans="1:10" x14ac:dyDescent="0.3">
      <c r="A2">
        <v>20</v>
      </c>
      <c r="B2">
        <v>225.2</v>
      </c>
      <c r="D2">
        <v>225.2</v>
      </c>
      <c r="E2">
        <v>20</v>
      </c>
      <c r="F2">
        <f t="shared" ref="F2:F8" si="0">1/(E2+$E$10)</f>
        <v>4.5454545454545456E-2</v>
      </c>
      <c r="G2">
        <f t="shared" ref="G2:G8" si="1">$J$2*D2+$J$1</f>
        <v>4.4868356176569417E-2</v>
      </c>
      <c r="H2">
        <f t="shared" ref="H2:H8" si="2">1/G2-$E$10</f>
        <v>20.287422255112777</v>
      </c>
      <c r="J2">
        <f>SLOPE(F1:F7,D1:D7)</f>
        <v>1.9722942099576404E-4</v>
      </c>
    </row>
    <row r="3" spans="1:10" x14ac:dyDescent="0.3">
      <c r="A3">
        <v>30</v>
      </c>
      <c r="B3">
        <v>161.24</v>
      </c>
      <c r="D3">
        <v>161.24</v>
      </c>
      <c r="E3">
        <v>30</v>
      </c>
      <c r="F3">
        <f t="shared" si="0"/>
        <v>3.125E-2</v>
      </c>
      <c r="G3">
        <f t="shared" si="1"/>
        <v>3.2253562409680352E-2</v>
      </c>
      <c r="H3">
        <f t="shared" si="2"/>
        <v>29.004327128214129</v>
      </c>
      <c r="J3">
        <f>RSQ(F1:F7,D1:D7)</f>
        <v>0.9995953513647593</v>
      </c>
    </row>
    <row r="4" spans="1:10" x14ac:dyDescent="0.3">
      <c r="A4">
        <v>30</v>
      </c>
      <c r="B4">
        <v>160.19999999999999</v>
      </c>
      <c r="D4">
        <v>118.28</v>
      </c>
      <c r="E4">
        <v>40</v>
      </c>
      <c r="F4">
        <f>1/(E4+$E$10)</f>
        <v>2.3809523809523808E-2</v>
      </c>
      <c r="G4">
        <f>$J$2*D4+$J$1</f>
        <v>2.3780586483702324E-2</v>
      </c>
      <c r="H4">
        <f>1/G4-$E$10</f>
        <v>40.051107557222579</v>
      </c>
    </row>
    <row r="5" spans="1:10" x14ac:dyDescent="0.3">
      <c r="A5">
        <v>40</v>
      </c>
      <c r="B5">
        <v>118.28</v>
      </c>
      <c r="D5">
        <v>93.64</v>
      </c>
      <c r="E5">
        <v>50</v>
      </c>
      <c r="F5">
        <f>1/(E5+$E$10)</f>
        <v>1.9230769230769232E-2</v>
      </c>
      <c r="G5">
        <f>$J$2*D5+$J$1</f>
        <v>1.8920853550366698E-2</v>
      </c>
      <c r="H5">
        <f>1/G5-$E$10</f>
        <v>50.851738286437893</v>
      </c>
    </row>
    <row r="6" spans="1:10" x14ac:dyDescent="0.3">
      <c r="A6">
        <v>40</v>
      </c>
      <c r="B6">
        <v>119.48</v>
      </c>
      <c r="D6">
        <v>78.88</v>
      </c>
      <c r="E6">
        <v>60</v>
      </c>
      <c r="F6">
        <f>1/(E6+$E$10)</f>
        <v>1.6129032258064516E-2</v>
      </c>
      <c r="G6">
        <f>$J$2*D6+$J$1</f>
        <v>1.6009747296469222E-2</v>
      </c>
      <c r="H6">
        <f>1/G6-$E$10</f>
        <v>60.461947804793851</v>
      </c>
    </row>
    <row r="7" spans="1:10" x14ac:dyDescent="0.3">
      <c r="A7">
        <v>50</v>
      </c>
      <c r="B7">
        <v>93.64</v>
      </c>
      <c r="D7">
        <v>68.2</v>
      </c>
      <c r="E7">
        <v>70</v>
      </c>
      <c r="F7">
        <f>1/(E7+$E$10)</f>
        <v>1.3888888888888888E-2</v>
      </c>
      <c r="G7">
        <f>$J$2*D7+$J$1</f>
        <v>1.3903337080234463E-2</v>
      </c>
      <c r="H7">
        <f>1/G7-$E$10</f>
        <v>69.925178410702543</v>
      </c>
    </row>
    <row r="8" spans="1:10" x14ac:dyDescent="0.3">
      <c r="A8">
        <v>60</v>
      </c>
      <c r="B8">
        <v>78.88</v>
      </c>
    </row>
    <row r="9" spans="1:10" x14ac:dyDescent="0.3">
      <c r="A9">
        <v>70</v>
      </c>
      <c r="B9">
        <v>68.2</v>
      </c>
    </row>
    <row r="10" spans="1:10" x14ac:dyDescent="0.3">
      <c r="A10">
        <v>70</v>
      </c>
      <c r="B10">
        <v>66.88</v>
      </c>
      <c r="E10">
        <v>2</v>
      </c>
    </row>
    <row r="11" spans="1:10" x14ac:dyDescent="0.3">
      <c r="A11">
        <v>80</v>
      </c>
      <c r="B11">
        <v>65.44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2015-03-05T16:20:06Z</dcterms:created>
  <dcterms:modified xsi:type="dcterms:W3CDTF">2015-03-05T16:20:06Z</dcterms:modified>
</cp:coreProperties>
</file>