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jpeg" ContentType="image/jpeg"/>
  <Default Extension="rels" ContentType="application/vnd.openxmlformats-package.relationships+xml"/>
  <Override PartName="/xl/worksheets/sheet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60" yWindow="-100" windowWidth="24800" windowHeight="16660" tabRatio="500" firstSheet="2" activeTab="4"/>
  </bookViews>
  <sheets>
    <sheet name="Start Here" sheetId="5" r:id="rId1"/>
    <sheet name="Revision History" sheetId="4" r:id="rId2"/>
    <sheet name="Bus Req" sheetId="1" r:id="rId3"/>
    <sheet name="Tech Estimate" sheetId="3" r:id="rId4"/>
    <sheet name="UC Index" sheetId="9" r:id="rId5"/>
    <sheet name="1.1" sheetId="8" r:id="rId6"/>
    <sheet name="1.2" sheetId="10" r:id="rId7"/>
    <sheet name="1.3" sheetId="11" r:id="rId8"/>
    <sheet name="2.1" sheetId="12" r:id="rId9"/>
    <sheet name="3.1" sheetId="14" r:id="rId10"/>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A44" i="8"/>
  <c r="A43"/>
  <c r="A42"/>
  <c r="A38"/>
  <c r="A37"/>
  <c r="A36"/>
  <c r="A29"/>
  <c r="A30"/>
  <c r="A42" i="10"/>
  <c r="A43"/>
  <c r="A44"/>
  <c r="A36"/>
  <c r="A37"/>
  <c r="A38"/>
  <c r="A30"/>
  <c r="A31"/>
  <c r="A32"/>
  <c r="A42" i="11"/>
  <c r="A43"/>
  <c r="A44"/>
  <c r="A36"/>
  <c r="A37"/>
  <c r="A38"/>
  <c r="A29"/>
  <c r="A30"/>
  <c r="A31"/>
  <c r="A41" i="12"/>
  <c r="A42"/>
  <c r="A43"/>
  <c r="A35"/>
  <c r="A36"/>
  <c r="A37"/>
  <c r="A29"/>
  <c r="A30"/>
  <c r="A31"/>
  <c r="A39" i="14"/>
  <c r="A40"/>
  <c r="A41"/>
  <c r="A33"/>
  <c r="A34"/>
  <c r="A35"/>
  <c r="A27"/>
  <c r="A28"/>
  <c r="A29"/>
  <c r="B1" i="1"/>
  <c r="K3" i="3"/>
  <c r="I3"/>
  <c r="G3"/>
  <c r="F3"/>
  <c r="C1"/>
  <c r="A1" i="9"/>
</calcChain>
</file>

<file path=xl/sharedStrings.xml><?xml version="1.0" encoding="utf-8"?>
<sst xmlns="http://schemas.openxmlformats.org/spreadsheetml/2006/main" count="476" uniqueCount="178">
  <si>
    <t>User wishes to deauthorize/unsubscribe from the Application using Facebook's Application Settings page</t>
    <phoneticPr fontId="7" type="noConversion"/>
  </si>
  <si>
    <t>User has already authorized application</t>
    <phoneticPr fontId="7" type="noConversion"/>
  </si>
  <si>
    <t>1.1 and/or 1.3</t>
    <phoneticPr fontId="7" type="noConversion"/>
  </si>
  <si>
    <t>User clicks on Remove Application on Facebook's Application Settings page</t>
  </si>
  <si>
    <t>User clicks on Remove Application on Facebook's Application Settings page</t>
    <phoneticPr fontId="7" type="noConversion"/>
  </si>
  <si>
    <t>Delete all registered information from Application's database</t>
    <phoneticPr fontId="7" type="noConversion"/>
  </si>
  <si>
    <t>Application will trigger callback service where it will delete the record associated to this user's facebook id</t>
    <phoneticPr fontId="7" type="noConversion"/>
  </si>
  <si>
    <t>Operating System on which the Application is run</t>
    <phoneticPr fontId="7" type="noConversion"/>
  </si>
  <si>
    <t>OS</t>
    <phoneticPr fontId="7" type="noConversion"/>
  </si>
  <si>
    <t>Send Application updates to its subscribers using their chosen channel (Facebook, Twitter, Email)</t>
    <phoneticPr fontId="7" type="noConversion"/>
  </si>
  <si>
    <t>OS' internal clock reaches a date for when Application's updates need to be sent out</t>
    <phoneticPr fontId="7" type="noConversion"/>
  </si>
  <si>
    <t>OS' internal clock reaches a date for when Application's updates need to be sent out</t>
    <phoneticPr fontId="7" type="noConversion"/>
  </si>
  <si>
    <t>Application updates Twitter Feed with pre-set message using Twitter API</t>
    <phoneticPr fontId="7" type="noConversion"/>
  </si>
  <si>
    <t>Application iterates over subscribed users that resulted from 1.1 and posts a pre-set message to their Facebook Wall using Facebook Graph API</t>
    <phoneticPr fontId="7" type="noConversion"/>
  </si>
  <si>
    <t>Application iterates over subscribed users that resutled from 1.3 and emails a pre-set email template to these emails</t>
    <phoneticPr fontId="7" type="noConversion"/>
  </si>
  <si>
    <t>Application presents facebook overlay asking for email permissions</t>
    <phoneticPr fontId="7" type="noConversion"/>
  </si>
  <si>
    <t>User grant's email permission by clicking on Accept</t>
    <phoneticPr fontId="7" type="noConversion"/>
  </si>
  <si>
    <t>Application will pull user's facebook registered email address from Facebook graph API and will register into Application's back end database for further notifications</t>
    <phoneticPr fontId="7" type="noConversion"/>
  </si>
  <si>
    <t>User is not logged into facebook</t>
    <phoneticPr fontId="7" type="noConversion"/>
  </si>
  <si>
    <t>User has not authorized application</t>
    <phoneticPr fontId="7" type="noConversion"/>
  </si>
  <si>
    <t>Application presents facebook authorization overlay in which permissions to post to wall are requested as well as facebook basic permissions</t>
    <phoneticPr fontId="7" type="noConversion"/>
  </si>
  <si>
    <t>Application will present facebook overlay asking for email permissions as well as basic autorization permissions</t>
    <phoneticPr fontId="7" type="noConversion"/>
  </si>
  <si>
    <t>Application resumes Normal Flow</t>
    <phoneticPr fontId="7" type="noConversion"/>
  </si>
  <si>
    <t>Application needs to send updates through facebook, twitter and email to its subscribers on specific pre-set dates when new videos are revealed to their users</t>
    <phoneticPr fontId="7" type="noConversion"/>
  </si>
  <si>
    <t>Dates on when this use case needs to be executed have already been preset</t>
    <phoneticPr fontId="7" type="noConversion"/>
  </si>
  <si>
    <t>Application's Twitter Account</t>
    <phoneticPr fontId="7" type="noConversion"/>
  </si>
  <si>
    <t>User will become follower for Application's Twitter Account's feed</t>
    <phoneticPr fontId="7" type="noConversion"/>
  </si>
  <si>
    <t>Application will present Twitter overlay for User to log in</t>
    <phoneticPr fontId="7" type="noConversion"/>
  </si>
  <si>
    <t>User enters valid Twitter Credentials</t>
    <phoneticPr fontId="7" type="noConversion"/>
  </si>
  <si>
    <t>Application will register a follower to the Application's Twitter Account Feed using Twitter's API</t>
    <phoneticPr fontId="7" type="noConversion"/>
  </si>
  <si>
    <t xml:space="preserve">Web Users need to be able to subscribe to the Application to receive email updates when new videos are uploaded to the Facebook Application.  This use case deals with the user subscribing to receive notifications throughFacebook Email </t>
    <phoneticPr fontId="7" type="noConversion"/>
  </si>
  <si>
    <t>User is logged into facebook and has authorized the aplication as described in 1.1</t>
    <phoneticPr fontId="7" type="noConversion"/>
  </si>
  <si>
    <t>User clicks on Subscribe to Updates via Email</t>
    <phoneticPr fontId="7" type="noConversion"/>
  </si>
  <si>
    <t>Register user's facebook registered email on application backend for further notifications</t>
    <phoneticPr fontId="7" type="noConversion"/>
  </si>
  <si>
    <t>User clicks on Subscribe to Updates via Email</t>
    <phoneticPr fontId="7" type="noConversion"/>
  </si>
  <si>
    <t>Application will close overlay and return user to previous page</t>
    <phoneticPr fontId="7" type="noConversion"/>
  </si>
  <si>
    <t>User is logged into Facebook</t>
    <phoneticPr fontId="7" type="noConversion"/>
  </si>
  <si>
    <t>Click on Subscribe to Updates via Facebook link</t>
    <phoneticPr fontId="7" type="noConversion"/>
  </si>
  <si>
    <t>Application redirects to facebook login page</t>
  </si>
  <si>
    <t>Application redirects to facebook login page</t>
    <phoneticPr fontId="7" type="noConversion"/>
  </si>
  <si>
    <t>User enter's valid facebook credentials</t>
  </si>
  <si>
    <t>User enter's valid facebook credentials</t>
    <phoneticPr fontId="7" type="noConversion"/>
  </si>
  <si>
    <t>Application resumes Normal Flow</t>
  </si>
  <si>
    <t>Application resumes Normal Flow</t>
    <phoneticPr fontId="7" type="noConversion"/>
  </si>
  <si>
    <t>For when User is not logged into facebook</t>
    <phoneticPr fontId="7" type="noConversion"/>
  </si>
  <si>
    <t>Web Users need to be able to subscribe to the Application to receive updates via their Twitter Feed when new videos are uploaded to the Facebook Application.  This use case deals with the user subscribing to receive notifications through their Twitter Feed</t>
    <phoneticPr fontId="7" type="noConversion"/>
  </si>
  <si>
    <t>User clicks on Subscribe to Updates via Twitter</t>
    <phoneticPr fontId="7" type="noConversion"/>
  </si>
  <si>
    <t>Application's Twitter user that has been manually registered into Twitter</t>
    <phoneticPr fontId="7" type="noConversion"/>
  </si>
  <si>
    <t>User clicks on Subscribe to Updates via Twitter</t>
    <phoneticPr fontId="7" type="noConversion"/>
  </si>
  <si>
    <t>User is not logged into twitter</t>
    <phoneticPr fontId="7" type="noConversion"/>
  </si>
  <si>
    <t>Web Users need to be able to subscribe to the Application to receive updates via their Facebook Wall when new videos are uploaded to the Facebook Application.  This use case deals with the user subscribing to receive notifications through their Facebook Wall</t>
    <phoneticPr fontId="7" type="noConversion"/>
  </si>
  <si>
    <t>Register user's facebook details/permissions on application backend for further notifications</t>
    <phoneticPr fontId="7" type="noConversion"/>
  </si>
  <si>
    <t>User Clicks on "Subscribe to Updates via Facebook"</t>
    <phoneticPr fontId="7" type="noConversion"/>
  </si>
  <si>
    <t>User Grants Access/Permission to Application</t>
    <phoneticPr fontId="7" type="noConversion"/>
  </si>
  <si>
    <t>System saves user's facebookId in database for further use</t>
    <phoneticPr fontId="7" type="noConversion"/>
  </si>
  <si>
    <t>User denies access/permission to application</t>
    <phoneticPr fontId="7" type="noConversion"/>
  </si>
  <si>
    <t>User can subscribe for Emails that push the pages url. User must enter valid email address.</t>
    <phoneticPr fontId="7" type="noConversion"/>
  </si>
  <si>
    <t>After user subscribes, they can share a message on FB or Twitter that they "Subscribed to the Jillian's Beatdowns" with the main video.</t>
    <phoneticPr fontId="7" type="noConversion"/>
  </si>
  <si>
    <t xml:space="preserve">Shoe Tour </t>
    <phoneticPr fontId="7" type="noConversion"/>
  </si>
  <si>
    <t>Shoe Tour built in flash will activate videos/content on rollover of hotspots.  There will also be animations/flames/etc.</t>
    <phoneticPr fontId="7" type="noConversion"/>
  </si>
  <si>
    <t>Admin Tool</t>
    <phoneticPr fontId="7" type="noConversion"/>
  </si>
  <si>
    <t>Backend Upload Tool</t>
    <phoneticPr fontId="7" type="noConversion"/>
  </si>
  <si>
    <t>FE Hours</t>
    <phoneticPr fontId="7" type="noConversion"/>
  </si>
  <si>
    <t>BE Tasks</t>
    <phoneticPr fontId="7" type="noConversion"/>
  </si>
  <si>
    <t>BE Hours</t>
    <phoneticPr fontId="7" type="noConversion"/>
  </si>
  <si>
    <t>QA Hours</t>
    <phoneticPr fontId="7" type="noConversion"/>
  </si>
  <si>
    <t>TD Hours</t>
    <phoneticPr fontId="7" type="noConversion"/>
  </si>
  <si>
    <t>Shoni Gustafson</t>
    <phoneticPr fontId="7" type="noConversion"/>
  </si>
  <si>
    <t>Requirements Document</t>
    <phoneticPr fontId="7" type="noConversion"/>
  </si>
  <si>
    <t>2. Business Requirements</t>
  </si>
  <si>
    <t>3. Technical Estimate</t>
  </si>
  <si>
    <t>Revision History</t>
    <phoneticPr fontId="7" type="noConversion"/>
  </si>
  <si>
    <t>&lt;&lt; Go To Index</t>
  </si>
  <si>
    <t xml:space="preserve">Requirement </t>
    <phoneticPr fontId="7" type="noConversion"/>
  </si>
  <si>
    <t>Subscribe (Calendar integration)</t>
    <phoneticPr fontId="7" type="noConversion"/>
  </si>
  <si>
    <t>Added use cases index as well as use cases flow sheets</t>
    <phoneticPr fontId="7" type="noConversion"/>
  </si>
  <si>
    <t>Diego Pineda</t>
    <phoneticPr fontId="7" type="noConversion"/>
  </si>
  <si>
    <t>Subscribe to Updates Via Facebook</t>
    <phoneticPr fontId="7" type="noConversion"/>
  </si>
  <si>
    <t>Subscribe to Updates Via Twitter</t>
    <phoneticPr fontId="7" type="noConversion"/>
  </si>
  <si>
    <t>Subscribe to Updates Via Email</t>
    <phoneticPr fontId="7" type="noConversion"/>
  </si>
  <si>
    <t>Notify Users that new Videos Are Available</t>
    <phoneticPr fontId="7" type="noConversion"/>
  </si>
  <si>
    <t>Unsubscribe User to Notifications</t>
    <phoneticPr fontId="7" type="noConversion"/>
  </si>
  <si>
    <t>Web User that uses the Facebook application</t>
    <phoneticPr fontId="7" type="noConversion"/>
  </si>
  <si>
    <t>Application</t>
    <phoneticPr fontId="7" type="noConversion"/>
  </si>
  <si>
    <t>Facebook Application</t>
    <phoneticPr fontId="7" type="noConversion"/>
  </si>
  <si>
    <t>Web Homepage</t>
    <phoneticPr fontId="7" type="noConversion"/>
  </si>
  <si>
    <t>Subscribe (FB)</t>
    <phoneticPr fontId="7" type="noConversion"/>
  </si>
  <si>
    <t>Subscribe (Email)</t>
  </si>
  <si>
    <t>Subscribe (Email)</t>
    <phoneticPr fontId="7" type="noConversion"/>
  </si>
  <si>
    <t>Web Homepage</t>
  </si>
  <si>
    <t>Web Homepage</t>
    <phoneticPr fontId="7" type="noConversion"/>
  </si>
  <si>
    <t>Top Video</t>
    <phoneticPr fontId="7" type="noConversion"/>
  </si>
  <si>
    <t>HTML with flash components.</t>
    <phoneticPr fontId="7" type="noConversion"/>
  </si>
  <si>
    <t>Page Structure</t>
    <phoneticPr fontId="7" type="noConversion"/>
  </si>
  <si>
    <t>User can subscribe for FB messages/notifications that push the pages url (detects for mobile). User must connect with FB.</t>
    <phoneticPr fontId="7" type="noConversion"/>
  </si>
  <si>
    <t>User can subscribe for Emails that push the pages url (detects for mobile). User must enter valid email address.</t>
  </si>
  <si>
    <t>General</t>
    <phoneticPr fontId="7" type="noConversion"/>
  </si>
  <si>
    <t>`</t>
  </si>
  <si>
    <t>First draft of business requirements</t>
  </si>
  <si>
    <t>Comments</t>
  </si>
  <si>
    <t>Author</t>
  </si>
  <si>
    <t>Description</t>
  </si>
  <si>
    <t>Version</t>
  </si>
  <si>
    <t>Date</t>
  </si>
  <si>
    <t>ID</t>
    <phoneticPr fontId="7" type="noConversion"/>
  </si>
  <si>
    <t>Category</t>
    <phoneticPr fontId="7" type="noConversion"/>
  </si>
  <si>
    <t>Dependencies</t>
    <phoneticPr fontId="7" type="noConversion"/>
  </si>
  <si>
    <t>4. Use Cases Index</t>
    <phoneticPr fontId="7" type="noConversion"/>
  </si>
  <si>
    <t>K-SWISS
Lady Tubes</t>
    <phoneticPr fontId="7" type="noConversion"/>
  </si>
  <si>
    <t>User can subscribe for Emails that push the pages url (detects for mobile). User must enter valid email address.</t>
    <phoneticPr fontId="7" type="noConversion"/>
  </si>
  <si>
    <t>User can subscribe for texts/SMS that push the pages url (mobile page). User must enter valid phone number.</t>
    <phoneticPr fontId="7" type="noConversion"/>
  </si>
  <si>
    <t>ID</t>
    <phoneticPr fontId="7" type="noConversion"/>
  </si>
  <si>
    <t xml:space="preserve">Admin user can update xml document with video url/ID and date.  The xml will pull the description, title, image and video and display it in the correct placement on the mobile and web homepage. </t>
    <phoneticPr fontId="7" type="noConversion"/>
  </si>
  <si>
    <t>Bus reqs, Tech reqs, estimates adjusted.
Use cases added</t>
    <phoneticPr fontId="7" type="noConversion"/>
  </si>
  <si>
    <t>Mobile requirements removed.</t>
    <phoneticPr fontId="7" type="noConversion"/>
  </si>
  <si>
    <t>Julián Páez</t>
    <phoneticPr fontId="7" type="noConversion"/>
  </si>
  <si>
    <t>The Facebook App will be a hybrid app.</t>
    <phoneticPr fontId="7" type="noConversion"/>
  </si>
  <si>
    <t>HTML shell will be the wrapper for the Flash components and javascript fucntionality.</t>
    <phoneticPr fontId="7" type="noConversion"/>
  </si>
  <si>
    <t>Display and navigation could be developed with jquery or Flash</t>
    <phoneticPr fontId="7" type="noConversion"/>
  </si>
  <si>
    <r>
      <t>TBD:</t>
    </r>
    <r>
      <rPr>
        <sz val="10"/>
        <rFont val="Verdana"/>
      </rPr>
      <t>Like button will be part of the video player</t>
    </r>
    <phoneticPr fontId="7" type="noConversion"/>
  </si>
  <si>
    <r>
      <t>TBD:</t>
    </r>
    <r>
      <rPr>
        <sz val="10"/>
        <rFont val="Verdana"/>
      </rPr>
      <t>A customized clvr.tv player will integrate sharing capabilities</t>
    </r>
    <phoneticPr fontId="7" type="noConversion"/>
  </si>
  <si>
    <t>FB App</t>
    <phoneticPr fontId="7" type="noConversion"/>
  </si>
  <si>
    <t>All videos will be pulled from YouTube or Clvr.tv platform</t>
    <phoneticPr fontId="7" type="noConversion"/>
  </si>
  <si>
    <t>Video will pull from YouTube and play in a custom video player when screengrabbed is clicked.</t>
    <phoneticPr fontId="7" type="noConversion"/>
  </si>
  <si>
    <t>Category</t>
    <phoneticPr fontId="7" type="noConversion"/>
  </si>
  <si>
    <t>Name</t>
    <phoneticPr fontId="7" type="noConversion"/>
  </si>
  <si>
    <t>UC</t>
  </si>
  <si>
    <t>Go to Use Cases Index</t>
  </si>
  <si>
    <t>UC#1.1</t>
  </si>
  <si>
    <t>Actor Name</t>
  </si>
  <si>
    <t>Explanation</t>
  </si>
  <si>
    <t>Actors</t>
  </si>
  <si>
    <t xml:space="preserve">User </t>
  </si>
  <si>
    <t>Summary</t>
  </si>
  <si>
    <t xml:space="preserve"> </t>
  </si>
  <si>
    <t>Use Case</t>
  </si>
  <si>
    <t>Preconditions</t>
  </si>
  <si>
    <t>Triggers</t>
  </si>
  <si>
    <t>Goal</t>
  </si>
  <si>
    <t>Main Flow of Events</t>
  </si>
  <si>
    <t>Step</t>
  </si>
  <si>
    <t>Actor Action</t>
  </si>
  <si>
    <t>System Action</t>
  </si>
  <si>
    <t>Wireframe</t>
  </si>
  <si>
    <t>FR</t>
  </si>
  <si>
    <t>END OF FLOW</t>
  </si>
  <si>
    <t>Alternate Flows</t>
  </si>
  <si>
    <t>Alt Flow #1</t>
  </si>
  <si>
    <t>Replaces step</t>
  </si>
  <si>
    <t>Alt Flow #2</t>
  </si>
  <si>
    <t>Alt Flow #3</t>
  </si>
  <si>
    <t>Exception Handling</t>
  </si>
  <si>
    <t>Exception #1</t>
  </si>
  <si>
    <t>Go to Step</t>
  </si>
  <si>
    <t>Details / Assumptions</t>
    <phoneticPr fontId="7" type="noConversion"/>
  </si>
  <si>
    <t>Functional Requirement</t>
    <phoneticPr fontId="7" type="noConversion"/>
  </si>
  <si>
    <t>UC#</t>
  </si>
  <si>
    <t>UC Name</t>
  </si>
  <si>
    <t>Adding dev high level estimates and functional requirements</t>
    <phoneticPr fontId="7" type="noConversion"/>
  </si>
  <si>
    <t>TOTAL</t>
    <phoneticPr fontId="7" type="noConversion"/>
  </si>
  <si>
    <t>Lorem Ipsum</t>
    <phoneticPr fontId="7" type="noConversion"/>
  </si>
  <si>
    <t>&lt;&lt; Go To Main Index</t>
    <phoneticPr fontId="7" type="noConversion"/>
  </si>
  <si>
    <t>All videos will have a sharing component on FB and Twitter - pulling Hero image, title and description from YouTube.</t>
    <phoneticPr fontId="7" type="noConversion"/>
  </si>
  <si>
    <t xml:space="preserve">All videos will have a FB like component.  </t>
    <phoneticPr fontId="7" type="noConversion"/>
  </si>
  <si>
    <t>Content Films (Tips)</t>
    <phoneticPr fontId="7" type="noConversion"/>
  </si>
  <si>
    <t>Subscribe Function</t>
    <phoneticPr fontId="7" type="noConversion"/>
  </si>
  <si>
    <t>1. Revision History</t>
    <phoneticPr fontId="7" type="noConversion"/>
  </si>
  <si>
    <t xml:space="preserve">(OPTIONAL)User can subscribe for calendar updates (iCal, Entourage, Desktop) that push the pages url (detects for mobile). User must download file. </t>
    <phoneticPr fontId="7" type="noConversion"/>
  </si>
  <si>
    <t>Unsubscribe</t>
    <phoneticPr fontId="7" type="noConversion"/>
  </si>
  <si>
    <t xml:space="preserve">Must be able to unsubscribe for each type of subscription. </t>
    <phoneticPr fontId="7" type="noConversion"/>
  </si>
  <si>
    <t xml:space="preserve">FB/Twitter Share </t>
    <phoneticPr fontId="7" type="noConversion"/>
  </si>
  <si>
    <t>User can share a link to the page on FB or Twitter.</t>
    <phoneticPr fontId="7" type="noConversion"/>
  </si>
  <si>
    <t xml:space="preserve">Subscribe share </t>
    <phoneticPr fontId="7" type="noConversion"/>
  </si>
  <si>
    <t>Videos</t>
    <phoneticPr fontId="7" type="noConversion"/>
  </si>
  <si>
    <t>All videos will be pulled from partner (clvr.tv) platform</t>
    <phoneticPr fontId="7" type="noConversion"/>
  </si>
  <si>
    <t>Videos will be fed by client and linked to the site through a custom XML file. No admin tool will be developed</t>
    <phoneticPr fontId="7" type="noConversion"/>
  </si>
  <si>
    <t xml:space="preserve">Under the top video (hero video), content films will display for that week. Today's will be highlighted at the top.  When user clicks on video, it will play larger in a custom YouTube player.  </t>
    <phoneticPr fontId="7" type="noConversion"/>
  </si>
  <si>
    <t xml:space="preserve">User selects the Subscribe button and gets a window/overlay with options. Each option has a form for user entry. </t>
    <phoneticPr fontId="7"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</si>
</sst>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8">
    <font>
      <sz val="10"/>
      <name val="Verdana"/>
    </font>
    <font>
      <b/>
      <sz val="10"/>
      <name val="Verdana"/>
    </font>
    <font>
      <b/>
      <sz val="10"/>
      <name val="Verdana"/>
    </font>
    <font>
      <sz val="10"/>
      <name val="Verdana"/>
    </font>
    <font>
      <b/>
      <sz val="10"/>
      <name val="Verdana"/>
    </font>
    <font>
      <sz val="10"/>
      <name val="Verdana"/>
    </font>
    <font>
      <b/>
      <sz val="10"/>
      <name val="Verdana"/>
    </font>
    <font>
      <sz val="8"/>
      <name val="Verdana"/>
    </font>
    <font>
      <sz val="11"/>
      <name val="Calibri"/>
    </font>
    <font>
      <sz val="10"/>
      <name val="Arial"/>
    </font>
    <font>
      <b/>
      <sz val="10"/>
      <name val="Arial"/>
      <family val="2"/>
    </font>
    <font>
      <sz val="11"/>
      <color indexed="8"/>
      <name val="Calibri"/>
      <family val="2"/>
    </font>
    <font>
      <b/>
      <sz val="11"/>
      <color indexed="8"/>
      <name val="Times New Roman"/>
      <family val="1"/>
    </font>
    <font>
      <b/>
      <sz val="18"/>
      <color indexed="8"/>
      <name val="Arial"/>
      <family val="2"/>
    </font>
    <font>
      <u/>
      <sz val="10"/>
      <color indexed="12"/>
      <name val="Verdana"/>
    </font>
    <font>
      <b/>
      <sz val="12"/>
      <name val="Verdana"/>
    </font>
    <font>
      <b/>
      <sz val="16"/>
      <color indexed="22"/>
      <name val="Verdana"/>
    </font>
    <font>
      <b/>
      <sz val="11"/>
      <name val="Verdana"/>
    </font>
    <font>
      <sz val="10"/>
      <name val="Verdana"/>
    </font>
    <font>
      <b/>
      <sz val="16"/>
      <name val="Verdana"/>
    </font>
    <font>
      <b/>
      <sz val="14"/>
      <color indexed="22"/>
      <name val="Verdana"/>
    </font>
    <font>
      <b/>
      <sz val="12"/>
      <color indexed="9"/>
      <name val="Verdana"/>
    </font>
    <font>
      <sz val="10"/>
      <name val="Verdana"/>
    </font>
    <font>
      <b/>
      <i/>
      <sz val="10"/>
      <color indexed="22"/>
      <name val="Verdana"/>
    </font>
    <font>
      <sz val="10"/>
      <name val="Verdana"/>
    </font>
    <font>
      <sz val="10"/>
      <color indexed="22"/>
      <name val="Verdana"/>
    </font>
    <font>
      <u/>
      <sz val="10"/>
      <color indexed="22"/>
      <name val="Verdana"/>
    </font>
    <font>
      <sz val="25"/>
      <name val="Verdana"/>
    </font>
  </fonts>
  <fills count="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63"/>
        <bgColor indexed="64"/>
      </patternFill>
    </fill>
    <fill>
      <patternFill patternType="solid">
        <fgColor indexed="18"/>
        <bgColor indexed="64"/>
      </patternFill>
    </fill>
    <fill>
      <patternFill patternType="solid">
        <fgColor indexed="62"/>
        <bgColor indexed="64"/>
      </patternFill>
    </fill>
    <fill>
      <patternFill patternType="solid">
        <fgColor indexed="43"/>
        <bgColor indexed="64"/>
      </patternFill>
    </fill>
  </fills>
  <borders count="41">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9" fillId="0" borderId="0"/>
    <xf numFmtId="0" fontId="14" fillId="0" borderId="0" applyNumberFormat="0" applyFill="0" applyBorder="0" applyAlignment="0" applyProtection="0">
      <alignment vertical="top"/>
      <protection locked="0"/>
    </xf>
  </cellStyleXfs>
  <cellXfs count="190">
    <xf numFmtId="0" fontId="0" fillId="0" borderId="0" xfId="0"/>
    <xf numFmtId="0" fontId="0" fillId="0" borderId="0" xfId="0" applyAlignment="1">
      <alignment wrapText="1"/>
    </xf>
    <xf numFmtId="0" fontId="6" fillId="0" borderId="0" xfId="0" applyFont="1"/>
    <xf numFmtId="0" fontId="6" fillId="0" borderId="0" xfId="0" applyFont="1" applyAlignment="1">
      <alignment wrapText="1"/>
    </xf>
    <xf numFmtId="0" fontId="4" fillId="0" borderId="0" xfId="0" applyFont="1"/>
    <xf numFmtId="0" fontId="8" fillId="0" borderId="0" xfId="0" applyFont="1"/>
    <xf numFmtId="0" fontId="0" fillId="0" borderId="0" xfId="0" applyAlignment="1">
      <alignment vertical="top"/>
    </xf>
    <xf numFmtId="0" fontId="9" fillId="0" borderId="0" xfId="1"/>
    <xf numFmtId="0" fontId="9" fillId="0" borderId="0" xfId="1" applyAlignment="1">
      <alignment horizontal="left"/>
    </xf>
    <xf numFmtId="14" fontId="9" fillId="0" borderId="0" xfId="1" applyNumberFormat="1" applyAlignment="1">
      <alignment horizontal="center" vertical="center"/>
    </xf>
    <xf numFmtId="0" fontId="10" fillId="0" borderId="0" xfId="1" applyFont="1"/>
    <xf numFmtId="0" fontId="11" fillId="0" borderId="1" xfId="1" applyFont="1" applyBorder="1" applyAlignment="1">
      <alignment vertical="center" wrapText="1"/>
    </xf>
    <xf numFmtId="0" fontId="11" fillId="0" borderId="1" xfId="1" applyFont="1" applyBorder="1" applyAlignment="1">
      <alignment horizontal="left" vertical="top" wrapText="1"/>
    </xf>
    <xf numFmtId="0" fontId="12" fillId="0" borderId="1" xfId="1" applyFont="1" applyBorder="1" applyAlignment="1">
      <alignment horizontal="left" wrapText="1"/>
    </xf>
    <xf numFmtId="0" fontId="12" fillId="0" borderId="1" xfId="1" applyFont="1" applyBorder="1" applyAlignment="1">
      <alignment horizontal="center" vertical="top" wrapText="1"/>
    </xf>
    <xf numFmtId="14" fontId="12" fillId="0" borderId="1" xfId="1" applyNumberFormat="1" applyFont="1" applyBorder="1" applyAlignment="1">
      <alignment horizontal="center" vertical="center" wrapText="1"/>
    </xf>
    <xf numFmtId="49" fontId="4" fillId="0" borderId="0" xfId="0" applyNumberFormat="1" applyFont="1" applyAlignment="1">
      <alignment wrapText="1"/>
    </xf>
    <xf numFmtId="49" fontId="5" fillId="0" borderId="0" xfId="0" applyNumberFormat="1" applyFont="1" applyAlignment="1">
      <alignment vertical="top" wrapText="1"/>
    </xf>
    <xf numFmtId="49" fontId="5" fillId="0" borderId="0" xfId="0" applyNumberFormat="1" applyFont="1" applyAlignment="1">
      <alignment wrapText="1"/>
    </xf>
    <xf numFmtId="15" fontId="10" fillId="0" borderId="1" xfId="1" applyNumberFormat="1" applyFont="1" applyBorder="1" applyAlignment="1">
      <alignment horizontal="center" vertical="center"/>
    </xf>
    <xf numFmtId="0" fontId="10" fillId="0" borderId="1" xfId="1" applyNumberFormat="1" applyFont="1" applyBorder="1" applyAlignment="1">
      <alignment horizontal="center" vertical="center"/>
    </xf>
    <xf numFmtId="0" fontId="0" fillId="3" borderId="0" xfId="0" applyFill="1"/>
    <xf numFmtId="0" fontId="14" fillId="0" borderId="0" xfId="2" applyAlignment="1" applyProtection="1"/>
    <xf numFmtId="0" fontId="0" fillId="0" borderId="0" xfId="0" applyAlignment="1">
      <alignment horizontal="center"/>
    </xf>
    <xf numFmtId="0" fontId="0" fillId="0" borderId="0" xfId="0" applyAlignment="1">
      <alignment vertical="top" wrapText="1"/>
    </xf>
    <xf numFmtId="0" fontId="0" fillId="0" borderId="0" xfId="0" applyAlignment="1">
      <alignment horizontal="center" vertical="top"/>
    </xf>
    <xf numFmtId="0" fontId="15" fillId="0" borderId="0" xfId="0" applyFont="1" applyAlignment="1">
      <alignment horizontal="center"/>
    </xf>
    <xf numFmtId="0" fontId="9" fillId="0" borderId="0" xfId="1" applyFont="1" applyAlignment="1">
      <alignment wrapText="1"/>
    </xf>
    <xf numFmtId="0" fontId="9" fillId="0" borderId="0" xfId="1" applyFont="1" applyAlignment="1"/>
    <xf numFmtId="0" fontId="9" fillId="0" borderId="0" xfId="1" applyFont="1" applyAlignment="1">
      <alignment vertical="top" wrapText="1"/>
    </xf>
    <xf numFmtId="0" fontId="9" fillId="0" borderId="0" xfId="1" applyFont="1" applyAlignment="1" applyProtection="1">
      <alignment wrapText="1"/>
    </xf>
    <xf numFmtId="0" fontId="10" fillId="0" borderId="0" xfId="1" applyFont="1" applyAlignment="1">
      <alignment horizontal="right" wrapText="1"/>
    </xf>
    <xf numFmtId="0" fontId="0" fillId="0" borderId="17" xfId="0" applyBorder="1"/>
    <xf numFmtId="0" fontId="2" fillId="0" borderId="0" xfId="0" applyFont="1"/>
    <xf numFmtId="0" fontId="0" fillId="0" borderId="17" xfId="0" applyBorder="1" applyAlignment="1">
      <alignment horizontal="center"/>
    </xf>
    <xf numFmtId="0" fontId="0" fillId="0" borderId="0" xfId="0" applyBorder="1"/>
    <xf numFmtId="0" fontId="3" fillId="0" borderId="0" xfId="0" applyFont="1"/>
    <xf numFmtId="0" fontId="17" fillId="2" borderId="35" xfId="1" applyFont="1" applyFill="1" applyBorder="1" applyAlignment="1">
      <alignment horizontal="center" wrapText="1"/>
    </xf>
    <xf numFmtId="0" fontId="17" fillId="2" borderId="36" xfId="1" applyFont="1" applyFill="1" applyBorder="1" applyAlignment="1">
      <alignment horizontal="center" wrapText="1"/>
    </xf>
    <xf numFmtId="0" fontId="2" fillId="0" borderId="20" xfId="0" applyFont="1" applyBorder="1" applyAlignment="1">
      <alignment horizontal="center"/>
    </xf>
    <xf numFmtId="0" fontId="18" fillId="0" borderId="0" xfId="0" applyFont="1"/>
    <xf numFmtId="0" fontId="2" fillId="0" borderId="19" xfId="0" applyFont="1" applyBorder="1" applyAlignment="1">
      <alignment horizontal="center"/>
    </xf>
    <xf numFmtId="0" fontId="14" fillId="0" borderId="14" xfId="2" applyFont="1" applyBorder="1" applyAlignment="1" applyProtection="1">
      <alignment horizontal="center"/>
    </xf>
    <xf numFmtId="0" fontId="2" fillId="0" borderId="37" xfId="0" applyFont="1" applyBorder="1" applyAlignment="1">
      <alignment horizontal="center"/>
    </xf>
    <xf numFmtId="0" fontId="14" fillId="0" borderId="38" xfId="2" applyFont="1" applyBorder="1" applyAlignment="1" applyProtection="1">
      <alignment horizontal="center"/>
    </xf>
    <xf numFmtId="0" fontId="19" fillId="4" borderId="4" xfId="1" applyFont="1" applyFill="1" applyBorder="1" applyAlignment="1" applyProtection="1">
      <alignment wrapText="1"/>
      <protection locked="0"/>
    </xf>
    <xf numFmtId="0" fontId="20" fillId="4" borderId="5" xfId="1" applyFont="1" applyFill="1" applyBorder="1" applyAlignment="1" applyProtection="1">
      <alignment horizontal="center" vertical="center" wrapText="1"/>
      <protection locked="0"/>
    </xf>
    <xf numFmtId="0" fontId="14" fillId="0" borderId="0" xfId="2" applyFont="1" applyAlignment="1" applyProtection="1"/>
    <xf numFmtId="0" fontId="18" fillId="0" borderId="0" xfId="1" applyFont="1" applyAlignment="1">
      <alignment wrapText="1"/>
    </xf>
    <xf numFmtId="0" fontId="2" fillId="2" borderId="6" xfId="1" applyFont="1" applyFill="1" applyBorder="1" applyAlignment="1">
      <alignment horizontal="left" wrapText="1"/>
    </xf>
    <xf numFmtId="0" fontId="3" fillId="2" borderId="0" xfId="1" applyFont="1" applyFill="1" applyBorder="1" applyAlignment="1">
      <alignment wrapText="1"/>
    </xf>
    <xf numFmtId="0" fontId="3" fillId="2" borderId="7" xfId="1" applyFont="1" applyFill="1" applyBorder="1" applyAlignment="1">
      <alignment wrapText="1"/>
    </xf>
    <xf numFmtId="0" fontId="3" fillId="0" borderId="0" xfId="1" applyFont="1" applyAlignment="1">
      <alignment wrapText="1"/>
    </xf>
    <xf numFmtId="0" fontId="4" fillId="2" borderId="6" xfId="1" applyFont="1" applyFill="1" applyBorder="1" applyAlignment="1">
      <alignment horizontal="right" wrapText="1"/>
    </xf>
    <xf numFmtId="0" fontId="5" fillId="2" borderId="0" xfId="1" applyFont="1" applyFill="1" applyBorder="1" applyAlignment="1">
      <alignment wrapText="1"/>
    </xf>
    <xf numFmtId="0" fontId="5" fillId="2" borderId="7" xfId="1" applyFont="1" applyFill="1" applyBorder="1" applyAlignment="1">
      <alignment wrapText="1"/>
    </xf>
    <xf numFmtId="0" fontId="5" fillId="0" borderId="0" xfId="1" applyFont="1" applyAlignment="1">
      <alignment wrapText="1"/>
    </xf>
    <xf numFmtId="0" fontId="6" fillId="2" borderId="6" xfId="1" applyFont="1" applyFill="1" applyBorder="1" applyAlignment="1">
      <alignment horizontal="right" wrapText="1"/>
    </xf>
    <xf numFmtId="0" fontId="18" fillId="2" borderId="0" xfId="1" applyFont="1" applyFill="1" applyBorder="1" applyAlignment="1">
      <alignment wrapText="1"/>
    </xf>
    <xf numFmtId="0" fontId="18" fillId="2" borderId="7" xfId="1" applyFont="1" applyFill="1" applyBorder="1" applyAlignment="1">
      <alignment wrapText="1"/>
    </xf>
    <xf numFmtId="0" fontId="2" fillId="2" borderId="6" xfId="1" applyFont="1" applyFill="1" applyBorder="1" applyAlignment="1">
      <alignment horizontal="right" wrapText="1"/>
    </xf>
    <xf numFmtId="0" fontId="17" fillId="2" borderId="8" xfId="1" applyFont="1" applyFill="1" applyBorder="1" applyAlignment="1">
      <alignment horizontal="center" wrapText="1"/>
    </xf>
    <xf numFmtId="0" fontId="15" fillId="2" borderId="6" xfId="1" applyFont="1" applyFill="1" applyBorder="1" applyAlignment="1">
      <alignment horizontal="right" vertical="center" wrapText="1"/>
    </xf>
    <xf numFmtId="0" fontId="18" fillId="3" borderId="8" xfId="1" applyFont="1" applyFill="1" applyBorder="1" applyAlignment="1" applyProtection="1">
      <alignment horizontal="center" vertical="top" wrapText="1"/>
      <protection locked="0"/>
    </xf>
    <xf numFmtId="0" fontId="15" fillId="2" borderId="12" xfId="1" applyFont="1" applyFill="1" applyBorder="1" applyAlignment="1">
      <alignment horizontal="right" vertical="center" wrapText="1"/>
    </xf>
    <xf numFmtId="0" fontId="3" fillId="2" borderId="13" xfId="1" applyFont="1" applyFill="1" applyBorder="1" applyAlignment="1">
      <alignment wrapText="1"/>
    </xf>
    <xf numFmtId="0" fontId="17" fillId="2" borderId="14" xfId="1" applyFont="1" applyFill="1" applyBorder="1" applyAlignment="1">
      <alignment horizontal="center" wrapText="1"/>
    </xf>
    <xf numFmtId="0" fontId="18" fillId="3" borderId="14" xfId="1" applyFont="1" applyFill="1" applyBorder="1" applyAlignment="1" applyProtection="1">
      <alignment wrapText="1"/>
      <protection locked="0"/>
    </xf>
    <xf numFmtId="0" fontId="3" fillId="2" borderId="7" xfId="1" applyFont="1" applyFill="1" applyBorder="1" applyAlignment="1"/>
    <xf numFmtId="0" fontId="3" fillId="0" borderId="0" xfId="1" applyFont="1" applyAlignment="1"/>
    <xf numFmtId="0" fontId="22" fillId="0" borderId="0" xfId="1" applyFont="1" applyAlignment="1"/>
    <xf numFmtId="0" fontId="22" fillId="0" borderId="0" xfId="1" applyFont="1" applyAlignment="1">
      <alignment wrapText="1"/>
    </xf>
    <xf numFmtId="0" fontId="2" fillId="2" borderId="19" xfId="1" applyFont="1" applyFill="1" applyBorder="1" applyAlignment="1">
      <alignment horizontal="center" vertical="center" wrapText="1"/>
    </xf>
    <xf numFmtId="0" fontId="2" fillId="2" borderId="15"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2" fillId="2" borderId="14" xfId="1" applyFont="1" applyFill="1" applyBorder="1" applyAlignment="1">
      <alignment horizontal="center" vertical="center" wrapText="1"/>
    </xf>
    <xf numFmtId="0" fontId="3" fillId="0" borderId="0" xfId="1" applyFont="1" applyAlignment="1">
      <alignment vertical="top"/>
    </xf>
    <xf numFmtId="0" fontId="3" fillId="0" borderId="0" xfId="1" applyFont="1" applyAlignment="1">
      <alignment vertical="top" wrapText="1"/>
    </xf>
    <xf numFmtId="0" fontId="4" fillId="3" borderId="20" xfId="1" applyFont="1" applyFill="1" applyBorder="1" applyAlignment="1" applyProtection="1">
      <alignment horizontal="center" vertical="top" wrapText="1"/>
      <protection locked="0"/>
    </xf>
    <xf numFmtId="0" fontId="5" fillId="3" borderId="21" xfId="1" applyFont="1" applyFill="1" applyBorder="1" applyAlignment="1" applyProtection="1">
      <alignment horizontal="left" vertical="top" wrapText="1"/>
      <protection locked="0"/>
    </xf>
    <xf numFmtId="49" fontId="5" fillId="3" borderId="21" xfId="1" applyNumberFormat="1" applyFont="1" applyFill="1" applyBorder="1" applyAlignment="1" applyProtection="1">
      <alignment horizontal="center" vertical="top" wrapText="1"/>
      <protection locked="0"/>
    </xf>
    <xf numFmtId="0" fontId="5" fillId="3" borderId="22" xfId="1" applyFont="1" applyFill="1" applyBorder="1" applyAlignment="1" applyProtection="1">
      <alignment horizontal="center" vertical="top" wrapText="1"/>
      <protection locked="0"/>
    </xf>
    <xf numFmtId="0" fontId="5" fillId="0" borderId="0" xfId="1" applyFont="1" applyAlignment="1" applyProtection="1"/>
    <xf numFmtId="0" fontId="5" fillId="0" borderId="0" xfId="1" applyFont="1" applyAlignment="1" applyProtection="1">
      <alignment wrapText="1"/>
    </xf>
    <xf numFmtId="0" fontId="6" fillId="3" borderId="19" xfId="1" applyFont="1" applyFill="1" applyBorder="1" applyAlignment="1" applyProtection="1">
      <alignment horizontal="center" vertical="top" wrapText="1"/>
      <protection locked="0"/>
    </xf>
    <xf numFmtId="0" fontId="18" fillId="3" borderId="8" xfId="1" applyFont="1" applyFill="1" applyBorder="1" applyAlignment="1" applyProtection="1">
      <alignment horizontal="left" vertical="top" wrapText="1"/>
      <protection locked="0"/>
    </xf>
    <xf numFmtId="49" fontId="18" fillId="3" borderId="8" xfId="1" applyNumberFormat="1" applyFont="1" applyFill="1" applyBorder="1" applyAlignment="1" applyProtection="1">
      <alignment horizontal="center" vertical="top" wrapText="1"/>
      <protection locked="0"/>
    </xf>
    <xf numFmtId="0" fontId="18" fillId="3" borderId="14" xfId="1" applyFont="1" applyFill="1" applyBorder="1" applyAlignment="1" applyProtection="1">
      <alignment horizontal="center" vertical="top" wrapText="1"/>
      <protection locked="0"/>
    </xf>
    <xf numFmtId="0" fontId="18" fillId="0" borderId="0" xfId="1" applyFont="1" applyAlignment="1" applyProtection="1"/>
    <xf numFmtId="0" fontId="18" fillId="0" borderId="0" xfId="1" applyFont="1" applyAlignment="1" applyProtection="1">
      <alignment wrapText="1"/>
    </xf>
    <xf numFmtId="0" fontId="2" fillId="3" borderId="19" xfId="1" applyFont="1" applyFill="1" applyBorder="1" applyAlignment="1" applyProtection="1">
      <alignment horizontal="center" vertical="top" wrapText="1"/>
      <protection locked="0"/>
    </xf>
    <xf numFmtId="49" fontId="3" fillId="3" borderId="8" xfId="1" applyNumberFormat="1" applyFont="1" applyFill="1" applyBorder="1" applyAlignment="1" applyProtection="1">
      <alignment horizontal="center" vertical="top" wrapText="1"/>
      <protection locked="0"/>
    </xf>
    <xf numFmtId="0" fontId="3" fillId="3" borderId="14" xfId="1" applyFont="1" applyFill="1" applyBorder="1" applyAlignment="1" applyProtection="1">
      <alignment horizontal="center" vertical="top" wrapText="1"/>
      <protection locked="0"/>
    </xf>
    <xf numFmtId="0" fontId="3" fillId="0" borderId="0" xfId="1" applyFont="1" applyAlignment="1" applyProtection="1"/>
    <xf numFmtId="0" fontId="3" fillId="0" borderId="0" xfId="1" applyFont="1" applyAlignment="1" applyProtection="1">
      <alignment wrapText="1"/>
    </xf>
    <xf numFmtId="0" fontId="2" fillId="2" borderId="26" xfId="1" applyFont="1" applyFill="1" applyBorder="1" applyAlignment="1">
      <alignment horizontal="center" wrapText="1"/>
    </xf>
    <xf numFmtId="0" fontId="2" fillId="2" borderId="29" xfId="1" applyFont="1" applyFill="1" applyBorder="1" applyAlignment="1">
      <alignment wrapText="1"/>
    </xf>
    <xf numFmtId="0" fontId="2" fillId="3" borderId="30" xfId="1" applyFont="1" applyFill="1" applyBorder="1" applyAlignment="1" applyProtection="1">
      <alignment horizontal="center" wrapText="1"/>
      <protection locked="0"/>
    </xf>
    <xf numFmtId="0" fontId="4" fillId="2" borderId="19" xfId="1" applyFont="1" applyFill="1" applyBorder="1" applyAlignment="1">
      <alignment horizontal="center" vertical="center" wrapText="1"/>
    </xf>
    <xf numFmtId="0" fontId="4" fillId="2" borderId="15" xfId="1" applyFont="1" applyFill="1" applyBorder="1" applyAlignment="1">
      <alignment horizontal="center" vertical="center" wrapText="1"/>
    </xf>
    <xf numFmtId="0" fontId="4" fillId="2" borderId="8" xfId="1" applyFont="1" applyFill="1" applyBorder="1" applyAlignment="1">
      <alignment horizontal="center" vertical="center" wrapText="1"/>
    </xf>
    <xf numFmtId="0" fontId="4" fillId="2" borderId="14" xfId="1" applyFont="1" applyFill="1" applyBorder="1" applyAlignment="1">
      <alignment horizontal="center" vertical="center" wrapText="1"/>
    </xf>
    <xf numFmtId="0" fontId="5" fillId="0" borderId="0" xfId="1" applyFont="1" applyAlignment="1">
      <alignment vertical="top"/>
    </xf>
    <xf numFmtId="0" fontId="5" fillId="0" borderId="0" xfId="1" applyFont="1" applyAlignment="1">
      <alignment vertical="top" wrapText="1"/>
    </xf>
    <xf numFmtId="0" fontId="6" fillId="3" borderId="20" xfId="1" applyFont="1" applyFill="1" applyBorder="1" applyAlignment="1" applyProtection="1">
      <alignment horizontal="center" vertical="top" wrapText="1"/>
      <protection locked="0"/>
    </xf>
    <xf numFmtId="0" fontId="18" fillId="3" borderId="21" xfId="1" applyFont="1" applyFill="1" applyBorder="1" applyAlignment="1" applyProtection="1">
      <alignment vertical="top" wrapText="1"/>
      <protection locked="0"/>
    </xf>
    <xf numFmtId="49" fontId="18" fillId="3" borderId="21" xfId="1" applyNumberFormat="1" applyFont="1" applyFill="1" applyBorder="1" applyAlignment="1" applyProtection="1">
      <alignment vertical="top" wrapText="1"/>
      <protection locked="0"/>
    </xf>
    <xf numFmtId="0" fontId="18" fillId="3" borderId="22" xfId="1" applyFont="1" applyFill="1" applyBorder="1" applyAlignment="1" applyProtection="1">
      <alignment vertical="top" wrapText="1"/>
      <protection locked="0"/>
    </xf>
    <xf numFmtId="0" fontId="18" fillId="0" borderId="0" xfId="1" applyFont="1" applyAlignment="1">
      <alignment vertical="top"/>
    </xf>
    <xf numFmtId="0" fontId="18" fillId="0" borderId="0" xfId="1" applyFont="1" applyAlignment="1">
      <alignment vertical="top" wrapText="1"/>
    </xf>
    <xf numFmtId="0" fontId="2" fillId="3" borderId="20" xfId="1" applyFont="1" applyFill="1" applyBorder="1" applyAlignment="1" applyProtection="1">
      <alignment horizontal="center" vertical="top" wrapText="1"/>
      <protection locked="0"/>
    </xf>
    <xf numFmtId="0" fontId="3" fillId="3" borderId="31" xfId="1" applyFont="1" applyFill="1" applyBorder="1" applyAlignment="1" applyProtection="1">
      <alignment vertical="top" wrapText="1"/>
      <protection locked="0"/>
    </xf>
    <xf numFmtId="0" fontId="3" fillId="3" borderId="32" xfId="1" applyFont="1" applyFill="1" applyBorder="1" applyAlignment="1" applyProtection="1">
      <alignment vertical="top" wrapText="1"/>
      <protection locked="0"/>
    </xf>
    <xf numFmtId="49" fontId="5" fillId="3" borderId="8" xfId="1" applyNumberFormat="1" applyFont="1" applyFill="1" applyBorder="1" applyAlignment="1" applyProtection="1">
      <alignment horizontal="center" vertical="top" wrapText="1"/>
      <protection locked="0"/>
    </xf>
    <xf numFmtId="0" fontId="5" fillId="3" borderId="32" xfId="1" applyFont="1" applyFill="1" applyBorder="1" applyAlignment="1" applyProtection="1">
      <alignment vertical="top" wrapText="1"/>
      <protection locked="0"/>
    </xf>
    <xf numFmtId="0" fontId="6" fillId="2" borderId="26" xfId="1" applyFont="1" applyFill="1" applyBorder="1" applyAlignment="1">
      <alignment horizontal="center" wrapText="1"/>
    </xf>
    <xf numFmtId="0" fontId="24" fillId="2" borderId="4" xfId="1" applyFont="1" applyFill="1" applyBorder="1" applyAlignment="1">
      <alignment wrapText="1"/>
    </xf>
    <xf numFmtId="0" fontId="24" fillId="2" borderId="5" xfId="1" applyFont="1" applyFill="1" applyBorder="1" applyAlignment="1">
      <alignment wrapText="1"/>
    </xf>
    <xf numFmtId="0" fontId="24" fillId="0" borderId="0" xfId="1" applyFont="1" applyAlignment="1">
      <alignment vertical="top"/>
    </xf>
    <xf numFmtId="0" fontId="24" fillId="0" borderId="0" xfId="1" applyFont="1" applyAlignment="1">
      <alignment vertical="top" wrapText="1"/>
    </xf>
    <xf numFmtId="0" fontId="2" fillId="2" borderId="6" xfId="1" applyFont="1" applyFill="1" applyBorder="1" applyAlignment="1">
      <alignment horizontal="right" vertical="top" wrapText="1"/>
    </xf>
    <xf numFmtId="0" fontId="5" fillId="3" borderId="21" xfId="1" applyFont="1" applyFill="1" applyBorder="1" applyAlignment="1" applyProtection="1">
      <alignment vertical="top" wrapText="1"/>
      <protection locked="0"/>
    </xf>
    <xf numFmtId="49" fontId="5" fillId="3" borderId="21" xfId="1" applyNumberFormat="1" applyFont="1" applyFill="1" applyBorder="1" applyAlignment="1" applyProtection="1">
      <alignment vertical="top" wrapText="1"/>
      <protection locked="0"/>
    </xf>
    <xf numFmtId="0" fontId="6" fillId="3" borderId="14" xfId="1" applyFont="1" applyFill="1" applyBorder="1" applyAlignment="1" applyProtection="1">
      <alignment horizontal="left" vertical="top" wrapText="1"/>
      <protection locked="0"/>
    </xf>
    <xf numFmtId="0" fontId="3" fillId="3" borderId="21" xfId="1" applyFont="1" applyFill="1" applyBorder="1" applyAlignment="1" applyProtection="1">
      <alignment vertical="top" wrapText="1"/>
      <protection locked="0"/>
    </xf>
    <xf numFmtId="49" fontId="3" fillId="3" borderId="21" xfId="1" applyNumberFormat="1" applyFont="1" applyFill="1" applyBorder="1" applyAlignment="1" applyProtection="1">
      <alignment vertical="top" wrapText="1"/>
      <protection locked="0"/>
    </xf>
    <xf numFmtId="0" fontId="4" fillId="3" borderId="14" xfId="1" applyFont="1" applyFill="1" applyBorder="1" applyAlignment="1" applyProtection="1">
      <alignment horizontal="left" vertical="top" wrapText="1"/>
      <protection locked="0"/>
    </xf>
    <xf numFmtId="0" fontId="5" fillId="2" borderId="33" xfId="1" applyFont="1" applyFill="1" applyBorder="1" applyAlignment="1">
      <alignment wrapText="1"/>
    </xf>
    <xf numFmtId="0" fontId="5" fillId="2" borderId="2" xfId="1" applyFont="1" applyFill="1" applyBorder="1" applyAlignment="1">
      <alignment wrapText="1"/>
    </xf>
    <xf numFmtId="0" fontId="5" fillId="2" borderId="34" xfId="1" applyFont="1" applyFill="1" applyBorder="1" applyAlignment="1">
      <alignment wrapText="1"/>
    </xf>
    <xf numFmtId="0" fontId="5" fillId="0" borderId="0" xfId="1" applyFont="1" applyAlignment="1"/>
    <xf numFmtId="0" fontId="6" fillId="0" borderId="0" xfId="1" applyFont="1" applyAlignment="1">
      <alignment horizontal="right" wrapText="1"/>
    </xf>
    <xf numFmtId="0" fontId="18" fillId="0" borderId="0" xfId="1" applyFont="1" applyAlignment="1"/>
    <xf numFmtId="0" fontId="2" fillId="0" borderId="0" xfId="1" applyFont="1" applyAlignment="1">
      <alignment horizontal="right" wrapText="1"/>
    </xf>
    <xf numFmtId="0" fontId="4" fillId="0" borderId="0" xfId="1" applyFont="1" applyAlignment="1">
      <alignment horizontal="right" wrapText="1"/>
    </xf>
    <xf numFmtId="0" fontId="0" fillId="0" borderId="16" xfId="0" applyBorder="1" applyAlignment="1">
      <alignment horizontal="center"/>
    </xf>
    <xf numFmtId="0" fontId="0" fillId="0" borderId="18" xfId="0" applyBorder="1" applyAlignment="1">
      <alignment horizontal="center"/>
    </xf>
    <xf numFmtId="0" fontId="2" fillId="7" borderId="16" xfId="0" applyFont="1" applyFill="1" applyBorder="1" applyAlignment="1">
      <alignment horizontal="center"/>
    </xf>
    <xf numFmtId="0" fontId="0" fillId="7" borderId="18" xfId="0" applyFill="1" applyBorder="1" applyAlignment="1">
      <alignment horizontal="center"/>
    </xf>
    <xf numFmtId="0" fontId="25" fillId="0" borderId="0" xfId="1" applyFont="1" applyAlignment="1">
      <alignment wrapText="1"/>
    </xf>
    <xf numFmtId="0" fontId="0" fillId="0" borderId="14" xfId="0" applyBorder="1"/>
    <xf numFmtId="0" fontId="26" fillId="4" borderId="4" xfId="2" applyFont="1" applyFill="1" applyBorder="1" applyAlignment="1" applyProtection="1">
      <alignment horizontal="center" wrapText="1"/>
      <protection locked="0"/>
    </xf>
    <xf numFmtId="0" fontId="1" fillId="0" borderId="0" xfId="0" applyFont="1" applyAlignment="1">
      <alignment vertical="top" wrapText="1"/>
    </xf>
    <xf numFmtId="0" fontId="17" fillId="2" borderId="8" xfId="1" applyFont="1" applyFill="1" applyBorder="1" applyAlignment="1">
      <alignment horizontal="center" wrapText="1"/>
    </xf>
    <xf numFmtId="0" fontId="14" fillId="3" borderId="0" xfId="2" applyFill="1" applyAlignment="1" applyProtection="1">
      <alignment horizontal="center"/>
    </xf>
    <xf numFmtId="0" fontId="27" fillId="3" borderId="0" xfId="0" applyFont="1" applyFill="1" applyAlignment="1">
      <alignment horizontal="center" wrapText="1"/>
    </xf>
    <xf numFmtId="0" fontId="0" fillId="3" borderId="0" xfId="0" applyFill="1" applyAlignment="1">
      <alignment horizontal="center"/>
    </xf>
    <xf numFmtId="0" fontId="13" fillId="2" borderId="2" xfId="1" applyFont="1" applyFill="1" applyBorder="1" applyAlignment="1">
      <alignment horizontal="center"/>
    </xf>
    <xf numFmtId="0" fontId="15" fillId="0" borderId="0" xfId="0" applyFont="1" applyAlignment="1">
      <alignment horizontal="center"/>
    </xf>
    <xf numFmtId="0" fontId="16" fillId="4" borderId="0" xfId="1" applyFont="1" applyFill="1" applyBorder="1" applyAlignment="1" applyProtection="1">
      <alignment horizontal="center" wrapText="1"/>
      <protection locked="0"/>
    </xf>
    <xf numFmtId="0" fontId="23" fillId="6" borderId="27" xfId="1" applyFont="1" applyFill="1" applyBorder="1" applyAlignment="1" applyProtection="1">
      <alignment horizontal="center" wrapText="1"/>
      <protection locked="0"/>
    </xf>
    <xf numFmtId="0" fontId="23" fillId="6" borderId="28" xfId="1" applyFont="1" applyFill="1" applyBorder="1" applyAlignment="1" applyProtection="1">
      <alignment horizontal="center" wrapText="1"/>
      <protection locked="0"/>
    </xf>
    <xf numFmtId="0" fontId="21" fillId="5" borderId="16" xfId="1" applyFont="1" applyFill="1" applyBorder="1" applyAlignment="1">
      <alignment horizontal="left"/>
    </xf>
    <xf numFmtId="0" fontId="21" fillId="5" borderId="17" xfId="1" applyFont="1" applyFill="1" applyBorder="1" applyAlignment="1">
      <alignment horizontal="left"/>
    </xf>
    <xf numFmtId="0" fontId="21" fillId="5" borderId="18" xfId="1" applyFont="1" applyFill="1" applyBorder="1" applyAlignment="1">
      <alignment horizontal="left"/>
    </xf>
    <xf numFmtId="0" fontId="5" fillId="0" borderId="8" xfId="1" applyFont="1" applyFill="1" applyBorder="1" applyAlignment="1">
      <alignment horizontal="center" wrapText="1"/>
    </xf>
    <xf numFmtId="0" fontId="5" fillId="2" borderId="23" xfId="1" applyFont="1" applyFill="1" applyBorder="1" applyAlignment="1">
      <alignment wrapText="1"/>
    </xf>
    <xf numFmtId="0" fontId="5" fillId="2" borderId="24" xfId="1" applyFont="1" applyFill="1" applyBorder="1" applyAlignment="1">
      <alignment wrapText="1"/>
    </xf>
    <xf numFmtId="0" fontId="5" fillId="2" borderId="25" xfId="1" applyFont="1" applyFill="1" applyBorder="1" applyAlignment="1">
      <alignment wrapText="1"/>
    </xf>
    <xf numFmtId="0" fontId="3" fillId="2" borderId="23" xfId="1" applyFont="1" applyFill="1" applyBorder="1" applyAlignment="1">
      <alignment wrapText="1"/>
    </xf>
    <xf numFmtId="0" fontId="3" fillId="2" borderId="24" xfId="1" applyFont="1" applyFill="1" applyBorder="1" applyAlignment="1">
      <alignment wrapText="1"/>
    </xf>
    <xf numFmtId="0" fontId="3" fillId="2" borderId="25" xfId="1" applyFont="1" applyFill="1" applyBorder="1" applyAlignment="1">
      <alignment wrapText="1"/>
    </xf>
    <xf numFmtId="0" fontId="16" fillId="4" borderId="3" xfId="1" applyFont="1" applyFill="1" applyBorder="1" applyAlignment="1" applyProtection="1">
      <alignment wrapText="1"/>
      <protection locked="0"/>
    </xf>
    <xf numFmtId="0" fontId="16" fillId="4" borderId="4" xfId="1" applyFont="1" applyFill="1" applyBorder="1" applyAlignment="1" applyProtection="1">
      <alignment wrapText="1"/>
      <protection locked="0"/>
    </xf>
    <xf numFmtId="0" fontId="17" fillId="2" borderId="9" xfId="1" applyFont="1" applyFill="1" applyBorder="1" applyAlignment="1">
      <alignment horizontal="center" wrapText="1"/>
    </xf>
    <xf numFmtId="0" fontId="17" fillId="2" borderId="10" xfId="1" applyFont="1" applyFill="1" applyBorder="1" applyAlignment="1">
      <alignment horizontal="center" wrapText="1"/>
    </xf>
    <xf numFmtId="0" fontId="17" fillId="2" borderId="11" xfId="1" applyFont="1" applyFill="1" applyBorder="1" applyAlignment="1">
      <alignment horizontal="center" wrapText="1"/>
    </xf>
    <xf numFmtId="0" fontId="18" fillId="3" borderId="9" xfId="1" applyFont="1" applyFill="1" applyBorder="1" applyAlignment="1" applyProtection="1">
      <alignment horizontal="left" vertical="top" wrapText="1"/>
      <protection locked="0"/>
    </xf>
    <xf numFmtId="0" fontId="18" fillId="3" borderId="10" xfId="1" applyFont="1" applyFill="1" applyBorder="1" applyAlignment="1" applyProtection="1">
      <alignment horizontal="left" vertical="top" wrapText="1"/>
      <protection locked="0"/>
    </xf>
    <xf numFmtId="0" fontId="18" fillId="3" borderId="11" xfId="1" applyFont="1" applyFill="1" applyBorder="1" applyAlignment="1" applyProtection="1">
      <alignment horizontal="left" vertical="top" wrapText="1"/>
      <protection locked="0"/>
    </xf>
    <xf numFmtId="0" fontId="17" fillId="2" borderId="8" xfId="1" applyFont="1" applyFill="1" applyBorder="1" applyAlignment="1">
      <alignment horizontal="center" wrapText="1"/>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9" xfId="1" applyFont="1" applyFill="1" applyBorder="1" applyAlignment="1" applyProtection="1">
      <alignment horizontal="left" vertical="center" wrapText="1"/>
      <protection locked="0"/>
    </xf>
    <xf numFmtId="0" fontId="18" fillId="3" borderId="10" xfId="1" applyFont="1" applyFill="1" applyBorder="1" applyAlignment="1" applyProtection="1">
      <alignment horizontal="left" vertical="center" wrapText="1"/>
      <protection locked="0"/>
    </xf>
    <xf numFmtId="0" fontId="18" fillId="3" borderId="11" xfId="1" applyFont="1" applyFill="1" applyBorder="1" applyAlignment="1" applyProtection="1">
      <alignment horizontal="left" vertical="center" wrapText="1"/>
      <protection locked="0"/>
    </xf>
    <xf numFmtId="0" fontId="18" fillId="3" borderId="9" xfId="1" applyFont="1" applyFill="1" applyBorder="1" applyAlignment="1" applyProtection="1">
      <alignment horizontal="left" wrapText="1"/>
      <protection locked="0"/>
    </xf>
    <xf numFmtId="0" fontId="18" fillId="3" borderId="10" xfId="1" applyFont="1" applyFill="1" applyBorder="1" applyAlignment="1" applyProtection="1">
      <alignment horizontal="left" wrapText="1"/>
      <protection locked="0"/>
    </xf>
    <xf numFmtId="0" fontId="18" fillId="3" borderId="11" xfId="1" applyFont="1" applyFill="1" applyBorder="1" applyAlignment="1" applyProtection="1">
      <alignment horizontal="left" wrapText="1"/>
      <protection locked="0"/>
    </xf>
    <xf numFmtId="0" fontId="3" fillId="3" borderId="9" xfId="1" applyFont="1" applyFill="1" applyBorder="1" applyAlignment="1" applyProtection="1">
      <alignment horizontal="center" vertical="top" wrapText="1"/>
      <protection locked="0"/>
    </xf>
    <xf numFmtId="0" fontId="3" fillId="3" borderId="15" xfId="1" applyFont="1" applyFill="1" applyBorder="1" applyAlignment="1" applyProtection="1">
      <alignment horizontal="center" vertical="top" wrapText="1"/>
      <protection locked="0"/>
    </xf>
    <xf numFmtId="0" fontId="14" fillId="0" borderId="22" xfId="2" applyFont="1" applyBorder="1" applyAlignment="1" applyProtection="1">
      <alignment horizontal="center"/>
    </xf>
    <xf numFmtId="0" fontId="6" fillId="3" borderId="8" xfId="1" applyFont="1" applyFill="1" applyBorder="1" applyAlignment="1" applyProtection="1">
      <alignment horizontal="center" vertical="top" wrapText="1"/>
      <protection locked="0"/>
    </xf>
    <xf numFmtId="0" fontId="9" fillId="0" borderId="8" xfId="1" applyFont="1" applyBorder="1" applyAlignment="1">
      <alignment horizontal="center" wrapText="1"/>
    </xf>
    <xf numFmtId="0" fontId="9" fillId="0" borderId="39" xfId="1" applyFont="1" applyBorder="1" applyAlignment="1">
      <alignment horizontal="left" wrapText="1"/>
    </xf>
    <xf numFmtId="0" fontId="9" fillId="0" borderId="40" xfId="1" applyFont="1" applyBorder="1" applyAlignment="1">
      <alignment horizontal="left" wrapText="1"/>
    </xf>
    <xf numFmtId="0" fontId="0" fillId="3" borderId="21" xfId="0" applyFill="1" applyBorder="1" applyAlignment="1" applyProtection="1">
      <alignment vertical="top" wrapText="1"/>
      <protection locked="0"/>
    </xf>
    <xf numFmtId="0" fontId="0" fillId="3" borderId="31" xfId="0" applyFill="1" applyBorder="1" applyAlignment="1" applyProtection="1">
      <alignment vertical="top" wrapText="1"/>
      <protection locked="0"/>
    </xf>
    <xf numFmtId="0" fontId="9" fillId="0" borderId="8" xfId="1" applyFont="1" applyBorder="1" applyAlignment="1">
      <alignment horizontal="left" wrapText="1"/>
    </xf>
  </cellXfs>
  <cellStyles count="3">
    <cellStyle name="Hyperlink" xfId="2" builtinId="8"/>
    <cellStyle name="Normal" xfId="0" builtinId="0"/>
    <cellStyle name="Normal 2" xfId="1"/>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389466</xdr:colOff>
      <xdr:row>11</xdr:row>
      <xdr:rowOff>0</xdr:rowOff>
    </xdr:from>
    <xdr:to>
      <xdr:col>3</xdr:col>
      <xdr:colOff>634999</xdr:colOff>
      <xdr:row>17</xdr:row>
      <xdr:rowOff>142319</xdr:rowOff>
    </xdr:to>
    <xdr:pic>
      <xdr:nvPicPr>
        <xdr:cNvPr id="1025" name="Picture 1" descr="M Food Service"/>
        <xdr:cNvPicPr>
          <a:picLocks noChangeAspect="1" noChangeArrowheads="1"/>
        </xdr:cNvPicPr>
      </xdr:nvPicPr>
      <xdr:blipFill>
        <a:blip xmlns:r="http://schemas.openxmlformats.org/officeDocument/2006/relationships" r:embed="rId1"/>
        <a:srcRect/>
        <a:stretch>
          <a:fillRect/>
        </a:stretch>
      </xdr:blipFill>
      <xdr:spPr bwMode="auto">
        <a:xfrm>
          <a:off x="2302933" y="1862667"/>
          <a:ext cx="1202266" cy="1158319"/>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B6:E28"/>
  <sheetViews>
    <sheetView zoomScale="125" workbookViewId="0">
      <selection activeCell="B25" sqref="B25:E25"/>
    </sheetView>
  </sheetViews>
  <sheetFormatPr baseColWidth="10" defaultRowHeight="13"/>
  <cols>
    <col min="1" max="16384" width="10.7109375" style="21"/>
  </cols>
  <sheetData>
    <row r="6" spans="2:5">
      <c r="B6" s="145" t="s">
        <v>108</v>
      </c>
      <c r="C6" s="145"/>
      <c r="D6" s="145"/>
      <c r="E6" s="145"/>
    </row>
    <row r="7" spans="2:5">
      <c r="B7" s="145"/>
      <c r="C7" s="145"/>
      <c r="D7" s="145"/>
      <c r="E7" s="145"/>
    </row>
    <row r="8" spans="2:5">
      <c r="B8" s="145"/>
      <c r="C8" s="145"/>
      <c r="D8" s="145"/>
      <c r="E8" s="145"/>
    </row>
    <row r="9" spans="2:5" ht="19" customHeight="1">
      <c r="B9" s="145"/>
      <c r="C9" s="145"/>
      <c r="D9" s="145"/>
      <c r="E9" s="145"/>
    </row>
    <row r="13" spans="2:5">
      <c r="B13"/>
    </row>
    <row r="22" spans="2:5">
      <c r="B22" s="146" t="s">
        <v>68</v>
      </c>
      <c r="C22" s="146"/>
      <c r="D22" s="146"/>
      <c r="E22" s="146"/>
    </row>
    <row r="25" spans="2:5">
      <c r="B25" s="144" t="s">
        <v>166</v>
      </c>
      <c r="C25" s="144"/>
      <c r="D25" s="144"/>
      <c r="E25" s="144"/>
    </row>
    <row r="26" spans="2:5">
      <c r="B26" s="144" t="s">
        <v>69</v>
      </c>
      <c r="C26" s="144"/>
      <c r="D26" s="144"/>
      <c r="E26" s="144"/>
    </row>
    <row r="27" spans="2:5">
      <c r="B27" s="144" t="s">
        <v>70</v>
      </c>
      <c r="C27" s="144"/>
      <c r="D27" s="144"/>
      <c r="E27" s="144"/>
    </row>
    <row r="28" spans="2:5">
      <c r="B28" s="144" t="s">
        <v>107</v>
      </c>
      <c r="C28" s="144"/>
      <c r="D28" s="144"/>
      <c r="E28" s="144"/>
    </row>
  </sheetData>
  <mergeCells count="6">
    <mergeCell ref="B28:E28"/>
    <mergeCell ref="B6:E9"/>
    <mergeCell ref="B22:E22"/>
    <mergeCell ref="B25:E25"/>
    <mergeCell ref="B26:E26"/>
    <mergeCell ref="B27:E27"/>
  </mergeCells>
  <phoneticPr fontId="7" type="noConversion"/>
  <hyperlinks>
    <hyperlink ref="B25" location="Revision_History" display="1. Revision History"/>
    <hyperlink ref="B26" location="Business_Reqs" display="2. Business Requirements"/>
    <hyperlink ref="B27" location="Estimates" display="3. Technical Estimate"/>
    <hyperlink ref="C25" location="Revision_History" display="Revision_History"/>
    <hyperlink ref="D25" location="Revision_History" display="Revision_History"/>
    <hyperlink ref="E25" location="Revision_History" display="Revision_History"/>
    <hyperlink ref="C26" location="Business_Reqs" display="Business_Reqs"/>
    <hyperlink ref="D26" location="Business_Reqs" display="Business_Reqs"/>
    <hyperlink ref="E26" location="Business_Reqs" display="Business_Reqs"/>
    <hyperlink ref="C27" location="Estimates" display="Estimates"/>
    <hyperlink ref="D27" location="Estimates" display="Estimates"/>
    <hyperlink ref="E27" location="Estimates" display="Estimates"/>
    <hyperlink ref="B28" location="Use_Cases_Index" display="4. Use Cases Index"/>
    <hyperlink ref="C28" location="Use_Cases_Index" display="Use_Cases_Index"/>
    <hyperlink ref="D28" location="Use_Cases_Index" display="Use_Cases_Index"/>
    <hyperlink ref="E28" location="Use_Cases_Index" display="Use_Cases_Index"/>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H59"/>
  <sheetViews>
    <sheetView zoomScale="125" workbookViewId="0">
      <selection activeCell="B21" sqref="B21"/>
    </sheetView>
  </sheetViews>
  <sheetFormatPr baseColWidth="10" defaultColWidth="7.5703125" defaultRowHeight="12"/>
  <cols>
    <col min="1" max="1" width="14.28515625" style="31" customWidth="1"/>
    <col min="2" max="2" width="28.7109375" style="27" customWidth="1"/>
    <col min="3" max="3" width="29.42578125" style="27" customWidth="1"/>
    <col min="4" max="4" width="14.85546875" style="27" customWidth="1"/>
    <col min="5" max="5" width="16.7109375" style="27" customWidth="1"/>
    <col min="6" max="6" width="16.5703125" style="28" customWidth="1"/>
    <col min="7" max="9" width="7.5703125" style="27"/>
    <col min="10" max="10" width="9.85546875" style="27" customWidth="1"/>
    <col min="11" max="16384" width="7.5703125" style="27"/>
  </cols>
  <sheetData>
    <row r="1" spans="1:8" ht="20.25" customHeight="1">
      <c r="A1" s="162" t="s">
        <v>126</v>
      </c>
      <c r="B1" s="163"/>
      <c r="C1" s="141" t="s">
        <v>127</v>
      </c>
      <c r="D1" s="45"/>
      <c r="E1" s="46" t="s">
        <v>128</v>
      </c>
      <c r="F1" s="47" t="s">
        <v>161</v>
      </c>
      <c r="G1" s="48"/>
      <c r="H1" s="48"/>
    </row>
    <row r="2" spans="1:8" ht="13">
      <c r="A2" s="49"/>
      <c r="B2" s="50"/>
      <c r="C2" s="50"/>
      <c r="D2" s="50"/>
      <c r="E2" s="51"/>
      <c r="F2" s="52"/>
      <c r="G2" s="52"/>
      <c r="H2" s="52"/>
    </row>
    <row r="3" spans="1:8" ht="13">
      <c r="A3" s="53"/>
      <c r="B3" s="54"/>
      <c r="C3" s="54"/>
      <c r="D3" s="54"/>
      <c r="E3" s="55"/>
      <c r="F3" s="56"/>
      <c r="G3" s="56"/>
      <c r="H3" s="56"/>
    </row>
    <row r="4" spans="1:8" ht="13">
      <c r="A4" s="57"/>
      <c r="B4" s="58"/>
      <c r="C4" s="58"/>
      <c r="D4" s="58"/>
      <c r="E4" s="59"/>
      <c r="F4" s="48"/>
      <c r="G4" s="48"/>
      <c r="H4" s="48"/>
    </row>
    <row r="5" spans="1:8" ht="14">
      <c r="A5" s="60"/>
      <c r="B5" s="143" t="s">
        <v>129</v>
      </c>
      <c r="C5" s="164" t="s">
        <v>130</v>
      </c>
      <c r="D5" s="165"/>
      <c r="E5" s="166"/>
      <c r="F5" s="48"/>
      <c r="G5" s="48"/>
      <c r="H5" s="48"/>
    </row>
    <row r="6" spans="1:8" ht="12.75" customHeight="1">
      <c r="A6" s="62" t="s">
        <v>131</v>
      </c>
      <c r="B6" s="63" t="s">
        <v>132</v>
      </c>
      <c r="C6" s="167" t="s">
        <v>82</v>
      </c>
      <c r="D6" s="168"/>
      <c r="E6" s="169"/>
      <c r="F6" s="48"/>
      <c r="G6" s="48"/>
      <c r="H6" s="48"/>
    </row>
    <row r="7" spans="1:8" ht="12.75" customHeight="1">
      <c r="A7" s="62"/>
      <c r="B7" s="63" t="s">
        <v>83</v>
      </c>
      <c r="C7" s="167" t="s">
        <v>84</v>
      </c>
      <c r="D7" s="168"/>
      <c r="E7" s="169"/>
      <c r="F7" s="48"/>
      <c r="G7" s="48"/>
      <c r="H7" s="48"/>
    </row>
    <row r="8" spans="1:8" ht="13">
      <c r="A8" s="60"/>
      <c r="B8" s="50"/>
      <c r="C8" s="50"/>
      <c r="D8" s="50"/>
      <c r="E8" s="51"/>
      <c r="F8" s="52"/>
      <c r="G8" s="139"/>
      <c r="H8" s="52"/>
    </row>
    <row r="9" spans="1:8" ht="42" customHeight="1">
      <c r="A9" s="64" t="s">
        <v>133</v>
      </c>
      <c r="B9" s="167" t="s">
        <v>0</v>
      </c>
      <c r="C9" s="168"/>
      <c r="D9" s="168"/>
      <c r="E9" s="169"/>
      <c r="F9" s="48"/>
      <c r="G9" s="48"/>
      <c r="H9" s="48"/>
    </row>
    <row r="10" spans="1:8" ht="13">
      <c r="A10" s="60"/>
      <c r="B10" s="50"/>
      <c r="C10" s="50" t="s">
        <v>134</v>
      </c>
      <c r="D10" s="50"/>
      <c r="E10" s="65"/>
      <c r="F10" s="52"/>
      <c r="G10" s="52"/>
      <c r="H10" s="52"/>
    </row>
    <row r="11" spans="1:8" ht="14">
      <c r="A11" s="53"/>
      <c r="B11" s="170" t="s">
        <v>101</v>
      </c>
      <c r="C11" s="170"/>
      <c r="D11" s="170"/>
      <c r="E11" s="66" t="s">
        <v>135</v>
      </c>
      <c r="F11" s="48"/>
      <c r="G11" s="48"/>
      <c r="H11" s="48"/>
    </row>
    <row r="12" spans="1:8" ht="32">
      <c r="A12" s="64" t="s">
        <v>136</v>
      </c>
      <c r="B12" s="171" t="s">
        <v>1</v>
      </c>
      <c r="C12" s="172"/>
      <c r="D12" s="173"/>
      <c r="E12" s="67" t="s">
        <v>2</v>
      </c>
      <c r="F12" s="48"/>
      <c r="G12" s="48"/>
      <c r="H12" s="48"/>
    </row>
    <row r="13" spans="1:8" ht="12.75" customHeight="1">
      <c r="A13" s="60"/>
      <c r="B13" s="50"/>
      <c r="C13" s="50"/>
      <c r="D13" s="50"/>
      <c r="E13" s="51"/>
      <c r="F13" s="52"/>
      <c r="G13" s="52"/>
      <c r="H13" s="52"/>
    </row>
    <row r="14" spans="1:8" ht="15.75" customHeight="1">
      <c r="A14" s="62" t="s">
        <v>137</v>
      </c>
      <c r="B14" s="174" t="s">
        <v>4</v>
      </c>
      <c r="C14" s="175"/>
      <c r="D14" s="175"/>
      <c r="E14" s="176"/>
      <c r="F14" s="48"/>
      <c r="G14" s="48"/>
      <c r="H14" s="48"/>
    </row>
    <row r="15" spans="1:8" ht="12.75" customHeight="1">
      <c r="A15" s="60"/>
      <c r="B15" s="50"/>
      <c r="C15" s="50"/>
      <c r="D15" s="50"/>
      <c r="E15" s="68"/>
      <c r="F15" s="52"/>
      <c r="G15" s="52"/>
      <c r="H15" s="52"/>
    </row>
    <row r="16" spans="1:8" ht="15.75" customHeight="1">
      <c r="A16" s="62" t="s">
        <v>138</v>
      </c>
      <c r="B16" s="177" t="s">
        <v>5</v>
      </c>
      <c r="C16" s="178"/>
      <c r="D16" s="178"/>
      <c r="E16" s="179"/>
      <c r="F16" s="48"/>
      <c r="G16" s="48"/>
      <c r="H16" s="48"/>
    </row>
    <row r="17" spans="1:8" ht="25.5" customHeight="1" thickBot="1">
      <c r="A17" s="60"/>
      <c r="B17" s="50"/>
      <c r="C17" s="50"/>
      <c r="D17" s="50"/>
      <c r="E17" s="51"/>
      <c r="F17" s="69"/>
      <c r="G17" s="52"/>
      <c r="H17" s="52"/>
    </row>
    <row r="18" spans="1:8" ht="17" thickBot="1">
      <c r="A18" s="152" t="s">
        <v>139</v>
      </c>
      <c r="B18" s="153"/>
      <c r="C18" s="153"/>
      <c r="D18" s="153"/>
      <c r="E18" s="154"/>
      <c r="F18" s="70"/>
      <c r="G18" s="71"/>
      <c r="H18" s="71"/>
    </row>
    <row r="19" spans="1:8" s="29" customFormat="1" ht="13">
      <c r="A19" s="72" t="s">
        <v>140</v>
      </c>
      <c r="B19" s="73" t="s">
        <v>141</v>
      </c>
      <c r="C19" s="74" t="s">
        <v>142</v>
      </c>
      <c r="D19" s="74" t="s">
        <v>143</v>
      </c>
      <c r="E19" s="75" t="s">
        <v>144</v>
      </c>
      <c r="F19" s="76"/>
      <c r="G19" s="77"/>
      <c r="H19" s="77"/>
    </row>
    <row r="20" spans="1:8" s="30" customFormat="1" ht="26">
      <c r="A20" s="78">
        <v>1</v>
      </c>
      <c r="B20" s="79" t="s">
        <v>3</v>
      </c>
      <c r="C20" s="79"/>
      <c r="D20" s="80"/>
      <c r="E20" s="81"/>
      <c r="F20" s="82"/>
      <c r="G20" s="83"/>
      <c r="H20" s="83"/>
    </row>
    <row r="21" spans="1:8" s="30" customFormat="1" ht="39">
      <c r="A21" s="78">
        <v>2</v>
      </c>
      <c r="B21" s="79"/>
      <c r="C21" s="79" t="s">
        <v>6</v>
      </c>
      <c r="D21" s="80"/>
      <c r="E21" s="81"/>
      <c r="F21" s="82"/>
      <c r="G21" s="83"/>
      <c r="H21" s="83"/>
    </row>
    <row r="22" spans="1:8" s="30" customFormat="1" ht="13">
      <c r="A22" s="90">
        <v>5</v>
      </c>
      <c r="B22" s="180" t="s">
        <v>145</v>
      </c>
      <c r="C22" s="181"/>
      <c r="D22" s="91"/>
      <c r="E22" s="92"/>
      <c r="F22" s="93"/>
      <c r="G22" s="94"/>
      <c r="H22" s="94"/>
    </row>
    <row r="23" spans="1:8" s="29" customFormat="1" ht="14" thickBot="1">
      <c r="A23" s="159"/>
      <c r="B23" s="160"/>
      <c r="C23" s="160"/>
      <c r="D23" s="160"/>
      <c r="E23" s="161"/>
      <c r="F23" s="76"/>
      <c r="G23" s="77"/>
      <c r="H23" s="77"/>
    </row>
    <row r="24" spans="1:8" ht="17" thickBot="1">
      <c r="A24" s="152" t="s">
        <v>146</v>
      </c>
      <c r="B24" s="153"/>
      <c r="C24" s="153"/>
      <c r="D24" s="153"/>
      <c r="E24" s="154"/>
      <c r="F24" s="70"/>
      <c r="G24" s="71"/>
      <c r="H24" s="71"/>
    </row>
    <row r="25" spans="1:8" s="30" customFormat="1" ht="13">
      <c r="A25" s="95" t="s">
        <v>147</v>
      </c>
      <c r="B25" s="150" t="s">
        <v>160</v>
      </c>
      <c r="C25" s="151"/>
      <c r="D25" s="96" t="s">
        <v>148</v>
      </c>
      <c r="E25" s="97">
        <v>3</v>
      </c>
      <c r="F25" s="93"/>
      <c r="G25" s="94"/>
      <c r="H25" s="94"/>
    </row>
    <row r="26" spans="1:8" s="29" customFormat="1" ht="13">
      <c r="A26" s="98" t="s">
        <v>140</v>
      </c>
      <c r="B26" s="99" t="s">
        <v>141</v>
      </c>
      <c r="C26" s="100" t="s">
        <v>142</v>
      </c>
      <c r="D26" s="100" t="s">
        <v>143</v>
      </c>
      <c r="E26" s="101" t="s">
        <v>144</v>
      </c>
      <c r="F26" s="102"/>
      <c r="G26" s="103"/>
      <c r="H26" s="103"/>
    </row>
    <row r="27" spans="1:8" s="29" customFormat="1" ht="13">
      <c r="A27" s="104">
        <f>E25</f>
        <v>3</v>
      </c>
      <c r="B27" s="105"/>
      <c r="C27" s="105"/>
      <c r="D27" s="106"/>
      <c r="E27" s="107"/>
      <c r="F27" s="108"/>
      <c r="G27" s="109"/>
      <c r="H27" s="109"/>
    </row>
    <row r="28" spans="1:8" s="29" customFormat="1" ht="13">
      <c r="A28" s="110">
        <f>A27+1</f>
        <v>4</v>
      </c>
      <c r="B28" s="111"/>
      <c r="C28" s="111"/>
      <c r="D28" s="111"/>
      <c r="E28" s="112"/>
      <c r="F28" s="76"/>
      <c r="G28" s="77"/>
      <c r="H28" s="77"/>
    </row>
    <row r="29" spans="1:8" s="29" customFormat="1" ht="13">
      <c r="A29" s="78">
        <f>A28+1</f>
        <v>5</v>
      </c>
      <c r="B29" s="155" t="s">
        <v>145</v>
      </c>
      <c r="C29" s="155"/>
      <c r="D29" s="113"/>
      <c r="E29" s="114"/>
      <c r="F29" s="102"/>
      <c r="G29" s="103"/>
      <c r="H29" s="103"/>
    </row>
    <row r="30" spans="1:8" s="29" customFormat="1" ht="14" thickBot="1">
      <c r="A30" s="156"/>
      <c r="B30" s="157"/>
      <c r="C30" s="157"/>
      <c r="D30" s="157"/>
      <c r="E30" s="158"/>
      <c r="F30" s="102"/>
      <c r="G30" s="103"/>
      <c r="H30" s="103"/>
    </row>
    <row r="31" spans="1:8" s="30" customFormat="1" ht="13">
      <c r="A31" s="115" t="s">
        <v>149</v>
      </c>
      <c r="B31" s="150" t="s">
        <v>160</v>
      </c>
      <c r="C31" s="151"/>
      <c r="D31" s="96" t="s">
        <v>148</v>
      </c>
      <c r="E31" s="97"/>
      <c r="F31" s="93"/>
      <c r="G31" s="94"/>
      <c r="H31" s="94"/>
    </row>
    <row r="32" spans="1:8" s="29" customFormat="1" ht="13">
      <c r="A32" s="98" t="s">
        <v>140</v>
      </c>
      <c r="B32" s="99" t="s">
        <v>141</v>
      </c>
      <c r="C32" s="100" t="s">
        <v>142</v>
      </c>
      <c r="D32" s="100" t="s">
        <v>143</v>
      </c>
      <c r="E32" s="101" t="s">
        <v>144</v>
      </c>
      <c r="F32" s="102"/>
      <c r="G32" s="103"/>
      <c r="H32" s="103"/>
    </row>
    <row r="33" spans="1:8" s="29" customFormat="1" ht="13">
      <c r="A33" s="104">
        <f>E31</f>
        <v>0</v>
      </c>
      <c r="B33" s="105"/>
      <c r="C33" s="105"/>
      <c r="D33" s="106"/>
      <c r="E33" s="107"/>
      <c r="F33" s="108"/>
      <c r="G33" s="109"/>
      <c r="H33" s="109"/>
    </row>
    <row r="34" spans="1:8" s="29" customFormat="1" ht="13">
      <c r="A34" s="110">
        <f>A33+1</f>
        <v>1</v>
      </c>
      <c r="B34" s="111"/>
      <c r="C34" s="111"/>
      <c r="D34" s="111"/>
      <c r="E34" s="112"/>
      <c r="F34" s="76"/>
      <c r="G34" s="77"/>
      <c r="H34" s="77"/>
    </row>
    <row r="35" spans="1:8" s="29" customFormat="1" ht="13">
      <c r="A35" s="78">
        <f>A34+1</f>
        <v>2</v>
      </c>
      <c r="B35" s="155" t="s">
        <v>145</v>
      </c>
      <c r="C35" s="155"/>
      <c r="D35" s="113"/>
      <c r="E35" s="114"/>
      <c r="F35" s="102"/>
      <c r="G35" s="103"/>
      <c r="H35" s="103"/>
    </row>
    <row r="36" spans="1:8" s="30" customFormat="1" ht="14" thickBot="1">
      <c r="A36" s="156"/>
      <c r="B36" s="157"/>
      <c r="C36" s="157"/>
      <c r="D36" s="157"/>
      <c r="E36" s="158"/>
      <c r="F36" s="82"/>
      <c r="G36" s="83"/>
      <c r="H36" s="83"/>
    </row>
    <row r="37" spans="1:8" s="29" customFormat="1" ht="13">
      <c r="A37" s="115" t="s">
        <v>150</v>
      </c>
      <c r="B37" s="150" t="s">
        <v>160</v>
      </c>
      <c r="C37" s="151"/>
      <c r="D37" s="96" t="s">
        <v>148</v>
      </c>
      <c r="E37" s="97"/>
      <c r="F37" s="76"/>
      <c r="G37" s="77"/>
      <c r="H37" s="77"/>
    </row>
    <row r="38" spans="1:8" s="29" customFormat="1" ht="13">
      <c r="A38" s="98" t="s">
        <v>140</v>
      </c>
      <c r="B38" s="99" t="s">
        <v>141</v>
      </c>
      <c r="C38" s="100" t="s">
        <v>142</v>
      </c>
      <c r="D38" s="100" t="s">
        <v>143</v>
      </c>
      <c r="E38" s="101" t="s">
        <v>144</v>
      </c>
      <c r="F38" s="102"/>
      <c r="G38" s="103"/>
      <c r="H38" s="103"/>
    </row>
    <row r="39" spans="1:8" s="29" customFormat="1" ht="13">
      <c r="A39" s="104">
        <f>E37</f>
        <v>0</v>
      </c>
      <c r="B39" s="105"/>
      <c r="C39" s="105"/>
      <c r="D39" s="106"/>
      <c r="E39" s="107"/>
      <c r="F39" s="108"/>
      <c r="G39" s="109"/>
      <c r="H39" s="109"/>
    </row>
    <row r="40" spans="1:8" s="29" customFormat="1" ht="13">
      <c r="A40" s="110">
        <f>A39+1</f>
        <v>1</v>
      </c>
      <c r="B40" s="111"/>
      <c r="C40" s="111"/>
      <c r="D40" s="111"/>
      <c r="E40" s="112"/>
      <c r="F40" s="76"/>
      <c r="G40" s="77"/>
      <c r="H40" s="77"/>
    </row>
    <row r="41" spans="1:8" s="30" customFormat="1" ht="13">
      <c r="A41" s="78">
        <f>A40+1</f>
        <v>2</v>
      </c>
      <c r="B41" s="155" t="s">
        <v>145</v>
      </c>
      <c r="C41" s="155"/>
      <c r="D41" s="113"/>
      <c r="E41" s="114"/>
      <c r="F41" s="82"/>
      <c r="G41" s="83"/>
      <c r="H41" s="83"/>
    </row>
    <row r="42" spans="1:8" s="29" customFormat="1" ht="14" thickBot="1">
      <c r="A42" s="156"/>
      <c r="B42" s="157"/>
      <c r="C42" s="157"/>
      <c r="D42" s="157"/>
      <c r="E42" s="158"/>
      <c r="F42" s="102"/>
      <c r="G42" s="103"/>
      <c r="H42" s="103"/>
    </row>
    <row r="43" spans="1:8" ht="17" thickBot="1">
      <c r="A43" s="152" t="s">
        <v>151</v>
      </c>
      <c r="B43" s="153"/>
      <c r="C43" s="153"/>
      <c r="D43" s="153"/>
      <c r="E43" s="154"/>
      <c r="F43" s="70"/>
      <c r="G43" s="71"/>
      <c r="H43" s="71"/>
    </row>
    <row r="44" spans="1:8" s="29" customFormat="1" ht="13">
      <c r="A44" s="95" t="s">
        <v>152</v>
      </c>
      <c r="B44" s="150" t="s">
        <v>160</v>
      </c>
      <c r="C44" s="151"/>
      <c r="D44" s="116"/>
      <c r="E44" s="117"/>
      <c r="F44" s="118"/>
      <c r="G44" s="119"/>
      <c r="H44" s="119"/>
    </row>
    <row r="45" spans="1:8" ht="13">
      <c r="A45" s="120"/>
      <c r="B45" s="74" t="s">
        <v>141</v>
      </c>
      <c r="C45" s="74" t="s">
        <v>142</v>
      </c>
      <c r="D45" s="74" t="s">
        <v>143</v>
      </c>
      <c r="E45" s="75" t="s">
        <v>153</v>
      </c>
      <c r="F45" s="69"/>
      <c r="G45" s="52"/>
      <c r="H45" s="52"/>
    </row>
    <row r="46" spans="1:8" ht="13">
      <c r="A46" s="53"/>
      <c r="B46" s="121"/>
      <c r="C46" s="121"/>
      <c r="D46" s="122"/>
      <c r="E46" s="123"/>
      <c r="F46" s="48"/>
      <c r="G46" s="48"/>
      <c r="H46" s="48"/>
    </row>
    <row r="47" spans="1:8" ht="13">
      <c r="A47" s="60"/>
      <c r="B47" s="124"/>
      <c r="C47" s="124"/>
      <c r="D47" s="125"/>
      <c r="E47" s="126"/>
      <c r="F47" s="56"/>
      <c r="G47" s="56"/>
      <c r="H47" s="56"/>
    </row>
    <row r="48" spans="1:8" ht="14" thickBot="1">
      <c r="A48" s="127"/>
      <c r="B48" s="128"/>
      <c r="C48" s="128"/>
      <c r="D48" s="128"/>
      <c r="E48" s="129"/>
      <c r="F48" s="130"/>
      <c r="G48" s="56"/>
      <c r="H48" s="56"/>
    </row>
    <row r="49" spans="1:8" ht="13">
      <c r="A49" s="131"/>
      <c r="B49" s="48"/>
      <c r="C49" s="48"/>
      <c r="D49" s="48"/>
      <c r="E49" s="48"/>
      <c r="F49" s="132"/>
      <c r="G49" s="48"/>
      <c r="H49" s="48"/>
    </row>
    <row r="50" spans="1:8" ht="13">
      <c r="A50" s="133"/>
      <c r="B50" s="52"/>
      <c r="C50" s="52"/>
      <c r="D50" s="52"/>
      <c r="E50" s="52"/>
      <c r="F50" s="69"/>
      <c r="G50" s="52"/>
      <c r="H50" s="52"/>
    </row>
    <row r="51" spans="1:8" ht="13">
      <c r="A51" s="134"/>
      <c r="B51" s="56"/>
      <c r="C51" s="56"/>
      <c r="D51" s="56"/>
      <c r="E51" s="56"/>
      <c r="F51" s="130"/>
      <c r="G51" s="56"/>
      <c r="H51" s="56"/>
    </row>
    <row r="52" spans="1:8" ht="13">
      <c r="A52" s="131"/>
      <c r="B52" s="48"/>
      <c r="C52" s="48"/>
      <c r="D52" s="48"/>
      <c r="E52" s="48"/>
      <c r="F52" s="132"/>
      <c r="G52" s="48"/>
      <c r="H52" s="48"/>
    </row>
    <row r="53" spans="1:8" ht="13">
      <c r="A53" s="133"/>
      <c r="B53" s="52"/>
      <c r="C53" s="52"/>
      <c r="D53" s="52"/>
      <c r="E53" s="52"/>
      <c r="F53" s="69"/>
      <c r="G53" s="52"/>
      <c r="H53" s="52"/>
    </row>
    <row r="54" spans="1:8" ht="13">
      <c r="A54" s="134"/>
      <c r="B54" s="56"/>
      <c r="C54" s="56"/>
      <c r="D54" s="56"/>
      <c r="E54" s="56"/>
      <c r="F54" s="130"/>
      <c r="G54" s="56"/>
      <c r="H54" s="56"/>
    </row>
    <row r="55" spans="1:8" ht="13">
      <c r="A55" s="131"/>
      <c r="B55" s="48"/>
      <c r="C55" s="48"/>
      <c r="D55" s="48"/>
      <c r="E55" s="48"/>
      <c r="F55" s="132"/>
      <c r="G55" s="48"/>
      <c r="H55" s="48"/>
    </row>
    <row r="56" spans="1:8" ht="13">
      <c r="A56" s="133"/>
      <c r="B56" s="52"/>
      <c r="C56" s="52"/>
      <c r="D56" s="52"/>
      <c r="E56" s="52"/>
      <c r="F56" s="69"/>
      <c r="G56" s="52"/>
      <c r="H56" s="52"/>
    </row>
    <row r="57" spans="1:8" ht="13">
      <c r="A57" s="134"/>
      <c r="B57" s="56"/>
      <c r="C57" s="56"/>
      <c r="D57" s="56"/>
      <c r="E57" s="56"/>
      <c r="F57" s="130"/>
      <c r="G57" s="56"/>
      <c r="H57" s="56"/>
    </row>
    <row r="58" spans="1:8" ht="16"/>
    <row r="59" spans="1:8" ht="13"/>
  </sheetData>
  <mergeCells count="24">
    <mergeCell ref="A36:E36"/>
    <mergeCell ref="B37:C37"/>
    <mergeCell ref="B41:C41"/>
    <mergeCell ref="A42:E42"/>
    <mergeCell ref="A43:E43"/>
    <mergeCell ref="B44:C44"/>
    <mergeCell ref="A24:E24"/>
    <mergeCell ref="B25:C25"/>
    <mergeCell ref="B29:C29"/>
    <mergeCell ref="A30:E30"/>
    <mergeCell ref="B31:C31"/>
    <mergeCell ref="B35:C35"/>
    <mergeCell ref="B12:D12"/>
    <mergeCell ref="B14:E14"/>
    <mergeCell ref="B16:E16"/>
    <mergeCell ref="A18:E18"/>
    <mergeCell ref="B22:C22"/>
    <mergeCell ref="A23:E23"/>
    <mergeCell ref="A1:B1"/>
    <mergeCell ref="C5:E5"/>
    <mergeCell ref="C6:E6"/>
    <mergeCell ref="C7:E7"/>
    <mergeCell ref="B9:E9"/>
    <mergeCell ref="B11:D11"/>
  </mergeCells>
  <phoneticPr fontId="7" type="noConversion"/>
  <hyperlinks>
    <hyperlink ref="C1" location="Use_Cases_Index" display="Go to Use Cases Index"/>
    <hyperlink ref="F1" location="Go_To_Index" tooltip="Linked index of relevant sections" display="&lt;&lt; Go To Main Index"/>
  </hyperlinks>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H15"/>
  <sheetViews>
    <sheetView zoomScale="125" workbookViewId="0">
      <selection activeCell="D7" sqref="D7"/>
    </sheetView>
  </sheetViews>
  <sheetFormatPr baseColWidth="10" defaultColWidth="7.5703125" defaultRowHeight="12"/>
  <cols>
    <col min="1" max="1" width="12.140625" style="7" customWidth="1"/>
    <col min="2" max="2" width="16.42578125" style="9" customWidth="1"/>
    <col min="3" max="4" width="31.5703125" style="8" customWidth="1"/>
    <col min="5" max="5" width="38.140625" style="7" customWidth="1"/>
    <col min="6" max="6" width="12.7109375" style="7" bestFit="1" customWidth="1"/>
    <col min="7" max="16384" width="7.5703125" style="7"/>
  </cols>
  <sheetData>
    <row r="1" spans="1:8" ht="22" thickBot="1">
      <c r="A1" s="147" t="s">
        <v>71</v>
      </c>
      <c r="B1" s="147"/>
      <c r="C1" s="147"/>
      <c r="D1" s="147"/>
      <c r="E1" s="147"/>
      <c r="F1" s="22" t="s">
        <v>72</v>
      </c>
    </row>
    <row r="2" spans="1:8" ht="14" thickBot="1">
      <c r="A2" s="14" t="s">
        <v>103</v>
      </c>
      <c r="B2" s="15" t="s">
        <v>102</v>
      </c>
      <c r="C2" s="13" t="s">
        <v>101</v>
      </c>
      <c r="D2" s="14" t="s">
        <v>100</v>
      </c>
      <c r="E2" s="13" t="s">
        <v>99</v>
      </c>
    </row>
    <row r="3" spans="1:8" ht="15" thickBot="1">
      <c r="A3" s="19">
        <v>39276</v>
      </c>
      <c r="B3" s="20">
        <v>1</v>
      </c>
      <c r="C3" s="12" t="s">
        <v>98</v>
      </c>
      <c r="D3" s="11" t="s">
        <v>67</v>
      </c>
      <c r="E3" s="12"/>
    </row>
    <row r="4" spans="1:8" ht="29" thickBot="1">
      <c r="A4" s="19">
        <v>39277</v>
      </c>
      <c r="B4" s="20">
        <v>1</v>
      </c>
      <c r="C4" s="12" t="s">
        <v>158</v>
      </c>
      <c r="D4" s="12" t="s">
        <v>115</v>
      </c>
      <c r="E4" s="11"/>
    </row>
    <row r="5" spans="1:8" ht="29" thickBot="1">
      <c r="A5" s="19">
        <v>39301</v>
      </c>
      <c r="B5" s="20">
        <v>1</v>
      </c>
      <c r="C5" s="12" t="s">
        <v>113</v>
      </c>
      <c r="D5" s="12" t="s">
        <v>115</v>
      </c>
      <c r="E5" s="11" t="s">
        <v>114</v>
      </c>
    </row>
    <row r="6" spans="1:8" ht="29" thickBot="1">
      <c r="A6" s="19">
        <v>39303</v>
      </c>
      <c r="B6" s="20">
        <v>1</v>
      </c>
      <c r="C6" s="12" t="s">
        <v>75</v>
      </c>
      <c r="D6" s="12" t="s">
        <v>76</v>
      </c>
      <c r="E6" s="11"/>
    </row>
    <row r="13" spans="1:8">
      <c r="E13" s="10"/>
    </row>
    <row r="15" spans="1:8">
      <c r="H15" s="7" t="s">
        <v>97</v>
      </c>
    </row>
  </sheetData>
  <mergeCells count="1">
    <mergeCell ref="A1:E1"/>
  </mergeCells>
  <phoneticPr fontId="7" type="noConversion"/>
  <hyperlinks>
    <hyperlink ref="F1" location="Go_To_Index" tooltip="Linked index of relevant sections" display="&lt;&lt; Go To Index"/>
  </hyperlink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19"/>
  <sheetViews>
    <sheetView zoomScale="125" workbookViewId="0">
      <pane ySplit="3" topLeftCell="A4" activePane="bottomLeft" state="frozenSplit"/>
      <selection pane="bottomLeft" activeCell="D19" sqref="D19"/>
    </sheetView>
  </sheetViews>
  <sheetFormatPr baseColWidth="10" defaultRowHeight="13"/>
  <cols>
    <col min="1" max="1" width="3.85546875" customWidth="1"/>
    <col min="2" max="2" width="14.7109375" customWidth="1"/>
    <col min="3" max="3" width="24.85546875" customWidth="1"/>
    <col min="4" max="4" width="53" style="1" customWidth="1"/>
    <col min="5" max="5" width="12.7109375" bestFit="1" customWidth="1"/>
  </cols>
  <sheetData>
    <row r="1" spans="1:5" ht="16">
      <c r="B1" s="148" t="str">
        <f>CONCATENATE('Start Here'!B6, " Business Requirements")</f>
        <v>K-SWISS_x000D_Lady Tubes Business Requirements</v>
      </c>
      <c r="C1" s="148"/>
      <c r="D1" s="148"/>
      <c r="E1" s="22" t="s">
        <v>72</v>
      </c>
    </row>
    <row r="3" spans="1:5">
      <c r="A3" s="2" t="s">
        <v>111</v>
      </c>
      <c r="B3" s="2" t="s">
        <v>124</v>
      </c>
      <c r="C3" s="2" t="s">
        <v>125</v>
      </c>
      <c r="D3" s="3" t="s">
        <v>73</v>
      </c>
    </row>
    <row r="4" spans="1:5">
      <c r="A4">
        <v>1</v>
      </c>
      <c r="B4" t="s">
        <v>96</v>
      </c>
      <c r="C4" t="s">
        <v>173</v>
      </c>
      <c r="D4" s="1" t="s">
        <v>122</v>
      </c>
    </row>
    <row r="5" spans="1:5" ht="26">
      <c r="A5">
        <v>2</v>
      </c>
      <c r="B5" t="s">
        <v>96</v>
      </c>
      <c r="C5" t="s">
        <v>173</v>
      </c>
      <c r="D5" s="1" t="s">
        <v>162</v>
      </c>
    </row>
    <row r="6" spans="1:5">
      <c r="A6">
        <v>3</v>
      </c>
      <c r="B6" t="s">
        <v>96</v>
      </c>
      <c r="C6" t="s">
        <v>173</v>
      </c>
      <c r="D6" s="1" t="s">
        <v>163</v>
      </c>
    </row>
    <row r="7" spans="1:5">
      <c r="A7">
        <v>4</v>
      </c>
      <c r="B7" t="s">
        <v>90</v>
      </c>
      <c r="C7" t="s">
        <v>93</v>
      </c>
      <c r="D7" s="1" t="s">
        <v>92</v>
      </c>
    </row>
    <row r="8" spans="1:5" ht="26">
      <c r="A8">
        <v>7</v>
      </c>
      <c r="B8" t="s">
        <v>90</v>
      </c>
      <c r="C8" t="s">
        <v>91</v>
      </c>
      <c r="D8" s="1" t="s">
        <v>123</v>
      </c>
    </row>
    <row r="9" spans="1:5" ht="39">
      <c r="A9">
        <v>9</v>
      </c>
      <c r="B9" t="s">
        <v>90</v>
      </c>
      <c r="C9" t="s">
        <v>164</v>
      </c>
      <c r="D9" s="1" t="s">
        <v>176</v>
      </c>
    </row>
    <row r="10" spans="1:5" ht="26">
      <c r="A10">
        <v>11</v>
      </c>
      <c r="B10" t="s">
        <v>85</v>
      </c>
      <c r="C10" t="s">
        <v>165</v>
      </c>
      <c r="D10" s="1" t="s">
        <v>177</v>
      </c>
    </row>
    <row r="11" spans="1:5" ht="26">
      <c r="A11">
        <v>12</v>
      </c>
      <c r="B11" t="s">
        <v>85</v>
      </c>
      <c r="C11" t="s">
        <v>86</v>
      </c>
      <c r="D11" s="1" t="s">
        <v>94</v>
      </c>
    </row>
    <row r="12" spans="1:5" ht="26">
      <c r="A12">
        <v>13</v>
      </c>
      <c r="B12" t="s">
        <v>85</v>
      </c>
      <c r="C12" t="s">
        <v>88</v>
      </c>
      <c r="D12" s="1" t="s">
        <v>109</v>
      </c>
    </row>
    <row r="13" spans="1:5" ht="26">
      <c r="A13">
        <v>15</v>
      </c>
      <c r="B13" t="s">
        <v>85</v>
      </c>
      <c r="C13" t="s">
        <v>87</v>
      </c>
      <c r="D13" s="1" t="s">
        <v>56</v>
      </c>
    </row>
    <row r="14" spans="1:5" ht="39">
      <c r="A14">
        <v>16</v>
      </c>
      <c r="B14" t="s">
        <v>85</v>
      </c>
      <c r="C14" t="s">
        <v>74</v>
      </c>
      <c r="D14" s="1" t="s">
        <v>167</v>
      </c>
    </row>
    <row r="15" spans="1:5" ht="26">
      <c r="A15">
        <v>17</v>
      </c>
      <c r="B15" t="s">
        <v>85</v>
      </c>
      <c r="C15" t="s">
        <v>172</v>
      </c>
      <c r="D15" s="1" t="s">
        <v>57</v>
      </c>
    </row>
    <row r="16" spans="1:5">
      <c r="A16">
        <v>18</v>
      </c>
      <c r="B16" t="s">
        <v>85</v>
      </c>
      <c r="C16" t="s">
        <v>168</v>
      </c>
      <c r="D16" s="1" t="s">
        <v>169</v>
      </c>
    </row>
    <row r="17" spans="1:4">
      <c r="A17">
        <v>19</v>
      </c>
      <c r="B17" t="s">
        <v>85</v>
      </c>
      <c r="C17" t="s">
        <v>170</v>
      </c>
      <c r="D17" s="1" t="s">
        <v>171</v>
      </c>
    </row>
    <row r="18" spans="1:4" ht="26">
      <c r="A18">
        <v>20</v>
      </c>
      <c r="B18" t="s">
        <v>89</v>
      </c>
      <c r="C18" t="s">
        <v>58</v>
      </c>
      <c r="D18" s="1" t="s">
        <v>59</v>
      </c>
    </row>
    <row r="19" spans="1:4" ht="39">
      <c r="A19">
        <v>21</v>
      </c>
      <c r="B19" t="s">
        <v>60</v>
      </c>
      <c r="C19" t="s">
        <v>61</v>
      </c>
      <c r="D19" s="1" t="s">
        <v>112</v>
      </c>
    </row>
  </sheetData>
  <mergeCells count="1">
    <mergeCell ref="B1:D1"/>
  </mergeCells>
  <phoneticPr fontId="7" type="noConversion"/>
  <hyperlinks>
    <hyperlink ref="E1" location="Go_To_Index" tooltip="Linked index of relevant sections" display="&lt;&lt; Go To Index"/>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94"/>
  <sheetViews>
    <sheetView zoomScale="125" workbookViewId="0">
      <pane ySplit="5" topLeftCell="A6" activePane="bottomLeft" state="frozenSplit"/>
      <selection pane="bottomLeft" activeCell="F11" sqref="F11"/>
    </sheetView>
  </sheetViews>
  <sheetFormatPr baseColWidth="10" defaultRowHeight="13"/>
  <cols>
    <col min="1" max="1" width="3.140625" bestFit="1" customWidth="1"/>
    <col min="2" max="2" width="14.28515625" customWidth="1"/>
    <col min="3" max="3" width="46.7109375" style="18" customWidth="1"/>
    <col min="4" max="4" width="26.140625" style="18" customWidth="1"/>
    <col min="5" max="5" width="12.7109375" style="18" bestFit="1" customWidth="1"/>
    <col min="6" max="6" width="22.85546875" bestFit="1" customWidth="1"/>
    <col min="8" max="8" width="19.28515625" bestFit="1" customWidth="1"/>
  </cols>
  <sheetData>
    <row r="1" spans="1:11" ht="16">
      <c r="C1" s="148" t="str">
        <f>CONCATENATE('Start Here'!B6, " Requirements &amp; Estimates")</f>
        <v>K-SWISS_x000D_Lady Tubes Requirements &amp; Estimates</v>
      </c>
      <c r="D1" s="148"/>
      <c r="E1" s="148"/>
      <c r="F1" s="22" t="s">
        <v>72</v>
      </c>
    </row>
    <row r="2" spans="1:11" ht="17" thickBot="1">
      <c r="C2" s="26"/>
      <c r="D2" s="26"/>
      <c r="E2" s="26"/>
      <c r="F2" s="22"/>
    </row>
    <row r="3" spans="1:11" ht="17" thickBot="1">
      <c r="C3" s="26"/>
      <c r="D3" s="26"/>
      <c r="E3" s="137" t="s">
        <v>159</v>
      </c>
      <c r="F3" s="138">
        <f>SUM(G3:K3)</f>
        <v>0</v>
      </c>
      <c r="G3" s="135">
        <f>SUM(G6:G99)</f>
        <v>0</v>
      </c>
      <c r="H3" s="32"/>
      <c r="I3" s="34">
        <f>SUM(I6:I99)</f>
        <v>0</v>
      </c>
      <c r="J3" s="32"/>
      <c r="K3" s="136">
        <f>SUM(K6:K99)</f>
        <v>0</v>
      </c>
    </row>
    <row r="5" spans="1:11" s="4" customFormat="1">
      <c r="A5" s="4" t="s">
        <v>104</v>
      </c>
      <c r="B5" s="4" t="s">
        <v>105</v>
      </c>
      <c r="C5" s="16" t="s">
        <v>155</v>
      </c>
      <c r="D5" s="16" t="s">
        <v>154</v>
      </c>
      <c r="E5" s="16" t="s">
        <v>106</v>
      </c>
      <c r="G5" s="4" t="s">
        <v>62</v>
      </c>
      <c r="H5" s="4" t="s">
        <v>63</v>
      </c>
      <c r="I5" s="4" t="s">
        <v>64</v>
      </c>
      <c r="J5" s="4" t="s">
        <v>65</v>
      </c>
      <c r="K5" s="4" t="s">
        <v>66</v>
      </c>
    </row>
    <row r="6" spans="1:11" ht="52">
      <c r="A6" s="23">
        <v>1</v>
      </c>
      <c r="B6" s="6" t="s">
        <v>96</v>
      </c>
      <c r="C6" s="24" t="s">
        <v>174</v>
      </c>
      <c r="D6" s="24" t="s">
        <v>175</v>
      </c>
      <c r="E6" s="17"/>
      <c r="F6" s="6"/>
      <c r="G6" s="25"/>
      <c r="I6" s="23"/>
      <c r="J6" s="23"/>
      <c r="K6" s="23"/>
    </row>
    <row r="7" spans="1:11" ht="26">
      <c r="A7" s="23">
        <v>2</v>
      </c>
      <c r="B7" s="6" t="s">
        <v>96</v>
      </c>
      <c r="C7" s="24" t="s">
        <v>162</v>
      </c>
      <c r="D7" s="142" t="s">
        <v>120</v>
      </c>
      <c r="E7" s="17"/>
      <c r="F7" s="6"/>
      <c r="G7" s="25"/>
      <c r="I7" s="23"/>
      <c r="J7" s="23"/>
      <c r="K7" s="23"/>
    </row>
    <row r="8" spans="1:11" ht="26">
      <c r="A8" s="23">
        <v>3</v>
      </c>
      <c r="B8" s="6" t="s">
        <v>96</v>
      </c>
      <c r="C8" s="24" t="s">
        <v>163</v>
      </c>
      <c r="D8" s="142" t="s">
        <v>119</v>
      </c>
      <c r="E8" s="17"/>
      <c r="F8" s="6"/>
      <c r="G8" s="25"/>
      <c r="I8" s="23"/>
      <c r="J8" s="23"/>
      <c r="K8" s="23"/>
    </row>
    <row r="9" spans="1:11" ht="39">
      <c r="A9" s="23">
        <v>4</v>
      </c>
      <c r="B9" s="6" t="s">
        <v>121</v>
      </c>
      <c r="C9" s="24" t="s">
        <v>116</v>
      </c>
      <c r="D9" s="24" t="s">
        <v>117</v>
      </c>
      <c r="E9" s="17"/>
      <c r="F9" s="6"/>
      <c r="G9" s="25"/>
      <c r="I9" s="23"/>
      <c r="J9" s="23"/>
      <c r="K9" s="23"/>
    </row>
    <row r="10" spans="1:11" ht="39">
      <c r="A10" s="23">
        <v>6</v>
      </c>
      <c r="B10" s="6" t="s">
        <v>121</v>
      </c>
      <c r="C10" s="24" t="s">
        <v>176</v>
      </c>
      <c r="D10" s="24" t="s">
        <v>118</v>
      </c>
      <c r="E10" s="17"/>
      <c r="F10" s="6"/>
      <c r="G10" s="25"/>
      <c r="I10" s="23"/>
      <c r="J10" s="23"/>
      <c r="K10" s="23"/>
    </row>
    <row r="11" spans="1:11" ht="26">
      <c r="A11" s="23">
        <v>7</v>
      </c>
      <c r="B11" s="6" t="s">
        <v>121</v>
      </c>
      <c r="C11" s="24" t="s">
        <v>177</v>
      </c>
      <c r="D11" s="24"/>
      <c r="E11" s="17"/>
      <c r="F11" s="6"/>
      <c r="G11" s="25"/>
      <c r="I11" s="23"/>
      <c r="J11" s="23"/>
      <c r="K11" s="23"/>
    </row>
    <row r="12" spans="1:11" ht="26">
      <c r="A12" s="23">
        <v>8</v>
      </c>
      <c r="B12" s="6" t="s">
        <v>121</v>
      </c>
      <c r="C12" s="24" t="s">
        <v>94</v>
      </c>
      <c r="D12" s="24"/>
      <c r="E12" s="17"/>
      <c r="F12" s="6"/>
      <c r="G12" s="25"/>
      <c r="I12" s="23"/>
      <c r="J12" s="23"/>
      <c r="K12" s="23"/>
    </row>
    <row r="13" spans="1:11" ht="26">
      <c r="A13" s="23">
        <v>9</v>
      </c>
      <c r="B13" s="6" t="s">
        <v>121</v>
      </c>
      <c r="C13" s="24" t="s">
        <v>109</v>
      </c>
      <c r="D13" s="24"/>
      <c r="E13" s="17"/>
      <c r="F13" s="6"/>
      <c r="G13" s="25"/>
      <c r="I13" s="23"/>
      <c r="J13" s="23"/>
      <c r="K13" s="23"/>
    </row>
    <row r="14" spans="1:11" ht="26">
      <c r="A14" s="23">
        <v>10</v>
      </c>
      <c r="B14" s="6" t="s">
        <v>121</v>
      </c>
      <c r="C14" s="24" t="s">
        <v>110</v>
      </c>
      <c r="D14" s="24"/>
      <c r="E14" s="17"/>
      <c r="F14" s="6"/>
      <c r="G14" s="25"/>
      <c r="I14" s="23"/>
      <c r="J14" s="23"/>
      <c r="K14" s="23"/>
    </row>
    <row r="15" spans="1:11" ht="26">
      <c r="A15" s="23">
        <v>11</v>
      </c>
      <c r="B15" s="6" t="s">
        <v>121</v>
      </c>
      <c r="C15" s="24" t="s">
        <v>95</v>
      </c>
      <c r="D15" s="24"/>
      <c r="E15" s="17"/>
      <c r="F15" s="6"/>
      <c r="G15" s="25"/>
      <c r="I15" s="23"/>
      <c r="J15" s="23"/>
      <c r="K15" s="23"/>
    </row>
    <row r="16" spans="1:11" ht="39">
      <c r="A16" s="23">
        <v>13</v>
      </c>
      <c r="B16" s="6" t="s">
        <v>121</v>
      </c>
      <c r="C16" s="24" t="s">
        <v>57</v>
      </c>
      <c r="D16" s="24"/>
      <c r="E16" s="17"/>
      <c r="F16" s="6"/>
      <c r="G16" s="25"/>
      <c r="I16" s="23"/>
      <c r="J16" s="23"/>
      <c r="K16" s="23"/>
    </row>
    <row r="17" spans="1:7">
      <c r="A17" s="23"/>
      <c r="B17" s="6"/>
      <c r="C17" s="24"/>
      <c r="D17" s="17"/>
      <c r="E17" s="17"/>
      <c r="F17" s="6"/>
      <c r="G17" s="25"/>
    </row>
    <row r="18" spans="1:7">
      <c r="A18" s="23"/>
      <c r="B18" s="6"/>
      <c r="C18" s="24"/>
      <c r="F18" s="6"/>
      <c r="G18" s="25"/>
    </row>
    <row r="19" spans="1:7">
      <c r="A19" s="23"/>
      <c r="B19" s="6"/>
      <c r="C19" s="24"/>
      <c r="F19" s="6"/>
      <c r="G19" s="25"/>
    </row>
    <row r="20" spans="1:7" ht="14">
      <c r="C20" s="5"/>
      <c r="G20" s="25"/>
    </row>
    <row r="21" spans="1:7" ht="14">
      <c r="C21" s="5"/>
      <c r="G21" s="25"/>
    </row>
    <row r="22" spans="1:7" ht="14">
      <c r="C22" s="5"/>
      <c r="G22" s="25"/>
    </row>
    <row r="23" spans="1:7" ht="14">
      <c r="C23" s="5"/>
      <c r="G23" s="25"/>
    </row>
    <row r="24" spans="1:7" ht="14">
      <c r="C24" s="5"/>
      <c r="G24" s="25"/>
    </row>
    <row r="25" spans="1:7">
      <c r="G25" s="25"/>
    </row>
    <row r="26" spans="1:7">
      <c r="G26" s="25"/>
    </row>
    <row r="27" spans="1:7">
      <c r="G27" s="25"/>
    </row>
    <row r="28" spans="1:7">
      <c r="G28" s="25"/>
    </row>
    <row r="29" spans="1:7">
      <c r="G29" s="25"/>
    </row>
    <row r="30" spans="1:7">
      <c r="G30" s="25"/>
    </row>
    <row r="31" spans="1:7">
      <c r="G31" s="25"/>
    </row>
    <row r="32" spans="1:7">
      <c r="G32" s="25"/>
    </row>
    <row r="33" spans="7:7">
      <c r="G33" s="25"/>
    </row>
    <row r="34" spans="7:7">
      <c r="G34" s="25"/>
    </row>
    <row r="35" spans="7:7">
      <c r="G35" s="25"/>
    </row>
    <row r="36" spans="7:7">
      <c r="G36" s="25"/>
    </row>
    <row r="37" spans="7:7">
      <c r="G37" s="25"/>
    </row>
    <row r="38" spans="7:7">
      <c r="G38" s="25"/>
    </row>
    <row r="39" spans="7:7">
      <c r="G39" s="25"/>
    </row>
    <row r="40" spans="7:7">
      <c r="G40" s="25"/>
    </row>
    <row r="41" spans="7:7">
      <c r="G41" s="25"/>
    </row>
    <row r="42" spans="7:7">
      <c r="G42" s="25"/>
    </row>
    <row r="43" spans="7:7">
      <c r="G43" s="25"/>
    </row>
    <row r="44" spans="7:7">
      <c r="G44" s="25"/>
    </row>
    <row r="45" spans="7:7">
      <c r="G45" s="25"/>
    </row>
    <row r="46" spans="7:7">
      <c r="G46" s="25"/>
    </row>
    <row r="47" spans="7:7">
      <c r="G47" s="25"/>
    </row>
    <row r="48" spans="7:7">
      <c r="G48" s="25"/>
    </row>
    <row r="49" spans="7:7">
      <c r="G49" s="25"/>
    </row>
    <row r="50" spans="7:7">
      <c r="G50" s="25"/>
    </row>
    <row r="51" spans="7:7">
      <c r="G51" s="25"/>
    </row>
    <row r="52" spans="7:7">
      <c r="G52" s="25"/>
    </row>
    <row r="53" spans="7:7">
      <c r="G53" s="25"/>
    </row>
    <row r="54" spans="7:7">
      <c r="G54" s="25"/>
    </row>
    <row r="55" spans="7:7">
      <c r="G55" s="25"/>
    </row>
    <row r="56" spans="7:7">
      <c r="G56" s="25"/>
    </row>
    <row r="57" spans="7:7">
      <c r="G57" s="25"/>
    </row>
    <row r="58" spans="7:7">
      <c r="G58" s="25"/>
    </row>
    <row r="59" spans="7:7">
      <c r="G59" s="25"/>
    </row>
    <row r="60" spans="7:7">
      <c r="G60" s="25"/>
    </row>
    <row r="61" spans="7:7">
      <c r="G61" s="25"/>
    </row>
    <row r="62" spans="7:7">
      <c r="G62" s="25"/>
    </row>
    <row r="63" spans="7:7">
      <c r="G63" s="25"/>
    </row>
    <row r="64" spans="7:7">
      <c r="G64" s="25"/>
    </row>
    <row r="65" spans="7:7">
      <c r="G65" s="25"/>
    </row>
    <row r="66" spans="7:7">
      <c r="G66" s="25"/>
    </row>
    <row r="67" spans="7:7">
      <c r="G67" s="25"/>
    </row>
    <row r="68" spans="7:7">
      <c r="G68" s="25"/>
    </row>
    <row r="69" spans="7:7">
      <c r="G69" s="25"/>
    </row>
    <row r="70" spans="7:7">
      <c r="G70" s="25"/>
    </row>
    <row r="71" spans="7:7">
      <c r="G71" s="25"/>
    </row>
    <row r="72" spans="7:7">
      <c r="G72" s="25"/>
    </row>
    <row r="73" spans="7:7">
      <c r="G73" s="25"/>
    </row>
    <row r="74" spans="7:7">
      <c r="G74" s="25"/>
    </row>
    <row r="75" spans="7:7">
      <c r="G75" s="25"/>
    </row>
    <row r="76" spans="7:7">
      <c r="G76" s="25"/>
    </row>
    <row r="77" spans="7:7">
      <c r="G77" s="25"/>
    </row>
    <row r="78" spans="7:7">
      <c r="G78" s="25"/>
    </row>
    <row r="79" spans="7:7">
      <c r="G79" s="25"/>
    </row>
    <row r="80" spans="7:7">
      <c r="G80" s="25"/>
    </row>
    <row r="81" spans="7:7">
      <c r="G81" s="25"/>
    </row>
    <row r="82" spans="7:7">
      <c r="G82" s="25"/>
    </row>
    <row r="83" spans="7:7">
      <c r="G83" s="25"/>
    </row>
    <row r="84" spans="7:7">
      <c r="G84" s="25"/>
    </row>
    <row r="85" spans="7:7">
      <c r="G85" s="25"/>
    </row>
    <row r="86" spans="7:7">
      <c r="G86" s="25"/>
    </row>
    <row r="87" spans="7:7">
      <c r="G87" s="25"/>
    </row>
    <row r="88" spans="7:7">
      <c r="G88" s="25"/>
    </row>
    <row r="89" spans="7:7">
      <c r="G89" s="25"/>
    </row>
    <row r="90" spans="7:7">
      <c r="G90" s="25"/>
    </row>
    <row r="91" spans="7:7">
      <c r="G91" s="25"/>
    </row>
    <row r="92" spans="7:7">
      <c r="G92" s="25"/>
    </row>
    <row r="93" spans="7:7">
      <c r="G93" s="25"/>
    </row>
    <row r="94" spans="7:7">
      <c r="G94" s="25"/>
    </row>
  </sheetData>
  <mergeCells count="1">
    <mergeCell ref="C1:E1"/>
  </mergeCells>
  <phoneticPr fontId="7" type="noConversion"/>
  <hyperlinks>
    <hyperlink ref="F1" location="Go_To_Index" tooltip="Linked index of relevant sections" display="&lt;&lt; Go To Index"/>
  </hyperlinks>
  <pageMargins left="0.75" right="0.75" top="1" bottom="1" header="0.5" footer="0.5"/>
  <colBreaks count="1" manualBreakCount="1">
    <brk id="6" max="1048575" man="1"/>
  </col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14"/>
  <sheetViews>
    <sheetView tabSelected="1" zoomScale="125" workbookViewId="0">
      <selection activeCell="C3" sqref="C3"/>
    </sheetView>
  </sheetViews>
  <sheetFormatPr baseColWidth="10" defaultColWidth="7.5703125" defaultRowHeight="13"/>
  <cols>
    <col min="1" max="1" width="14" customWidth="1"/>
    <col min="2" max="2" width="37.28515625" customWidth="1"/>
    <col min="3" max="3" width="20.5703125" customWidth="1"/>
  </cols>
  <sheetData>
    <row r="1" spans="1:7" ht="20">
      <c r="A1" s="149" t="str">
        <f>CONCATENATE( "Use Cases Index: ",'Start Here'!B6)</f>
        <v>Use Cases Index: K-SWISS_x000D_Lady Tubes</v>
      </c>
      <c r="B1" s="149"/>
      <c r="C1" s="149"/>
    </row>
    <row r="2" spans="1:7" ht="14" thickBot="1">
      <c r="A2" s="33"/>
      <c r="B2" s="33"/>
      <c r="C2" s="36"/>
    </row>
    <row r="3" spans="1:7" ht="15" thickBot="1">
      <c r="A3" s="37" t="s">
        <v>156</v>
      </c>
      <c r="B3" s="38" t="s">
        <v>157</v>
      </c>
      <c r="C3" s="22" t="s">
        <v>72</v>
      </c>
    </row>
    <row r="4" spans="1:7">
      <c r="A4" s="39">
        <v>1.1000000000000001</v>
      </c>
      <c r="B4" s="182" t="s">
        <v>77</v>
      </c>
      <c r="C4" s="40"/>
    </row>
    <row r="5" spans="1:7">
      <c r="A5" s="41">
        <v>1.2</v>
      </c>
      <c r="B5" s="140" t="s">
        <v>78</v>
      </c>
      <c r="C5" s="40"/>
    </row>
    <row r="6" spans="1:7">
      <c r="A6" s="41">
        <v>1.3</v>
      </c>
      <c r="B6" s="140" t="s">
        <v>79</v>
      </c>
      <c r="C6" s="40"/>
    </row>
    <row r="7" spans="1:7">
      <c r="A7" s="41">
        <v>2.1</v>
      </c>
      <c r="B7" s="42" t="s">
        <v>80</v>
      </c>
      <c r="C7" s="40"/>
    </row>
    <row r="8" spans="1:7" ht="14" thickBot="1">
      <c r="A8" s="43">
        <v>3.1</v>
      </c>
      <c r="B8" s="44" t="s">
        <v>81</v>
      </c>
      <c r="C8" s="40"/>
    </row>
    <row r="9" spans="1:7">
      <c r="A9" s="40"/>
      <c r="B9" s="40"/>
      <c r="C9" s="40"/>
    </row>
    <row r="10" spans="1:7">
      <c r="A10" s="40"/>
      <c r="B10" s="40"/>
      <c r="C10" s="40"/>
    </row>
    <row r="14" spans="1:7">
      <c r="G14" s="35"/>
    </row>
  </sheetData>
  <mergeCells count="1">
    <mergeCell ref="A1:C1"/>
  </mergeCells>
  <phoneticPr fontId="7" type="noConversion"/>
  <hyperlinks>
    <hyperlink ref="B4" location="'1.1'!A1" display="'1.1'!A1"/>
    <hyperlink ref="C3" location="Go_To_Index" tooltip="Linked index of relevant sections" display="&lt;&lt; Go To Index"/>
  </hyperlinks>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H60"/>
  <sheetViews>
    <sheetView zoomScale="125" workbookViewId="0">
      <selection activeCell="B6" sqref="B6:E7"/>
    </sheetView>
  </sheetViews>
  <sheetFormatPr baseColWidth="10" defaultColWidth="7.5703125" defaultRowHeight="12"/>
  <cols>
    <col min="1" max="1" width="14.28515625" style="31" customWidth="1"/>
    <col min="2" max="2" width="28.7109375" style="27" customWidth="1"/>
    <col min="3" max="3" width="29.42578125" style="27" customWidth="1"/>
    <col min="4" max="4" width="14.85546875" style="27" customWidth="1"/>
    <col min="5" max="5" width="16.7109375" style="27" customWidth="1"/>
    <col min="6" max="6" width="16.5703125" style="28" bestFit="1" customWidth="1"/>
    <col min="7" max="9" width="7.5703125" style="27"/>
    <col min="10" max="10" width="9.85546875" style="27" customWidth="1"/>
    <col min="11" max="16384" width="7.5703125" style="27"/>
  </cols>
  <sheetData>
    <row r="1" spans="1:8" ht="20.25" customHeight="1">
      <c r="A1" s="162" t="s">
        <v>126</v>
      </c>
      <c r="B1" s="163"/>
      <c r="C1" s="141" t="s">
        <v>127</v>
      </c>
      <c r="D1" s="45"/>
      <c r="E1" s="46" t="s">
        <v>128</v>
      </c>
      <c r="F1" s="47" t="s">
        <v>161</v>
      </c>
      <c r="G1" s="48"/>
      <c r="H1" s="48"/>
    </row>
    <row r="2" spans="1:8" ht="13">
      <c r="A2" s="49"/>
      <c r="B2" s="50"/>
      <c r="C2" s="50"/>
      <c r="D2" s="50"/>
      <c r="E2" s="51"/>
      <c r="F2" s="52"/>
      <c r="G2" s="52"/>
      <c r="H2" s="52"/>
    </row>
    <row r="3" spans="1:8" ht="13">
      <c r="A3" s="53"/>
      <c r="B3" s="54"/>
      <c r="C3" s="54"/>
      <c r="D3" s="54"/>
      <c r="E3" s="55"/>
      <c r="F3" s="56"/>
      <c r="G3" s="56"/>
      <c r="H3" s="56"/>
    </row>
    <row r="4" spans="1:8" ht="13">
      <c r="A4" s="57"/>
      <c r="B4" s="58"/>
      <c r="C4" s="58"/>
      <c r="D4" s="58"/>
      <c r="E4" s="59"/>
      <c r="F4" s="48"/>
      <c r="G4" s="48"/>
      <c r="H4" s="48"/>
    </row>
    <row r="5" spans="1:8" ht="14">
      <c r="A5" s="60"/>
      <c r="B5" s="61" t="s">
        <v>129</v>
      </c>
      <c r="C5" s="164" t="s">
        <v>130</v>
      </c>
      <c r="D5" s="165"/>
      <c r="E5" s="166"/>
      <c r="F5" s="48"/>
      <c r="G5" s="48"/>
      <c r="H5" s="48"/>
    </row>
    <row r="6" spans="1:8" ht="12.75" customHeight="1">
      <c r="A6" s="62" t="s">
        <v>131</v>
      </c>
      <c r="B6" s="63" t="s">
        <v>132</v>
      </c>
      <c r="C6" s="167" t="s">
        <v>82</v>
      </c>
      <c r="D6" s="168"/>
      <c r="E6" s="169"/>
      <c r="F6" s="48"/>
      <c r="G6" s="48"/>
      <c r="H6" s="48"/>
    </row>
    <row r="7" spans="1:8" ht="12.75" customHeight="1">
      <c r="A7" s="62"/>
      <c r="B7" s="63" t="s">
        <v>83</v>
      </c>
      <c r="C7" s="167" t="s">
        <v>84</v>
      </c>
      <c r="D7" s="168"/>
      <c r="E7" s="169"/>
      <c r="F7" s="48"/>
      <c r="G7" s="48"/>
      <c r="H7" s="48"/>
    </row>
    <row r="8" spans="1:8" ht="13">
      <c r="A8" s="60"/>
      <c r="B8" s="50"/>
      <c r="C8" s="50"/>
      <c r="D8" s="50"/>
      <c r="E8" s="51"/>
      <c r="F8" s="52"/>
      <c r="G8" s="139"/>
      <c r="H8" s="52"/>
    </row>
    <row r="9" spans="1:8" ht="42" customHeight="1">
      <c r="A9" s="64" t="s">
        <v>133</v>
      </c>
      <c r="B9" s="167" t="s">
        <v>50</v>
      </c>
      <c r="C9" s="168"/>
      <c r="D9" s="168"/>
      <c r="E9" s="169"/>
      <c r="F9" s="48"/>
      <c r="G9" s="48"/>
      <c r="H9" s="48"/>
    </row>
    <row r="10" spans="1:8" ht="13">
      <c r="A10" s="60"/>
      <c r="B10" s="50"/>
      <c r="C10" s="50" t="s">
        <v>134</v>
      </c>
      <c r="D10" s="50"/>
      <c r="E10" s="65"/>
      <c r="F10" s="52"/>
      <c r="G10" s="52"/>
      <c r="H10" s="52"/>
    </row>
    <row r="11" spans="1:8" ht="14">
      <c r="A11" s="53"/>
      <c r="B11" s="170" t="s">
        <v>101</v>
      </c>
      <c r="C11" s="170"/>
      <c r="D11" s="170"/>
      <c r="E11" s="66" t="s">
        <v>135</v>
      </c>
      <c r="F11" s="48"/>
      <c r="G11" s="48"/>
      <c r="H11" s="48"/>
    </row>
    <row r="12" spans="1:8" ht="32">
      <c r="A12" s="64" t="s">
        <v>136</v>
      </c>
      <c r="B12" s="171" t="s">
        <v>36</v>
      </c>
      <c r="C12" s="172"/>
      <c r="D12" s="173"/>
      <c r="E12" s="67"/>
      <c r="F12" s="48"/>
      <c r="G12" s="48"/>
      <c r="H12" s="48"/>
    </row>
    <row r="13" spans="1:8" ht="12.75" customHeight="1">
      <c r="A13" s="60"/>
      <c r="B13" s="50"/>
      <c r="C13" s="50"/>
      <c r="D13" s="50"/>
      <c r="E13" s="51"/>
      <c r="F13" s="52"/>
      <c r="G13" s="52"/>
      <c r="H13" s="52"/>
    </row>
    <row r="14" spans="1:8" ht="15.75" customHeight="1">
      <c r="A14" s="62" t="s">
        <v>137</v>
      </c>
      <c r="B14" s="174" t="s">
        <v>37</v>
      </c>
      <c r="C14" s="175"/>
      <c r="D14" s="175"/>
      <c r="E14" s="176"/>
      <c r="F14" s="48"/>
      <c r="G14" s="48"/>
      <c r="H14" s="48"/>
    </row>
    <row r="15" spans="1:8" ht="12.75" customHeight="1">
      <c r="A15" s="60"/>
      <c r="B15" s="50"/>
      <c r="C15" s="50"/>
      <c r="D15" s="50"/>
      <c r="E15" s="68"/>
      <c r="F15" s="52"/>
      <c r="G15" s="52"/>
      <c r="H15" s="52"/>
    </row>
    <row r="16" spans="1:8" ht="15.75" customHeight="1">
      <c r="A16" s="62" t="s">
        <v>138</v>
      </c>
      <c r="B16" s="177" t="s">
        <v>51</v>
      </c>
      <c r="C16" s="178"/>
      <c r="D16" s="178"/>
      <c r="E16" s="179"/>
      <c r="F16" s="48"/>
      <c r="G16" s="48"/>
      <c r="H16" s="48"/>
    </row>
    <row r="17" spans="1:8" ht="25.5" customHeight="1" thickBot="1">
      <c r="A17" s="60"/>
      <c r="B17" s="50"/>
      <c r="C17" s="50"/>
      <c r="D17" s="50"/>
      <c r="E17" s="51"/>
      <c r="F17" s="69"/>
      <c r="G17" s="52"/>
      <c r="H17" s="52"/>
    </row>
    <row r="18" spans="1:8" ht="17" thickBot="1">
      <c r="A18" s="152" t="s">
        <v>139</v>
      </c>
      <c r="B18" s="153"/>
      <c r="C18" s="153"/>
      <c r="D18" s="153"/>
      <c r="E18" s="154"/>
      <c r="F18" s="70"/>
      <c r="G18" s="71"/>
      <c r="H18" s="71"/>
    </row>
    <row r="19" spans="1:8" s="29" customFormat="1" ht="13">
      <c r="A19" s="72" t="s">
        <v>140</v>
      </c>
      <c r="B19" s="73" t="s">
        <v>141</v>
      </c>
      <c r="C19" s="74" t="s">
        <v>142</v>
      </c>
      <c r="D19" s="74" t="s">
        <v>143</v>
      </c>
      <c r="E19" s="75" t="s">
        <v>144</v>
      </c>
      <c r="F19" s="76"/>
      <c r="G19" s="77"/>
      <c r="H19" s="77"/>
    </row>
    <row r="20" spans="1:8" s="30" customFormat="1" ht="26">
      <c r="A20" s="78">
        <v>1</v>
      </c>
      <c r="B20" s="79" t="s">
        <v>52</v>
      </c>
      <c r="C20" s="79"/>
      <c r="D20" s="80"/>
      <c r="E20" s="81"/>
      <c r="F20" s="82"/>
      <c r="G20" s="83"/>
      <c r="H20" s="83"/>
    </row>
    <row r="21" spans="1:8" s="30" customFormat="1" ht="65">
      <c r="A21" s="84">
        <v>2</v>
      </c>
      <c r="B21" s="85"/>
      <c r="C21" s="85" t="s">
        <v>20</v>
      </c>
      <c r="D21" s="86"/>
      <c r="E21" s="87"/>
      <c r="F21" s="88"/>
      <c r="G21" s="89"/>
      <c r="H21" s="89"/>
    </row>
    <row r="22" spans="1:8" s="30" customFormat="1" ht="26">
      <c r="A22" s="183">
        <v>3</v>
      </c>
      <c r="B22" s="85" t="s">
        <v>53</v>
      </c>
      <c r="C22" s="85"/>
      <c r="D22" s="86"/>
      <c r="E22" s="63"/>
      <c r="F22" s="88"/>
      <c r="G22" s="89"/>
      <c r="H22" s="89"/>
    </row>
    <row r="23" spans="1:8" s="30" customFormat="1" ht="26">
      <c r="A23" s="183">
        <v>4</v>
      </c>
      <c r="B23" s="85"/>
      <c r="C23" s="85" t="s">
        <v>54</v>
      </c>
      <c r="D23" s="86"/>
      <c r="E23" s="63"/>
      <c r="F23" s="88"/>
      <c r="G23" s="89"/>
      <c r="H23" s="89"/>
    </row>
    <row r="24" spans="1:8" s="30" customFormat="1" ht="13">
      <c r="A24" s="90">
        <v>5</v>
      </c>
      <c r="B24" s="180" t="s">
        <v>145</v>
      </c>
      <c r="C24" s="181"/>
      <c r="D24" s="91"/>
      <c r="E24" s="92"/>
      <c r="F24" s="93"/>
      <c r="G24" s="94"/>
      <c r="H24" s="94"/>
    </row>
    <row r="25" spans="1:8" s="29" customFormat="1" ht="14" thickBot="1">
      <c r="A25" s="159"/>
      <c r="B25" s="160"/>
      <c r="C25" s="160"/>
      <c r="D25" s="160"/>
      <c r="E25" s="161"/>
      <c r="F25" s="76"/>
      <c r="G25" s="77"/>
      <c r="H25" s="77"/>
    </row>
    <row r="26" spans="1:8" ht="17" thickBot="1">
      <c r="A26" s="152" t="s">
        <v>146</v>
      </c>
      <c r="B26" s="153"/>
      <c r="C26" s="153"/>
      <c r="D26" s="153"/>
      <c r="E26" s="154"/>
      <c r="F26" s="70"/>
      <c r="G26" s="71"/>
      <c r="H26" s="71"/>
    </row>
    <row r="27" spans="1:8" s="30" customFormat="1" ht="13">
      <c r="A27" s="95" t="s">
        <v>147</v>
      </c>
      <c r="B27" s="150" t="s">
        <v>44</v>
      </c>
      <c r="C27" s="151"/>
      <c r="D27" s="96" t="s">
        <v>148</v>
      </c>
      <c r="E27" s="97">
        <v>2</v>
      </c>
      <c r="F27" s="93"/>
      <c r="G27" s="94"/>
      <c r="H27" s="94"/>
    </row>
    <row r="28" spans="1:8" s="29" customFormat="1" ht="13">
      <c r="A28" s="98" t="s">
        <v>140</v>
      </c>
      <c r="B28" s="99" t="s">
        <v>141</v>
      </c>
      <c r="C28" s="100" t="s">
        <v>142</v>
      </c>
      <c r="D28" s="100" t="s">
        <v>143</v>
      </c>
      <c r="E28" s="101" t="s">
        <v>144</v>
      </c>
      <c r="F28" s="102"/>
      <c r="G28" s="103"/>
      <c r="H28" s="103"/>
    </row>
    <row r="29" spans="1:8" s="29" customFormat="1" ht="26">
      <c r="A29" s="104">
        <f>E27</f>
        <v>2</v>
      </c>
      <c r="B29" s="105"/>
      <c r="C29" s="105" t="s">
        <v>39</v>
      </c>
      <c r="D29" s="106"/>
      <c r="E29" s="107"/>
      <c r="F29" s="108"/>
      <c r="G29" s="109"/>
      <c r="H29" s="109"/>
    </row>
    <row r="30" spans="1:8" s="29" customFormat="1" ht="26">
      <c r="A30" s="110">
        <f>A29+1</f>
        <v>3</v>
      </c>
      <c r="B30" s="111" t="s">
        <v>41</v>
      </c>
      <c r="C30" s="111"/>
      <c r="D30" s="111"/>
      <c r="E30" s="112"/>
      <c r="F30" s="76"/>
      <c r="G30" s="77"/>
      <c r="H30" s="77"/>
    </row>
    <row r="31" spans="1:8" s="29" customFormat="1" ht="13">
      <c r="A31" s="110">
        <v>4</v>
      </c>
      <c r="B31" s="111"/>
      <c r="C31" s="111" t="s">
        <v>43</v>
      </c>
      <c r="D31" s="111"/>
      <c r="E31" s="112"/>
      <c r="F31" s="76"/>
      <c r="G31" s="77"/>
      <c r="H31" s="77"/>
    </row>
    <row r="32" spans="1:8" s="29" customFormat="1" ht="13">
      <c r="A32" s="78">
        <v>5</v>
      </c>
      <c r="B32" s="155" t="s">
        <v>145</v>
      </c>
      <c r="C32" s="155"/>
      <c r="D32" s="113"/>
      <c r="E32" s="114"/>
      <c r="F32" s="102"/>
      <c r="G32" s="103"/>
      <c r="H32" s="103"/>
    </row>
    <row r="33" spans="1:8" s="29" customFormat="1" ht="14" thickBot="1">
      <c r="A33" s="156"/>
      <c r="B33" s="157"/>
      <c r="C33" s="157"/>
      <c r="D33" s="157"/>
      <c r="E33" s="158"/>
      <c r="F33" s="102"/>
      <c r="G33" s="103"/>
      <c r="H33" s="103"/>
    </row>
    <row r="34" spans="1:8" s="30" customFormat="1" ht="13">
      <c r="A34" s="115" t="s">
        <v>149</v>
      </c>
      <c r="B34" s="150" t="s">
        <v>160</v>
      </c>
      <c r="C34" s="151"/>
      <c r="D34" s="96" t="s">
        <v>148</v>
      </c>
      <c r="E34" s="97"/>
      <c r="F34" s="93"/>
      <c r="G34" s="94"/>
      <c r="H34" s="94"/>
    </row>
    <row r="35" spans="1:8" s="29" customFormat="1" ht="13">
      <c r="A35" s="98" t="s">
        <v>140</v>
      </c>
      <c r="B35" s="99" t="s">
        <v>141</v>
      </c>
      <c r="C35" s="100" t="s">
        <v>142</v>
      </c>
      <c r="D35" s="100" t="s">
        <v>143</v>
      </c>
      <c r="E35" s="101" t="s">
        <v>144</v>
      </c>
      <c r="F35" s="102"/>
      <c r="G35" s="103"/>
      <c r="H35" s="103"/>
    </row>
    <row r="36" spans="1:8" s="29" customFormat="1" ht="13">
      <c r="A36" s="104">
        <f>E34</f>
        <v>0</v>
      </c>
      <c r="B36" s="105"/>
      <c r="C36" s="105"/>
      <c r="D36" s="106"/>
      <c r="E36" s="107"/>
      <c r="F36" s="108"/>
      <c r="G36" s="109"/>
      <c r="H36" s="109"/>
    </row>
    <row r="37" spans="1:8" s="29" customFormat="1" ht="13">
      <c r="A37" s="110">
        <f>A36+1</f>
        <v>1</v>
      </c>
      <c r="B37" s="111"/>
      <c r="C37" s="111"/>
      <c r="D37" s="111"/>
      <c r="E37" s="112"/>
      <c r="F37" s="76"/>
      <c r="G37" s="77"/>
      <c r="H37" s="77"/>
    </row>
    <row r="38" spans="1:8" s="29" customFormat="1" ht="13">
      <c r="A38" s="78">
        <f>A37+1</f>
        <v>2</v>
      </c>
      <c r="B38" s="155" t="s">
        <v>145</v>
      </c>
      <c r="C38" s="155"/>
      <c r="D38" s="113"/>
      <c r="E38" s="114"/>
      <c r="F38" s="102"/>
      <c r="G38" s="103"/>
      <c r="H38" s="103"/>
    </row>
    <row r="39" spans="1:8" s="30" customFormat="1" ht="14" thickBot="1">
      <c r="A39" s="156"/>
      <c r="B39" s="157"/>
      <c r="C39" s="157"/>
      <c r="D39" s="157"/>
      <c r="E39" s="158"/>
      <c r="F39" s="82"/>
      <c r="G39" s="83"/>
      <c r="H39" s="83"/>
    </row>
    <row r="40" spans="1:8" s="29" customFormat="1" ht="13">
      <c r="A40" s="115" t="s">
        <v>150</v>
      </c>
      <c r="B40" s="150" t="s">
        <v>160</v>
      </c>
      <c r="C40" s="151"/>
      <c r="D40" s="96" t="s">
        <v>148</v>
      </c>
      <c r="E40" s="97"/>
      <c r="F40" s="76"/>
      <c r="G40" s="77"/>
      <c r="H40" s="77"/>
    </row>
    <row r="41" spans="1:8" s="29" customFormat="1" ht="13">
      <c r="A41" s="98" t="s">
        <v>140</v>
      </c>
      <c r="B41" s="99" t="s">
        <v>141</v>
      </c>
      <c r="C41" s="100" t="s">
        <v>142</v>
      </c>
      <c r="D41" s="100" t="s">
        <v>143</v>
      </c>
      <c r="E41" s="101" t="s">
        <v>144</v>
      </c>
      <c r="F41" s="102"/>
      <c r="G41" s="103"/>
      <c r="H41" s="103"/>
    </row>
    <row r="42" spans="1:8" s="29" customFormat="1" ht="13">
      <c r="A42" s="104">
        <f>E40</f>
        <v>0</v>
      </c>
      <c r="B42" s="105"/>
      <c r="C42" s="105"/>
      <c r="D42" s="106"/>
      <c r="E42" s="107"/>
      <c r="F42" s="108"/>
      <c r="G42" s="109"/>
      <c r="H42" s="109"/>
    </row>
    <row r="43" spans="1:8" s="29" customFormat="1" ht="13">
      <c r="A43" s="110">
        <f>A42+1</f>
        <v>1</v>
      </c>
      <c r="B43" s="111"/>
      <c r="C43" s="111"/>
      <c r="D43" s="111"/>
      <c r="E43" s="112"/>
      <c r="F43" s="76"/>
      <c r="G43" s="77"/>
      <c r="H43" s="77"/>
    </row>
    <row r="44" spans="1:8" s="30" customFormat="1" ht="13">
      <c r="A44" s="78">
        <f>A43+1</f>
        <v>2</v>
      </c>
      <c r="B44" s="155" t="s">
        <v>145</v>
      </c>
      <c r="C44" s="155"/>
      <c r="D44" s="113"/>
      <c r="E44" s="114"/>
      <c r="F44" s="82"/>
      <c r="G44" s="83"/>
      <c r="H44" s="83"/>
    </row>
    <row r="45" spans="1:8" s="29" customFormat="1" ht="14" thickBot="1">
      <c r="A45" s="156"/>
      <c r="B45" s="157"/>
      <c r="C45" s="157"/>
      <c r="D45" s="157"/>
      <c r="E45" s="158"/>
      <c r="F45" s="102"/>
      <c r="G45" s="103"/>
      <c r="H45" s="103"/>
    </row>
    <row r="46" spans="1:8" ht="17" thickBot="1">
      <c r="A46" s="152" t="s">
        <v>151</v>
      </c>
      <c r="B46" s="153"/>
      <c r="C46" s="153"/>
      <c r="D46" s="153"/>
      <c r="E46" s="154"/>
      <c r="F46" s="70"/>
      <c r="G46" s="71"/>
      <c r="H46" s="71"/>
    </row>
    <row r="47" spans="1:8" s="29" customFormat="1" ht="13">
      <c r="A47" s="95" t="s">
        <v>152</v>
      </c>
      <c r="B47" s="150" t="s">
        <v>160</v>
      </c>
      <c r="C47" s="151"/>
      <c r="D47" s="116"/>
      <c r="E47" s="117"/>
      <c r="F47" s="118"/>
      <c r="G47" s="119"/>
      <c r="H47" s="119"/>
    </row>
    <row r="48" spans="1:8" ht="13">
      <c r="A48" s="120"/>
      <c r="B48" s="74" t="s">
        <v>141</v>
      </c>
      <c r="C48" s="74" t="s">
        <v>142</v>
      </c>
      <c r="D48" s="74" t="s">
        <v>143</v>
      </c>
      <c r="E48" s="75" t="s">
        <v>153</v>
      </c>
      <c r="F48" s="69"/>
      <c r="G48" s="52"/>
      <c r="H48" s="52"/>
    </row>
    <row r="49" spans="1:8" ht="26">
      <c r="A49" s="53"/>
      <c r="B49" s="121" t="s">
        <v>55</v>
      </c>
      <c r="C49" s="121" t="s">
        <v>35</v>
      </c>
      <c r="D49" s="122"/>
      <c r="E49" s="123"/>
      <c r="F49" s="48"/>
      <c r="G49" s="48"/>
      <c r="H49" s="48"/>
    </row>
    <row r="50" spans="1:8" ht="13">
      <c r="A50" s="60"/>
      <c r="B50" s="124"/>
      <c r="C50" s="124"/>
      <c r="D50" s="125"/>
      <c r="E50" s="126"/>
      <c r="F50" s="56"/>
      <c r="G50" s="56"/>
      <c r="H50" s="56"/>
    </row>
    <row r="51" spans="1:8" ht="14" thickBot="1">
      <c r="A51" s="127"/>
      <c r="B51" s="128"/>
      <c r="C51" s="128"/>
      <c r="D51" s="128"/>
      <c r="E51" s="129"/>
      <c r="F51" s="130"/>
      <c r="G51" s="56"/>
      <c r="H51" s="56"/>
    </row>
    <row r="52" spans="1:8" ht="13">
      <c r="A52" s="131"/>
      <c r="B52" s="48"/>
      <c r="C52" s="48"/>
      <c r="D52" s="48"/>
      <c r="E52" s="48"/>
      <c r="F52" s="132"/>
      <c r="G52" s="48"/>
      <c r="H52" s="48"/>
    </row>
    <row r="53" spans="1:8" ht="13">
      <c r="A53" s="133"/>
      <c r="B53" s="52"/>
      <c r="C53" s="52"/>
      <c r="D53" s="52"/>
      <c r="E53" s="52"/>
      <c r="F53" s="69"/>
      <c r="G53" s="52"/>
      <c r="H53" s="52"/>
    </row>
    <row r="54" spans="1:8" ht="13">
      <c r="A54" s="134"/>
      <c r="B54" s="56"/>
      <c r="C54" s="56"/>
      <c r="D54" s="56"/>
      <c r="E54" s="56"/>
      <c r="F54" s="130"/>
      <c r="G54" s="56"/>
      <c r="H54" s="56"/>
    </row>
    <row r="55" spans="1:8" ht="13">
      <c r="A55" s="131"/>
      <c r="B55" s="48"/>
      <c r="C55" s="48"/>
      <c r="D55" s="48"/>
      <c r="E55" s="48"/>
      <c r="F55" s="132"/>
      <c r="G55" s="48"/>
      <c r="H55" s="48"/>
    </row>
    <row r="56" spans="1:8" ht="13">
      <c r="A56" s="133"/>
      <c r="B56" s="52"/>
      <c r="C56" s="52"/>
      <c r="D56" s="52"/>
      <c r="E56" s="52"/>
      <c r="F56" s="69"/>
      <c r="G56" s="52"/>
      <c r="H56" s="52"/>
    </row>
    <row r="57" spans="1:8" ht="13">
      <c r="A57" s="134"/>
      <c r="B57" s="56"/>
      <c r="C57" s="56"/>
      <c r="D57" s="56"/>
      <c r="E57" s="56"/>
      <c r="F57" s="130"/>
      <c r="G57" s="56"/>
      <c r="H57" s="56"/>
    </row>
    <row r="58" spans="1:8" ht="13">
      <c r="A58" s="131"/>
      <c r="B58" s="48"/>
      <c r="C58" s="48"/>
      <c r="D58" s="48"/>
      <c r="E58" s="48"/>
      <c r="F58" s="132"/>
      <c r="G58" s="48"/>
      <c r="H58" s="48"/>
    </row>
    <row r="59" spans="1:8" ht="13">
      <c r="A59" s="133"/>
      <c r="B59" s="52"/>
      <c r="C59" s="52"/>
      <c r="D59" s="52"/>
      <c r="E59" s="52"/>
      <c r="F59" s="69"/>
      <c r="G59" s="52"/>
      <c r="H59" s="52"/>
    </row>
    <row r="60" spans="1:8" ht="13">
      <c r="A60" s="134"/>
      <c r="B60" s="56"/>
      <c r="C60" s="56"/>
      <c r="D60" s="56"/>
      <c r="E60" s="56"/>
      <c r="F60" s="130"/>
      <c r="G60" s="56"/>
      <c r="H60" s="56"/>
    </row>
  </sheetData>
  <mergeCells count="24">
    <mergeCell ref="A25:E25"/>
    <mergeCell ref="A1:B1"/>
    <mergeCell ref="C5:E5"/>
    <mergeCell ref="C6:E6"/>
    <mergeCell ref="C7:E7"/>
    <mergeCell ref="B9:E9"/>
    <mergeCell ref="B11:D11"/>
    <mergeCell ref="B12:D12"/>
    <mergeCell ref="B14:E14"/>
    <mergeCell ref="B16:E16"/>
    <mergeCell ref="A18:E18"/>
    <mergeCell ref="B24:C24"/>
    <mergeCell ref="B47:C47"/>
    <mergeCell ref="A26:E26"/>
    <mergeCell ref="B27:C27"/>
    <mergeCell ref="B32:C32"/>
    <mergeCell ref="A33:E33"/>
    <mergeCell ref="B34:C34"/>
    <mergeCell ref="B38:C38"/>
    <mergeCell ref="A39:E39"/>
    <mergeCell ref="B40:C40"/>
    <mergeCell ref="B44:C44"/>
    <mergeCell ref="A45:E45"/>
    <mergeCell ref="A46:E46"/>
  </mergeCells>
  <phoneticPr fontId="7" type="noConversion"/>
  <hyperlinks>
    <hyperlink ref="C1" location="Use_Cases_Index" display="Go to Use Cases Index"/>
    <hyperlink ref="F1" location="Go_To_Index" tooltip="Linked index of relevant sections" display="&lt;&lt; Go To Main Index"/>
  </hyperlinks>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H60"/>
  <sheetViews>
    <sheetView zoomScale="125" workbookViewId="0">
      <selection activeCell="F1" sqref="F1"/>
    </sheetView>
  </sheetViews>
  <sheetFormatPr baseColWidth="10" defaultColWidth="7.5703125" defaultRowHeight="12"/>
  <cols>
    <col min="1" max="1" width="14.28515625" style="31" customWidth="1"/>
    <col min="2" max="2" width="28.7109375" style="27" customWidth="1"/>
    <col min="3" max="3" width="29.42578125" style="27" customWidth="1"/>
    <col min="4" max="4" width="14.85546875" style="27" customWidth="1"/>
    <col min="5" max="5" width="16.7109375" style="27" customWidth="1"/>
    <col min="6" max="6" width="16.5703125" style="28" customWidth="1"/>
    <col min="7" max="9" width="7.5703125" style="27"/>
    <col min="10" max="10" width="9.85546875" style="27" customWidth="1"/>
    <col min="11" max="16384" width="7.5703125" style="27"/>
  </cols>
  <sheetData>
    <row r="1" spans="1:8" ht="20.25" customHeight="1">
      <c r="A1" s="162" t="s">
        <v>126</v>
      </c>
      <c r="B1" s="163"/>
      <c r="C1" s="141" t="s">
        <v>127</v>
      </c>
      <c r="D1" s="45"/>
      <c r="E1" s="46" t="s">
        <v>128</v>
      </c>
      <c r="F1" s="47" t="s">
        <v>161</v>
      </c>
      <c r="G1" s="48"/>
      <c r="H1" s="48"/>
    </row>
    <row r="2" spans="1:8" ht="13">
      <c r="A2" s="49"/>
      <c r="B2" s="50"/>
      <c r="C2" s="50"/>
      <c r="D2" s="50"/>
      <c r="E2" s="51"/>
      <c r="F2" s="52"/>
      <c r="G2" s="52"/>
      <c r="H2" s="52"/>
    </row>
    <row r="3" spans="1:8" ht="13">
      <c r="A3" s="53"/>
      <c r="B3" s="54"/>
      <c r="C3" s="54"/>
      <c r="D3" s="54"/>
      <c r="E3" s="55"/>
      <c r="F3" s="56"/>
      <c r="G3" s="56"/>
      <c r="H3" s="56"/>
    </row>
    <row r="4" spans="1:8" ht="13">
      <c r="A4" s="57"/>
      <c r="B4" s="58"/>
      <c r="C4" s="58"/>
      <c r="D4" s="58"/>
      <c r="E4" s="59"/>
      <c r="F4" s="48"/>
      <c r="G4" s="48"/>
      <c r="H4" s="48"/>
    </row>
    <row r="5" spans="1:8" ht="14">
      <c r="A5" s="60"/>
      <c r="B5" s="143" t="s">
        <v>129</v>
      </c>
      <c r="C5" s="164" t="s">
        <v>130</v>
      </c>
      <c r="D5" s="165"/>
      <c r="E5" s="166"/>
      <c r="F5" s="48"/>
      <c r="G5" s="48"/>
      <c r="H5" s="48"/>
    </row>
    <row r="6" spans="1:8" ht="12.75" customHeight="1">
      <c r="A6" s="62" t="s">
        <v>131</v>
      </c>
      <c r="B6" s="63" t="s">
        <v>132</v>
      </c>
      <c r="C6" s="167" t="s">
        <v>82</v>
      </c>
      <c r="D6" s="168"/>
      <c r="E6" s="169"/>
      <c r="F6" s="48"/>
      <c r="G6" s="48"/>
      <c r="H6" s="48"/>
    </row>
    <row r="7" spans="1:8" ht="12.75" customHeight="1">
      <c r="A7" s="62"/>
      <c r="B7" s="63" t="s">
        <v>83</v>
      </c>
      <c r="C7" s="167" t="s">
        <v>84</v>
      </c>
      <c r="D7" s="168"/>
      <c r="E7" s="169"/>
      <c r="F7" s="48"/>
      <c r="G7" s="48"/>
      <c r="H7" s="48"/>
    </row>
    <row r="8" spans="1:8" ht="12.75" customHeight="1">
      <c r="A8" s="62"/>
      <c r="B8" s="184" t="s">
        <v>25</v>
      </c>
      <c r="C8" s="185" t="s">
        <v>47</v>
      </c>
      <c r="D8" s="186"/>
      <c r="E8" s="186"/>
      <c r="F8" s="48"/>
      <c r="G8" s="48"/>
      <c r="H8" s="48"/>
    </row>
    <row r="9" spans="1:8" ht="13">
      <c r="A9" s="60"/>
      <c r="B9" s="50"/>
      <c r="C9" s="50"/>
      <c r="D9" s="50"/>
      <c r="E9" s="51"/>
      <c r="F9" s="52"/>
      <c r="G9" s="139"/>
      <c r="H9" s="52"/>
    </row>
    <row r="10" spans="1:8" ht="42" customHeight="1">
      <c r="A10" s="64" t="s">
        <v>133</v>
      </c>
      <c r="B10" s="167" t="s">
        <v>45</v>
      </c>
      <c r="C10" s="168"/>
      <c r="D10" s="168"/>
      <c r="E10" s="169"/>
      <c r="F10" s="48"/>
      <c r="G10" s="48"/>
      <c r="H10" s="48"/>
    </row>
    <row r="11" spans="1:8" ht="13">
      <c r="A11" s="60"/>
      <c r="B11" s="50"/>
      <c r="C11" s="50" t="s">
        <v>134</v>
      </c>
      <c r="D11" s="50"/>
      <c r="E11" s="65"/>
      <c r="F11" s="52"/>
      <c r="G11" s="52"/>
      <c r="H11" s="52"/>
    </row>
    <row r="12" spans="1:8" ht="14">
      <c r="A12" s="53"/>
      <c r="B12" s="170" t="s">
        <v>101</v>
      </c>
      <c r="C12" s="170"/>
      <c r="D12" s="170"/>
      <c r="E12" s="66" t="s">
        <v>135</v>
      </c>
      <c r="F12" s="48"/>
      <c r="G12" s="48"/>
      <c r="H12" s="48"/>
    </row>
    <row r="13" spans="1:8" ht="32">
      <c r="A13" s="64" t="s">
        <v>136</v>
      </c>
      <c r="B13" s="171" t="s">
        <v>49</v>
      </c>
      <c r="C13" s="172"/>
      <c r="D13" s="173"/>
      <c r="E13" s="67"/>
      <c r="F13" s="48"/>
      <c r="G13" s="48"/>
      <c r="H13" s="48"/>
    </row>
    <row r="14" spans="1:8" ht="12.75" customHeight="1">
      <c r="A14" s="60"/>
      <c r="B14" s="50"/>
      <c r="C14" s="50"/>
      <c r="D14" s="50"/>
      <c r="E14" s="51"/>
      <c r="F14" s="52"/>
      <c r="G14" s="52"/>
      <c r="H14" s="52"/>
    </row>
    <row r="15" spans="1:8" ht="15.75" customHeight="1">
      <c r="A15" s="62" t="s">
        <v>137</v>
      </c>
      <c r="B15" s="174" t="s">
        <v>46</v>
      </c>
      <c r="C15" s="175"/>
      <c r="D15" s="175"/>
      <c r="E15" s="176"/>
      <c r="F15" s="48"/>
      <c r="G15" s="48"/>
      <c r="H15" s="48"/>
    </row>
    <row r="16" spans="1:8" ht="12.75" customHeight="1">
      <c r="A16" s="60"/>
      <c r="B16" s="50"/>
      <c r="C16" s="50"/>
      <c r="D16" s="50"/>
      <c r="E16" s="68"/>
      <c r="F16" s="52"/>
      <c r="G16" s="52"/>
      <c r="H16" s="52"/>
    </row>
    <row r="17" spans="1:8" ht="15.75" customHeight="1">
      <c r="A17" s="62" t="s">
        <v>138</v>
      </c>
      <c r="B17" s="177" t="s">
        <v>26</v>
      </c>
      <c r="C17" s="178"/>
      <c r="D17" s="178"/>
      <c r="E17" s="179"/>
      <c r="F17" s="48"/>
      <c r="G17" s="48"/>
      <c r="H17" s="48"/>
    </row>
    <row r="18" spans="1:8" ht="25.5" customHeight="1" thickBot="1">
      <c r="A18" s="60"/>
      <c r="B18" s="50"/>
      <c r="C18" s="50"/>
      <c r="D18" s="50"/>
      <c r="E18" s="51"/>
      <c r="F18" s="69"/>
      <c r="G18" s="52"/>
      <c r="H18" s="52"/>
    </row>
    <row r="19" spans="1:8" ht="17" thickBot="1">
      <c r="A19" s="152" t="s">
        <v>139</v>
      </c>
      <c r="B19" s="153"/>
      <c r="C19" s="153"/>
      <c r="D19" s="153"/>
      <c r="E19" s="154"/>
      <c r="F19" s="70"/>
      <c r="G19" s="71"/>
      <c r="H19" s="71"/>
    </row>
    <row r="20" spans="1:8" s="29" customFormat="1" ht="13">
      <c r="A20" s="72" t="s">
        <v>140</v>
      </c>
      <c r="B20" s="73" t="s">
        <v>141</v>
      </c>
      <c r="C20" s="74" t="s">
        <v>142</v>
      </c>
      <c r="D20" s="74" t="s">
        <v>143</v>
      </c>
      <c r="E20" s="75" t="s">
        <v>144</v>
      </c>
      <c r="F20" s="76"/>
      <c r="G20" s="77"/>
      <c r="H20" s="77"/>
    </row>
    <row r="21" spans="1:8" s="30" customFormat="1" ht="26">
      <c r="A21" s="78">
        <v>1</v>
      </c>
      <c r="B21" s="79" t="s">
        <v>48</v>
      </c>
      <c r="C21" s="79"/>
      <c r="D21" s="80"/>
      <c r="E21" s="81"/>
      <c r="F21" s="82"/>
      <c r="G21" s="83"/>
      <c r="H21" s="83"/>
    </row>
    <row r="22" spans="1:8" s="30" customFormat="1" ht="26">
      <c r="A22" s="78">
        <v>2</v>
      </c>
      <c r="B22" s="79"/>
      <c r="C22" s="79" t="s">
        <v>27</v>
      </c>
      <c r="D22" s="80"/>
      <c r="E22" s="81"/>
      <c r="F22" s="82"/>
      <c r="G22" s="83"/>
      <c r="H22" s="83"/>
    </row>
    <row r="23" spans="1:8" s="30" customFormat="1" ht="13">
      <c r="A23" s="78">
        <v>3</v>
      </c>
      <c r="B23" s="79" t="s">
        <v>28</v>
      </c>
      <c r="C23" s="79"/>
      <c r="D23" s="80"/>
      <c r="E23" s="81"/>
      <c r="F23" s="82"/>
      <c r="G23" s="83"/>
      <c r="H23" s="83"/>
    </row>
    <row r="24" spans="1:8" s="30" customFormat="1" ht="39">
      <c r="A24" s="84">
        <v>4</v>
      </c>
      <c r="B24" s="85"/>
      <c r="C24" s="85" t="s">
        <v>29</v>
      </c>
      <c r="D24" s="86"/>
      <c r="E24" s="87"/>
      <c r="F24" s="88"/>
      <c r="G24" s="89"/>
      <c r="H24" s="89"/>
    </row>
    <row r="25" spans="1:8" s="30" customFormat="1" ht="13">
      <c r="A25" s="90">
        <v>3</v>
      </c>
      <c r="B25" s="180" t="s">
        <v>145</v>
      </c>
      <c r="C25" s="181"/>
      <c r="D25" s="91"/>
      <c r="E25" s="92"/>
      <c r="F25" s="93"/>
      <c r="G25" s="94"/>
      <c r="H25" s="94"/>
    </row>
    <row r="26" spans="1:8" s="29" customFormat="1" ht="14" thickBot="1">
      <c r="A26" s="159"/>
      <c r="B26" s="160"/>
      <c r="C26" s="160"/>
      <c r="D26" s="160"/>
      <c r="E26" s="161"/>
      <c r="F26" s="76"/>
      <c r="G26" s="77"/>
      <c r="H26" s="77"/>
    </row>
    <row r="27" spans="1:8" ht="17" thickBot="1">
      <c r="A27" s="152" t="s">
        <v>146</v>
      </c>
      <c r="B27" s="153"/>
      <c r="C27" s="153"/>
      <c r="D27" s="153"/>
      <c r="E27" s="154"/>
      <c r="F27" s="70"/>
      <c r="G27" s="71"/>
      <c r="H27" s="71"/>
    </row>
    <row r="28" spans="1:8" s="30" customFormat="1" ht="13">
      <c r="A28" s="95" t="s">
        <v>147</v>
      </c>
      <c r="B28" s="150" t="s">
        <v>160</v>
      </c>
      <c r="C28" s="151"/>
      <c r="D28" s="96" t="s">
        <v>148</v>
      </c>
      <c r="E28" s="97">
        <v>3</v>
      </c>
      <c r="F28" s="93"/>
      <c r="G28" s="94"/>
      <c r="H28" s="94"/>
    </row>
    <row r="29" spans="1:8" s="29" customFormat="1" ht="13">
      <c r="A29" s="98" t="s">
        <v>140</v>
      </c>
      <c r="B29" s="99" t="s">
        <v>141</v>
      </c>
      <c r="C29" s="100" t="s">
        <v>142</v>
      </c>
      <c r="D29" s="100" t="s">
        <v>143</v>
      </c>
      <c r="E29" s="101" t="s">
        <v>144</v>
      </c>
      <c r="F29" s="102"/>
      <c r="G29" s="103"/>
      <c r="H29" s="103"/>
    </row>
    <row r="30" spans="1:8" s="29" customFormat="1" ht="13">
      <c r="A30" s="104">
        <f>E28</f>
        <v>3</v>
      </c>
      <c r="B30" s="105"/>
      <c r="C30" s="105"/>
      <c r="D30" s="106"/>
      <c r="E30" s="107"/>
      <c r="F30" s="108"/>
      <c r="G30" s="109"/>
      <c r="H30" s="109"/>
    </row>
    <row r="31" spans="1:8" s="29" customFormat="1" ht="13">
      <c r="A31" s="110">
        <f>A30+1</f>
        <v>4</v>
      </c>
      <c r="B31" s="111"/>
      <c r="C31" s="111"/>
      <c r="D31" s="111"/>
      <c r="E31" s="112"/>
      <c r="F31" s="76"/>
      <c r="G31" s="77"/>
      <c r="H31" s="77"/>
    </row>
    <row r="32" spans="1:8" s="29" customFormat="1" ht="13">
      <c r="A32" s="78">
        <f>A31+1</f>
        <v>5</v>
      </c>
      <c r="B32" s="155" t="s">
        <v>145</v>
      </c>
      <c r="C32" s="155"/>
      <c r="D32" s="113"/>
      <c r="E32" s="114"/>
      <c r="F32" s="102"/>
      <c r="G32" s="103"/>
      <c r="H32" s="103"/>
    </row>
    <row r="33" spans="1:8" s="29" customFormat="1" ht="14" thickBot="1">
      <c r="A33" s="156"/>
      <c r="B33" s="157"/>
      <c r="C33" s="157"/>
      <c r="D33" s="157"/>
      <c r="E33" s="158"/>
      <c r="F33" s="102"/>
      <c r="G33" s="103"/>
      <c r="H33" s="103"/>
    </row>
    <row r="34" spans="1:8" s="30" customFormat="1" ht="13">
      <c r="A34" s="115" t="s">
        <v>149</v>
      </c>
      <c r="B34" s="150" t="s">
        <v>160</v>
      </c>
      <c r="C34" s="151"/>
      <c r="D34" s="96" t="s">
        <v>148</v>
      </c>
      <c r="E34" s="97"/>
      <c r="F34" s="93"/>
      <c r="G34" s="94"/>
      <c r="H34" s="94"/>
    </row>
    <row r="35" spans="1:8" s="29" customFormat="1" ht="13">
      <c r="A35" s="98" t="s">
        <v>140</v>
      </c>
      <c r="B35" s="99" t="s">
        <v>141</v>
      </c>
      <c r="C35" s="100" t="s">
        <v>142</v>
      </c>
      <c r="D35" s="100" t="s">
        <v>143</v>
      </c>
      <c r="E35" s="101" t="s">
        <v>144</v>
      </c>
      <c r="F35" s="102"/>
      <c r="G35" s="103"/>
      <c r="H35" s="103"/>
    </row>
    <row r="36" spans="1:8" s="29" customFormat="1" ht="13">
      <c r="A36" s="104">
        <f>E34</f>
        <v>0</v>
      </c>
      <c r="B36" s="105"/>
      <c r="C36" s="105"/>
      <c r="D36" s="106"/>
      <c r="E36" s="107"/>
      <c r="F36" s="108"/>
      <c r="G36" s="109"/>
      <c r="H36" s="109"/>
    </row>
    <row r="37" spans="1:8" s="29" customFormat="1" ht="13">
      <c r="A37" s="110">
        <f>A36+1</f>
        <v>1</v>
      </c>
      <c r="B37" s="111"/>
      <c r="C37" s="111"/>
      <c r="D37" s="111"/>
      <c r="E37" s="112"/>
      <c r="F37" s="76"/>
      <c r="G37" s="77"/>
      <c r="H37" s="77"/>
    </row>
    <row r="38" spans="1:8" s="29" customFormat="1" ht="13">
      <c r="A38" s="78">
        <f>A37+1</f>
        <v>2</v>
      </c>
      <c r="B38" s="155" t="s">
        <v>145</v>
      </c>
      <c r="C38" s="155"/>
      <c r="D38" s="113"/>
      <c r="E38" s="114"/>
      <c r="F38" s="102"/>
      <c r="G38" s="103"/>
      <c r="H38" s="103"/>
    </row>
    <row r="39" spans="1:8" s="30" customFormat="1" ht="14" thickBot="1">
      <c r="A39" s="156"/>
      <c r="B39" s="157"/>
      <c r="C39" s="157"/>
      <c r="D39" s="157"/>
      <c r="E39" s="158"/>
      <c r="F39" s="82"/>
      <c r="G39" s="83"/>
      <c r="H39" s="83"/>
    </row>
    <row r="40" spans="1:8" s="29" customFormat="1" ht="13">
      <c r="A40" s="115" t="s">
        <v>150</v>
      </c>
      <c r="B40" s="150" t="s">
        <v>160</v>
      </c>
      <c r="C40" s="151"/>
      <c r="D40" s="96" t="s">
        <v>148</v>
      </c>
      <c r="E40" s="97"/>
      <c r="F40" s="76"/>
      <c r="G40" s="77"/>
      <c r="H40" s="77"/>
    </row>
    <row r="41" spans="1:8" s="29" customFormat="1" ht="13">
      <c r="A41" s="98" t="s">
        <v>140</v>
      </c>
      <c r="B41" s="99" t="s">
        <v>141</v>
      </c>
      <c r="C41" s="100" t="s">
        <v>142</v>
      </c>
      <c r="D41" s="100" t="s">
        <v>143</v>
      </c>
      <c r="E41" s="101" t="s">
        <v>144</v>
      </c>
      <c r="F41" s="102"/>
      <c r="G41" s="103"/>
      <c r="H41" s="103"/>
    </row>
    <row r="42" spans="1:8" s="29" customFormat="1" ht="13">
      <c r="A42" s="104">
        <f>E40</f>
        <v>0</v>
      </c>
      <c r="B42" s="105"/>
      <c r="C42" s="105"/>
      <c r="D42" s="106"/>
      <c r="E42" s="107"/>
      <c r="F42" s="108"/>
      <c r="G42" s="109"/>
      <c r="H42" s="109"/>
    </row>
    <row r="43" spans="1:8" s="29" customFormat="1" ht="13">
      <c r="A43" s="110">
        <f>A42+1</f>
        <v>1</v>
      </c>
      <c r="B43" s="111"/>
      <c r="C43" s="111"/>
      <c r="D43" s="111"/>
      <c r="E43" s="112"/>
      <c r="F43" s="76"/>
      <c r="G43" s="77"/>
      <c r="H43" s="77"/>
    </row>
    <row r="44" spans="1:8" s="30" customFormat="1" ht="13">
      <c r="A44" s="78">
        <f>A43+1</f>
        <v>2</v>
      </c>
      <c r="B44" s="155" t="s">
        <v>145</v>
      </c>
      <c r="C44" s="155"/>
      <c r="D44" s="113"/>
      <c r="E44" s="114"/>
      <c r="F44" s="82"/>
      <c r="G44" s="83"/>
      <c r="H44" s="83"/>
    </row>
    <row r="45" spans="1:8" s="29" customFormat="1" ht="14" thickBot="1">
      <c r="A45" s="156"/>
      <c r="B45" s="157"/>
      <c r="C45" s="157"/>
      <c r="D45" s="157"/>
      <c r="E45" s="158"/>
      <c r="F45" s="102"/>
      <c r="G45" s="103"/>
      <c r="H45" s="103"/>
    </row>
    <row r="46" spans="1:8" ht="17" thickBot="1">
      <c r="A46" s="152" t="s">
        <v>151</v>
      </c>
      <c r="B46" s="153"/>
      <c r="C46" s="153"/>
      <c r="D46" s="153"/>
      <c r="E46" s="154"/>
      <c r="F46" s="70"/>
      <c r="G46" s="71"/>
      <c r="H46" s="71"/>
    </row>
    <row r="47" spans="1:8" s="29" customFormat="1" ht="13">
      <c r="A47" s="95" t="s">
        <v>152</v>
      </c>
      <c r="B47" s="150" t="s">
        <v>160</v>
      </c>
      <c r="C47" s="151"/>
      <c r="D47" s="116"/>
      <c r="E47" s="117"/>
      <c r="F47" s="118"/>
      <c r="G47" s="119"/>
      <c r="H47" s="119"/>
    </row>
    <row r="48" spans="1:8" ht="13">
      <c r="A48" s="120"/>
      <c r="B48" s="74" t="s">
        <v>141</v>
      </c>
      <c r="C48" s="74" t="s">
        <v>142</v>
      </c>
      <c r="D48" s="74" t="s">
        <v>143</v>
      </c>
      <c r="E48" s="75" t="s">
        <v>153</v>
      </c>
      <c r="F48" s="69"/>
      <c r="G48" s="52"/>
      <c r="H48" s="52"/>
    </row>
    <row r="49" spans="1:8" ht="13">
      <c r="A49" s="53"/>
      <c r="B49" s="121"/>
      <c r="C49" s="121"/>
      <c r="D49" s="122"/>
      <c r="E49" s="123"/>
      <c r="F49" s="48"/>
      <c r="G49" s="48"/>
      <c r="H49" s="48"/>
    </row>
    <row r="50" spans="1:8" ht="13">
      <c r="A50" s="60"/>
      <c r="B50" s="124"/>
      <c r="C50" s="124"/>
      <c r="D50" s="125"/>
      <c r="E50" s="126"/>
      <c r="F50" s="56"/>
      <c r="G50" s="56"/>
      <c r="H50" s="56"/>
    </row>
    <row r="51" spans="1:8" ht="14" thickBot="1">
      <c r="A51" s="127"/>
      <c r="B51" s="128"/>
      <c r="C51" s="128"/>
      <c r="D51" s="128"/>
      <c r="E51" s="129"/>
      <c r="F51" s="130"/>
      <c r="G51" s="56"/>
      <c r="H51" s="56"/>
    </row>
    <row r="52" spans="1:8" ht="13">
      <c r="A52" s="131"/>
      <c r="B52" s="48"/>
      <c r="C52" s="48"/>
      <c r="D52" s="48"/>
      <c r="E52" s="48"/>
      <c r="F52" s="132"/>
      <c r="G52" s="48"/>
      <c r="H52" s="48"/>
    </row>
    <row r="53" spans="1:8" ht="13">
      <c r="A53" s="133"/>
      <c r="B53" s="52"/>
      <c r="C53" s="52"/>
      <c r="D53" s="52"/>
      <c r="E53" s="52"/>
      <c r="F53" s="69"/>
      <c r="G53" s="52"/>
      <c r="H53" s="52"/>
    </row>
    <row r="54" spans="1:8" ht="13">
      <c r="A54" s="134"/>
      <c r="B54" s="56"/>
      <c r="C54" s="56"/>
      <c r="D54" s="56"/>
      <c r="E54" s="56"/>
      <c r="F54" s="130"/>
      <c r="G54" s="56"/>
      <c r="H54" s="56"/>
    </row>
    <row r="55" spans="1:8" ht="13">
      <c r="A55" s="131"/>
      <c r="B55" s="48"/>
      <c r="C55" s="48"/>
      <c r="D55" s="48"/>
      <c r="E55" s="48"/>
      <c r="F55" s="132"/>
      <c r="G55" s="48"/>
      <c r="H55" s="48"/>
    </row>
    <row r="56" spans="1:8" ht="13">
      <c r="A56" s="133"/>
      <c r="B56" s="52"/>
      <c r="C56" s="52"/>
      <c r="D56" s="52"/>
      <c r="E56" s="52"/>
      <c r="F56" s="69"/>
      <c r="G56" s="52"/>
      <c r="H56" s="52"/>
    </row>
    <row r="57" spans="1:8" ht="13">
      <c r="A57" s="134"/>
      <c r="B57" s="56"/>
      <c r="C57" s="56"/>
      <c r="D57" s="56"/>
      <c r="E57" s="56"/>
      <c r="F57" s="130"/>
      <c r="G57" s="56"/>
      <c r="H57" s="56"/>
    </row>
    <row r="58" spans="1:8" ht="13">
      <c r="A58" s="131"/>
      <c r="B58" s="48"/>
      <c r="C58" s="48"/>
      <c r="D58" s="48"/>
      <c r="E58" s="48"/>
      <c r="F58" s="132"/>
      <c r="G58" s="48"/>
      <c r="H58" s="48"/>
    </row>
    <row r="59" spans="1:8" ht="13">
      <c r="A59" s="133"/>
      <c r="B59" s="52"/>
      <c r="C59" s="52"/>
      <c r="D59" s="52"/>
      <c r="E59" s="52"/>
      <c r="F59" s="69"/>
      <c r="G59" s="52"/>
      <c r="H59" s="52"/>
    </row>
    <row r="60" spans="1:8" ht="13">
      <c r="A60" s="134"/>
      <c r="B60" s="56"/>
      <c r="C60" s="56"/>
      <c r="D60" s="56"/>
      <c r="E60" s="56"/>
      <c r="F60" s="130"/>
      <c r="G60" s="56"/>
      <c r="H60" s="56"/>
    </row>
  </sheetData>
  <mergeCells count="25">
    <mergeCell ref="A39:E39"/>
    <mergeCell ref="B40:C40"/>
    <mergeCell ref="B44:C44"/>
    <mergeCell ref="A45:E45"/>
    <mergeCell ref="A46:E46"/>
    <mergeCell ref="B47:C47"/>
    <mergeCell ref="A27:E27"/>
    <mergeCell ref="B28:C28"/>
    <mergeCell ref="B32:C32"/>
    <mergeCell ref="A33:E33"/>
    <mergeCell ref="B34:C34"/>
    <mergeCell ref="B38:C38"/>
    <mergeCell ref="B13:D13"/>
    <mergeCell ref="B15:E15"/>
    <mergeCell ref="B17:E17"/>
    <mergeCell ref="A19:E19"/>
    <mergeCell ref="B25:C25"/>
    <mergeCell ref="A26:E26"/>
    <mergeCell ref="A1:B1"/>
    <mergeCell ref="C5:E5"/>
    <mergeCell ref="C6:E6"/>
    <mergeCell ref="C7:E7"/>
    <mergeCell ref="B10:E10"/>
    <mergeCell ref="B12:D12"/>
    <mergeCell ref="C8:E8"/>
  </mergeCells>
  <phoneticPr fontId="7" type="noConversion"/>
  <hyperlinks>
    <hyperlink ref="C1" location="Use_Cases_Index" display="Go to Use Cases Index"/>
    <hyperlink ref="F1" location="Go_To_Index" tooltip="Linked index of relevant sections" display="&lt;&lt; Go To Main Index"/>
  </hyperlinks>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H61"/>
  <sheetViews>
    <sheetView topLeftCell="A8" zoomScale="125" workbookViewId="0">
      <selection activeCell="A24" sqref="A24"/>
    </sheetView>
  </sheetViews>
  <sheetFormatPr baseColWidth="10" defaultColWidth="7.5703125" defaultRowHeight="12"/>
  <cols>
    <col min="1" max="1" width="14.28515625" style="31" customWidth="1"/>
    <col min="2" max="2" width="28.7109375" style="27" customWidth="1"/>
    <col min="3" max="3" width="29.42578125" style="27" customWidth="1"/>
    <col min="4" max="4" width="14.85546875" style="27" customWidth="1"/>
    <col min="5" max="5" width="16.7109375" style="27" customWidth="1"/>
    <col min="6" max="6" width="16.5703125" style="28" customWidth="1"/>
    <col min="7" max="9" width="7.5703125" style="27"/>
    <col min="10" max="10" width="9.85546875" style="27" customWidth="1"/>
    <col min="11" max="16384" width="7.5703125" style="27"/>
  </cols>
  <sheetData>
    <row r="1" spans="1:8" ht="20.25" customHeight="1">
      <c r="A1" s="162" t="s">
        <v>126</v>
      </c>
      <c r="B1" s="163"/>
      <c r="C1" s="141" t="s">
        <v>127</v>
      </c>
      <c r="D1" s="45"/>
      <c r="E1" s="46" t="s">
        <v>128</v>
      </c>
      <c r="F1" s="47" t="s">
        <v>161</v>
      </c>
      <c r="G1" s="48"/>
      <c r="H1" s="48"/>
    </row>
    <row r="2" spans="1:8" ht="13">
      <c r="A2" s="49"/>
      <c r="B2" s="50"/>
      <c r="C2" s="50"/>
      <c r="D2" s="50"/>
      <c r="E2" s="51"/>
      <c r="F2" s="52"/>
      <c r="G2" s="52"/>
      <c r="H2" s="52"/>
    </row>
    <row r="3" spans="1:8" ht="13">
      <c r="A3" s="53"/>
      <c r="B3" s="54"/>
      <c r="C3" s="54"/>
      <c r="D3" s="54"/>
      <c r="E3" s="55"/>
      <c r="F3" s="56"/>
      <c r="G3" s="56"/>
      <c r="H3" s="56"/>
    </row>
    <row r="4" spans="1:8" ht="13">
      <c r="A4" s="57"/>
      <c r="B4" s="58"/>
      <c r="C4" s="58"/>
      <c r="D4" s="58"/>
      <c r="E4" s="59"/>
      <c r="F4" s="48"/>
      <c r="G4" s="48"/>
      <c r="H4" s="48"/>
    </row>
    <row r="5" spans="1:8" ht="14">
      <c r="A5" s="60"/>
      <c r="B5" s="143" t="s">
        <v>129</v>
      </c>
      <c r="C5" s="164" t="s">
        <v>130</v>
      </c>
      <c r="D5" s="165"/>
      <c r="E5" s="166"/>
      <c r="F5" s="48"/>
      <c r="G5" s="48"/>
      <c r="H5" s="48"/>
    </row>
    <row r="6" spans="1:8" ht="12.75" customHeight="1">
      <c r="A6" s="62" t="s">
        <v>131</v>
      </c>
      <c r="B6" s="63" t="s">
        <v>132</v>
      </c>
      <c r="C6" s="167" t="s">
        <v>82</v>
      </c>
      <c r="D6" s="168"/>
      <c r="E6" s="169"/>
      <c r="F6" s="48"/>
      <c r="G6" s="48"/>
      <c r="H6" s="48"/>
    </row>
    <row r="7" spans="1:8" ht="12.75" customHeight="1">
      <c r="A7" s="62"/>
      <c r="B7" s="63" t="s">
        <v>83</v>
      </c>
      <c r="C7" s="167" t="s">
        <v>84</v>
      </c>
      <c r="D7" s="168"/>
      <c r="E7" s="169"/>
      <c r="F7" s="48"/>
      <c r="G7" s="48"/>
      <c r="H7" s="48"/>
    </row>
    <row r="8" spans="1:8" ht="13">
      <c r="A8" s="60"/>
      <c r="B8" s="50"/>
      <c r="C8" s="50"/>
      <c r="D8" s="50"/>
      <c r="E8" s="51"/>
      <c r="F8" s="52"/>
      <c r="G8" s="139"/>
      <c r="H8" s="52"/>
    </row>
    <row r="9" spans="1:8" ht="42" customHeight="1">
      <c r="A9" s="64" t="s">
        <v>133</v>
      </c>
      <c r="B9" s="167" t="s">
        <v>30</v>
      </c>
      <c r="C9" s="168"/>
      <c r="D9" s="168"/>
      <c r="E9" s="169"/>
      <c r="F9" s="48"/>
      <c r="G9" s="48"/>
      <c r="H9" s="48"/>
    </row>
    <row r="10" spans="1:8" ht="13">
      <c r="A10" s="60"/>
      <c r="B10" s="50"/>
      <c r="C10" s="50" t="s">
        <v>134</v>
      </c>
      <c r="D10" s="50"/>
      <c r="E10" s="65"/>
      <c r="F10" s="52"/>
      <c r="G10" s="52"/>
      <c r="H10" s="52"/>
    </row>
    <row r="11" spans="1:8" ht="14">
      <c r="A11" s="53"/>
      <c r="B11" s="170" t="s">
        <v>101</v>
      </c>
      <c r="C11" s="170"/>
      <c r="D11" s="170"/>
      <c r="E11" s="66" t="s">
        <v>135</v>
      </c>
      <c r="F11" s="48"/>
      <c r="G11" s="48"/>
      <c r="H11" s="48"/>
    </row>
    <row r="12" spans="1:8" ht="32">
      <c r="A12" s="64" t="s">
        <v>136</v>
      </c>
      <c r="B12" s="171" t="s">
        <v>31</v>
      </c>
      <c r="C12" s="172"/>
      <c r="D12" s="173"/>
      <c r="E12" s="67"/>
      <c r="F12" s="48"/>
      <c r="G12" s="48"/>
      <c r="H12" s="48"/>
    </row>
    <row r="13" spans="1:8" ht="12.75" customHeight="1">
      <c r="A13" s="60"/>
      <c r="B13" s="50"/>
      <c r="C13" s="50"/>
      <c r="D13" s="50"/>
      <c r="E13" s="51"/>
      <c r="F13" s="52"/>
      <c r="G13" s="52"/>
      <c r="H13" s="52"/>
    </row>
    <row r="14" spans="1:8" ht="15.75" customHeight="1">
      <c r="A14" s="62" t="s">
        <v>137</v>
      </c>
      <c r="B14" s="174" t="s">
        <v>32</v>
      </c>
      <c r="C14" s="175"/>
      <c r="D14" s="175"/>
      <c r="E14" s="176"/>
      <c r="F14" s="48"/>
      <c r="G14" s="48"/>
      <c r="H14" s="48"/>
    </row>
    <row r="15" spans="1:8" ht="12.75" customHeight="1">
      <c r="A15" s="60"/>
      <c r="B15" s="50"/>
      <c r="C15" s="50"/>
      <c r="D15" s="50"/>
      <c r="E15" s="68"/>
      <c r="F15" s="52"/>
      <c r="G15" s="52"/>
      <c r="H15" s="52"/>
    </row>
    <row r="16" spans="1:8" ht="15.75" customHeight="1">
      <c r="A16" s="62" t="s">
        <v>138</v>
      </c>
      <c r="B16" s="177" t="s">
        <v>33</v>
      </c>
      <c r="C16" s="178"/>
      <c r="D16" s="178"/>
      <c r="E16" s="179"/>
      <c r="F16" s="48"/>
      <c r="G16" s="48"/>
      <c r="H16" s="48"/>
    </row>
    <row r="17" spans="1:8" ht="25.5" customHeight="1" thickBot="1">
      <c r="A17" s="60"/>
      <c r="B17" s="50"/>
      <c r="C17" s="50"/>
      <c r="D17" s="50"/>
      <c r="E17" s="51"/>
      <c r="F17" s="69"/>
      <c r="G17" s="52"/>
      <c r="H17" s="52"/>
    </row>
    <row r="18" spans="1:8" ht="17" thickBot="1">
      <c r="A18" s="152" t="s">
        <v>139</v>
      </c>
      <c r="B18" s="153"/>
      <c r="C18" s="153"/>
      <c r="D18" s="153"/>
      <c r="E18" s="154"/>
      <c r="F18" s="70"/>
      <c r="G18" s="71"/>
      <c r="H18" s="71"/>
    </row>
    <row r="19" spans="1:8" s="29" customFormat="1" ht="13">
      <c r="A19" s="72" t="s">
        <v>140</v>
      </c>
      <c r="B19" s="73" t="s">
        <v>141</v>
      </c>
      <c r="C19" s="74" t="s">
        <v>142</v>
      </c>
      <c r="D19" s="74" t="s">
        <v>143</v>
      </c>
      <c r="E19" s="75" t="s">
        <v>144</v>
      </c>
      <c r="F19" s="76"/>
      <c r="G19" s="77"/>
      <c r="H19" s="77"/>
    </row>
    <row r="20" spans="1:8" s="30" customFormat="1" ht="26">
      <c r="A20" s="78">
        <v>1</v>
      </c>
      <c r="B20" s="79" t="s">
        <v>34</v>
      </c>
      <c r="C20" s="79"/>
      <c r="D20" s="80"/>
      <c r="E20" s="81"/>
      <c r="F20" s="82"/>
      <c r="G20" s="83"/>
      <c r="H20" s="83"/>
    </row>
    <row r="21" spans="1:8" s="30" customFormat="1" ht="26">
      <c r="A21" s="84">
        <v>2</v>
      </c>
      <c r="B21" s="85"/>
      <c r="C21" s="85" t="s">
        <v>15</v>
      </c>
      <c r="D21" s="86"/>
      <c r="E21" s="87"/>
      <c r="F21" s="88"/>
      <c r="G21" s="89"/>
      <c r="H21" s="89"/>
    </row>
    <row r="22" spans="1:8" s="30" customFormat="1" ht="26">
      <c r="A22" s="183">
        <v>3</v>
      </c>
      <c r="B22" s="85" t="s">
        <v>16</v>
      </c>
      <c r="C22" s="85"/>
      <c r="D22" s="86"/>
      <c r="E22" s="63"/>
      <c r="F22" s="88"/>
      <c r="G22" s="89"/>
      <c r="H22" s="89"/>
    </row>
    <row r="23" spans="1:8" s="30" customFormat="1" ht="65">
      <c r="A23" s="183">
        <v>4</v>
      </c>
      <c r="B23" s="85"/>
      <c r="C23" s="85" t="s">
        <v>17</v>
      </c>
      <c r="D23" s="86"/>
      <c r="E23" s="63"/>
      <c r="F23" s="88"/>
      <c r="G23" s="89"/>
      <c r="H23" s="89"/>
    </row>
    <row r="24" spans="1:8" s="30" customFormat="1" ht="13">
      <c r="A24" s="90">
        <v>5</v>
      </c>
      <c r="B24" s="180" t="s">
        <v>145</v>
      </c>
      <c r="C24" s="181"/>
      <c r="D24" s="91"/>
      <c r="E24" s="92"/>
      <c r="F24" s="93"/>
      <c r="G24" s="94"/>
      <c r="H24" s="94"/>
    </row>
    <row r="25" spans="1:8" s="29" customFormat="1" ht="14" thickBot="1">
      <c r="A25" s="159"/>
      <c r="B25" s="160"/>
      <c r="C25" s="160"/>
      <c r="D25" s="160"/>
      <c r="E25" s="161"/>
      <c r="F25" s="76"/>
      <c r="G25" s="77"/>
      <c r="H25" s="77"/>
    </row>
    <row r="26" spans="1:8" ht="17" thickBot="1">
      <c r="A26" s="152" t="s">
        <v>146</v>
      </c>
      <c r="B26" s="153"/>
      <c r="C26" s="153"/>
      <c r="D26" s="153"/>
      <c r="E26" s="154"/>
      <c r="F26" s="70"/>
      <c r="G26" s="71"/>
      <c r="H26" s="71"/>
    </row>
    <row r="27" spans="1:8" s="30" customFormat="1" ht="13">
      <c r="A27" s="95" t="s">
        <v>147</v>
      </c>
      <c r="B27" s="150" t="s">
        <v>18</v>
      </c>
      <c r="C27" s="151"/>
      <c r="D27" s="96" t="s">
        <v>148</v>
      </c>
      <c r="E27" s="97">
        <v>2</v>
      </c>
      <c r="F27" s="93"/>
      <c r="G27" s="94"/>
      <c r="H27" s="94"/>
    </row>
    <row r="28" spans="1:8" s="29" customFormat="1" ht="13">
      <c r="A28" s="98" t="s">
        <v>140</v>
      </c>
      <c r="B28" s="99" t="s">
        <v>141</v>
      </c>
      <c r="C28" s="100" t="s">
        <v>142</v>
      </c>
      <c r="D28" s="100" t="s">
        <v>143</v>
      </c>
      <c r="E28" s="101" t="s">
        <v>144</v>
      </c>
      <c r="F28" s="102"/>
      <c r="G28" s="103"/>
      <c r="H28" s="103"/>
    </row>
    <row r="29" spans="1:8" s="29" customFormat="1" ht="13">
      <c r="A29" s="104">
        <f>E27</f>
        <v>2</v>
      </c>
      <c r="B29" s="187"/>
      <c r="C29" s="187" t="s">
        <v>38</v>
      </c>
      <c r="D29" s="106"/>
      <c r="E29" s="107"/>
      <c r="F29" s="108"/>
      <c r="G29" s="109"/>
      <c r="H29" s="109"/>
    </row>
    <row r="30" spans="1:8" s="29" customFormat="1" ht="13">
      <c r="A30" s="110">
        <f>A29+1</f>
        <v>3</v>
      </c>
      <c r="B30" s="188" t="s">
        <v>40</v>
      </c>
      <c r="C30" s="188"/>
      <c r="D30" s="111"/>
      <c r="E30" s="112"/>
      <c r="F30" s="76"/>
      <c r="G30" s="77"/>
      <c r="H30" s="77"/>
    </row>
    <row r="31" spans="1:8" s="29" customFormat="1" ht="13">
      <c r="A31" s="78">
        <f>A30+1</f>
        <v>4</v>
      </c>
      <c r="B31" s="188"/>
      <c r="C31" s="188" t="s">
        <v>42</v>
      </c>
      <c r="D31" s="111"/>
      <c r="E31" s="112"/>
      <c r="F31" s="76"/>
      <c r="G31" s="77"/>
      <c r="H31" s="77"/>
    </row>
    <row r="32" spans="1:8" s="29" customFormat="1" ht="13">
      <c r="A32" s="90">
        <v>5</v>
      </c>
      <c r="B32" s="180" t="s">
        <v>145</v>
      </c>
      <c r="C32" s="181"/>
      <c r="D32" s="91"/>
      <c r="E32" s="92"/>
      <c r="F32" s="102"/>
      <c r="G32" s="103"/>
      <c r="H32" s="103"/>
    </row>
    <row r="33" spans="1:8" s="29" customFormat="1" ht="14" thickBot="1">
      <c r="A33" s="156"/>
      <c r="B33" s="157"/>
      <c r="C33" s="157"/>
      <c r="D33" s="157"/>
      <c r="E33" s="158"/>
      <c r="F33" s="102"/>
      <c r="G33" s="103"/>
      <c r="H33" s="103"/>
    </row>
    <row r="34" spans="1:8" s="30" customFormat="1" ht="15">
      <c r="A34" s="115" t="s">
        <v>149</v>
      </c>
      <c r="B34" s="150" t="s">
        <v>19</v>
      </c>
      <c r="C34" s="151"/>
      <c r="D34" s="96" t="s">
        <v>148</v>
      </c>
      <c r="E34" s="97">
        <v>2</v>
      </c>
      <c r="F34" s="93"/>
      <c r="G34" s="94"/>
      <c r="H34" s="94"/>
    </row>
    <row r="35" spans="1:8" s="29" customFormat="1" ht="13">
      <c r="A35" s="98" t="s">
        <v>140</v>
      </c>
      <c r="B35" s="99" t="s">
        <v>141</v>
      </c>
      <c r="C35" s="100" t="s">
        <v>142</v>
      </c>
      <c r="D35" s="100" t="s">
        <v>143</v>
      </c>
      <c r="E35" s="101" t="s">
        <v>144</v>
      </c>
      <c r="F35" s="102"/>
      <c r="G35" s="103"/>
      <c r="H35" s="103"/>
    </row>
    <row r="36" spans="1:8" s="29" customFormat="1" ht="52">
      <c r="A36" s="104">
        <f>E34</f>
        <v>2</v>
      </c>
      <c r="B36" s="105"/>
      <c r="C36" s="105" t="s">
        <v>21</v>
      </c>
      <c r="D36" s="106"/>
      <c r="E36" s="107"/>
      <c r="F36" s="108"/>
      <c r="G36" s="109"/>
      <c r="H36" s="109"/>
    </row>
    <row r="37" spans="1:8" s="29" customFormat="1" ht="13">
      <c r="A37" s="110">
        <f>A36+1</f>
        <v>3</v>
      </c>
      <c r="B37" s="111"/>
      <c r="C37" s="111" t="s">
        <v>22</v>
      </c>
      <c r="D37" s="111"/>
      <c r="E37" s="112"/>
      <c r="F37" s="76"/>
      <c r="G37" s="77"/>
      <c r="H37" s="77"/>
    </row>
    <row r="38" spans="1:8" s="29" customFormat="1" ht="13">
      <c r="A38" s="78">
        <f>A37+1</f>
        <v>4</v>
      </c>
      <c r="B38" s="155" t="s">
        <v>145</v>
      </c>
      <c r="C38" s="155"/>
      <c r="D38" s="113"/>
      <c r="E38" s="114"/>
      <c r="F38" s="102"/>
      <c r="G38" s="103"/>
      <c r="H38" s="103"/>
    </row>
    <row r="39" spans="1:8" s="30" customFormat="1" ht="14" thickBot="1">
      <c r="A39" s="156"/>
      <c r="B39" s="157"/>
      <c r="C39" s="157"/>
      <c r="D39" s="157"/>
      <c r="E39" s="158"/>
      <c r="F39" s="82"/>
      <c r="G39" s="83"/>
      <c r="H39" s="83"/>
    </row>
    <row r="40" spans="1:8" s="29" customFormat="1" ht="13">
      <c r="A40" s="115" t="s">
        <v>150</v>
      </c>
      <c r="B40" s="150" t="s">
        <v>160</v>
      </c>
      <c r="C40" s="151"/>
      <c r="D40" s="96" t="s">
        <v>148</v>
      </c>
      <c r="E40" s="97"/>
      <c r="F40" s="76"/>
      <c r="G40" s="77"/>
      <c r="H40" s="77"/>
    </row>
    <row r="41" spans="1:8" s="29" customFormat="1" ht="13">
      <c r="A41" s="98" t="s">
        <v>140</v>
      </c>
      <c r="B41" s="99" t="s">
        <v>141</v>
      </c>
      <c r="C41" s="100" t="s">
        <v>142</v>
      </c>
      <c r="D41" s="100" t="s">
        <v>143</v>
      </c>
      <c r="E41" s="101" t="s">
        <v>144</v>
      </c>
      <c r="F41" s="102"/>
      <c r="G41" s="103"/>
      <c r="H41" s="103"/>
    </row>
    <row r="42" spans="1:8" s="29" customFormat="1" ht="13">
      <c r="A42" s="104">
        <f>E40</f>
        <v>0</v>
      </c>
      <c r="B42" s="105"/>
      <c r="C42" s="105"/>
      <c r="D42" s="106"/>
      <c r="E42" s="107"/>
      <c r="F42" s="108"/>
      <c r="G42" s="109"/>
      <c r="H42" s="109"/>
    </row>
    <row r="43" spans="1:8" s="29" customFormat="1" ht="13">
      <c r="A43" s="110">
        <f>A42+1</f>
        <v>1</v>
      </c>
      <c r="B43" s="111"/>
      <c r="C43" s="111"/>
      <c r="D43" s="111"/>
      <c r="E43" s="112"/>
      <c r="F43" s="76"/>
      <c r="G43" s="77"/>
      <c r="H43" s="77"/>
    </row>
    <row r="44" spans="1:8" s="30" customFormat="1" ht="13">
      <c r="A44" s="78">
        <f>A43+1</f>
        <v>2</v>
      </c>
      <c r="B44" s="155" t="s">
        <v>145</v>
      </c>
      <c r="C44" s="155"/>
      <c r="D44" s="113"/>
      <c r="E44" s="114"/>
      <c r="F44" s="82"/>
      <c r="G44" s="83"/>
      <c r="H44" s="83"/>
    </row>
    <row r="45" spans="1:8" s="29" customFormat="1" ht="14" thickBot="1">
      <c r="A45" s="156"/>
      <c r="B45" s="157"/>
      <c r="C45" s="157"/>
      <c r="D45" s="157"/>
      <c r="E45" s="158"/>
      <c r="F45" s="102"/>
      <c r="G45" s="103"/>
      <c r="H45" s="103"/>
    </row>
    <row r="46" spans="1:8" ht="17" thickBot="1">
      <c r="A46" s="152" t="s">
        <v>151</v>
      </c>
      <c r="B46" s="153"/>
      <c r="C46" s="153"/>
      <c r="D46" s="153"/>
      <c r="E46" s="154"/>
      <c r="F46" s="70"/>
      <c r="G46" s="71"/>
      <c r="H46" s="71"/>
    </row>
    <row r="47" spans="1:8" s="29" customFormat="1" ht="13">
      <c r="A47" s="95" t="s">
        <v>152</v>
      </c>
      <c r="B47" s="150" t="s">
        <v>160</v>
      </c>
      <c r="C47" s="151"/>
      <c r="D47" s="116"/>
      <c r="E47" s="117"/>
      <c r="F47" s="118"/>
      <c r="G47" s="119"/>
      <c r="H47" s="119"/>
    </row>
    <row r="48" spans="1:8" ht="13">
      <c r="A48" s="120"/>
      <c r="B48" s="74" t="s">
        <v>141</v>
      </c>
      <c r="C48" s="74" t="s">
        <v>142</v>
      </c>
      <c r="D48" s="74" t="s">
        <v>143</v>
      </c>
      <c r="E48" s="75" t="s">
        <v>153</v>
      </c>
      <c r="F48" s="69"/>
      <c r="G48" s="52"/>
      <c r="H48" s="52"/>
    </row>
    <row r="49" spans="1:8" ht="26">
      <c r="A49" s="53"/>
      <c r="B49" s="121" t="s">
        <v>55</v>
      </c>
      <c r="C49" s="121" t="s">
        <v>35</v>
      </c>
      <c r="D49" s="122"/>
      <c r="E49" s="123"/>
      <c r="F49" s="48"/>
      <c r="G49" s="48"/>
      <c r="H49" s="48"/>
    </row>
    <row r="50" spans="1:8" ht="13">
      <c r="A50" s="60"/>
      <c r="B50" s="124"/>
      <c r="C50" s="124"/>
      <c r="D50" s="125"/>
      <c r="E50" s="126"/>
      <c r="F50" s="56"/>
      <c r="G50" s="56"/>
      <c r="H50" s="56"/>
    </row>
    <row r="51" spans="1:8" ht="14" thickBot="1">
      <c r="A51" s="127"/>
      <c r="B51" s="128"/>
      <c r="C51" s="128"/>
      <c r="D51" s="128"/>
      <c r="E51" s="129"/>
      <c r="F51" s="130"/>
      <c r="G51" s="56"/>
      <c r="H51" s="56"/>
    </row>
    <row r="52" spans="1:8" ht="13">
      <c r="A52" s="131"/>
      <c r="B52" s="48"/>
      <c r="C52" s="48"/>
      <c r="D52" s="48"/>
      <c r="E52" s="48"/>
      <c r="F52" s="132"/>
      <c r="G52" s="48"/>
      <c r="H52" s="48"/>
    </row>
    <row r="53" spans="1:8" ht="13">
      <c r="A53" s="133"/>
      <c r="B53" s="52"/>
      <c r="C53" s="52"/>
      <c r="D53" s="52"/>
      <c r="E53" s="52"/>
      <c r="F53" s="69"/>
      <c r="G53" s="52"/>
      <c r="H53" s="52"/>
    </row>
    <row r="54" spans="1:8" ht="13">
      <c r="A54" s="134"/>
      <c r="B54" s="56"/>
      <c r="C54" s="56"/>
      <c r="D54" s="56"/>
      <c r="E54" s="56"/>
      <c r="F54" s="130"/>
      <c r="G54" s="56"/>
      <c r="H54" s="56"/>
    </row>
    <row r="55" spans="1:8" ht="13">
      <c r="A55" s="131"/>
      <c r="B55" s="48"/>
      <c r="C55" s="48"/>
      <c r="D55" s="48"/>
      <c r="E55" s="48"/>
      <c r="F55" s="132"/>
      <c r="G55" s="48"/>
      <c r="H55" s="48"/>
    </row>
    <row r="56" spans="1:8" ht="13">
      <c r="A56" s="133"/>
      <c r="B56" s="52"/>
      <c r="C56" s="52"/>
      <c r="D56" s="52"/>
      <c r="E56" s="52"/>
      <c r="F56" s="69"/>
      <c r="G56" s="52"/>
      <c r="H56" s="52"/>
    </row>
    <row r="57" spans="1:8" ht="13">
      <c r="A57" s="134"/>
      <c r="B57" s="56"/>
      <c r="C57" s="56"/>
      <c r="D57" s="56"/>
      <c r="E57" s="56"/>
      <c r="F57" s="130"/>
      <c r="G57" s="56"/>
      <c r="H57" s="56"/>
    </row>
    <row r="58" spans="1:8" ht="13">
      <c r="A58" s="131"/>
      <c r="B58" s="48"/>
      <c r="C58" s="48"/>
      <c r="D58" s="48"/>
      <c r="E58" s="48"/>
      <c r="F58" s="132"/>
      <c r="G58" s="48"/>
      <c r="H58" s="48"/>
    </row>
    <row r="59" spans="1:8" ht="13">
      <c r="A59" s="133"/>
      <c r="B59" s="52"/>
      <c r="C59" s="52"/>
      <c r="D59" s="52"/>
      <c r="E59" s="52"/>
      <c r="F59" s="69"/>
      <c r="G59" s="52"/>
      <c r="H59" s="52"/>
    </row>
    <row r="60" spans="1:8" ht="13">
      <c r="A60" s="134"/>
      <c r="B60" s="56"/>
      <c r="C60" s="56"/>
      <c r="D60" s="56"/>
      <c r="E60" s="56"/>
      <c r="F60" s="130"/>
      <c r="G60" s="56"/>
      <c r="H60" s="56"/>
    </row>
    <row r="61" spans="1:8" ht="16"/>
  </sheetData>
  <mergeCells count="24">
    <mergeCell ref="A39:E39"/>
    <mergeCell ref="B40:C40"/>
    <mergeCell ref="B44:C44"/>
    <mergeCell ref="A45:E45"/>
    <mergeCell ref="A46:E46"/>
    <mergeCell ref="B47:C47"/>
    <mergeCell ref="A26:E26"/>
    <mergeCell ref="B27:C27"/>
    <mergeCell ref="A33:E33"/>
    <mergeCell ref="B34:C34"/>
    <mergeCell ref="B38:C38"/>
    <mergeCell ref="B32:C32"/>
    <mergeCell ref="B12:D12"/>
    <mergeCell ref="B14:E14"/>
    <mergeCell ref="B16:E16"/>
    <mergeCell ref="A18:E18"/>
    <mergeCell ref="B24:C24"/>
    <mergeCell ref="A25:E25"/>
    <mergeCell ref="A1:B1"/>
    <mergeCell ref="C5:E5"/>
    <mergeCell ref="C6:E6"/>
    <mergeCell ref="C7:E7"/>
    <mergeCell ref="B9:E9"/>
    <mergeCell ref="B11:D11"/>
  </mergeCells>
  <phoneticPr fontId="7" type="noConversion"/>
  <hyperlinks>
    <hyperlink ref="C1" location="Use_Cases_Index" display="Go to Use Cases Index"/>
    <hyperlink ref="F1" location="Go_To_Index" tooltip="Linked index of relevant sections" display="&lt;&lt; Go To Main Index"/>
  </hyperlinks>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H59"/>
  <sheetViews>
    <sheetView zoomScale="125" workbookViewId="0">
      <selection activeCell="B24" sqref="B24:C24"/>
    </sheetView>
  </sheetViews>
  <sheetFormatPr baseColWidth="10" defaultColWidth="7.5703125" defaultRowHeight="12"/>
  <cols>
    <col min="1" max="1" width="14.28515625" style="31" customWidth="1"/>
    <col min="2" max="2" width="28.7109375" style="27" customWidth="1"/>
    <col min="3" max="3" width="29.42578125" style="27" customWidth="1"/>
    <col min="4" max="4" width="14.85546875" style="27" customWidth="1"/>
    <col min="5" max="5" width="16.7109375" style="27" customWidth="1"/>
    <col min="6" max="6" width="16.5703125" style="28" customWidth="1"/>
    <col min="7" max="9" width="7.5703125" style="27"/>
    <col min="10" max="10" width="9.85546875" style="27" customWidth="1"/>
    <col min="11" max="16384" width="7.5703125" style="27"/>
  </cols>
  <sheetData>
    <row r="1" spans="1:8" ht="20.25" customHeight="1">
      <c r="A1" s="162" t="s">
        <v>126</v>
      </c>
      <c r="B1" s="163"/>
      <c r="C1" s="141" t="s">
        <v>127</v>
      </c>
      <c r="D1" s="45"/>
      <c r="E1" s="46" t="s">
        <v>128</v>
      </c>
      <c r="F1" s="47" t="s">
        <v>161</v>
      </c>
      <c r="G1" s="48"/>
      <c r="H1" s="48"/>
    </row>
    <row r="2" spans="1:8" ht="13">
      <c r="A2" s="49"/>
      <c r="B2" s="50"/>
      <c r="C2" s="50"/>
      <c r="D2" s="50"/>
      <c r="E2" s="51"/>
      <c r="F2" s="52"/>
      <c r="G2" s="52"/>
      <c r="H2" s="52"/>
    </row>
    <row r="3" spans="1:8" ht="13">
      <c r="A3" s="53"/>
      <c r="B3" s="54"/>
      <c r="C3" s="54"/>
      <c r="D3" s="54"/>
      <c r="E3" s="55"/>
      <c r="F3" s="56"/>
      <c r="G3" s="56"/>
      <c r="H3" s="56"/>
    </row>
    <row r="4" spans="1:8" ht="13">
      <c r="A4" s="57"/>
      <c r="B4" s="58"/>
      <c r="C4" s="58"/>
      <c r="D4" s="58"/>
      <c r="E4" s="59"/>
      <c r="F4" s="48"/>
      <c r="G4" s="48"/>
      <c r="H4" s="48"/>
    </row>
    <row r="5" spans="1:8" ht="14">
      <c r="A5" s="60"/>
      <c r="B5" s="143" t="s">
        <v>129</v>
      </c>
      <c r="C5" s="164" t="s">
        <v>130</v>
      </c>
      <c r="D5" s="165"/>
      <c r="E5" s="166"/>
      <c r="F5" s="48"/>
      <c r="G5" s="48"/>
      <c r="H5" s="48"/>
    </row>
    <row r="6" spans="1:8" ht="12.75" customHeight="1">
      <c r="A6" s="62" t="s">
        <v>131</v>
      </c>
      <c r="B6" s="63" t="s">
        <v>83</v>
      </c>
      <c r="C6" s="167" t="s">
        <v>84</v>
      </c>
      <c r="D6" s="168"/>
      <c r="E6" s="169"/>
      <c r="F6" s="48"/>
      <c r="G6" s="48"/>
      <c r="H6" s="48"/>
    </row>
    <row r="7" spans="1:8" ht="12.75" customHeight="1">
      <c r="A7" s="62"/>
      <c r="B7" s="184" t="s">
        <v>8</v>
      </c>
      <c r="C7" s="189" t="s">
        <v>7</v>
      </c>
      <c r="D7" s="189"/>
      <c r="E7" s="189"/>
      <c r="F7" s="48"/>
      <c r="G7" s="48"/>
      <c r="H7" s="48"/>
    </row>
    <row r="8" spans="1:8" ht="13">
      <c r="A8" s="60"/>
      <c r="B8" s="50"/>
      <c r="C8" s="50"/>
      <c r="D8" s="50"/>
      <c r="E8" s="51"/>
      <c r="F8" s="52"/>
      <c r="G8" s="139"/>
      <c r="H8" s="52"/>
    </row>
    <row r="9" spans="1:8" ht="42" customHeight="1">
      <c r="A9" s="64" t="s">
        <v>133</v>
      </c>
      <c r="B9" s="167" t="s">
        <v>23</v>
      </c>
      <c r="C9" s="168"/>
      <c r="D9" s="168"/>
      <c r="E9" s="169"/>
      <c r="F9" s="48"/>
      <c r="G9" s="48"/>
      <c r="H9" s="48"/>
    </row>
    <row r="10" spans="1:8" ht="13">
      <c r="A10" s="60"/>
      <c r="B10" s="50"/>
      <c r="C10" s="50" t="s">
        <v>134</v>
      </c>
      <c r="D10" s="50"/>
      <c r="E10" s="65"/>
      <c r="F10" s="52"/>
      <c r="G10" s="52"/>
      <c r="H10" s="52"/>
    </row>
    <row r="11" spans="1:8" ht="14">
      <c r="A11" s="53"/>
      <c r="B11" s="170" t="s">
        <v>101</v>
      </c>
      <c r="C11" s="170"/>
      <c r="D11" s="170"/>
      <c r="E11" s="66" t="s">
        <v>135</v>
      </c>
      <c r="F11" s="48"/>
      <c r="G11" s="48"/>
      <c r="H11" s="48"/>
    </row>
    <row r="12" spans="1:8" ht="32">
      <c r="A12" s="64" t="s">
        <v>136</v>
      </c>
      <c r="B12" s="171" t="s">
        <v>24</v>
      </c>
      <c r="C12" s="172"/>
      <c r="D12" s="173"/>
      <c r="E12" s="67"/>
      <c r="F12" s="48"/>
      <c r="G12" s="48"/>
      <c r="H12" s="48"/>
    </row>
    <row r="13" spans="1:8" ht="12.75" customHeight="1">
      <c r="A13" s="60"/>
      <c r="B13" s="50"/>
      <c r="C13" s="50"/>
      <c r="D13" s="50"/>
      <c r="E13" s="51"/>
      <c r="F13" s="52"/>
      <c r="G13" s="52"/>
      <c r="H13" s="52"/>
    </row>
    <row r="14" spans="1:8" ht="15.75" customHeight="1">
      <c r="A14" s="62" t="s">
        <v>137</v>
      </c>
      <c r="B14" s="174" t="s">
        <v>10</v>
      </c>
      <c r="C14" s="175"/>
      <c r="D14" s="175"/>
      <c r="E14" s="176"/>
      <c r="F14" s="48"/>
      <c r="G14" s="48"/>
      <c r="H14" s="48"/>
    </row>
    <row r="15" spans="1:8" ht="12.75" customHeight="1">
      <c r="A15" s="60"/>
      <c r="B15" s="50"/>
      <c r="C15" s="50"/>
      <c r="D15" s="50"/>
      <c r="E15" s="68"/>
      <c r="F15" s="52"/>
      <c r="G15" s="52"/>
      <c r="H15" s="52"/>
    </row>
    <row r="16" spans="1:8" ht="15.75" customHeight="1">
      <c r="A16" s="62" t="s">
        <v>138</v>
      </c>
      <c r="B16" s="177" t="s">
        <v>9</v>
      </c>
      <c r="C16" s="178"/>
      <c r="D16" s="178"/>
      <c r="E16" s="179"/>
      <c r="F16" s="48"/>
      <c r="G16" s="48"/>
      <c r="H16" s="48"/>
    </row>
    <row r="17" spans="1:8" ht="25.5" customHeight="1" thickBot="1">
      <c r="A17" s="60"/>
      <c r="B17" s="50"/>
      <c r="C17" s="50"/>
      <c r="D17" s="50"/>
      <c r="E17" s="51"/>
      <c r="F17" s="69"/>
      <c r="G17" s="52"/>
      <c r="H17" s="52"/>
    </row>
    <row r="18" spans="1:8" ht="17" thickBot="1">
      <c r="A18" s="152" t="s">
        <v>139</v>
      </c>
      <c r="B18" s="153"/>
      <c r="C18" s="153"/>
      <c r="D18" s="153"/>
      <c r="E18" s="154"/>
      <c r="F18" s="70"/>
      <c r="G18" s="71"/>
      <c r="H18" s="71"/>
    </row>
    <row r="19" spans="1:8" s="29" customFormat="1" ht="13">
      <c r="A19" s="72" t="s">
        <v>140</v>
      </c>
      <c r="B19" s="73" t="s">
        <v>141</v>
      </c>
      <c r="C19" s="74" t="s">
        <v>142</v>
      </c>
      <c r="D19" s="74" t="s">
        <v>143</v>
      </c>
      <c r="E19" s="75" t="s">
        <v>144</v>
      </c>
      <c r="F19" s="76"/>
      <c r="G19" s="77"/>
      <c r="H19" s="77"/>
    </row>
    <row r="20" spans="1:8" s="30" customFormat="1" ht="39">
      <c r="A20" s="78">
        <v>1</v>
      </c>
      <c r="B20" s="79" t="s">
        <v>11</v>
      </c>
      <c r="C20" s="79"/>
      <c r="D20" s="80"/>
      <c r="E20" s="81"/>
      <c r="F20" s="82"/>
      <c r="G20" s="83"/>
      <c r="H20" s="83"/>
    </row>
    <row r="21" spans="1:8" s="30" customFormat="1" ht="26">
      <c r="A21" s="78">
        <v>2</v>
      </c>
      <c r="B21" s="79"/>
      <c r="C21" s="79" t="s">
        <v>12</v>
      </c>
      <c r="D21" s="80"/>
      <c r="E21" s="81"/>
      <c r="F21" s="82"/>
      <c r="G21" s="83"/>
      <c r="H21" s="83"/>
    </row>
    <row r="22" spans="1:8" s="30" customFormat="1" ht="52">
      <c r="A22" s="78">
        <v>3</v>
      </c>
      <c r="B22" s="79"/>
      <c r="C22" s="79" t="s">
        <v>13</v>
      </c>
      <c r="D22" s="80"/>
      <c r="E22" s="81"/>
      <c r="F22" s="82"/>
      <c r="G22" s="83"/>
      <c r="H22" s="83"/>
    </row>
    <row r="23" spans="1:8" s="30" customFormat="1" ht="52">
      <c r="A23" s="84">
        <v>4</v>
      </c>
      <c r="B23" s="85"/>
      <c r="C23" s="85" t="s">
        <v>14</v>
      </c>
      <c r="D23" s="86"/>
      <c r="E23" s="87"/>
      <c r="F23" s="88"/>
      <c r="G23" s="89"/>
      <c r="H23" s="89"/>
    </row>
    <row r="24" spans="1:8" s="30" customFormat="1" ht="13">
      <c r="A24" s="90">
        <v>5</v>
      </c>
      <c r="B24" s="180" t="s">
        <v>145</v>
      </c>
      <c r="C24" s="181"/>
      <c r="D24" s="91"/>
      <c r="E24" s="92"/>
      <c r="F24" s="93"/>
      <c r="G24" s="94"/>
      <c r="H24" s="94"/>
    </row>
    <row r="25" spans="1:8" s="29" customFormat="1" ht="14" thickBot="1">
      <c r="A25" s="159"/>
      <c r="B25" s="160"/>
      <c r="C25" s="160"/>
      <c r="D25" s="160"/>
      <c r="E25" s="161"/>
      <c r="F25" s="76"/>
      <c r="G25" s="77"/>
      <c r="H25" s="77"/>
    </row>
    <row r="26" spans="1:8" ht="17" thickBot="1">
      <c r="A26" s="152" t="s">
        <v>146</v>
      </c>
      <c r="B26" s="153"/>
      <c r="C26" s="153"/>
      <c r="D26" s="153"/>
      <c r="E26" s="154"/>
      <c r="F26" s="70"/>
      <c r="G26" s="71"/>
      <c r="H26" s="71"/>
    </row>
    <row r="27" spans="1:8" s="30" customFormat="1" ht="13">
      <c r="A27" s="95" t="s">
        <v>147</v>
      </c>
      <c r="B27" s="150" t="s">
        <v>160</v>
      </c>
      <c r="C27" s="151"/>
      <c r="D27" s="96" t="s">
        <v>148</v>
      </c>
      <c r="E27" s="97">
        <v>3</v>
      </c>
      <c r="F27" s="93"/>
      <c r="G27" s="94"/>
      <c r="H27" s="94"/>
    </row>
    <row r="28" spans="1:8" s="29" customFormat="1" ht="13">
      <c r="A28" s="98" t="s">
        <v>140</v>
      </c>
      <c r="B28" s="99" t="s">
        <v>141</v>
      </c>
      <c r="C28" s="100" t="s">
        <v>142</v>
      </c>
      <c r="D28" s="100" t="s">
        <v>143</v>
      </c>
      <c r="E28" s="101" t="s">
        <v>144</v>
      </c>
      <c r="F28" s="102"/>
      <c r="G28" s="103"/>
      <c r="H28" s="103"/>
    </row>
    <row r="29" spans="1:8" s="29" customFormat="1" ht="13">
      <c r="A29" s="104">
        <f>E27</f>
        <v>3</v>
      </c>
      <c r="B29" s="105"/>
      <c r="C29" s="105"/>
      <c r="D29" s="106"/>
      <c r="E29" s="107"/>
      <c r="F29" s="108"/>
      <c r="G29" s="109"/>
      <c r="H29" s="109"/>
    </row>
    <row r="30" spans="1:8" s="29" customFormat="1" ht="13">
      <c r="A30" s="110">
        <f>A29+1</f>
        <v>4</v>
      </c>
      <c r="B30" s="111"/>
      <c r="C30" s="111"/>
      <c r="D30" s="111"/>
      <c r="E30" s="112"/>
      <c r="F30" s="76"/>
      <c r="G30" s="77"/>
      <c r="H30" s="77"/>
    </row>
    <row r="31" spans="1:8" s="29" customFormat="1" ht="13">
      <c r="A31" s="78">
        <f>A30+1</f>
        <v>5</v>
      </c>
      <c r="B31" s="155" t="s">
        <v>145</v>
      </c>
      <c r="C31" s="155"/>
      <c r="D31" s="113"/>
      <c r="E31" s="114"/>
      <c r="F31" s="102"/>
      <c r="G31" s="103"/>
      <c r="H31" s="103"/>
    </row>
    <row r="32" spans="1:8" s="29" customFormat="1" ht="14" thickBot="1">
      <c r="A32" s="156"/>
      <c r="B32" s="157"/>
      <c r="C32" s="157"/>
      <c r="D32" s="157"/>
      <c r="E32" s="158"/>
      <c r="F32" s="102"/>
      <c r="G32" s="103"/>
      <c r="H32" s="103"/>
    </row>
    <row r="33" spans="1:8" s="30" customFormat="1" ht="13">
      <c r="A33" s="115" t="s">
        <v>149</v>
      </c>
      <c r="B33" s="150" t="s">
        <v>160</v>
      </c>
      <c r="C33" s="151"/>
      <c r="D33" s="96" t="s">
        <v>148</v>
      </c>
      <c r="E33" s="97"/>
      <c r="F33" s="93"/>
      <c r="G33" s="94"/>
      <c r="H33" s="94"/>
    </row>
    <row r="34" spans="1:8" s="29" customFormat="1" ht="13">
      <c r="A34" s="98" t="s">
        <v>140</v>
      </c>
      <c r="B34" s="99" t="s">
        <v>141</v>
      </c>
      <c r="C34" s="100" t="s">
        <v>142</v>
      </c>
      <c r="D34" s="100" t="s">
        <v>143</v>
      </c>
      <c r="E34" s="101" t="s">
        <v>144</v>
      </c>
      <c r="F34" s="102"/>
      <c r="G34" s="103"/>
      <c r="H34" s="103"/>
    </row>
    <row r="35" spans="1:8" s="29" customFormat="1" ht="13">
      <c r="A35" s="104">
        <f>E33</f>
        <v>0</v>
      </c>
      <c r="B35" s="105"/>
      <c r="C35" s="105"/>
      <c r="D35" s="106"/>
      <c r="E35" s="107"/>
      <c r="F35" s="108"/>
      <c r="G35" s="109"/>
      <c r="H35" s="109"/>
    </row>
    <row r="36" spans="1:8" s="29" customFormat="1" ht="13">
      <c r="A36" s="110">
        <f>A35+1</f>
        <v>1</v>
      </c>
      <c r="B36" s="111"/>
      <c r="C36" s="111"/>
      <c r="D36" s="111"/>
      <c r="E36" s="112"/>
      <c r="F36" s="76"/>
      <c r="G36" s="77"/>
      <c r="H36" s="77"/>
    </row>
    <row r="37" spans="1:8" s="29" customFormat="1" ht="13">
      <c r="A37" s="78">
        <f>A36+1</f>
        <v>2</v>
      </c>
      <c r="B37" s="155" t="s">
        <v>145</v>
      </c>
      <c r="C37" s="155"/>
      <c r="D37" s="113"/>
      <c r="E37" s="114"/>
      <c r="F37" s="102"/>
      <c r="G37" s="103"/>
      <c r="H37" s="103"/>
    </row>
    <row r="38" spans="1:8" s="30" customFormat="1" ht="14" thickBot="1">
      <c r="A38" s="156"/>
      <c r="B38" s="157"/>
      <c r="C38" s="157"/>
      <c r="D38" s="157"/>
      <c r="E38" s="158"/>
      <c r="F38" s="82"/>
      <c r="G38" s="83"/>
      <c r="H38" s="83"/>
    </row>
    <row r="39" spans="1:8" s="29" customFormat="1" ht="13">
      <c r="A39" s="115" t="s">
        <v>150</v>
      </c>
      <c r="B39" s="150" t="s">
        <v>160</v>
      </c>
      <c r="C39" s="151"/>
      <c r="D39" s="96" t="s">
        <v>148</v>
      </c>
      <c r="E39" s="97"/>
      <c r="F39" s="76"/>
      <c r="G39" s="77"/>
      <c r="H39" s="77"/>
    </row>
    <row r="40" spans="1:8" s="29" customFormat="1" ht="13">
      <c r="A40" s="98" t="s">
        <v>140</v>
      </c>
      <c r="B40" s="99" t="s">
        <v>141</v>
      </c>
      <c r="C40" s="100" t="s">
        <v>142</v>
      </c>
      <c r="D40" s="100" t="s">
        <v>143</v>
      </c>
      <c r="E40" s="101" t="s">
        <v>144</v>
      </c>
      <c r="F40" s="102"/>
      <c r="G40" s="103"/>
      <c r="H40" s="103"/>
    </row>
    <row r="41" spans="1:8" s="29" customFormat="1" ht="13">
      <c r="A41" s="104">
        <f>E39</f>
        <v>0</v>
      </c>
      <c r="B41" s="105"/>
      <c r="C41" s="105"/>
      <c r="D41" s="106"/>
      <c r="E41" s="107"/>
      <c r="F41" s="108"/>
      <c r="G41" s="109"/>
      <c r="H41" s="109"/>
    </row>
    <row r="42" spans="1:8" s="29" customFormat="1" ht="13">
      <c r="A42" s="110">
        <f>A41+1</f>
        <v>1</v>
      </c>
      <c r="B42" s="111"/>
      <c r="C42" s="111"/>
      <c r="D42" s="111"/>
      <c r="E42" s="112"/>
      <c r="F42" s="76"/>
      <c r="G42" s="77"/>
      <c r="H42" s="77"/>
    </row>
    <row r="43" spans="1:8" s="30" customFormat="1" ht="13">
      <c r="A43" s="78">
        <f>A42+1</f>
        <v>2</v>
      </c>
      <c r="B43" s="155" t="s">
        <v>145</v>
      </c>
      <c r="C43" s="155"/>
      <c r="D43" s="113"/>
      <c r="E43" s="114"/>
      <c r="F43" s="82"/>
      <c r="G43" s="83"/>
      <c r="H43" s="83"/>
    </row>
    <row r="44" spans="1:8" s="29" customFormat="1" ht="14" thickBot="1">
      <c r="A44" s="156"/>
      <c r="B44" s="157"/>
      <c r="C44" s="157"/>
      <c r="D44" s="157"/>
      <c r="E44" s="158"/>
      <c r="F44" s="102"/>
      <c r="G44" s="103"/>
      <c r="H44" s="103"/>
    </row>
    <row r="45" spans="1:8" ht="17" thickBot="1">
      <c r="A45" s="152" t="s">
        <v>151</v>
      </c>
      <c r="B45" s="153"/>
      <c r="C45" s="153"/>
      <c r="D45" s="153"/>
      <c r="E45" s="154"/>
      <c r="F45" s="70"/>
      <c r="G45" s="71"/>
      <c r="H45" s="71"/>
    </row>
    <row r="46" spans="1:8" s="29" customFormat="1" ht="13">
      <c r="A46" s="95" t="s">
        <v>152</v>
      </c>
      <c r="B46" s="150" t="s">
        <v>160</v>
      </c>
      <c r="C46" s="151"/>
      <c r="D46" s="116"/>
      <c r="E46" s="117"/>
      <c r="F46" s="118"/>
      <c r="G46" s="119"/>
      <c r="H46" s="119"/>
    </row>
    <row r="47" spans="1:8" ht="13">
      <c r="A47" s="120"/>
      <c r="B47" s="74" t="s">
        <v>141</v>
      </c>
      <c r="C47" s="74" t="s">
        <v>142</v>
      </c>
      <c r="D47" s="74" t="s">
        <v>143</v>
      </c>
      <c r="E47" s="75" t="s">
        <v>153</v>
      </c>
      <c r="F47" s="69"/>
      <c r="G47" s="52"/>
      <c r="H47" s="52"/>
    </row>
    <row r="48" spans="1:8" ht="13">
      <c r="A48" s="53"/>
      <c r="B48" s="121"/>
      <c r="C48" s="121"/>
      <c r="D48" s="122"/>
      <c r="E48" s="123"/>
      <c r="F48" s="48"/>
      <c r="G48" s="48"/>
      <c r="H48" s="48"/>
    </row>
    <row r="49" spans="1:8" ht="13">
      <c r="A49" s="60"/>
      <c r="B49" s="124"/>
      <c r="C49" s="124"/>
      <c r="D49" s="125"/>
      <c r="E49" s="126"/>
      <c r="F49" s="56"/>
      <c r="G49" s="56"/>
      <c r="H49" s="56"/>
    </row>
    <row r="50" spans="1:8" ht="14" thickBot="1">
      <c r="A50" s="127"/>
      <c r="B50" s="128"/>
      <c r="C50" s="128"/>
      <c r="D50" s="128"/>
      <c r="E50" s="129"/>
      <c r="F50" s="130"/>
      <c r="G50" s="56"/>
      <c r="H50" s="56"/>
    </row>
    <row r="51" spans="1:8" ht="13">
      <c r="A51" s="131"/>
      <c r="B51" s="48"/>
      <c r="C51" s="48"/>
      <c r="D51" s="48"/>
      <c r="E51" s="48"/>
      <c r="F51" s="132"/>
      <c r="G51" s="48"/>
      <c r="H51" s="48"/>
    </row>
    <row r="52" spans="1:8" ht="13">
      <c r="A52" s="133"/>
      <c r="B52" s="52"/>
      <c r="C52" s="52"/>
      <c r="D52" s="52"/>
      <c r="E52" s="52"/>
      <c r="F52" s="69"/>
      <c r="G52" s="52"/>
      <c r="H52" s="52"/>
    </row>
    <row r="53" spans="1:8" ht="13">
      <c r="A53" s="134"/>
      <c r="B53" s="56"/>
      <c r="C53" s="56"/>
      <c r="D53" s="56"/>
      <c r="E53" s="56"/>
      <c r="F53" s="130"/>
      <c r="G53" s="56"/>
      <c r="H53" s="56"/>
    </row>
    <row r="54" spans="1:8" ht="13">
      <c r="A54" s="131"/>
      <c r="B54" s="48"/>
      <c r="C54" s="48"/>
      <c r="D54" s="48"/>
      <c r="E54" s="48"/>
      <c r="F54" s="132"/>
      <c r="G54" s="48"/>
      <c r="H54" s="48"/>
    </row>
    <row r="55" spans="1:8" ht="13">
      <c r="A55" s="133"/>
      <c r="B55" s="52"/>
      <c r="C55" s="52"/>
      <c r="D55" s="52"/>
      <c r="E55" s="52"/>
      <c r="F55" s="69"/>
      <c r="G55" s="52"/>
      <c r="H55" s="52"/>
    </row>
    <row r="56" spans="1:8" ht="13">
      <c r="A56" s="134"/>
      <c r="B56" s="56"/>
      <c r="C56" s="56"/>
      <c r="D56" s="56"/>
      <c r="E56" s="56"/>
      <c r="F56" s="130"/>
      <c r="G56" s="56"/>
      <c r="H56" s="56"/>
    </row>
    <row r="57" spans="1:8" ht="13">
      <c r="A57" s="131"/>
      <c r="B57" s="48"/>
      <c r="C57" s="48"/>
      <c r="D57" s="48"/>
      <c r="E57" s="48"/>
      <c r="F57" s="132"/>
      <c r="G57" s="48"/>
      <c r="H57" s="48"/>
    </row>
    <row r="58" spans="1:8" ht="13">
      <c r="A58" s="133"/>
      <c r="B58" s="52"/>
      <c r="C58" s="52"/>
      <c r="D58" s="52"/>
      <c r="E58" s="52"/>
      <c r="F58" s="69"/>
      <c r="G58" s="52"/>
      <c r="H58" s="52"/>
    </row>
    <row r="59" spans="1:8" ht="13">
      <c r="A59" s="134"/>
      <c r="B59" s="56"/>
      <c r="C59" s="56"/>
      <c r="D59" s="56"/>
      <c r="E59" s="56"/>
      <c r="F59" s="130"/>
      <c r="G59" s="56"/>
      <c r="H59" s="56"/>
    </row>
  </sheetData>
  <mergeCells count="24">
    <mergeCell ref="A38:E38"/>
    <mergeCell ref="B39:C39"/>
    <mergeCell ref="B43:C43"/>
    <mergeCell ref="A44:E44"/>
    <mergeCell ref="A45:E45"/>
    <mergeCell ref="B46:C46"/>
    <mergeCell ref="A26:E26"/>
    <mergeCell ref="B27:C27"/>
    <mergeCell ref="B31:C31"/>
    <mergeCell ref="A32:E32"/>
    <mergeCell ref="B33:C33"/>
    <mergeCell ref="B37:C37"/>
    <mergeCell ref="B12:D12"/>
    <mergeCell ref="B14:E14"/>
    <mergeCell ref="B16:E16"/>
    <mergeCell ref="A18:E18"/>
    <mergeCell ref="B24:C24"/>
    <mergeCell ref="A25:E25"/>
    <mergeCell ref="A1:B1"/>
    <mergeCell ref="C5:E5"/>
    <mergeCell ref="C6:E6"/>
    <mergeCell ref="B9:E9"/>
    <mergeCell ref="B11:D11"/>
    <mergeCell ref="C7:E7"/>
  </mergeCells>
  <phoneticPr fontId="7" type="noConversion"/>
  <hyperlinks>
    <hyperlink ref="C1" location="Use_Cases_Index" display="Go to Use Cases Index"/>
    <hyperlink ref="F1" location="Go_To_Index" tooltip="Linked index of relevant sections" display="&lt;&lt; Go To Main Index"/>
  </hyperlinks>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Start Here</vt:lpstr>
      <vt:lpstr>Revision History</vt:lpstr>
      <vt:lpstr>Bus Req</vt:lpstr>
      <vt:lpstr>Tech Estimate</vt:lpstr>
      <vt:lpstr>UC Index</vt:lpstr>
      <vt:lpstr>1.1</vt:lpstr>
      <vt:lpstr>1.2</vt:lpstr>
      <vt:lpstr>1.3</vt:lpstr>
      <vt:lpstr>2.1</vt:lpstr>
      <vt:lpstr>3.1</vt:lpstr>
    </vt:vector>
  </TitlesOfParts>
  <Company>72andsunny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72</dc:creator>
  <cp:lastModifiedBy>michelle</cp:lastModifiedBy>
  <dcterms:created xsi:type="dcterms:W3CDTF">2011-07-14T19:19:05Z</dcterms:created>
  <dcterms:modified xsi:type="dcterms:W3CDTF">2011-08-10T14:01:15Z</dcterms:modified>
</cp:coreProperties>
</file>