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57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AA24" i="1" l="1"/>
  <c r="Z24" i="1"/>
  <c r="Y24" i="1"/>
  <c r="X24" i="1"/>
  <c r="W24" i="1"/>
  <c r="U24" i="1"/>
  <c r="T24" i="1"/>
  <c r="S24" i="1"/>
  <c r="R24" i="1"/>
  <c r="Q24" i="1"/>
  <c r="O24" i="1"/>
  <c r="N24" i="1"/>
  <c r="M24" i="1"/>
  <c r="J24" i="1"/>
  <c r="I24" i="1"/>
  <c r="H24" i="1"/>
  <c r="F24" i="1"/>
  <c r="E24" i="1"/>
  <c r="D24" i="1"/>
  <c r="AA23" i="1"/>
  <c r="Z23" i="1"/>
  <c r="Y23" i="1"/>
  <c r="X23" i="1"/>
  <c r="W23" i="1"/>
  <c r="U23" i="1"/>
  <c r="T23" i="1"/>
  <c r="S23" i="1"/>
  <c r="R23" i="1"/>
  <c r="Q23" i="1"/>
  <c r="O23" i="1"/>
  <c r="N23" i="1"/>
  <c r="M23" i="1"/>
  <c r="J23" i="1"/>
  <c r="H23" i="1"/>
  <c r="E23" i="1"/>
  <c r="AA22" i="1"/>
  <c r="Z22" i="1"/>
  <c r="Y22" i="1"/>
  <c r="X22" i="1"/>
  <c r="W22" i="1"/>
  <c r="U22" i="1"/>
  <c r="T22" i="1"/>
  <c r="S22" i="1"/>
  <c r="R22" i="1"/>
  <c r="Q22" i="1"/>
  <c r="O22" i="1"/>
  <c r="N22" i="1"/>
  <c r="M22" i="1"/>
  <c r="I22" i="1"/>
  <c r="AA21" i="1"/>
  <c r="Z21" i="1"/>
  <c r="Y21" i="1"/>
  <c r="X21" i="1"/>
  <c r="W21" i="1"/>
  <c r="U21" i="1"/>
  <c r="T21" i="1"/>
  <c r="S21" i="1"/>
  <c r="R21" i="1"/>
  <c r="Q21" i="1"/>
  <c r="O21" i="1"/>
  <c r="N21" i="1"/>
  <c r="M21" i="1"/>
  <c r="AA20" i="1"/>
  <c r="Z20" i="1"/>
  <c r="Y20" i="1"/>
  <c r="X20" i="1"/>
  <c r="W20" i="1"/>
  <c r="U20" i="1"/>
  <c r="T20" i="1"/>
  <c r="S20" i="1"/>
  <c r="R20" i="1"/>
  <c r="Q20" i="1"/>
  <c r="O20" i="1"/>
  <c r="N20" i="1"/>
  <c r="M20" i="1"/>
  <c r="AA19" i="1"/>
  <c r="Z19" i="1"/>
  <c r="Y19" i="1"/>
  <c r="X19" i="1"/>
  <c r="W19" i="1"/>
  <c r="U19" i="1"/>
  <c r="T19" i="1"/>
  <c r="S19" i="1"/>
  <c r="R19" i="1"/>
  <c r="Q19" i="1"/>
  <c r="O19" i="1"/>
  <c r="N19" i="1"/>
  <c r="M19" i="1"/>
  <c r="F19" i="1"/>
  <c r="AA18" i="1"/>
  <c r="Z18" i="1"/>
  <c r="Y18" i="1"/>
  <c r="X18" i="1"/>
  <c r="W18" i="1"/>
  <c r="U18" i="1"/>
  <c r="T18" i="1"/>
  <c r="S18" i="1"/>
  <c r="R18" i="1"/>
  <c r="Q18" i="1"/>
  <c r="O18" i="1"/>
  <c r="N18" i="1"/>
  <c r="M18" i="1"/>
  <c r="J18" i="1"/>
  <c r="F18" i="1"/>
  <c r="AA17" i="1"/>
  <c r="Z17" i="1"/>
  <c r="Y17" i="1"/>
  <c r="X17" i="1"/>
  <c r="W17" i="1"/>
  <c r="U17" i="1"/>
  <c r="T17" i="1"/>
  <c r="S17" i="1"/>
  <c r="R17" i="1"/>
  <c r="Q17" i="1"/>
  <c r="O17" i="1"/>
  <c r="N17" i="1"/>
  <c r="M17" i="1"/>
  <c r="AA16" i="1"/>
  <c r="Z16" i="1"/>
  <c r="Y16" i="1"/>
  <c r="X16" i="1"/>
  <c r="W16" i="1"/>
  <c r="U16" i="1"/>
  <c r="T16" i="1"/>
  <c r="S16" i="1"/>
  <c r="R16" i="1"/>
  <c r="Q16" i="1"/>
  <c r="O16" i="1"/>
  <c r="N16" i="1"/>
  <c r="M16" i="1"/>
  <c r="J16" i="1"/>
  <c r="D16" i="1"/>
  <c r="AA15" i="1"/>
  <c r="Z15" i="1"/>
  <c r="Y15" i="1"/>
  <c r="X15" i="1"/>
  <c r="W15" i="1"/>
  <c r="U15" i="1"/>
  <c r="T15" i="1"/>
  <c r="S15" i="1"/>
  <c r="R15" i="1"/>
  <c r="Q15" i="1"/>
  <c r="O15" i="1"/>
  <c r="N15" i="1"/>
  <c r="M15" i="1"/>
  <c r="J15" i="1"/>
  <c r="AA14" i="1"/>
  <c r="Z14" i="1"/>
  <c r="Y14" i="1"/>
  <c r="X14" i="1"/>
  <c r="W14" i="1"/>
  <c r="U14" i="1"/>
  <c r="T14" i="1"/>
  <c r="S14" i="1"/>
  <c r="R14" i="1"/>
  <c r="Q14" i="1"/>
  <c r="O14" i="1"/>
  <c r="N14" i="1"/>
  <c r="M14" i="1"/>
  <c r="E14" i="1"/>
  <c r="AA13" i="1"/>
  <c r="Z13" i="1"/>
  <c r="Y13" i="1"/>
  <c r="X13" i="1"/>
  <c r="W13" i="1"/>
  <c r="U13" i="1"/>
  <c r="T13" i="1"/>
  <c r="S13" i="1"/>
  <c r="R13" i="1"/>
  <c r="Q13" i="1"/>
  <c r="J13" i="1"/>
  <c r="AA12" i="1"/>
  <c r="O12" i="1"/>
  <c r="J12" i="1"/>
  <c r="H12" i="1"/>
  <c r="Y11" i="1"/>
  <c r="X11" i="1"/>
  <c r="W11" i="1"/>
  <c r="U11" i="1"/>
  <c r="O11" i="1"/>
  <c r="H11" i="1"/>
  <c r="W10" i="1"/>
  <c r="O10" i="1"/>
  <c r="L10" i="1"/>
  <c r="O7" i="1"/>
  <c r="G8" i="1" l="1"/>
  <c r="AB12" i="1"/>
  <c r="AB13" i="1"/>
  <c r="AB14" i="1"/>
  <c r="K15" i="1"/>
  <c r="K17" i="1"/>
  <c r="K22" i="1"/>
  <c r="K21" i="1"/>
  <c r="V6" i="1"/>
  <c r="K18" i="1"/>
  <c r="G19" i="1"/>
  <c r="K24" i="1"/>
  <c r="G7" i="1"/>
  <c r="P8" i="1"/>
  <c r="P10" i="1"/>
  <c r="V10" i="1"/>
  <c r="P16" i="1"/>
  <c r="AB20" i="1"/>
  <c r="P23" i="1"/>
  <c r="K11" i="1"/>
  <c r="Y25" i="1"/>
  <c r="K6" i="1"/>
  <c r="K7" i="1"/>
  <c r="K10" i="1"/>
  <c r="K16" i="1"/>
  <c r="AB17" i="1"/>
  <c r="K20" i="1"/>
  <c r="K23" i="1"/>
  <c r="U25" i="1"/>
  <c r="P6" i="1"/>
  <c r="V8" i="1"/>
  <c r="AB10" i="1"/>
  <c r="X25" i="1"/>
  <c r="G18" i="1"/>
  <c r="G21" i="1"/>
  <c r="AB22" i="1"/>
  <c r="R25" i="1"/>
  <c r="V7" i="1"/>
  <c r="P7" i="1"/>
  <c r="K8" i="1"/>
  <c r="K9" i="1"/>
  <c r="AB9" i="1"/>
  <c r="AB11" i="1"/>
  <c r="K12" i="1"/>
  <c r="K13" i="1"/>
  <c r="K14" i="1"/>
  <c r="P17" i="1"/>
  <c r="V17" i="1"/>
  <c r="K19" i="1"/>
  <c r="P20" i="1"/>
  <c r="V20" i="1"/>
  <c r="G22" i="1"/>
  <c r="AB24" i="1"/>
  <c r="Z25" i="1"/>
  <c r="G13" i="1"/>
  <c r="P18" i="1"/>
  <c r="V19" i="1"/>
  <c r="P21" i="1"/>
  <c r="AB23" i="1"/>
  <c r="M25" i="1"/>
  <c r="AB7" i="1"/>
  <c r="P9" i="1"/>
  <c r="G11" i="1"/>
  <c r="P11" i="1"/>
  <c r="P12" i="1"/>
  <c r="P13" i="1"/>
  <c r="V13" i="1"/>
  <c r="P14" i="1"/>
  <c r="AB16" i="1"/>
  <c r="AB18" i="1"/>
  <c r="AB21" i="1"/>
  <c r="P24" i="1"/>
  <c r="V24" i="1"/>
  <c r="AB15" i="1"/>
  <c r="I25" i="1"/>
  <c r="K5" i="1"/>
  <c r="W25" i="1"/>
  <c r="V12" i="1"/>
  <c r="P22" i="1"/>
  <c r="F25" i="1"/>
  <c r="G6" i="1"/>
  <c r="S25" i="1"/>
  <c r="AB6" i="1"/>
  <c r="AA25" i="1"/>
  <c r="AB8" i="1"/>
  <c r="G10" i="1"/>
  <c r="G15" i="1"/>
  <c r="P15" i="1"/>
  <c r="H25" i="1"/>
  <c r="V5" i="1"/>
  <c r="E25" i="1"/>
  <c r="N25" i="1"/>
  <c r="V9" i="1"/>
  <c r="J25" i="1"/>
  <c r="O25" i="1"/>
  <c r="T25" i="1"/>
  <c r="D25" i="1"/>
  <c r="G5" i="1"/>
  <c r="P5" i="1"/>
  <c r="Q25" i="1"/>
  <c r="G9" i="1"/>
  <c r="V11" i="1"/>
  <c r="V14" i="1"/>
  <c r="G17" i="1"/>
  <c r="G20" i="1"/>
  <c r="V22" i="1"/>
  <c r="G24" i="1"/>
  <c r="L25" i="1"/>
  <c r="V16" i="1"/>
  <c r="AB19" i="1"/>
  <c r="V23" i="1"/>
  <c r="G12" i="1"/>
  <c r="G14" i="1"/>
  <c r="AB5" i="1"/>
  <c r="V15" i="1"/>
  <c r="G16" i="1"/>
  <c r="V18" i="1"/>
  <c r="P19" i="1"/>
  <c r="V21" i="1"/>
  <c r="G23" i="1"/>
  <c r="AC7" i="1" l="1"/>
  <c r="AC22" i="1"/>
  <c r="AC19" i="1"/>
  <c r="AC13" i="1"/>
  <c r="AC18" i="1"/>
  <c r="K25" i="1"/>
  <c r="AC8" i="1"/>
  <c r="P25" i="1"/>
  <c r="AC21" i="1"/>
  <c r="AC11" i="1"/>
  <c r="AC24" i="1"/>
  <c r="AB25" i="1"/>
  <c r="AC17" i="1"/>
  <c r="V25" i="1"/>
  <c r="AC14" i="1"/>
  <c r="AC20" i="1"/>
  <c r="AC23" i="1"/>
  <c r="AC16" i="1"/>
  <c r="AC12" i="1"/>
  <c r="AC9" i="1"/>
  <c r="AC15" i="1"/>
  <c r="G25" i="1"/>
  <c r="AC5" i="1"/>
  <c r="AC10" i="1"/>
  <c r="AC6" i="1"/>
  <c r="AC25" i="1" l="1"/>
</calcChain>
</file>

<file path=xl/sharedStrings.xml><?xml version="1.0" encoding="utf-8"?>
<sst xmlns="http://schemas.openxmlformats.org/spreadsheetml/2006/main" count="69" uniqueCount="66">
  <si>
    <t>Program</t>
    <phoneticPr fontId="3" type="noConversion"/>
  </si>
  <si>
    <t>Planned Intake Quota</t>
    <phoneticPr fontId="3" type="noConversion"/>
  </si>
  <si>
    <t>Band A</t>
    <phoneticPr fontId="3" type="noConversion"/>
  </si>
  <si>
    <t>Band B</t>
    <phoneticPr fontId="3" type="noConversion"/>
  </si>
  <si>
    <t>Band C</t>
    <phoneticPr fontId="3" type="noConversion"/>
  </si>
  <si>
    <t>Band D</t>
    <phoneticPr fontId="3" type="noConversion"/>
  </si>
  <si>
    <t>Band E</t>
    <phoneticPr fontId="3" type="noConversion"/>
  </si>
  <si>
    <t>Total</t>
    <phoneticPr fontId="3" type="noConversion"/>
  </si>
  <si>
    <t>Total</t>
    <phoneticPr fontId="3" type="noConversion"/>
  </si>
  <si>
    <t>JS5100</t>
  </si>
  <si>
    <t>SSCI</t>
  </si>
  <si>
    <t>JS5101</t>
  </si>
  <si>
    <t>IRE</t>
  </si>
  <si>
    <t>JS5200</t>
  </si>
  <si>
    <t>SENG</t>
  </si>
  <si>
    <t>JS5300</t>
  </si>
  <si>
    <t>B&amp;M</t>
  </si>
  <si>
    <t>JS5311</t>
  </si>
  <si>
    <t>ECON</t>
  </si>
  <si>
    <t>JS5312</t>
  </si>
  <si>
    <t>FINA</t>
  </si>
  <si>
    <t>JS5313</t>
  </si>
  <si>
    <t>GBUS</t>
  </si>
  <si>
    <t>JS5314</t>
  </si>
  <si>
    <t>IS</t>
  </si>
  <si>
    <t>JS5315</t>
  </si>
  <si>
    <t>MGMT</t>
  </si>
  <si>
    <t>JS5316</t>
  </si>
  <si>
    <t>MARK</t>
  </si>
  <si>
    <t>JS5317</t>
  </si>
  <si>
    <t>OM</t>
  </si>
  <si>
    <t>JS5318</t>
  </si>
  <si>
    <t>ACCT</t>
  </si>
  <si>
    <t>JS5331</t>
  </si>
  <si>
    <t>ECOF</t>
  </si>
  <si>
    <t>JS5332</t>
  </si>
  <si>
    <t>QFIN</t>
  </si>
  <si>
    <t>JS5411</t>
  </si>
  <si>
    <t>GCS</t>
  </si>
  <si>
    <t>JS5811</t>
  </si>
  <si>
    <t>BIBU</t>
  </si>
  <si>
    <t>JS5812</t>
  </si>
  <si>
    <t>EVMT</t>
  </si>
  <si>
    <t>JS5813</t>
  </si>
  <si>
    <t>MAEC</t>
  </si>
  <si>
    <t>JS5814</t>
  </si>
  <si>
    <t>RMBI</t>
  </si>
  <si>
    <t>JS5901</t>
  </si>
  <si>
    <t>T&amp;M-DDP</t>
  </si>
  <si>
    <t>University Total</t>
    <phoneticPr fontId="3" type="noConversion"/>
  </si>
  <si>
    <t>Grade Total</t>
    <phoneticPr fontId="2" type="noConversion"/>
  </si>
  <si>
    <t>JUPAS sample data - application figures</t>
    <phoneticPr fontId="2" type="noConversion"/>
  </si>
  <si>
    <t>Institution</t>
  </si>
  <si>
    <t>Band A</t>
  </si>
  <si>
    <t>Band B</t>
  </si>
  <si>
    <t>Band C</t>
  </si>
  <si>
    <t>Band D</t>
  </si>
  <si>
    <t>Band E</t>
  </si>
  <si>
    <t>CityU</t>
    <phoneticPr fontId="2" type="noConversion"/>
  </si>
  <si>
    <t>HKBU</t>
    <phoneticPr fontId="2" type="noConversion"/>
  </si>
  <si>
    <t>LU</t>
    <phoneticPr fontId="2" type="noConversion"/>
  </si>
  <si>
    <t>CUHK</t>
    <phoneticPr fontId="2" type="noConversion"/>
  </si>
  <si>
    <t>EduHK</t>
    <phoneticPr fontId="2" type="noConversion"/>
  </si>
  <si>
    <t>PolyU</t>
    <phoneticPr fontId="2" type="noConversion"/>
  </si>
  <si>
    <t xml:space="preserve">HKU 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</si>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</sst>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  <charset val="136"/>
    </font>
    <font>
      <u/>
      <sz val="10"/>
      <color theme="10"/>
      <name val="Arial"/>
      <family val="2"/>
      <charset val="136"/>
    </font>
    <font>
      <sz val="10"/>
      <color theme="1"/>
      <name val="Arial Unicode MS"/>
      <family val="2"/>
      <charset val="136"/>
    </font>
    <font>
      <sz val="10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b/>
      <sz val="10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2" xfId="1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6" fillId="0" borderId="7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 wrapText="1"/>
    </xf>
    <xf numFmtId="176" fontId="5" fillId="0" borderId="12" xfId="1" applyNumberFormat="1" applyFont="1" applyFill="1" applyBorder="1" applyAlignment="1">
      <alignment horizontal="center" vertical="center" wrapText="1"/>
    </xf>
    <xf numFmtId="176" fontId="6" fillId="0" borderId="12" xfId="1" applyNumberFormat="1" applyFont="1" applyFill="1" applyBorder="1" applyAlignment="1">
      <alignment horizontal="center" vertical="center" wrapText="1"/>
    </xf>
    <xf numFmtId="176" fontId="6" fillId="0" borderId="13" xfId="1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horizontal="center" vertical="center" wrapText="1"/>
    </xf>
    <xf numFmtId="176" fontId="5" fillId="0" borderId="15" xfId="1" applyNumberFormat="1" applyFont="1" applyFill="1" applyBorder="1" applyAlignment="1">
      <alignment horizontal="center" vertical="center" wrapText="1"/>
    </xf>
    <xf numFmtId="176" fontId="6" fillId="0" borderId="15" xfId="1" applyNumberFormat="1" applyFont="1" applyFill="1" applyBorder="1" applyAlignment="1">
      <alignment horizontal="center" vertical="center" wrapText="1"/>
    </xf>
    <xf numFmtId="176" fontId="6" fillId="0" borderId="16" xfId="1" applyNumberFormat="1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horizontal="center" vertical="center" wrapText="1"/>
    </xf>
    <xf numFmtId="176" fontId="6" fillId="0" borderId="18" xfId="1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5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JUPAS_UST_ApplComparison_%202014-2016_201607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6_JUPAS_UST_Schools-pdf"/>
      <sheetName val="2014-2016_JUPAS_UST_Schools"/>
      <sheetName val="16July2016_Data"/>
      <sheetName val="21Jul2015_Data"/>
      <sheetName val="22Jul2014_Data"/>
    </sheetNames>
    <sheetDataSet>
      <sheetData sheetId="0"/>
      <sheetData sheetId="1"/>
      <sheetData sheetId="2">
        <row r="5">
          <cell r="L5">
            <v>250</v>
          </cell>
        </row>
        <row r="8">
          <cell r="I8">
            <v>60</v>
          </cell>
          <cell r="L8">
            <v>75</v>
          </cell>
          <cell r="R8">
            <v>85</v>
          </cell>
        </row>
        <row r="9">
          <cell r="F9">
            <v>15</v>
          </cell>
          <cell r="L9">
            <v>33</v>
          </cell>
          <cell r="Q9">
            <v>35</v>
          </cell>
          <cell r="R9">
            <v>40</v>
          </cell>
          <cell r="S9">
            <v>55</v>
          </cell>
          <cell r="T9">
            <v>45</v>
          </cell>
        </row>
        <row r="10">
          <cell r="F10">
            <v>20</v>
          </cell>
          <cell r="H10">
            <v>20</v>
          </cell>
          <cell r="L10">
            <v>36</v>
          </cell>
          <cell r="V10">
            <v>30</v>
          </cell>
        </row>
        <row r="11">
          <cell r="H11">
            <v>65</v>
          </cell>
          <cell r="M11">
            <v>102</v>
          </cell>
          <cell r="N11">
            <v>118</v>
          </cell>
          <cell r="O11">
            <v>106</v>
          </cell>
          <cell r="P11">
            <v>139</v>
          </cell>
          <cell r="Q11">
            <v>128</v>
          </cell>
          <cell r="R11">
            <v>124</v>
          </cell>
          <cell r="S11">
            <v>134</v>
          </cell>
          <cell r="T11">
            <v>125</v>
          </cell>
          <cell r="U11">
            <v>123</v>
          </cell>
          <cell r="V11">
            <v>107</v>
          </cell>
        </row>
        <row r="12">
          <cell r="D12">
            <v>35</v>
          </cell>
          <cell r="J12">
            <v>114</v>
          </cell>
          <cell r="K12">
            <v>119</v>
          </cell>
          <cell r="L12">
            <v>137</v>
          </cell>
          <cell r="M12">
            <v>127</v>
          </cell>
          <cell r="N12">
            <v>120</v>
          </cell>
          <cell r="O12">
            <v>130</v>
          </cell>
          <cell r="P12">
            <v>139</v>
          </cell>
          <cell r="Q12">
            <v>149</v>
          </cell>
          <cell r="R12">
            <v>146</v>
          </cell>
          <cell r="S12">
            <v>143</v>
          </cell>
          <cell r="T12">
            <v>157</v>
          </cell>
          <cell r="U12">
            <v>120</v>
          </cell>
          <cell r="V12">
            <v>137</v>
          </cell>
        </row>
        <row r="13">
          <cell r="H13">
            <v>15</v>
          </cell>
          <cell r="J13">
            <v>28</v>
          </cell>
          <cell r="K13">
            <v>25</v>
          </cell>
          <cell r="L13">
            <v>42</v>
          </cell>
          <cell r="M13">
            <v>50</v>
          </cell>
          <cell r="N13">
            <v>47</v>
          </cell>
          <cell r="O13">
            <v>60</v>
          </cell>
          <cell r="P13">
            <v>58</v>
          </cell>
          <cell r="Q13">
            <v>74</v>
          </cell>
          <cell r="R13">
            <v>74</v>
          </cell>
          <cell r="S13">
            <v>71</v>
          </cell>
          <cell r="T13">
            <v>63</v>
          </cell>
          <cell r="U13">
            <v>57</v>
          </cell>
          <cell r="V13">
            <v>46</v>
          </cell>
        </row>
        <row r="14">
          <cell r="C14">
            <v>85</v>
          </cell>
          <cell r="H14">
            <v>65</v>
          </cell>
          <cell r="J14">
            <v>106</v>
          </cell>
          <cell r="K14">
            <v>69</v>
          </cell>
          <cell r="L14">
            <v>81</v>
          </cell>
          <cell r="M14">
            <v>84</v>
          </cell>
          <cell r="N14">
            <v>100</v>
          </cell>
          <cell r="O14">
            <v>83</v>
          </cell>
          <cell r="P14">
            <v>79</v>
          </cell>
          <cell r="Q14">
            <v>78</v>
          </cell>
          <cell r="R14">
            <v>80</v>
          </cell>
          <cell r="S14">
            <v>95</v>
          </cell>
          <cell r="T14">
            <v>86</v>
          </cell>
          <cell r="U14">
            <v>101</v>
          </cell>
          <cell r="V14">
            <v>81</v>
          </cell>
        </row>
        <row r="15">
          <cell r="J15">
            <v>57</v>
          </cell>
          <cell r="K15">
            <v>64</v>
          </cell>
          <cell r="L15">
            <v>54</v>
          </cell>
          <cell r="M15">
            <v>75</v>
          </cell>
          <cell r="N15">
            <v>54</v>
          </cell>
          <cell r="O15">
            <v>67</v>
          </cell>
          <cell r="P15">
            <v>68</v>
          </cell>
          <cell r="Q15">
            <v>62</v>
          </cell>
          <cell r="R15">
            <v>71</v>
          </cell>
          <cell r="S15">
            <v>65</v>
          </cell>
          <cell r="T15">
            <v>70</v>
          </cell>
          <cell r="U15">
            <v>66</v>
          </cell>
          <cell r="V15">
            <v>45</v>
          </cell>
        </row>
        <row r="16">
          <cell r="E16">
            <v>10</v>
          </cell>
          <cell r="H16">
            <v>15</v>
          </cell>
          <cell r="J16">
            <v>22</v>
          </cell>
          <cell r="K16">
            <v>23</v>
          </cell>
          <cell r="L16">
            <v>17</v>
          </cell>
          <cell r="M16">
            <v>19</v>
          </cell>
          <cell r="N16">
            <v>25</v>
          </cell>
          <cell r="O16">
            <v>17</v>
          </cell>
          <cell r="P16">
            <v>26</v>
          </cell>
          <cell r="Q16">
            <v>28</v>
          </cell>
          <cell r="R16">
            <v>19</v>
          </cell>
          <cell r="S16">
            <v>16</v>
          </cell>
          <cell r="T16">
            <v>23</v>
          </cell>
          <cell r="U16">
            <v>26</v>
          </cell>
          <cell r="V16">
            <v>23</v>
          </cell>
        </row>
        <row r="17">
          <cell r="E17">
            <v>50</v>
          </cell>
          <cell r="J17">
            <v>63</v>
          </cell>
          <cell r="K17">
            <v>64</v>
          </cell>
          <cell r="L17">
            <v>61</v>
          </cell>
          <cell r="M17">
            <v>65</v>
          </cell>
          <cell r="N17">
            <v>68</v>
          </cell>
          <cell r="O17">
            <v>81</v>
          </cell>
          <cell r="P17">
            <v>76</v>
          </cell>
          <cell r="Q17">
            <v>68</v>
          </cell>
          <cell r="R17">
            <v>92</v>
          </cell>
          <cell r="S17">
            <v>107</v>
          </cell>
          <cell r="T17">
            <v>96</v>
          </cell>
          <cell r="U17">
            <v>88</v>
          </cell>
          <cell r="V17">
            <v>93</v>
          </cell>
        </row>
        <row r="18">
          <cell r="J18">
            <v>55</v>
          </cell>
          <cell r="K18">
            <v>52</v>
          </cell>
          <cell r="L18">
            <v>52</v>
          </cell>
          <cell r="M18">
            <v>53</v>
          </cell>
          <cell r="N18">
            <v>50</v>
          </cell>
          <cell r="O18">
            <v>56</v>
          </cell>
          <cell r="P18">
            <v>58</v>
          </cell>
          <cell r="Q18">
            <v>46</v>
          </cell>
          <cell r="R18">
            <v>59</v>
          </cell>
          <cell r="S18">
            <v>60</v>
          </cell>
          <cell r="T18">
            <v>47</v>
          </cell>
          <cell r="U18">
            <v>42</v>
          </cell>
          <cell r="V18">
            <v>51</v>
          </cell>
        </row>
        <row r="19">
          <cell r="J19">
            <v>52</v>
          </cell>
          <cell r="K19">
            <v>53</v>
          </cell>
          <cell r="L19">
            <v>56</v>
          </cell>
          <cell r="M19">
            <v>62</v>
          </cell>
          <cell r="N19">
            <v>52</v>
          </cell>
          <cell r="O19">
            <v>53</v>
          </cell>
          <cell r="P19">
            <v>72</v>
          </cell>
          <cell r="Q19">
            <v>54</v>
          </cell>
          <cell r="R19">
            <v>67</v>
          </cell>
          <cell r="S19">
            <v>56</v>
          </cell>
          <cell r="T19">
            <v>62</v>
          </cell>
          <cell r="U19">
            <v>57</v>
          </cell>
          <cell r="V19">
            <v>49</v>
          </cell>
        </row>
        <row r="20">
          <cell r="G20">
            <v>35</v>
          </cell>
          <cell r="J20">
            <v>38</v>
          </cell>
          <cell r="K20">
            <v>33</v>
          </cell>
          <cell r="L20">
            <v>39</v>
          </cell>
          <cell r="M20">
            <v>40</v>
          </cell>
          <cell r="N20">
            <v>40</v>
          </cell>
          <cell r="O20">
            <v>57</v>
          </cell>
          <cell r="P20">
            <v>52</v>
          </cell>
          <cell r="Q20">
            <v>47</v>
          </cell>
          <cell r="R20">
            <v>52</v>
          </cell>
          <cell r="S20">
            <v>32</v>
          </cell>
          <cell r="T20">
            <v>47</v>
          </cell>
          <cell r="U20">
            <v>48</v>
          </cell>
          <cell r="V20">
            <v>36</v>
          </cell>
        </row>
        <row r="21">
          <cell r="D21">
            <v>20</v>
          </cell>
          <cell r="F21">
            <v>15</v>
          </cell>
          <cell r="H21">
            <v>20</v>
          </cell>
          <cell r="J21">
            <v>24</v>
          </cell>
          <cell r="K21">
            <v>32</v>
          </cell>
          <cell r="L21">
            <v>27</v>
          </cell>
          <cell r="M21">
            <v>38</v>
          </cell>
          <cell r="N21">
            <v>40</v>
          </cell>
          <cell r="O21">
            <v>45</v>
          </cell>
          <cell r="P21">
            <v>32</v>
          </cell>
          <cell r="Q21">
            <v>35</v>
          </cell>
          <cell r="R21">
            <v>38</v>
          </cell>
          <cell r="S21">
            <v>48</v>
          </cell>
          <cell r="T21">
            <v>45</v>
          </cell>
          <cell r="U21">
            <v>41</v>
          </cell>
          <cell r="V21">
            <v>34</v>
          </cell>
        </row>
        <row r="22">
          <cell r="C22">
            <v>62</v>
          </cell>
          <cell r="D22">
            <v>31</v>
          </cell>
          <cell r="E22">
            <v>17</v>
          </cell>
          <cell r="F22">
            <v>15</v>
          </cell>
          <cell r="G22">
            <v>25</v>
          </cell>
          <cell r="H22">
            <v>20</v>
          </cell>
          <cell r="J22">
            <v>26</v>
          </cell>
          <cell r="K22">
            <v>28</v>
          </cell>
          <cell r="L22">
            <v>33</v>
          </cell>
          <cell r="M22">
            <v>42</v>
          </cell>
          <cell r="N22">
            <v>43</v>
          </cell>
          <cell r="O22">
            <v>29</v>
          </cell>
          <cell r="P22">
            <v>32</v>
          </cell>
          <cell r="Q22">
            <v>31</v>
          </cell>
          <cell r="R22">
            <v>31</v>
          </cell>
          <cell r="S22">
            <v>34</v>
          </cell>
          <cell r="T22">
            <v>38</v>
          </cell>
          <cell r="U22">
            <v>43</v>
          </cell>
          <cell r="V22">
            <v>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selection activeCell="N13" sqref="N13"/>
    </sheetView>
  </sheetViews>
  <sheetFormatPr defaultRowHeight="15" outlineLevelCol="1" x14ac:dyDescent="0.3"/>
  <cols>
    <col min="1" max="1" width="10.75" style="3" customWidth="1"/>
    <col min="2" max="2" width="10.75" style="4" customWidth="1"/>
    <col min="3" max="3" width="10.375" style="4" customWidth="1"/>
    <col min="4" max="4" width="8.875" style="4" customWidth="1"/>
    <col min="5" max="6" width="9.625" style="4" customWidth="1"/>
    <col min="7" max="7" width="8.5" style="4" customWidth="1"/>
    <col min="8" max="10" width="7.5" style="4" customWidth="1"/>
    <col min="11" max="11" width="8.5" style="4" customWidth="1"/>
    <col min="12" max="15" width="7.5" style="4" customWidth="1" outlineLevel="1"/>
    <col min="16" max="16" width="8.5" style="4" customWidth="1"/>
    <col min="17" max="21" width="7.5" style="4" customWidth="1" outlineLevel="1"/>
    <col min="22" max="22" width="8.5" style="4" customWidth="1"/>
    <col min="23" max="27" width="7.5" style="4" customWidth="1" outlineLevel="1"/>
    <col min="28" max="29" width="8.5" style="4" customWidth="1"/>
    <col min="30" max="16384" width="9" style="3"/>
  </cols>
  <sheetData>
    <row r="1" spans="1:29" s="5" customFormat="1" x14ac:dyDescent="0.3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6" thickBot="1" x14ac:dyDescent="0.35"/>
    <row r="3" spans="1:29" s="24" customFormat="1" ht="27.9" customHeight="1" x14ac:dyDescent="0.3">
      <c r="A3" s="33" t="s">
        <v>0</v>
      </c>
      <c r="B3" s="34"/>
      <c r="C3" s="37" t="s">
        <v>1</v>
      </c>
      <c r="D3" s="39" t="s">
        <v>2</v>
      </c>
      <c r="E3" s="39"/>
      <c r="F3" s="39"/>
      <c r="G3" s="39"/>
      <c r="H3" s="39" t="s">
        <v>3</v>
      </c>
      <c r="I3" s="39"/>
      <c r="J3" s="39"/>
      <c r="K3" s="39"/>
      <c r="L3" s="39" t="s">
        <v>4</v>
      </c>
      <c r="M3" s="39"/>
      <c r="N3" s="39"/>
      <c r="O3" s="39"/>
      <c r="P3" s="39"/>
      <c r="Q3" s="39" t="s">
        <v>5</v>
      </c>
      <c r="R3" s="39"/>
      <c r="S3" s="39"/>
      <c r="T3" s="39"/>
      <c r="U3" s="39"/>
      <c r="V3" s="39"/>
      <c r="W3" s="39" t="s">
        <v>6</v>
      </c>
      <c r="X3" s="39"/>
      <c r="Y3" s="39"/>
      <c r="Z3" s="39"/>
      <c r="AA3" s="39"/>
      <c r="AB3" s="39"/>
      <c r="AC3" s="29" t="s">
        <v>50</v>
      </c>
    </row>
    <row r="4" spans="1:29" s="24" customFormat="1" ht="27.9" customHeight="1" thickBot="1" x14ac:dyDescent="0.35">
      <c r="A4" s="35"/>
      <c r="B4" s="36"/>
      <c r="C4" s="38"/>
      <c r="D4" s="23">
        <v>1</v>
      </c>
      <c r="E4" s="23">
        <v>2</v>
      </c>
      <c r="F4" s="23">
        <v>3</v>
      </c>
      <c r="G4" s="23" t="s">
        <v>7</v>
      </c>
      <c r="H4" s="23">
        <v>4</v>
      </c>
      <c r="I4" s="23">
        <v>5</v>
      </c>
      <c r="J4" s="23">
        <v>6</v>
      </c>
      <c r="K4" s="23" t="s">
        <v>8</v>
      </c>
      <c r="L4" s="23">
        <v>7</v>
      </c>
      <c r="M4" s="23">
        <v>8</v>
      </c>
      <c r="N4" s="23">
        <v>9</v>
      </c>
      <c r="O4" s="23">
        <v>10</v>
      </c>
      <c r="P4" s="23" t="s">
        <v>8</v>
      </c>
      <c r="Q4" s="23">
        <v>11</v>
      </c>
      <c r="R4" s="23">
        <v>12</v>
      </c>
      <c r="S4" s="23">
        <v>13</v>
      </c>
      <c r="T4" s="23">
        <v>14</v>
      </c>
      <c r="U4" s="23">
        <v>15</v>
      </c>
      <c r="V4" s="23" t="s">
        <v>8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 t="s">
        <v>8</v>
      </c>
      <c r="AC4" s="30"/>
    </row>
    <row r="5" spans="1:29" x14ac:dyDescent="0.3">
      <c r="A5" s="11" t="s">
        <v>9</v>
      </c>
      <c r="B5" s="12" t="s">
        <v>10</v>
      </c>
      <c r="C5" s="13">
        <v>454</v>
      </c>
      <c r="D5" s="14">
        <v>750</v>
      </c>
      <c r="E5" s="14">
        <v>600</v>
      </c>
      <c r="F5" s="14">
        <v>650</v>
      </c>
      <c r="G5" s="14">
        <f t="shared" ref="G5:G24" si="0">SUM(D5,E5,F5)</f>
        <v>2000</v>
      </c>
      <c r="H5" s="14">
        <v>500</v>
      </c>
      <c r="I5" s="14">
        <v>410</v>
      </c>
      <c r="J5" s="14">
        <v>440</v>
      </c>
      <c r="K5" s="14">
        <f>SUM(H5:J5)</f>
        <v>1350</v>
      </c>
      <c r="L5" s="14">
        <v>340</v>
      </c>
      <c r="M5" s="14">
        <v>250</v>
      </c>
      <c r="N5" s="14">
        <v>350</v>
      </c>
      <c r="O5" s="14">
        <v>330</v>
      </c>
      <c r="P5" s="14">
        <f>SUM(L5:O5)</f>
        <v>1270</v>
      </c>
      <c r="Q5" s="14">
        <v>340</v>
      </c>
      <c r="R5" s="14">
        <v>300</v>
      </c>
      <c r="S5" s="14">
        <v>250</v>
      </c>
      <c r="T5" s="14">
        <v>210</v>
      </c>
      <c r="U5" s="14">
        <v>255</v>
      </c>
      <c r="V5" s="14">
        <f>SUM(Q5:U5)</f>
        <v>1355</v>
      </c>
      <c r="W5" s="14">
        <v>250</v>
      </c>
      <c r="X5" s="14">
        <v>200</v>
      </c>
      <c r="Y5" s="14">
        <v>225</v>
      </c>
      <c r="Z5" s="14">
        <v>214</v>
      </c>
      <c r="AA5" s="14">
        <v>180</v>
      </c>
      <c r="AB5" s="14">
        <f>SUM(W5:AA5)</f>
        <v>1069</v>
      </c>
      <c r="AC5" s="15">
        <f t="shared" ref="AC5:AC24" si="1">SUM(G5,K5,P5,V5,AB5)</f>
        <v>7044</v>
      </c>
    </row>
    <row r="6" spans="1:29" x14ac:dyDescent="0.3">
      <c r="A6" s="7" t="s">
        <v>11</v>
      </c>
      <c r="B6" s="8" t="s">
        <v>12</v>
      </c>
      <c r="C6" s="1">
        <v>20</v>
      </c>
      <c r="D6" s="9">
        <v>50</v>
      </c>
      <c r="E6" s="9">
        <v>20</v>
      </c>
      <c r="F6" s="9">
        <v>15</v>
      </c>
      <c r="G6" s="9">
        <f t="shared" si="0"/>
        <v>85</v>
      </c>
      <c r="H6" s="9">
        <v>21</v>
      </c>
      <c r="I6" s="9">
        <v>15</v>
      </c>
      <c r="J6" s="9">
        <v>18</v>
      </c>
      <c r="K6" s="9">
        <f t="shared" ref="K6:K24" si="2">SUM(H6:J6)</f>
        <v>54</v>
      </c>
      <c r="L6" s="9">
        <v>23</v>
      </c>
      <c r="M6" s="9">
        <v>30</v>
      </c>
      <c r="N6" s="9">
        <v>24</v>
      </c>
      <c r="O6" s="9">
        <v>15</v>
      </c>
      <c r="P6" s="9">
        <f t="shared" ref="P6:P24" si="3">SUM(L6:O6)</f>
        <v>92</v>
      </c>
      <c r="Q6" s="9">
        <v>14</v>
      </c>
      <c r="R6" s="9">
        <v>20</v>
      </c>
      <c r="S6" s="9">
        <v>30</v>
      </c>
      <c r="T6" s="9">
        <v>25</v>
      </c>
      <c r="U6" s="9">
        <v>22</v>
      </c>
      <c r="V6" s="9">
        <f t="shared" ref="V6:V24" si="4">SUM(Q6:U6)</f>
        <v>111</v>
      </c>
      <c r="W6" s="9">
        <v>20</v>
      </c>
      <c r="X6" s="9">
        <v>24</v>
      </c>
      <c r="Y6" s="9">
        <v>35</v>
      </c>
      <c r="Z6" s="9">
        <v>21</v>
      </c>
      <c r="AA6" s="9">
        <v>25</v>
      </c>
      <c r="AB6" s="9">
        <f t="shared" ref="AB6:AB24" si="5">SUM(W6:AA6)</f>
        <v>125</v>
      </c>
      <c r="AC6" s="10">
        <f t="shared" si="1"/>
        <v>467</v>
      </c>
    </row>
    <row r="7" spans="1:29" x14ac:dyDescent="0.3">
      <c r="A7" s="7" t="s">
        <v>13</v>
      </c>
      <c r="B7" s="8" t="s">
        <v>14</v>
      </c>
      <c r="C7" s="1">
        <v>664</v>
      </c>
      <c r="D7" s="9">
        <v>930</v>
      </c>
      <c r="E7" s="9">
        <v>650</v>
      </c>
      <c r="F7" s="9">
        <v>480</v>
      </c>
      <c r="G7" s="9">
        <f t="shared" si="0"/>
        <v>2060</v>
      </c>
      <c r="H7" s="9">
        <v>450</v>
      </c>
      <c r="I7" s="9">
        <v>340</v>
      </c>
      <c r="J7" s="9">
        <v>330</v>
      </c>
      <c r="K7" s="9">
        <f t="shared" si="2"/>
        <v>1120</v>
      </c>
      <c r="L7" s="9">
        <v>320</v>
      </c>
      <c r="M7" s="9">
        <v>310</v>
      </c>
      <c r="N7" s="9">
        <v>300</v>
      </c>
      <c r="O7" s="9">
        <f>'[1]16July2016_Data'!L5</f>
        <v>250</v>
      </c>
      <c r="P7" s="9">
        <f t="shared" si="3"/>
        <v>1180</v>
      </c>
      <c r="Q7" s="9">
        <v>300</v>
      </c>
      <c r="R7" s="9">
        <v>250</v>
      </c>
      <c r="S7" s="9">
        <v>280</v>
      </c>
      <c r="T7" s="9">
        <v>200</v>
      </c>
      <c r="U7" s="9">
        <v>255</v>
      </c>
      <c r="V7" s="9">
        <f t="shared" si="4"/>
        <v>1285</v>
      </c>
      <c r="W7" s="9">
        <v>175</v>
      </c>
      <c r="X7" s="9">
        <v>230</v>
      </c>
      <c r="Y7" s="9">
        <v>190</v>
      </c>
      <c r="Z7" s="9">
        <v>215</v>
      </c>
      <c r="AA7" s="9">
        <v>165</v>
      </c>
      <c r="AB7" s="9">
        <f t="shared" si="5"/>
        <v>975</v>
      </c>
      <c r="AC7" s="10">
        <f t="shared" si="1"/>
        <v>6620</v>
      </c>
    </row>
    <row r="8" spans="1:29" x14ac:dyDescent="0.3">
      <c r="A8" s="7" t="s">
        <v>15</v>
      </c>
      <c r="B8" s="8" t="s">
        <v>16</v>
      </c>
      <c r="C8" s="1">
        <v>389</v>
      </c>
      <c r="D8" s="9">
        <v>630</v>
      </c>
      <c r="E8" s="9">
        <v>540</v>
      </c>
      <c r="F8" s="9">
        <v>520</v>
      </c>
      <c r="G8" s="9">
        <f t="shared" si="0"/>
        <v>1690</v>
      </c>
      <c r="H8" s="9">
        <v>250</v>
      </c>
      <c r="I8" s="9">
        <v>170</v>
      </c>
      <c r="J8" s="9">
        <v>200</v>
      </c>
      <c r="K8" s="9">
        <f t="shared" si="2"/>
        <v>620</v>
      </c>
      <c r="L8" s="9">
        <v>200</v>
      </c>
      <c r="M8" s="9">
        <v>195</v>
      </c>
      <c r="N8" s="9">
        <v>213</v>
      </c>
      <c r="O8" s="9">
        <v>224</v>
      </c>
      <c r="P8" s="9">
        <f t="shared" si="3"/>
        <v>832</v>
      </c>
      <c r="Q8" s="9">
        <v>250</v>
      </c>
      <c r="R8" s="9">
        <v>220</v>
      </c>
      <c r="S8" s="9">
        <v>235</v>
      </c>
      <c r="T8" s="9">
        <v>240</v>
      </c>
      <c r="U8" s="9">
        <v>210</v>
      </c>
      <c r="V8" s="9">
        <f t="shared" si="4"/>
        <v>1155</v>
      </c>
      <c r="W8" s="9">
        <v>225</v>
      </c>
      <c r="X8" s="9">
        <v>240</v>
      </c>
      <c r="Y8" s="9">
        <v>233</v>
      </c>
      <c r="Z8" s="9">
        <v>243</v>
      </c>
      <c r="AA8" s="9">
        <v>210</v>
      </c>
      <c r="AB8" s="9">
        <f t="shared" si="5"/>
        <v>1151</v>
      </c>
      <c r="AC8" s="10">
        <f t="shared" si="1"/>
        <v>5448</v>
      </c>
    </row>
    <row r="9" spans="1:29" x14ac:dyDescent="0.3">
      <c r="A9" s="7" t="s">
        <v>17</v>
      </c>
      <c r="B9" s="8" t="s">
        <v>18</v>
      </c>
      <c r="C9" s="1">
        <v>15</v>
      </c>
      <c r="D9" s="9">
        <v>15</v>
      </c>
      <c r="E9" s="9">
        <v>25</v>
      </c>
      <c r="F9" s="9">
        <v>30</v>
      </c>
      <c r="G9" s="9">
        <f t="shared" si="0"/>
        <v>70</v>
      </c>
      <c r="H9" s="9">
        <v>35</v>
      </c>
      <c r="I9" s="9">
        <v>40</v>
      </c>
      <c r="J9" s="9">
        <v>45</v>
      </c>
      <c r="K9" s="9">
        <f t="shared" si="2"/>
        <v>120</v>
      </c>
      <c r="L9" s="9">
        <v>60</v>
      </c>
      <c r="M9" s="9">
        <v>70</v>
      </c>
      <c r="N9" s="9">
        <v>75</v>
      </c>
      <c r="O9" s="9">
        <v>70</v>
      </c>
      <c r="P9" s="9">
        <f t="shared" si="3"/>
        <v>275</v>
      </c>
      <c r="Q9" s="9">
        <v>98</v>
      </c>
      <c r="R9" s="9">
        <v>80</v>
      </c>
      <c r="S9" s="9">
        <v>80</v>
      </c>
      <c r="T9" s="9">
        <v>75</v>
      </c>
      <c r="U9" s="9">
        <v>85</v>
      </c>
      <c r="V9" s="9">
        <f t="shared" si="4"/>
        <v>418</v>
      </c>
      <c r="W9" s="9">
        <v>75</v>
      </c>
      <c r="X9" s="9">
        <v>80</v>
      </c>
      <c r="Y9" s="9">
        <v>70</v>
      </c>
      <c r="Z9" s="9">
        <v>65</v>
      </c>
      <c r="AA9" s="9">
        <v>60</v>
      </c>
      <c r="AB9" s="9">
        <f t="shared" si="5"/>
        <v>350</v>
      </c>
      <c r="AC9" s="10">
        <f t="shared" si="1"/>
        <v>1233</v>
      </c>
    </row>
    <row r="10" spans="1:29" x14ac:dyDescent="0.3">
      <c r="A10" s="7" t="s">
        <v>19</v>
      </c>
      <c r="B10" s="8" t="s">
        <v>20</v>
      </c>
      <c r="C10" s="1">
        <v>30</v>
      </c>
      <c r="D10" s="9">
        <v>40</v>
      </c>
      <c r="E10" s="9">
        <v>30</v>
      </c>
      <c r="F10" s="9">
        <v>20</v>
      </c>
      <c r="G10" s="9">
        <f t="shared" si="0"/>
        <v>90</v>
      </c>
      <c r="H10" s="9">
        <v>25</v>
      </c>
      <c r="I10" s="9">
        <v>40</v>
      </c>
      <c r="J10" s="9">
        <v>40</v>
      </c>
      <c r="K10" s="9">
        <f t="shared" si="2"/>
        <v>105</v>
      </c>
      <c r="L10" s="9">
        <f>'[1]16July2016_Data'!I8</f>
        <v>60</v>
      </c>
      <c r="M10" s="9">
        <v>55</v>
      </c>
      <c r="N10" s="9">
        <v>70</v>
      </c>
      <c r="O10" s="9">
        <f>'[1]16July2016_Data'!L8</f>
        <v>75</v>
      </c>
      <c r="P10" s="9">
        <f t="shared" si="3"/>
        <v>260</v>
      </c>
      <c r="Q10" s="9">
        <v>65</v>
      </c>
      <c r="R10" s="9">
        <v>70</v>
      </c>
      <c r="S10" s="9">
        <v>70</v>
      </c>
      <c r="T10" s="9">
        <v>70</v>
      </c>
      <c r="U10" s="9">
        <v>85</v>
      </c>
      <c r="V10" s="9">
        <f t="shared" si="4"/>
        <v>360</v>
      </c>
      <c r="W10" s="9">
        <f>'[1]16July2016_Data'!R8</f>
        <v>85</v>
      </c>
      <c r="X10" s="9">
        <v>90</v>
      </c>
      <c r="Y10" s="9">
        <v>65</v>
      </c>
      <c r="Z10" s="9">
        <v>65</v>
      </c>
      <c r="AA10" s="9">
        <v>50</v>
      </c>
      <c r="AB10" s="9">
        <f t="shared" si="5"/>
        <v>355</v>
      </c>
      <c r="AC10" s="10">
        <f t="shared" si="1"/>
        <v>1170</v>
      </c>
    </row>
    <row r="11" spans="1:29" x14ac:dyDescent="0.3">
      <c r="A11" s="7" t="s">
        <v>21</v>
      </c>
      <c r="B11" s="8" t="s">
        <v>22</v>
      </c>
      <c r="C11" s="1">
        <v>25</v>
      </c>
      <c r="D11" s="9">
        <v>90</v>
      </c>
      <c r="E11" s="9">
        <v>20</v>
      </c>
      <c r="F11" s="9">
        <v>15</v>
      </c>
      <c r="G11" s="9">
        <f t="shared" si="0"/>
        <v>125</v>
      </c>
      <c r="H11" s="9">
        <f>'[1]16July2016_Data'!F9</f>
        <v>15</v>
      </c>
      <c r="I11" s="9">
        <v>18</v>
      </c>
      <c r="J11" s="9">
        <v>25</v>
      </c>
      <c r="K11" s="9">
        <f t="shared" si="2"/>
        <v>58</v>
      </c>
      <c r="L11" s="9">
        <v>35</v>
      </c>
      <c r="M11" s="9">
        <v>25</v>
      </c>
      <c r="N11" s="9">
        <v>20</v>
      </c>
      <c r="O11" s="9">
        <f>'[1]16July2016_Data'!L9</f>
        <v>33</v>
      </c>
      <c r="P11" s="9">
        <f t="shared" si="3"/>
        <v>113</v>
      </c>
      <c r="Q11" s="9">
        <v>40</v>
      </c>
      <c r="R11" s="9">
        <v>30</v>
      </c>
      <c r="S11" s="9">
        <v>32</v>
      </c>
      <c r="T11" s="9">
        <v>45</v>
      </c>
      <c r="U11" s="9">
        <f>'[1]16July2016_Data'!Q9</f>
        <v>35</v>
      </c>
      <c r="V11" s="9">
        <f t="shared" si="4"/>
        <v>182</v>
      </c>
      <c r="W11" s="9">
        <f>'[1]16July2016_Data'!R9</f>
        <v>40</v>
      </c>
      <c r="X11" s="9">
        <f>'[1]16July2016_Data'!S9</f>
        <v>55</v>
      </c>
      <c r="Y11" s="9">
        <f>'[1]16July2016_Data'!T9</f>
        <v>45</v>
      </c>
      <c r="Z11" s="9">
        <v>55</v>
      </c>
      <c r="AA11" s="9">
        <v>80</v>
      </c>
      <c r="AB11" s="9">
        <f t="shared" si="5"/>
        <v>275</v>
      </c>
      <c r="AC11" s="10">
        <f t="shared" si="1"/>
        <v>753</v>
      </c>
    </row>
    <row r="12" spans="1:29" x14ac:dyDescent="0.3">
      <c r="A12" s="7" t="s">
        <v>23</v>
      </c>
      <c r="B12" s="8" t="s">
        <v>24</v>
      </c>
      <c r="C12" s="1">
        <v>18</v>
      </c>
      <c r="D12" s="9">
        <v>25</v>
      </c>
      <c r="E12" s="9">
        <v>20</v>
      </c>
      <c r="F12" s="9">
        <v>20</v>
      </c>
      <c r="G12" s="9">
        <f t="shared" si="0"/>
        <v>65</v>
      </c>
      <c r="H12" s="9">
        <f>'[1]16July2016_Data'!F10</f>
        <v>20</v>
      </c>
      <c r="I12" s="9">
        <v>15</v>
      </c>
      <c r="J12" s="9">
        <f>'[1]16July2016_Data'!H10</f>
        <v>20</v>
      </c>
      <c r="K12" s="9">
        <f t="shared" si="2"/>
        <v>55</v>
      </c>
      <c r="L12" s="9">
        <v>30</v>
      </c>
      <c r="M12" s="9">
        <v>35</v>
      </c>
      <c r="N12" s="9">
        <v>32</v>
      </c>
      <c r="O12" s="9">
        <f>'[1]16July2016_Data'!L10</f>
        <v>36</v>
      </c>
      <c r="P12" s="9">
        <f t="shared" si="3"/>
        <v>133</v>
      </c>
      <c r="Q12" s="9">
        <v>45</v>
      </c>
      <c r="R12" s="9">
        <v>35</v>
      </c>
      <c r="S12" s="9">
        <v>50</v>
      </c>
      <c r="T12" s="9">
        <v>40</v>
      </c>
      <c r="U12" s="9">
        <v>35</v>
      </c>
      <c r="V12" s="9">
        <f t="shared" si="4"/>
        <v>205</v>
      </c>
      <c r="W12" s="9">
        <v>55</v>
      </c>
      <c r="X12" s="9">
        <v>45</v>
      </c>
      <c r="Y12" s="9">
        <v>40</v>
      </c>
      <c r="Z12" s="9">
        <v>45</v>
      </c>
      <c r="AA12" s="9">
        <f>'[1]16July2016_Data'!V10</f>
        <v>30</v>
      </c>
      <c r="AB12" s="9">
        <f t="shared" si="5"/>
        <v>215</v>
      </c>
      <c r="AC12" s="10">
        <f t="shared" si="1"/>
        <v>673</v>
      </c>
    </row>
    <row r="13" spans="1:29" x14ac:dyDescent="0.3">
      <c r="A13" s="7" t="s">
        <v>25</v>
      </c>
      <c r="B13" s="8" t="s">
        <v>26</v>
      </c>
      <c r="C13" s="1">
        <v>15</v>
      </c>
      <c r="D13" s="9">
        <v>25</v>
      </c>
      <c r="E13" s="9">
        <v>20</v>
      </c>
      <c r="F13" s="9">
        <v>18</v>
      </c>
      <c r="G13" s="9">
        <f t="shared" si="0"/>
        <v>63</v>
      </c>
      <c r="H13" s="9">
        <v>45</v>
      </c>
      <c r="I13" s="9">
        <v>50</v>
      </c>
      <c r="J13" s="9">
        <f>'[1]16July2016_Data'!H11</f>
        <v>65</v>
      </c>
      <c r="K13" s="9">
        <f t="shared" si="2"/>
        <v>160</v>
      </c>
      <c r="L13" s="9">
        <v>70</v>
      </c>
      <c r="M13" s="9">
        <v>95</v>
      </c>
      <c r="N13" s="9">
        <v>110</v>
      </c>
      <c r="O13" s="9">
        <v>95</v>
      </c>
      <c r="P13" s="9">
        <f t="shared" si="3"/>
        <v>370</v>
      </c>
      <c r="Q13" s="9">
        <f>'[1]16July2016_Data'!M11</f>
        <v>102</v>
      </c>
      <c r="R13" s="9">
        <f>'[1]16July2016_Data'!N11</f>
        <v>118</v>
      </c>
      <c r="S13" s="9">
        <f>'[1]16July2016_Data'!O11</f>
        <v>106</v>
      </c>
      <c r="T13" s="9">
        <f>'[1]16July2016_Data'!P11</f>
        <v>139</v>
      </c>
      <c r="U13" s="9">
        <f>'[1]16July2016_Data'!Q11</f>
        <v>128</v>
      </c>
      <c r="V13" s="9">
        <f t="shared" si="4"/>
        <v>593</v>
      </c>
      <c r="W13" s="9">
        <f>'[1]16July2016_Data'!R11</f>
        <v>124</v>
      </c>
      <c r="X13" s="9">
        <f>'[1]16July2016_Data'!S11</f>
        <v>134</v>
      </c>
      <c r="Y13" s="9">
        <f>'[1]16July2016_Data'!T11</f>
        <v>125</v>
      </c>
      <c r="Z13" s="9">
        <f>'[1]16July2016_Data'!U11</f>
        <v>123</v>
      </c>
      <c r="AA13" s="9">
        <f>'[1]16July2016_Data'!V11</f>
        <v>107</v>
      </c>
      <c r="AB13" s="9">
        <f t="shared" si="5"/>
        <v>613</v>
      </c>
      <c r="AC13" s="10">
        <f t="shared" si="1"/>
        <v>1799</v>
      </c>
    </row>
    <row r="14" spans="1:29" x14ac:dyDescent="0.3">
      <c r="A14" s="7" t="s">
        <v>27</v>
      </c>
      <c r="B14" s="8" t="s">
        <v>28</v>
      </c>
      <c r="C14" s="1">
        <v>50</v>
      </c>
      <c r="D14" s="9">
        <v>30</v>
      </c>
      <c r="E14" s="9">
        <f>'[1]16July2016_Data'!D12</f>
        <v>35</v>
      </c>
      <c r="F14" s="9">
        <v>50</v>
      </c>
      <c r="G14" s="9">
        <f t="shared" si="0"/>
        <v>115</v>
      </c>
      <c r="H14" s="9">
        <v>55</v>
      </c>
      <c r="I14" s="9">
        <v>60</v>
      </c>
      <c r="J14" s="9">
        <v>80</v>
      </c>
      <c r="K14" s="9">
        <f t="shared" si="2"/>
        <v>195</v>
      </c>
      <c r="L14" s="9">
        <v>100</v>
      </c>
      <c r="M14" s="9">
        <f>'[1]16July2016_Data'!J12</f>
        <v>114</v>
      </c>
      <c r="N14" s="9">
        <f>'[1]16July2016_Data'!K12</f>
        <v>119</v>
      </c>
      <c r="O14" s="9">
        <f>'[1]16July2016_Data'!L12</f>
        <v>137</v>
      </c>
      <c r="P14" s="9">
        <f t="shared" si="3"/>
        <v>470</v>
      </c>
      <c r="Q14" s="9">
        <f>'[1]16July2016_Data'!M12</f>
        <v>127</v>
      </c>
      <c r="R14" s="9">
        <f>'[1]16July2016_Data'!N12</f>
        <v>120</v>
      </c>
      <c r="S14" s="9">
        <f>'[1]16July2016_Data'!O12</f>
        <v>130</v>
      </c>
      <c r="T14" s="9">
        <f>'[1]16July2016_Data'!P12</f>
        <v>139</v>
      </c>
      <c r="U14" s="9">
        <f>'[1]16July2016_Data'!Q12</f>
        <v>149</v>
      </c>
      <c r="V14" s="9">
        <f t="shared" si="4"/>
        <v>665</v>
      </c>
      <c r="W14" s="9">
        <f>'[1]16July2016_Data'!R12</f>
        <v>146</v>
      </c>
      <c r="X14" s="9">
        <f>'[1]16July2016_Data'!S12</f>
        <v>143</v>
      </c>
      <c r="Y14" s="9">
        <f>'[1]16July2016_Data'!T12</f>
        <v>157</v>
      </c>
      <c r="Z14" s="9">
        <f>'[1]16July2016_Data'!U12</f>
        <v>120</v>
      </c>
      <c r="AA14" s="9">
        <f>'[1]16July2016_Data'!V12</f>
        <v>137</v>
      </c>
      <c r="AB14" s="9">
        <f t="shared" si="5"/>
        <v>703</v>
      </c>
      <c r="AC14" s="10">
        <f t="shared" si="1"/>
        <v>2148</v>
      </c>
    </row>
    <row r="15" spans="1:29" x14ac:dyDescent="0.3">
      <c r="A15" s="7" t="s">
        <v>29</v>
      </c>
      <c r="B15" s="8" t="s">
        <v>30</v>
      </c>
      <c r="C15" s="1">
        <v>18</v>
      </c>
      <c r="D15" s="9">
        <v>10</v>
      </c>
      <c r="E15" s="9">
        <v>15</v>
      </c>
      <c r="F15" s="9">
        <v>5</v>
      </c>
      <c r="G15" s="9">
        <f t="shared" si="0"/>
        <v>30</v>
      </c>
      <c r="H15" s="9">
        <v>25</v>
      </c>
      <c r="I15" s="9">
        <v>20</v>
      </c>
      <c r="J15" s="9">
        <f>'[1]16July2016_Data'!H13</f>
        <v>15</v>
      </c>
      <c r="K15" s="9">
        <f t="shared" si="2"/>
        <v>60</v>
      </c>
      <c r="L15" s="9">
        <v>40</v>
      </c>
      <c r="M15" s="9">
        <f>'[1]16July2016_Data'!J13</f>
        <v>28</v>
      </c>
      <c r="N15" s="9">
        <f>'[1]16July2016_Data'!K13</f>
        <v>25</v>
      </c>
      <c r="O15" s="9">
        <f>'[1]16July2016_Data'!L13</f>
        <v>42</v>
      </c>
      <c r="P15" s="9">
        <f t="shared" si="3"/>
        <v>135</v>
      </c>
      <c r="Q15" s="9">
        <f>'[1]16July2016_Data'!M13</f>
        <v>50</v>
      </c>
      <c r="R15" s="9">
        <f>'[1]16July2016_Data'!N13</f>
        <v>47</v>
      </c>
      <c r="S15" s="9">
        <f>'[1]16July2016_Data'!O13</f>
        <v>60</v>
      </c>
      <c r="T15" s="9">
        <f>'[1]16July2016_Data'!P13</f>
        <v>58</v>
      </c>
      <c r="U15" s="9">
        <f>'[1]16July2016_Data'!Q13</f>
        <v>74</v>
      </c>
      <c r="V15" s="9">
        <f t="shared" si="4"/>
        <v>289</v>
      </c>
      <c r="W15" s="9">
        <f>'[1]16July2016_Data'!R13</f>
        <v>74</v>
      </c>
      <c r="X15" s="9">
        <f>'[1]16July2016_Data'!S13</f>
        <v>71</v>
      </c>
      <c r="Y15" s="9">
        <f>'[1]16July2016_Data'!T13</f>
        <v>63</v>
      </c>
      <c r="Z15" s="9">
        <f>'[1]16July2016_Data'!U13</f>
        <v>57</v>
      </c>
      <c r="AA15" s="9">
        <f>'[1]16July2016_Data'!V13</f>
        <v>46</v>
      </c>
      <c r="AB15" s="9">
        <f t="shared" si="5"/>
        <v>311</v>
      </c>
      <c r="AC15" s="10">
        <f t="shared" si="1"/>
        <v>825</v>
      </c>
    </row>
    <row r="16" spans="1:29" x14ac:dyDescent="0.3">
      <c r="A16" s="7" t="s">
        <v>31</v>
      </c>
      <c r="B16" s="8" t="s">
        <v>32</v>
      </c>
      <c r="C16" s="1">
        <v>60</v>
      </c>
      <c r="D16" s="9">
        <f>'[1]16July2016_Data'!C14</f>
        <v>85</v>
      </c>
      <c r="E16" s="9">
        <v>75</v>
      </c>
      <c r="F16" s="9">
        <v>70</v>
      </c>
      <c r="G16" s="9">
        <f t="shared" si="0"/>
        <v>230</v>
      </c>
      <c r="H16" s="9">
        <v>70</v>
      </c>
      <c r="I16" s="9">
        <v>55</v>
      </c>
      <c r="J16" s="9">
        <f>'[1]16July2016_Data'!H14</f>
        <v>65</v>
      </c>
      <c r="K16" s="9">
        <f t="shared" si="2"/>
        <v>190</v>
      </c>
      <c r="L16" s="9">
        <v>90</v>
      </c>
      <c r="M16" s="9">
        <f>'[1]16July2016_Data'!J14</f>
        <v>106</v>
      </c>
      <c r="N16" s="9">
        <f>'[1]16July2016_Data'!K14</f>
        <v>69</v>
      </c>
      <c r="O16" s="9">
        <f>'[1]16July2016_Data'!L14</f>
        <v>81</v>
      </c>
      <c r="P16" s="9">
        <f t="shared" si="3"/>
        <v>346</v>
      </c>
      <c r="Q16" s="9">
        <f>'[1]16July2016_Data'!M14</f>
        <v>84</v>
      </c>
      <c r="R16" s="9">
        <f>'[1]16July2016_Data'!N14</f>
        <v>100</v>
      </c>
      <c r="S16" s="9">
        <f>'[1]16July2016_Data'!O14</f>
        <v>83</v>
      </c>
      <c r="T16" s="9">
        <f>'[1]16July2016_Data'!P14</f>
        <v>79</v>
      </c>
      <c r="U16" s="9">
        <f>'[1]16July2016_Data'!Q14</f>
        <v>78</v>
      </c>
      <c r="V16" s="9">
        <f t="shared" si="4"/>
        <v>424</v>
      </c>
      <c r="W16" s="9">
        <f>'[1]16July2016_Data'!R14</f>
        <v>80</v>
      </c>
      <c r="X16" s="9">
        <f>'[1]16July2016_Data'!S14</f>
        <v>95</v>
      </c>
      <c r="Y16" s="9">
        <f>'[1]16July2016_Data'!T14</f>
        <v>86</v>
      </c>
      <c r="Z16" s="9">
        <f>'[1]16July2016_Data'!U14</f>
        <v>101</v>
      </c>
      <c r="AA16" s="9">
        <f>'[1]16July2016_Data'!V14</f>
        <v>81</v>
      </c>
      <c r="AB16" s="9">
        <f t="shared" si="5"/>
        <v>443</v>
      </c>
      <c r="AC16" s="10">
        <f t="shared" si="1"/>
        <v>1633</v>
      </c>
    </row>
    <row r="17" spans="1:29" x14ac:dyDescent="0.3">
      <c r="A17" s="7" t="s">
        <v>33</v>
      </c>
      <c r="B17" s="8" t="s">
        <v>34</v>
      </c>
      <c r="C17" s="1">
        <v>25</v>
      </c>
      <c r="D17" s="9">
        <v>44</v>
      </c>
      <c r="E17" s="9">
        <v>40</v>
      </c>
      <c r="F17" s="9">
        <v>20</v>
      </c>
      <c r="G17" s="9">
        <f t="shared" si="0"/>
        <v>104</v>
      </c>
      <c r="H17" s="9">
        <v>50</v>
      </c>
      <c r="I17" s="9">
        <v>45</v>
      </c>
      <c r="J17" s="9">
        <v>40</v>
      </c>
      <c r="K17" s="9">
        <f t="shared" si="2"/>
        <v>135</v>
      </c>
      <c r="L17" s="9">
        <v>60</v>
      </c>
      <c r="M17" s="9">
        <f>'[1]16July2016_Data'!J15</f>
        <v>57</v>
      </c>
      <c r="N17" s="9">
        <f>'[1]16July2016_Data'!K15</f>
        <v>64</v>
      </c>
      <c r="O17" s="9">
        <f>'[1]16July2016_Data'!L15</f>
        <v>54</v>
      </c>
      <c r="P17" s="9">
        <f t="shared" si="3"/>
        <v>235</v>
      </c>
      <c r="Q17" s="9">
        <f>'[1]16July2016_Data'!M15</f>
        <v>75</v>
      </c>
      <c r="R17" s="9">
        <f>'[1]16July2016_Data'!N15</f>
        <v>54</v>
      </c>
      <c r="S17" s="9">
        <f>'[1]16July2016_Data'!O15</f>
        <v>67</v>
      </c>
      <c r="T17" s="9">
        <f>'[1]16July2016_Data'!P15</f>
        <v>68</v>
      </c>
      <c r="U17" s="9">
        <f>'[1]16July2016_Data'!Q15</f>
        <v>62</v>
      </c>
      <c r="V17" s="9">
        <f t="shared" si="4"/>
        <v>326</v>
      </c>
      <c r="W17" s="9">
        <f>'[1]16July2016_Data'!R15</f>
        <v>71</v>
      </c>
      <c r="X17" s="9">
        <f>'[1]16July2016_Data'!S15</f>
        <v>65</v>
      </c>
      <c r="Y17" s="9">
        <f>'[1]16July2016_Data'!T15</f>
        <v>70</v>
      </c>
      <c r="Z17" s="9">
        <f>'[1]16July2016_Data'!U15</f>
        <v>66</v>
      </c>
      <c r="AA17" s="9">
        <f>'[1]16July2016_Data'!V15</f>
        <v>45</v>
      </c>
      <c r="AB17" s="9">
        <f t="shared" si="5"/>
        <v>317</v>
      </c>
      <c r="AC17" s="10">
        <f t="shared" si="1"/>
        <v>1117</v>
      </c>
    </row>
    <row r="18" spans="1:29" x14ac:dyDescent="0.3">
      <c r="A18" s="7" t="s">
        <v>35</v>
      </c>
      <c r="B18" s="8" t="s">
        <v>36</v>
      </c>
      <c r="C18" s="1">
        <v>12</v>
      </c>
      <c r="D18" s="9">
        <v>35</v>
      </c>
      <c r="E18" s="9">
        <v>25</v>
      </c>
      <c r="F18" s="9">
        <f>'[1]16July2016_Data'!E16</f>
        <v>10</v>
      </c>
      <c r="G18" s="9">
        <f t="shared" si="0"/>
        <v>70</v>
      </c>
      <c r="H18" s="9">
        <v>25</v>
      </c>
      <c r="I18" s="9">
        <v>15</v>
      </c>
      <c r="J18" s="9">
        <f>'[1]16July2016_Data'!H16</f>
        <v>15</v>
      </c>
      <c r="K18" s="9">
        <f t="shared" si="2"/>
        <v>55</v>
      </c>
      <c r="L18" s="9">
        <v>15</v>
      </c>
      <c r="M18" s="9">
        <f>'[1]16July2016_Data'!J16</f>
        <v>22</v>
      </c>
      <c r="N18" s="9">
        <f>'[1]16July2016_Data'!K16</f>
        <v>23</v>
      </c>
      <c r="O18" s="9">
        <f>'[1]16July2016_Data'!L16</f>
        <v>17</v>
      </c>
      <c r="P18" s="9">
        <f t="shared" si="3"/>
        <v>77</v>
      </c>
      <c r="Q18" s="9">
        <f>'[1]16July2016_Data'!M16</f>
        <v>19</v>
      </c>
      <c r="R18" s="9">
        <f>'[1]16July2016_Data'!N16</f>
        <v>25</v>
      </c>
      <c r="S18" s="9">
        <f>'[1]16July2016_Data'!O16</f>
        <v>17</v>
      </c>
      <c r="T18" s="9">
        <f>'[1]16July2016_Data'!P16</f>
        <v>26</v>
      </c>
      <c r="U18" s="9">
        <f>'[1]16July2016_Data'!Q16</f>
        <v>28</v>
      </c>
      <c r="V18" s="9">
        <f t="shared" si="4"/>
        <v>115</v>
      </c>
      <c r="W18" s="9">
        <f>'[1]16July2016_Data'!R16</f>
        <v>19</v>
      </c>
      <c r="X18" s="9">
        <f>'[1]16July2016_Data'!S16</f>
        <v>16</v>
      </c>
      <c r="Y18" s="9">
        <f>'[1]16July2016_Data'!T16</f>
        <v>23</v>
      </c>
      <c r="Z18" s="9">
        <f>'[1]16July2016_Data'!U16</f>
        <v>26</v>
      </c>
      <c r="AA18" s="9">
        <f>'[1]16July2016_Data'!V16</f>
        <v>23</v>
      </c>
      <c r="AB18" s="9">
        <f>SUM(W18:AA18)</f>
        <v>107</v>
      </c>
      <c r="AC18" s="10">
        <f t="shared" si="1"/>
        <v>424</v>
      </c>
    </row>
    <row r="19" spans="1:29" x14ac:dyDescent="0.3">
      <c r="A19" s="7" t="s">
        <v>37</v>
      </c>
      <c r="B19" s="8" t="s">
        <v>38</v>
      </c>
      <c r="C19" s="1">
        <v>49</v>
      </c>
      <c r="D19" s="9">
        <v>55</v>
      </c>
      <c r="E19" s="9">
        <v>50</v>
      </c>
      <c r="F19" s="9">
        <f>'[1]16July2016_Data'!E17</f>
        <v>50</v>
      </c>
      <c r="G19" s="9">
        <f t="shared" si="0"/>
        <v>155</v>
      </c>
      <c r="H19" s="9">
        <v>70</v>
      </c>
      <c r="I19" s="9">
        <v>45</v>
      </c>
      <c r="J19" s="9">
        <v>55</v>
      </c>
      <c r="K19" s="9">
        <f t="shared" si="2"/>
        <v>170</v>
      </c>
      <c r="L19" s="9">
        <v>60</v>
      </c>
      <c r="M19" s="9">
        <f>'[1]16July2016_Data'!J17</f>
        <v>63</v>
      </c>
      <c r="N19" s="9">
        <f>'[1]16July2016_Data'!K17</f>
        <v>64</v>
      </c>
      <c r="O19" s="9">
        <f>'[1]16July2016_Data'!L17</f>
        <v>61</v>
      </c>
      <c r="P19" s="9">
        <f t="shared" si="3"/>
        <v>248</v>
      </c>
      <c r="Q19" s="9">
        <f>'[1]16July2016_Data'!M17</f>
        <v>65</v>
      </c>
      <c r="R19" s="9">
        <f>'[1]16July2016_Data'!N17</f>
        <v>68</v>
      </c>
      <c r="S19" s="9">
        <f>'[1]16July2016_Data'!O17</f>
        <v>81</v>
      </c>
      <c r="T19" s="9">
        <f>'[1]16July2016_Data'!P17</f>
        <v>76</v>
      </c>
      <c r="U19" s="9">
        <f>'[1]16July2016_Data'!Q17</f>
        <v>68</v>
      </c>
      <c r="V19" s="9">
        <f t="shared" si="4"/>
        <v>358</v>
      </c>
      <c r="W19" s="9">
        <f>'[1]16July2016_Data'!R17</f>
        <v>92</v>
      </c>
      <c r="X19" s="9">
        <f>'[1]16July2016_Data'!S17</f>
        <v>107</v>
      </c>
      <c r="Y19" s="9">
        <f>'[1]16July2016_Data'!T17</f>
        <v>96</v>
      </c>
      <c r="Z19" s="9">
        <f>'[1]16July2016_Data'!U17</f>
        <v>88</v>
      </c>
      <c r="AA19" s="9">
        <f>'[1]16July2016_Data'!V17</f>
        <v>93</v>
      </c>
      <c r="AB19" s="9">
        <f t="shared" si="5"/>
        <v>476</v>
      </c>
      <c r="AC19" s="10">
        <f t="shared" si="1"/>
        <v>1407</v>
      </c>
    </row>
    <row r="20" spans="1:29" x14ac:dyDescent="0.3">
      <c r="A20" s="7" t="s">
        <v>39</v>
      </c>
      <c r="B20" s="8" t="s">
        <v>40</v>
      </c>
      <c r="C20" s="1">
        <v>25</v>
      </c>
      <c r="D20" s="9">
        <v>30</v>
      </c>
      <c r="E20" s="9">
        <v>35</v>
      </c>
      <c r="F20" s="9">
        <v>20</v>
      </c>
      <c r="G20" s="9">
        <f t="shared" si="0"/>
        <v>85</v>
      </c>
      <c r="H20" s="9">
        <v>35</v>
      </c>
      <c r="I20" s="9">
        <v>30</v>
      </c>
      <c r="J20" s="9">
        <v>40</v>
      </c>
      <c r="K20" s="9">
        <f t="shared" si="2"/>
        <v>105</v>
      </c>
      <c r="L20" s="9">
        <v>40</v>
      </c>
      <c r="M20" s="9">
        <f>'[1]16July2016_Data'!J18</f>
        <v>55</v>
      </c>
      <c r="N20" s="9">
        <f>'[1]16July2016_Data'!K18</f>
        <v>52</v>
      </c>
      <c r="O20" s="9">
        <f>'[1]16July2016_Data'!L18</f>
        <v>52</v>
      </c>
      <c r="P20" s="9">
        <f t="shared" si="3"/>
        <v>199</v>
      </c>
      <c r="Q20" s="9">
        <f>'[1]16July2016_Data'!M18</f>
        <v>53</v>
      </c>
      <c r="R20" s="9">
        <f>'[1]16July2016_Data'!N18</f>
        <v>50</v>
      </c>
      <c r="S20" s="9">
        <f>'[1]16July2016_Data'!O18</f>
        <v>56</v>
      </c>
      <c r="T20" s="9">
        <f>'[1]16July2016_Data'!P18</f>
        <v>58</v>
      </c>
      <c r="U20" s="9">
        <f>'[1]16July2016_Data'!Q18</f>
        <v>46</v>
      </c>
      <c r="V20" s="9">
        <f>SUM(Q20:U20)</f>
        <v>263</v>
      </c>
      <c r="W20" s="9">
        <f>'[1]16July2016_Data'!R18</f>
        <v>59</v>
      </c>
      <c r="X20" s="9">
        <f>'[1]16July2016_Data'!S18</f>
        <v>60</v>
      </c>
      <c r="Y20" s="9">
        <f>'[1]16July2016_Data'!T18</f>
        <v>47</v>
      </c>
      <c r="Z20" s="9">
        <f>'[1]16July2016_Data'!U18</f>
        <v>42</v>
      </c>
      <c r="AA20" s="9">
        <f>'[1]16July2016_Data'!V18</f>
        <v>51</v>
      </c>
      <c r="AB20" s="9">
        <f t="shared" si="5"/>
        <v>259</v>
      </c>
      <c r="AC20" s="10">
        <f t="shared" si="1"/>
        <v>911</v>
      </c>
    </row>
    <row r="21" spans="1:29" x14ac:dyDescent="0.3">
      <c r="A21" s="7" t="s">
        <v>41</v>
      </c>
      <c r="B21" s="8" t="s">
        <v>42</v>
      </c>
      <c r="C21" s="1">
        <v>15</v>
      </c>
      <c r="D21" s="9">
        <v>40</v>
      </c>
      <c r="E21" s="9">
        <v>35</v>
      </c>
      <c r="F21" s="9">
        <v>20</v>
      </c>
      <c r="G21" s="9">
        <f t="shared" si="0"/>
        <v>95</v>
      </c>
      <c r="H21" s="9">
        <v>30</v>
      </c>
      <c r="I21" s="9">
        <v>30</v>
      </c>
      <c r="J21" s="9">
        <v>30</v>
      </c>
      <c r="K21" s="9">
        <f t="shared" si="2"/>
        <v>90</v>
      </c>
      <c r="L21" s="9">
        <v>50</v>
      </c>
      <c r="M21" s="9">
        <f>'[1]16July2016_Data'!J19</f>
        <v>52</v>
      </c>
      <c r="N21" s="9">
        <f>'[1]16July2016_Data'!K19</f>
        <v>53</v>
      </c>
      <c r="O21" s="9">
        <f>'[1]16July2016_Data'!L19</f>
        <v>56</v>
      </c>
      <c r="P21" s="9">
        <f t="shared" si="3"/>
        <v>211</v>
      </c>
      <c r="Q21" s="9">
        <f>'[1]16July2016_Data'!M19</f>
        <v>62</v>
      </c>
      <c r="R21" s="9">
        <f>'[1]16July2016_Data'!N19</f>
        <v>52</v>
      </c>
      <c r="S21" s="9">
        <f>'[1]16July2016_Data'!O19</f>
        <v>53</v>
      </c>
      <c r="T21" s="9">
        <f>'[1]16July2016_Data'!P19</f>
        <v>72</v>
      </c>
      <c r="U21" s="9">
        <f>'[1]16July2016_Data'!Q19</f>
        <v>54</v>
      </c>
      <c r="V21" s="9">
        <f t="shared" si="4"/>
        <v>293</v>
      </c>
      <c r="W21" s="9">
        <f>'[1]16July2016_Data'!R19</f>
        <v>67</v>
      </c>
      <c r="X21" s="9">
        <f>'[1]16July2016_Data'!S19</f>
        <v>56</v>
      </c>
      <c r="Y21" s="9">
        <f>'[1]16July2016_Data'!T19</f>
        <v>62</v>
      </c>
      <c r="Z21" s="9">
        <f>'[1]16July2016_Data'!U19</f>
        <v>57</v>
      </c>
      <c r="AA21" s="9">
        <f>'[1]16July2016_Data'!V19</f>
        <v>49</v>
      </c>
      <c r="AB21" s="9">
        <f t="shared" si="5"/>
        <v>291</v>
      </c>
      <c r="AC21" s="10">
        <f t="shared" si="1"/>
        <v>980</v>
      </c>
    </row>
    <row r="22" spans="1:29" x14ac:dyDescent="0.3">
      <c r="A22" s="7" t="s">
        <v>43</v>
      </c>
      <c r="B22" s="8" t="s">
        <v>44</v>
      </c>
      <c r="C22" s="1">
        <v>25</v>
      </c>
      <c r="D22" s="9">
        <v>25</v>
      </c>
      <c r="E22" s="9">
        <v>20</v>
      </c>
      <c r="F22" s="9">
        <v>15</v>
      </c>
      <c r="G22" s="9">
        <f t="shared" si="0"/>
        <v>60</v>
      </c>
      <c r="H22" s="9">
        <v>30</v>
      </c>
      <c r="I22" s="9">
        <f>'[1]16July2016_Data'!G20</f>
        <v>35</v>
      </c>
      <c r="J22" s="9">
        <v>30</v>
      </c>
      <c r="K22" s="9">
        <f t="shared" si="2"/>
        <v>95</v>
      </c>
      <c r="L22" s="9">
        <v>30</v>
      </c>
      <c r="M22" s="9">
        <f>'[1]16July2016_Data'!J20</f>
        <v>38</v>
      </c>
      <c r="N22" s="9">
        <f>'[1]16July2016_Data'!K20</f>
        <v>33</v>
      </c>
      <c r="O22" s="9">
        <f>'[1]16July2016_Data'!L20</f>
        <v>39</v>
      </c>
      <c r="P22" s="9">
        <f t="shared" si="3"/>
        <v>140</v>
      </c>
      <c r="Q22" s="9">
        <f>'[1]16July2016_Data'!M20</f>
        <v>40</v>
      </c>
      <c r="R22" s="9">
        <f>'[1]16July2016_Data'!N20</f>
        <v>40</v>
      </c>
      <c r="S22" s="9">
        <f>'[1]16July2016_Data'!O20</f>
        <v>57</v>
      </c>
      <c r="T22" s="9">
        <f>'[1]16July2016_Data'!P20</f>
        <v>52</v>
      </c>
      <c r="U22" s="9">
        <f>'[1]16July2016_Data'!Q20</f>
        <v>47</v>
      </c>
      <c r="V22" s="9">
        <f t="shared" si="4"/>
        <v>236</v>
      </c>
      <c r="W22" s="9">
        <f>'[1]16July2016_Data'!R20</f>
        <v>52</v>
      </c>
      <c r="X22" s="9">
        <f>'[1]16July2016_Data'!S20</f>
        <v>32</v>
      </c>
      <c r="Y22" s="9">
        <f>'[1]16July2016_Data'!T20</f>
        <v>47</v>
      </c>
      <c r="Z22" s="9">
        <f>'[1]16July2016_Data'!U20</f>
        <v>48</v>
      </c>
      <c r="AA22" s="9">
        <f>'[1]16July2016_Data'!V20</f>
        <v>36</v>
      </c>
      <c r="AB22" s="9">
        <f t="shared" si="5"/>
        <v>215</v>
      </c>
      <c r="AC22" s="10">
        <f t="shared" si="1"/>
        <v>746</v>
      </c>
    </row>
    <row r="23" spans="1:29" x14ac:dyDescent="0.3">
      <c r="A23" s="7" t="s">
        <v>45</v>
      </c>
      <c r="B23" s="8" t="s">
        <v>46</v>
      </c>
      <c r="C23" s="1">
        <v>22</v>
      </c>
      <c r="D23" s="9">
        <v>30</v>
      </c>
      <c r="E23" s="9">
        <f>'[1]16July2016_Data'!D21</f>
        <v>20</v>
      </c>
      <c r="F23" s="9">
        <v>10</v>
      </c>
      <c r="G23" s="9">
        <f t="shared" si="0"/>
        <v>60</v>
      </c>
      <c r="H23" s="9">
        <f>'[1]16July2016_Data'!F21</f>
        <v>15</v>
      </c>
      <c r="I23" s="9">
        <v>10</v>
      </c>
      <c r="J23" s="9">
        <f>'[1]16July2016_Data'!H21</f>
        <v>20</v>
      </c>
      <c r="K23" s="9">
        <f t="shared" si="2"/>
        <v>45</v>
      </c>
      <c r="L23" s="9">
        <v>30</v>
      </c>
      <c r="M23" s="9">
        <f>'[1]16July2016_Data'!J21</f>
        <v>24</v>
      </c>
      <c r="N23" s="9">
        <f>'[1]16July2016_Data'!K21</f>
        <v>32</v>
      </c>
      <c r="O23" s="9">
        <f>'[1]16July2016_Data'!L21</f>
        <v>27</v>
      </c>
      <c r="P23" s="9">
        <f t="shared" si="3"/>
        <v>113</v>
      </c>
      <c r="Q23" s="9">
        <f>'[1]16July2016_Data'!M21</f>
        <v>38</v>
      </c>
      <c r="R23" s="9">
        <f>'[1]16July2016_Data'!N21</f>
        <v>40</v>
      </c>
      <c r="S23" s="9">
        <f>'[1]16July2016_Data'!O21</f>
        <v>45</v>
      </c>
      <c r="T23" s="9">
        <f>'[1]16July2016_Data'!P21</f>
        <v>32</v>
      </c>
      <c r="U23" s="9">
        <f>'[1]16July2016_Data'!Q21</f>
        <v>35</v>
      </c>
      <c r="V23" s="9">
        <f t="shared" si="4"/>
        <v>190</v>
      </c>
      <c r="W23" s="9">
        <f>'[1]16July2016_Data'!R21</f>
        <v>38</v>
      </c>
      <c r="X23" s="9">
        <f>'[1]16July2016_Data'!S21</f>
        <v>48</v>
      </c>
      <c r="Y23" s="9">
        <f>'[1]16July2016_Data'!T21</f>
        <v>45</v>
      </c>
      <c r="Z23" s="9">
        <f>'[1]16July2016_Data'!U21</f>
        <v>41</v>
      </c>
      <c r="AA23" s="9">
        <f>'[1]16July2016_Data'!V21</f>
        <v>34</v>
      </c>
      <c r="AB23" s="9">
        <f t="shared" si="5"/>
        <v>206</v>
      </c>
      <c r="AC23" s="10">
        <f t="shared" si="1"/>
        <v>614</v>
      </c>
    </row>
    <row r="24" spans="1:29" ht="15.6" thickBot="1" x14ac:dyDescent="0.35">
      <c r="A24" s="16" t="s">
        <v>47</v>
      </c>
      <c r="B24" s="17" t="s">
        <v>48</v>
      </c>
      <c r="C24" s="18">
        <v>20</v>
      </c>
      <c r="D24" s="19">
        <f>'[1]16July2016_Data'!C22</f>
        <v>62</v>
      </c>
      <c r="E24" s="19">
        <f>'[1]16July2016_Data'!D22</f>
        <v>31</v>
      </c>
      <c r="F24" s="19">
        <f>'[1]16July2016_Data'!E22</f>
        <v>17</v>
      </c>
      <c r="G24" s="19">
        <f t="shared" si="0"/>
        <v>110</v>
      </c>
      <c r="H24" s="19">
        <f>'[1]16July2016_Data'!F22</f>
        <v>15</v>
      </c>
      <c r="I24" s="19">
        <f>'[1]16July2016_Data'!G22</f>
        <v>25</v>
      </c>
      <c r="J24" s="19">
        <f>'[1]16July2016_Data'!H22</f>
        <v>20</v>
      </c>
      <c r="K24" s="19">
        <f t="shared" si="2"/>
        <v>60</v>
      </c>
      <c r="L24" s="19">
        <v>25</v>
      </c>
      <c r="M24" s="19">
        <f>'[1]16July2016_Data'!J22</f>
        <v>26</v>
      </c>
      <c r="N24" s="19">
        <f>'[1]16July2016_Data'!K22</f>
        <v>28</v>
      </c>
      <c r="O24" s="19">
        <f>'[1]16July2016_Data'!L22</f>
        <v>33</v>
      </c>
      <c r="P24" s="19">
        <f t="shared" si="3"/>
        <v>112</v>
      </c>
      <c r="Q24" s="19">
        <f>'[1]16July2016_Data'!M22</f>
        <v>42</v>
      </c>
      <c r="R24" s="19">
        <f>'[1]16July2016_Data'!N22</f>
        <v>43</v>
      </c>
      <c r="S24" s="19">
        <f>'[1]16July2016_Data'!O22</f>
        <v>29</v>
      </c>
      <c r="T24" s="19">
        <f>'[1]16July2016_Data'!P22</f>
        <v>32</v>
      </c>
      <c r="U24" s="19">
        <f>'[1]16July2016_Data'!Q22</f>
        <v>31</v>
      </c>
      <c r="V24" s="19">
        <f t="shared" si="4"/>
        <v>177</v>
      </c>
      <c r="W24" s="19">
        <f>'[1]16July2016_Data'!R22</f>
        <v>31</v>
      </c>
      <c r="X24" s="19">
        <f>'[1]16July2016_Data'!S22</f>
        <v>34</v>
      </c>
      <c r="Y24" s="19">
        <f>'[1]16July2016_Data'!T22</f>
        <v>38</v>
      </c>
      <c r="Z24" s="19">
        <f>'[1]16July2016_Data'!U22</f>
        <v>43</v>
      </c>
      <c r="AA24" s="19">
        <f>'[1]16July2016_Data'!V22</f>
        <v>39</v>
      </c>
      <c r="AB24" s="19">
        <f t="shared" si="5"/>
        <v>185</v>
      </c>
      <c r="AC24" s="20">
        <f t="shared" si="1"/>
        <v>644</v>
      </c>
    </row>
    <row r="25" spans="1:29" ht="21" customHeight="1" thickBot="1" x14ac:dyDescent="0.35">
      <c r="A25" s="31" t="s">
        <v>49</v>
      </c>
      <c r="B25" s="32"/>
      <c r="C25" s="2">
        <v>1951</v>
      </c>
      <c r="D25" s="21">
        <f>SUM(D5:D24)</f>
        <v>3001</v>
      </c>
      <c r="E25" s="21">
        <f t="shared" ref="E25:AC25" si="6">SUM(E5:E24)</f>
        <v>2306</v>
      </c>
      <c r="F25" s="21">
        <f t="shared" si="6"/>
        <v>2055</v>
      </c>
      <c r="G25" s="21">
        <f t="shared" si="6"/>
        <v>7362</v>
      </c>
      <c r="H25" s="21">
        <f t="shared" si="6"/>
        <v>1781</v>
      </c>
      <c r="I25" s="21">
        <f t="shared" si="6"/>
        <v>1468</v>
      </c>
      <c r="J25" s="21">
        <f t="shared" si="6"/>
        <v>1593</v>
      </c>
      <c r="K25" s="21">
        <f t="shared" si="6"/>
        <v>4842</v>
      </c>
      <c r="L25" s="21">
        <f t="shared" si="6"/>
        <v>1678</v>
      </c>
      <c r="M25" s="21">
        <f t="shared" si="6"/>
        <v>1650</v>
      </c>
      <c r="N25" s="21">
        <f t="shared" si="6"/>
        <v>1756</v>
      </c>
      <c r="O25" s="21">
        <f t="shared" si="6"/>
        <v>1727</v>
      </c>
      <c r="P25" s="21">
        <f t="shared" si="6"/>
        <v>6811</v>
      </c>
      <c r="Q25" s="21">
        <f t="shared" si="6"/>
        <v>1909</v>
      </c>
      <c r="R25" s="21">
        <f t="shared" si="6"/>
        <v>1762</v>
      </c>
      <c r="S25" s="21">
        <f t="shared" si="6"/>
        <v>1811</v>
      </c>
      <c r="T25" s="21">
        <f t="shared" si="6"/>
        <v>1736</v>
      </c>
      <c r="U25" s="21">
        <f t="shared" si="6"/>
        <v>1782</v>
      </c>
      <c r="V25" s="21">
        <f t="shared" si="6"/>
        <v>9000</v>
      </c>
      <c r="W25" s="21">
        <f t="shared" si="6"/>
        <v>1778</v>
      </c>
      <c r="X25" s="21">
        <f t="shared" si="6"/>
        <v>1825</v>
      </c>
      <c r="Y25" s="21">
        <f t="shared" si="6"/>
        <v>1762</v>
      </c>
      <c r="Z25" s="21">
        <f t="shared" si="6"/>
        <v>1735</v>
      </c>
      <c r="AA25" s="21">
        <f t="shared" si="6"/>
        <v>1541</v>
      </c>
      <c r="AB25" s="21">
        <f t="shared" si="6"/>
        <v>8641</v>
      </c>
      <c r="AC25" s="22">
        <f t="shared" si="6"/>
        <v>36656</v>
      </c>
    </row>
    <row r="29" spans="1:29" x14ac:dyDescent="0.3">
      <c r="A29" s="27" t="s">
        <v>52</v>
      </c>
      <c r="B29" s="27" t="s">
        <v>53</v>
      </c>
      <c r="C29" s="27" t="s">
        <v>54</v>
      </c>
      <c r="D29" s="27" t="s">
        <v>55</v>
      </c>
      <c r="E29" s="27" t="s">
        <v>56</v>
      </c>
      <c r="F29" s="27" t="s">
        <v>57</v>
      </c>
      <c r="G29" s="28" t="s">
        <v>65</v>
      </c>
      <c r="H29" s="3"/>
      <c r="I29"/>
    </row>
    <row r="30" spans="1:29" x14ac:dyDescent="0.3">
      <c r="A30" s="25" t="s">
        <v>58</v>
      </c>
      <c r="B30" s="25">
        <v>20700</v>
      </c>
      <c r="C30" s="25">
        <v>20600</v>
      </c>
      <c r="D30" s="25">
        <v>27000</v>
      </c>
      <c r="E30" s="25">
        <v>34000</v>
      </c>
      <c r="F30" s="25">
        <v>26000</v>
      </c>
      <c r="G30" s="26">
        <f>SUM(B30:F30)</f>
        <v>128300</v>
      </c>
      <c r="H30" s="3"/>
      <c r="I30"/>
    </row>
    <row r="31" spans="1:29" x14ac:dyDescent="0.3">
      <c r="A31" s="25" t="s">
        <v>59</v>
      </c>
      <c r="B31" s="25">
        <v>16000</v>
      </c>
      <c r="C31" s="25">
        <v>15000</v>
      </c>
      <c r="D31" s="25">
        <v>20000</v>
      </c>
      <c r="E31" s="25">
        <v>25000</v>
      </c>
      <c r="F31" s="25">
        <v>18000</v>
      </c>
      <c r="G31" s="26">
        <f t="shared" ref="G31:G36" si="7">SUM(B31:F31)</f>
        <v>94000</v>
      </c>
      <c r="H31" s="3"/>
      <c r="I31"/>
    </row>
    <row r="32" spans="1:29" x14ac:dyDescent="0.3">
      <c r="A32" s="25" t="s">
        <v>60</v>
      </c>
      <c r="B32" s="25">
        <v>9000</v>
      </c>
      <c r="C32" s="25">
        <v>10000</v>
      </c>
      <c r="D32" s="25">
        <v>13000</v>
      </c>
      <c r="E32" s="25">
        <v>14000</v>
      </c>
      <c r="F32" s="25">
        <v>11000</v>
      </c>
      <c r="G32" s="26">
        <f t="shared" si="7"/>
        <v>57000</v>
      </c>
      <c r="H32" s="3"/>
      <c r="I32"/>
    </row>
    <row r="33" spans="1:9" x14ac:dyDescent="0.3">
      <c r="A33" s="25" t="s">
        <v>61</v>
      </c>
      <c r="B33" s="25">
        <v>15000</v>
      </c>
      <c r="C33" s="25">
        <v>11000</v>
      </c>
      <c r="D33" s="25">
        <v>19000</v>
      </c>
      <c r="E33" s="25">
        <v>16000</v>
      </c>
      <c r="F33" s="25">
        <v>25000</v>
      </c>
      <c r="G33" s="26">
        <f t="shared" si="7"/>
        <v>86000</v>
      </c>
      <c r="H33" s="3"/>
      <c r="I33"/>
    </row>
    <row r="34" spans="1:9" x14ac:dyDescent="0.3">
      <c r="A34" s="25" t="s">
        <v>62</v>
      </c>
      <c r="B34" s="25">
        <v>15000</v>
      </c>
      <c r="C34" s="25">
        <v>13000</v>
      </c>
      <c r="D34" s="25">
        <v>15000</v>
      </c>
      <c r="E34" s="25">
        <v>17000</v>
      </c>
      <c r="F34" s="25">
        <v>15000</v>
      </c>
      <c r="G34" s="26">
        <f t="shared" si="7"/>
        <v>75000</v>
      </c>
      <c r="H34" s="3"/>
      <c r="I34"/>
    </row>
    <row r="35" spans="1:9" x14ac:dyDescent="0.3">
      <c r="A35" s="25" t="s">
        <v>63</v>
      </c>
      <c r="B35" s="25">
        <v>46000</v>
      </c>
      <c r="C35" s="25">
        <v>50000</v>
      </c>
      <c r="D35" s="25">
        <v>65000</v>
      </c>
      <c r="E35" s="25">
        <v>75000</v>
      </c>
      <c r="F35" s="25">
        <v>65000</v>
      </c>
      <c r="G35" s="26">
        <f t="shared" si="7"/>
        <v>301000</v>
      </c>
      <c r="H35" s="3"/>
      <c r="I35"/>
    </row>
    <row r="36" spans="1:9" x14ac:dyDescent="0.3">
      <c r="A36" s="25" t="s">
        <v>64</v>
      </c>
      <c r="B36" s="25">
        <v>9000</v>
      </c>
      <c r="C36" s="25">
        <v>6500</v>
      </c>
      <c r="D36" s="25">
        <v>11000</v>
      </c>
      <c r="E36" s="25">
        <v>14000</v>
      </c>
      <c r="F36" s="25">
        <v>15000</v>
      </c>
      <c r="G36" s="26">
        <f t="shared" si="7"/>
        <v>55500</v>
      </c>
      <c r="H36" s="3"/>
      <c r="I36"/>
    </row>
  </sheetData>
  <mergeCells count="9">
    <mergeCell ref="AC3:AC4"/>
    <mergeCell ref="A25:B25"/>
    <mergeCell ref="A3:B4"/>
    <mergeCell ref="C3:C4"/>
    <mergeCell ref="D3:G3"/>
    <mergeCell ref="H3:K3"/>
    <mergeCell ref="L3:P3"/>
    <mergeCell ref="Q3:V3"/>
    <mergeCell ref="W3:AB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Samantha</dc:creator>
  <cp:lastModifiedBy>LEUNG, Samantha</cp:lastModifiedBy>
  <dcterms:created xsi:type="dcterms:W3CDTF">2017-10-09T09:17:34Z</dcterms:created>
  <dcterms:modified xsi:type="dcterms:W3CDTF">2017-10-10T07:17:52Z</dcterms:modified>
</cp:coreProperties>
</file>