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<sst xmlns="http://schemas.openxmlformats.org/spreadsheetml/2006/main" count="70" uniqueCount="60">
  <si>
    <t xml:space="preserve">JUPAS sample data - application figures</t>
  </si>
  <si>
    <t xml:space="preserve">Program</t>
  </si>
  <si>
    <t xml:space="preserve">Planned Intake Quota</t>
  </si>
  <si>
    <t xml:space="preserve">Band A</t>
  </si>
  <si>
    <t xml:space="preserve">Band B</t>
  </si>
  <si>
    <t xml:space="preserve">Band C</t>
  </si>
  <si>
    <t xml:space="preserve">Band D</t>
  </si>
  <si>
    <t xml:space="preserve">Band E</t>
  </si>
  <si>
    <t xml:space="preserve">Grade Total</t>
  </si>
  <si>
    <t xml:space="preserve">Total</t>
  </si>
  <si>
    <t xml:space="preserve">JS5100</t>
  </si>
  <si>
    <t xml:space="preserve">SSCI</t>
  </si>
  <si>
    <t xml:space="preserve">JS5101</t>
  </si>
  <si>
    <t xml:space="preserve">IRE</t>
  </si>
  <si>
    <t xml:space="preserve">JS5200</t>
  </si>
  <si>
    <t xml:space="preserve">SENG</t>
  </si>
  <si>
    <t xml:space="preserve">JS5300</t>
  </si>
  <si>
    <t xml:space="preserve">B&amp;M</t>
  </si>
  <si>
    <t xml:space="preserve">JS5311</t>
  </si>
  <si>
    <t xml:space="preserve">ECON</t>
  </si>
  <si>
    <t xml:space="preserve">JS5312</t>
  </si>
  <si>
    <t xml:space="preserve">FINA</t>
  </si>
  <si>
    <t xml:space="preserve">JS5313</t>
  </si>
  <si>
    <t xml:space="preserve">GBUS</t>
  </si>
  <si>
    <t xml:space="preserve">JS5314</t>
  </si>
  <si>
    <t xml:space="preserve">IS</t>
  </si>
  <si>
    <t xml:space="preserve">JS5315</t>
  </si>
  <si>
    <t xml:space="preserve">MGMT</t>
  </si>
  <si>
    <t xml:space="preserve">JS5316</t>
  </si>
  <si>
    <t xml:space="preserve">MARK</t>
  </si>
  <si>
    <t xml:space="preserve">JS5317</t>
  </si>
  <si>
    <t xml:space="preserve">OM</t>
  </si>
  <si>
    <t xml:space="preserve">JS5318</t>
  </si>
  <si>
    <t xml:space="preserve">ACCT</t>
  </si>
  <si>
    <t xml:space="preserve">JS5331</t>
  </si>
  <si>
    <t xml:space="preserve">ECOF</t>
  </si>
  <si>
    <t xml:space="preserve">JS5332</t>
  </si>
  <si>
    <t xml:space="preserve">QFIN</t>
  </si>
  <si>
    <t xml:space="preserve">JS5411</t>
  </si>
  <si>
    <t xml:space="preserve">GCS</t>
  </si>
  <si>
    <t xml:space="preserve">JS5811</t>
  </si>
  <si>
    <t xml:space="preserve">BIBU</t>
  </si>
  <si>
    <t xml:space="preserve">JS5812</t>
  </si>
  <si>
    <t xml:space="preserve">EVMT</t>
  </si>
  <si>
    <t xml:space="preserve">JS5813</t>
  </si>
  <si>
    <t xml:space="preserve">MAEC</t>
  </si>
  <si>
    <t xml:space="preserve">JS5814</t>
  </si>
  <si>
    <t xml:space="preserve">RMBI</t>
  </si>
  <si>
    <t xml:space="preserve">JS5901</t>
  </si>
  <si>
    <t xml:space="preserve">T&amp;M-DDP</t>
  </si>
  <si>
    <t xml:space="preserve">University Total</t>
  </si>
  <si>
    <t xml:space="preserve">Institution</t>
  </si>
  <si>
    <t xml:space="preserve">CityU</t>
  </si>
  <si>
    <t xml:space="preserve">HKBU</t>
  </si>
  <si>
    <t xml:space="preserve">LU</t>
  </si>
  <si>
    <t xml:space="preserve">CUHK</t>
  </si>
  <si>
    <t xml:space="preserve">EduHK</t>
  </si>
  <si>
    <t xml:space="preserve">PolyU</t>
  </si>
  <si>
    <t xml:space="preserve">HKU </t>
  </si>
  <si>
    <t xml:space="preserve">HKUST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</si>
</sst>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9">
    <font>
      <sz val="11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36"/>
    </font>
    <font>
      <b val="true"/>
      <sz val="10"/>
      <color rgb="FF000000"/>
      <name val="Arial Unicode MS"/>
      <family val="2"/>
      <charset val="136"/>
    </font>
    <font>
      <b val="true"/>
      <sz val="10"/>
      <name val="Arial Unicode MS"/>
      <family val="2"/>
      <charset val="136"/>
    </font>
    <font>
      <u val="single"/>
      <sz val="10"/>
      <color rgb="FF0000FF"/>
      <name val="Arial"/>
      <family val="2"/>
      <charset val="136"/>
    </font>
    <font>
      <sz val="1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16JUPAS_UST_ApplComparison_%202014-2016_2016071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4-2016_JUPAS_UST_Schools-pdf"/>
      <sheetName val="2014-2016_JUPAS_UST_Schools"/>
      <sheetName val="16July2016_Data"/>
      <sheetName val="21Jul2015_Data"/>
      <sheetName val="22Jul2014_Data"/>
    </sheetNames>
    <sheetDataSet>
      <sheetData sheetId="0"/>
      <sheetData sheetId="1"/>
      <sheetData sheetId="2">
        <row r="5">
          <cell r="L5">
            <v>250</v>
          </cell>
        </row>
        <row r="8">
          <cell r="I8">
            <v>60</v>
          </cell>
        </row>
        <row r="8">
          <cell r="L8">
            <v>75</v>
          </cell>
        </row>
        <row r="8">
          <cell r="R8">
            <v>85</v>
          </cell>
        </row>
        <row r="9">
          <cell r="F9">
            <v>15</v>
          </cell>
        </row>
        <row r="9">
          <cell r="L9">
            <v>33</v>
          </cell>
        </row>
        <row r="9">
          <cell r="Q9">
            <v>35</v>
          </cell>
          <cell r="R9">
            <v>40</v>
          </cell>
          <cell r="S9">
            <v>55</v>
          </cell>
          <cell r="T9">
            <v>45</v>
          </cell>
        </row>
        <row r="10">
          <cell r="F10">
            <v>20</v>
          </cell>
        </row>
        <row r="10">
          <cell r="H10">
            <v>20</v>
          </cell>
        </row>
        <row r="10">
          <cell r="L10">
            <v>36</v>
          </cell>
        </row>
        <row r="10">
          <cell r="V10">
            <v>30</v>
          </cell>
        </row>
        <row r="11">
          <cell r="H11">
            <v>65</v>
          </cell>
        </row>
        <row r="11">
          <cell r="M11">
            <v>102</v>
          </cell>
          <cell r="N11">
            <v>118</v>
          </cell>
          <cell r="O11">
            <v>106</v>
          </cell>
          <cell r="P11">
            <v>139</v>
          </cell>
          <cell r="Q11">
            <v>128</v>
          </cell>
          <cell r="R11">
            <v>124</v>
          </cell>
          <cell r="S11">
            <v>134</v>
          </cell>
          <cell r="T11">
            <v>125</v>
          </cell>
          <cell r="U11">
            <v>123</v>
          </cell>
          <cell r="V11">
            <v>107</v>
          </cell>
        </row>
        <row r="12">
          <cell r="D12">
            <v>35</v>
          </cell>
        </row>
        <row r="12">
          <cell r="J12">
            <v>114</v>
          </cell>
          <cell r="K12">
            <v>119</v>
          </cell>
          <cell r="L12">
            <v>137</v>
          </cell>
          <cell r="M12">
            <v>127</v>
          </cell>
          <cell r="N12">
            <v>120</v>
          </cell>
          <cell r="O12">
            <v>130</v>
          </cell>
          <cell r="P12">
            <v>139</v>
          </cell>
          <cell r="Q12">
            <v>149</v>
          </cell>
          <cell r="R12">
            <v>146</v>
          </cell>
          <cell r="S12">
            <v>143</v>
          </cell>
          <cell r="T12">
            <v>157</v>
          </cell>
          <cell r="U12">
            <v>120</v>
          </cell>
          <cell r="V12">
            <v>137</v>
          </cell>
        </row>
        <row r="13">
          <cell r="H13">
            <v>15</v>
          </cell>
        </row>
        <row r="13">
          <cell r="J13">
            <v>28</v>
          </cell>
          <cell r="K13">
            <v>25</v>
          </cell>
          <cell r="L13">
            <v>42</v>
          </cell>
          <cell r="M13">
            <v>50</v>
          </cell>
          <cell r="N13">
            <v>47</v>
          </cell>
          <cell r="O13">
            <v>60</v>
          </cell>
          <cell r="P13">
            <v>58</v>
          </cell>
          <cell r="Q13">
            <v>74</v>
          </cell>
          <cell r="R13">
            <v>74</v>
          </cell>
          <cell r="S13">
            <v>71</v>
          </cell>
          <cell r="T13">
            <v>63</v>
          </cell>
          <cell r="U13">
            <v>57</v>
          </cell>
          <cell r="V13">
            <v>46</v>
          </cell>
        </row>
        <row r="14">
          <cell r="C14">
            <v>85</v>
          </cell>
        </row>
        <row r="14">
          <cell r="H14">
            <v>65</v>
          </cell>
        </row>
        <row r="14">
          <cell r="J14">
            <v>106</v>
          </cell>
          <cell r="K14">
            <v>69</v>
          </cell>
          <cell r="L14">
            <v>81</v>
          </cell>
          <cell r="M14">
            <v>84</v>
          </cell>
          <cell r="N14">
            <v>100</v>
          </cell>
          <cell r="O14">
            <v>83</v>
          </cell>
          <cell r="P14">
            <v>79</v>
          </cell>
          <cell r="Q14">
            <v>78</v>
          </cell>
          <cell r="R14">
            <v>80</v>
          </cell>
          <cell r="S14">
            <v>95</v>
          </cell>
          <cell r="T14">
            <v>86</v>
          </cell>
          <cell r="U14">
            <v>101</v>
          </cell>
          <cell r="V14">
            <v>81</v>
          </cell>
        </row>
        <row r="15">
          <cell r="J15">
            <v>57</v>
          </cell>
          <cell r="K15">
            <v>64</v>
          </cell>
          <cell r="L15">
            <v>54</v>
          </cell>
          <cell r="M15">
            <v>75</v>
          </cell>
          <cell r="N15">
            <v>54</v>
          </cell>
          <cell r="O15">
            <v>67</v>
          </cell>
          <cell r="P15">
            <v>68</v>
          </cell>
          <cell r="Q15">
            <v>62</v>
          </cell>
          <cell r="R15">
            <v>71</v>
          </cell>
          <cell r="S15">
            <v>65</v>
          </cell>
          <cell r="T15">
            <v>70</v>
          </cell>
          <cell r="U15">
            <v>66</v>
          </cell>
          <cell r="V15">
            <v>45</v>
          </cell>
        </row>
        <row r="16">
          <cell r="E16">
            <v>10</v>
          </cell>
        </row>
        <row r="16">
          <cell r="H16">
            <v>15</v>
          </cell>
        </row>
        <row r="16">
          <cell r="J16">
            <v>22</v>
          </cell>
          <cell r="K16">
            <v>23</v>
          </cell>
          <cell r="L16">
            <v>17</v>
          </cell>
          <cell r="M16">
            <v>19</v>
          </cell>
          <cell r="N16">
            <v>25</v>
          </cell>
          <cell r="O16">
            <v>17</v>
          </cell>
          <cell r="P16">
            <v>26</v>
          </cell>
          <cell r="Q16">
            <v>28</v>
          </cell>
          <cell r="R16">
            <v>19</v>
          </cell>
          <cell r="S16">
            <v>16</v>
          </cell>
          <cell r="T16">
            <v>23</v>
          </cell>
          <cell r="U16">
            <v>26</v>
          </cell>
          <cell r="V16">
            <v>23</v>
          </cell>
        </row>
        <row r="17">
          <cell r="E17">
            <v>50</v>
          </cell>
        </row>
        <row r="17">
          <cell r="J17">
            <v>63</v>
          </cell>
          <cell r="K17">
            <v>64</v>
          </cell>
          <cell r="L17">
            <v>61</v>
          </cell>
          <cell r="M17">
            <v>65</v>
          </cell>
          <cell r="N17">
            <v>68</v>
          </cell>
          <cell r="O17">
            <v>81</v>
          </cell>
          <cell r="P17">
            <v>76</v>
          </cell>
          <cell r="Q17">
            <v>68</v>
          </cell>
          <cell r="R17">
            <v>92</v>
          </cell>
          <cell r="S17">
            <v>107</v>
          </cell>
          <cell r="T17">
            <v>96</v>
          </cell>
          <cell r="U17">
            <v>88</v>
          </cell>
          <cell r="V17">
            <v>93</v>
          </cell>
        </row>
        <row r="18">
          <cell r="J18">
            <v>55</v>
          </cell>
          <cell r="K18">
            <v>52</v>
          </cell>
          <cell r="L18">
            <v>52</v>
          </cell>
          <cell r="M18">
            <v>53</v>
          </cell>
          <cell r="N18">
            <v>50</v>
          </cell>
          <cell r="O18">
            <v>56</v>
          </cell>
          <cell r="P18">
            <v>58</v>
          </cell>
          <cell r="Q18">
            <v>46</v>
          </cell>
          <cell r="R18">
            <v>59</v>
          </cell>
          <cell r="S18">
            <v>60</v>
          </cell>
          <cell r="T18">
            <v>47</v>
          </cell>
          <cell r="U18">
            <v>42</v>
          </cell>
          <cell r="V18">
            <v>51</v>
          </cell>
        </row>
        <row r="19">
          <cell r="J19">
            <v>52</v>
          </cell>
          <cell r="K19">
            <v>53</v>
          </cell>
          <cell r="L19">
            <v>56</v>
          </cell>
          <cell r="M19">
            <v>62</v>
          </cell>
          <cell r="N19">
            <v>52</v>
          </cell>
          <cell r="O19">
            <v>53</v>
          </cell>
          <cell r="P19">
            <v>72</v>
          </cell>
          <cell r="Q19">
            <v>54</v>
          </cell>
          <cell r="R19">
            <v>67</v>
          </cell>
          <cell r="S19">
            <v>56</v>
          </cell>
          <cell r="T19">
            <v>62</v>
          </cell>
          <cell r="U19">
            <v>57</v>
          </cell>
          <cell r="V19">
            <v>49</v>
          </cell>
        </row>
        <row r="20">
          <cell r="G20">
            <v>35</v>
          </cell>
        </row>
        <row r="20">
          <cell r="J20">
            <v>38</v>
          </cell>
          <cell r="K20">
            <v>33</v>
          </cell>
          <cell r="L20">
            <v>39</v>
          </cell>
          <cell r="M20">
            <v>40</v>
          </cell>
          <cell r="N20">
            <v>40</v>
          </cell>
          <cell r="O20">
            <v>57</v>
          </cell>
          <cell r="P20">
            <v>52</v>
          </cell>
          <cell r="Q20">
            <v>47</v>
          </cell>
          <cell r="R20">
            <v>52</v>
          </cell>
          <cell r="S20">
            <v>32</v>
          </cell>
          <cell r="T20">
            <v>47</v>
          </cell>
          <cell r="U20">
            <v>48</v>
          </cell>
          <cell r="V20">
            <v>36</v>
          </cell>
        </row>
        <row r="21">
          <cell r="D21">
            <v>20</v>
          </cell>
        </row>
        <row r="21">
          <cell r="F21">
            <v>15</v>
          </cell>
        </row>
        <row r="21">
          <cell r="H21">
            <v>20</v>
          </cell>
        </row>
        <row r="21">
          <cell r="J21">
            <v>24</v>
          </cell>
          <cell r="K21">
            <v>32</v>
          </cell>
          <cell r="L21">
            <v>27</v>
          </cell>
          <cell r="M21">
            <v>38</v>
          </cell>
          <cell r="N21">
            <v>40</v>
          </cell>
          <cell r="O21">
            <v>45</v>
          </cell>
          <cell r="P21">
            <v>32</v>
          </cell>
          <cell r="Q21">
            <v>35</v>
          </cell>
          <cell r="R21">
            <v>38</v>
          </cell>
          <cell r="S21">
            <v>48</v>
          </cell>
          <cell r="T21">
            <v>45</v>
          </cell>
          <cell r="U21">
            <v>41</v>
          </cell>
          <cell r="V21">
            <v>34</v>
          </cell>
        </row>
        <row r="22">
          <cell r="C22">
            <v>62</v>
          </cell>
          <cell r="D22">
            <v>31</v>
          </cell>
          <cell r="E22">
            <v>17</v>
          </cell>
          <cell r="F22">
            <v>15</v>
          </cell>
          <cell r="G22">
            <v>25</v>
          </cell>
          <cell r="H22">
            <v>20</v>
          </cell>
        </row>
        <row r="22">
          <cell r="J22">
            <v>26</v>
          </cell>
          <cell r="K22">
            <v>28</v>
          </cell>
          <cell r="L22">
            <v>33</v>
          </cell>
          <cell r="M22">
            <v>42</v>
          </cell>
          <cell r="N22">
            <v>43</v>
          </cell>
          <cell r="O22">
            <v>29</v>
          </cell>
          <cell r="P22">
            <v>32</v>
          </cell>
          <cell r="Q22">
            <v>31</v>
          </cell>
          <cell r="R22">
            <v>31</v>
          </cell>
          <cell r="S22">
            <v>34</v>
          </cell>
          <cell r="T22">
            <v>38</v>
          </cell>
          <cell r="U22">
            <v>43</v>
          </cell>
          <cell r="V22">
            <v>39</v>
          </cell>
        </row>
      </sheetData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40" activeCellId="0" sqref="B40"/>
    </sheetView>
  </sheetViews>
  <sheetFormatPr defaultRowHeight="15"/>
  <cols>
    <col collapsed="false" hidden="false" max="1" min="1" style="1" width="10.8178137651822"/>
    <col collapsed="false" hidden="false" max="2" min="2" style="2" width="10.8178137651822"/>
    <col collapsed="false" hidden="false" max="3" min="3" style="2" width="10.3886639676113"/>
    <col collapsed="false" hidden="false" max="4" min="4" style="2" width="8.89068825910931"/>
    <col collapsed="false" hidden="false" max="6" min="5" style="2" width="9.74898785425101"/>
    <col collapsed="false" hidden="false" max="7" min="7" style="2" width="8.46153846153846"/>
    <col collapsed="false" hidden="false" max="10" min="8" style="2" width="7.49797570850202"/>
    <col collapsed="false" hidden="false" max="11" min="11" style="2" width="8.46153846153846"/>
    <col collapsed="false" hidden="false" max="15" min="12" style="2" width="7.49797570850202"/>
    <col collapsed="false" hidden="false" max="16" min="16" style="2" width="8.46153846153846"/>
    <col collapsed="false" hidden="false" max="21" min="17" style="2" width="7.49797570850202"/>
    <col collapsed="false" hidden="false" max="22" min="22" style="2" width="8.46153846153846"/>
    <col collapsed="false" hidden="false" max="27" min="23" style="2" width="7.49797570850202"/>
    <col collapsed="false" hidden="false" max="29" min="28" style="2" width="8.46153846153846"/>
    <col collapsed="false" hidden="false" max="1025" min="30" style="1" width="9"/>
  </cols>
  <sheetData>
    <row r="1" s="3" customFormat="true" ht="1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5.6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27.9" hidden="false" customHeight="true" outlineLevel="0" collapsed="false">
      <c r="A3" s="5" t="s">
        <v>1</v>
      </c>
      <c r="B3" s="5"/>
      <c r="C3" s="6" t="s">
        <v>2</v>
      </c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/>
      <c r="O3" s="7"/>
      <c r="P3" s="7"/>
      <c r="Q3" s="7" t="s">
        <v>6</v>
      </c>
      <c r="R3" s="7"/>
      <c r="S3" s="7"/>
      <c r="T3" s="7"/>
      <c r="U3" s="7"/>
      <c r="V3" s="7"/>
      <c r="W3" s="7" t="s">
        <v>7</v>
      </c>
      <c r="X3" s="7"/>
      <c r="Y3" s="7"/>
      <c r="Z3" s="7"/>
      <c r="AA3" s="7"/>
      <c r="AB3" s="7"/>
      <c r="AC3" s="8" t="s">
        <v>8</v>
      </c>
    </row>
    <row r="4" customFormat="false" ht="27.9" hidden="false" customHeight="true" outlineLevel="0" collapsed="false">
      <c r="A4" s="5"/>
      <c r="B4" s="5"/>
      <c r="C4" s="6"/>
      <c r="D4" s="10" t="n">
        <v>1</v>
      </c>
      <c r="E4" s="10" t="n">
        <v>2</v>
      </c>
      <c r="F4" s="10" t="n">
        <v>3</v>
      </c>
      <c r="G4" s="10" t="s">
        <v>9</v>
      </c>
      <c r="H4" s="10" t="n">
        <v>4</v>
      </c>
      <c r="I4" s="10" t="n">
        <v>5</v>
      </c>
      <c r="J4" s="10" t="n">
        <v>6</v>
      </c>
      <c r="K4" s="10" t="s">
        <v>9</v>
      </c>
      <c r="L4" s="10" t="n">
        <v>7</v>
      </c>
      <c r="M4" s="10" t="n">
        <v>8</v>
      </c>
      <c r="N4" s="10" t="n">
        <v>9</v>
      </c>
      <c r="O4" s="10" t="n">
        <v>10</v>
      </c>
      <c r="P4" s="10" t="s">
        <v>9</v>
      </c>
      <c r="Q4" s="10" t="n">
        <v>11</v>
      </c>
      <c r="R4" s="10" t="n">
        <v>12</v>
      </c>
      <c r="S4" s="10" t="n">
        <v>13</v>
      </c>
      <c r="T4" s="10" t="n">
        <v>14</v>
      </c>
      <c r="U4" s="10" t="n">
        <v>15</v>
      </c>
      <c r="V4" s="10" t="s">
        <v>9</v>
      </c>
      <c r="W4" s="10" t="n">
        <v>16</v>
      </c>
      <c r="X4" s="10" t="n">
        <v>17</v>
      </c>
      <c r="Y4" s="10" t="n">
        <v>18</v>
      </c>
      <c r="Z4" s="10" t="n">
        <v>19</v>
      </c>
      <c r="AA4" s="10" t="n">
        <v>20</v>
      </c>
      <c r="AB4" s="10" t="s">
        <v>9</v>
      </c>
      <c r="AC4" s="8"/>
    </row>
    <row r="5" customFormat="false" ht="15" hidden="false" customHeight="false" outlineLevel="0" collapsed="false">
      <c r="A5" s="11" t="s">
        <v>10</v>
      </c>
      <c r="B5" s="12" t="s">
        <v>11</v>
      </c>
      <c r="C5" s="13" t="n">
        <v>454</v>
      </c>
      <c r="D5" s="14" t="n">
        <v>750</v>
      </c>
      <c r="E5" s="14" t="n">
        <v>600</v>
      </c>
      <c r="F5" s="14" t="n">
        <v>650</v>
      </c>
      <c r="G5" s="14" t="n">
        <f aca="false">SUM(D5,E5,F5)</f>
        <v>2000</v>
      </c>
      <c r="H5" s="14" t="n">
        <v>500</v>
      </c>
      <c r="I5" s="14" t="n">
        <v>410</v>
      </c>
      <c r="J5" s="14" t="n">
        <v>440</v>
      </c>
      <c r="K5" s="14" t="n">
        <f aca="false">SUM(H5:J5)</f>
        <v>1350</v>
      </c>
      <c r="L5" s="14" t="n">
        <v>340</v>
      </c>
      <c r="M5" s="14" t="n">
        <v>250</v>
      </c>
      <c r="N5" s="14" t="n">
        <v>350</v>
      </c>
      <c r="O5" s="14" t="n">
        <v>330</v>
      </c>
      <c r="P5" s="14" t="n">
        <f aca="false">SUM(L5:O5)</f>
        <v>1270</v>
      </c>
      <c r="Q5" s="14" t="n">
        <v>340</v>
      </c>
      <c r="R5" s="14" t="n">
        <v>300</v>
      </c>
      <c r="S5" s="14" t="n">
        <v>250</v>
      </c>
      <c r="T5" s="14" t="n">
        <v>210</v>
      </c>
      <c r="U5" s="14" t="n">
        <v>255</v>
      </c>
      <c r="V5" s="14" t="n">
        <f aca="false">SUM(Q5:U5)</f>
        <v>1355</v>
      </c>
      <c r="W5" s="14" t="n">
        <v>250</v>
      </c>
      <c r="X5" s="14" t="n">
        <v>200</v>
      </c>
      <c r="Y5" s="14" t="n">
        <v>225</v>
      </c>
      <c r="Z5" s="14" t="n">
        <v>214</v>
      </c>
      <c r="AA5" s="14" t="n">
        <v>180</v>
      </c>
      <c r="AB5" s="14" t="n">
        <f aca="false">SUM(W5:AA5)</f>
        <v>1069</v>
      </c>
      <c r="AC5" s="15" t="n">
        <f aca="false">SUM(G5,K5,P5,V5,AB5)</f>
        <v>7044</v>
      </c>
    </row>
    <row r="6" customFormat="false" ht="15" hidden="false" customHeight="false" outlineLevel="0" collapsed="false">
      <c r="A6" s="16" t="s">
        <v>12</v>
      </c>
      <c r="B6" s="17" t="s">
        <v>13</v>
      </c>
      <c r="C6" s="18" t="n">
        <v>20</v>
      </c>
      <c r="D6" s="19" t="n">
        <v>50</v>
      </c>
      <c r="E6" s="19" t="n">
        <v>20</v>
      </c>
      <c r="F6" s="19" t="n">
        <v>15</v>
      </c>
      <c r="G6" s="19" t="n">
        <f aca="false">SUM(D6,E6,F6)</f>
        <v>85</v>
      </c>
      <c r="H6" s="19" t="n">
        <v>21</v>
      </c>
      <c r="I6" s="19" t="n">
        <v>15</v>
      </c>
      <c r="J6" s="19" t="n">
        <v>18</v>
      </c>
      <c r="K6" s="19" t="n">
        <f aca="false">SUM(H6:J6)</f>
        <v>54</v>
      </c>
      <c r="L6" s="19" t="n">
        <v>23</v>
      </c>
      <c r="M6" s="19" t="n">
        <v>30</v>
      </c>
      <c r="N6" s="19" t="n">
        <v>24</v>
      </c>
      <c r="O6" s="19" t="n">
        <v>15</v>
      </c>
      <c r="P6" s="19" t="n">
        <f aca="false">SUM(L6:O6)</f>
        <v>92</v>
      </c>
      <c r="Q6" s="19" t="n">
        <v>14</v>
      </c>
      <c r="R6" s="19" t="n">
        <v>20</v>
      </c>
      <c r="S6" s="19" t="n">
        <v>30</v>
      </c>
      <c r="T6" s="19" t="n">
        <v>25</v>
      </c>
      <c r="U6" s="19" t="n">
        <v>22</v>
      </c>
      <c r="V6" s="19" t="n">
        <f aca="false">SUM(Q6:U6)</f>
        <v>111</v>
      </c>
      <c r="W6" s="19" t="n">
        <v>20</v>
      </c>
      <c r="X6" s="19" t="n">
        <v>24</v>
      </c>
      <c r="Y6" s="19" t="n">
        <v>35</v>
      </c>
      <c r="Z6" s="19" t="n">
        <v>21</v>
      </c>
      <c r="AA6" s="19" t="n">
        <v>25</v>
      </c>
      <c r="AB6" s="19" t="n">
        <f aca="false">SUM(W6:AA6)</f>
        <v>125</v>
      </c>
      <c r="AC6" s="20" t="n">
        <f aca="false">SUM(G6,K6,P6,V6,AB6)</f>
        <v>467</v>
      </c>
    </row>
    <row r="7" customFormat="false" ht="15" hidden="false" customHeight="false" outlineLevel="0" collapsed="false">
      <c r="A7" s="16" t="s">
        <v>14</v>
      </c>
      <c r="B7" s="17" t="s">
        <v>15</v>
      </c>
      <c r="C7" s="18" t="n">
        <v>664</v>
      </c>
      <c r="D7" s="19" t="n">
        <v>930</v>
      </c>
      <c r="E7" s="19" t="n">
        <v>650</v>
      </c>
      <c r="F7" s="19" t="n">
        <v>480</v>
      </c>
      <c r="G7" s="19" t="n">
        <f aca="false">SUM(D7,E7,F7)</f>
        <v>2060</v>
      </c>
      <c r="H7" s="19" t="n">
        <v>450</v>
      </c>
      <c r="I7" s="19" t="n">
        <v>340</v>
      </c>
      <c r="J7" s="19" t="n">
        <v>330</v>
      </c>
      <c r="K7" s="19" t="n">
        <f aca="false">SUM(H7:J7)</f>
        <v>1120</v>
      </c>
      <c r="L7" s="19" t="n">
        <v>320</v>
      </c>
      <c r="M7" s="19" t="n">
        <v>310</v>
      </c>
      <c r="N7" s="19" t="n">
        <v>300</v>
      </c>
      <c r="O7" s="19" t="n">
        <f aca="false">[1]16July2016_Data!L5</f>
        <v>250</v>
      </c>
      <c r="P7" s="19" t="n">
        <f aca="false">SUM(L7:O7)</f>
        <v>1180</v>
      </c>
      <c r="Q7" s="19" t="n">
        <v>300</v>
      </c>
      <c r="R7" s="19" t="n">
        <v>250</v>
      </c>
      <c r="S7" s="19" t="n">
        <v>280</v>
      </c>
      <c r="T7" s="19" t="n">
        <v>200</v>
      </c>
      <c r="U7" s="19" t="n">
        <v>255</v>
      </c>
      <c r="V7" s="19" t="n">
        <f aca="false">SUM(Q7:U7)</f>
        <v>1285</v>
      </c>
      <c r="W7" s="19" t="n">
        <v>175</v>
      </c>
      <c r="X7" s="19" t="n">
        <v>230</v>
      </c>
      <c r="Y7" s="19" t="n">
        <v>190</v>
      </c>
      <c r="Z7" s="19" t="n">
        <v>215</v>
      </c>
      <c r="AA7" s="19" t="n">
        <v>165</v>
      </c>
      <c r="AB7" s="19" t="n">
        <f aca="false">SUM(W7:AA7)</f>
        <v>975</v>
      </c>
      <c r="AC7" s="20" t="n">
        <f aca="false">SUM(G7,K7,P7,V7,AB7)</f>
        <v>6620</v>
      </c>
    </row>
    <row r="8" customFormat="false" ht="15" hidden="false" customHeight="false" outlineLevel="0" collapsed="false">
      <c r="A8" s="16" t="s">
        <v>16</v>
      </c>
      <c r="B8" s="17" t="s">
        <v>17</v>
      </c>
      <c r="C8" s="18" t="n">
        <v>389</v>
      </c>
      <c r="D8" s="19" t="n">
        <v>630</v>
      </c>
      <c r="E8" s="19" t="n">
        <v>540</v>
      </c>
      <c r="F8" s="19" t="n">
        <v>520</v>
      </c>
      <c r="G8" s="19" t="n">
        <f aca="false">SUM(D8,E8,F8)</f>
        <v>1690</v>
      </c>
      <c r="H8" s="19" t="n">
        <v>250</v>
      </c>
      <c r="I8" s="19" t="n">
        <v>170</v>
      </c>
      <c r="J8" s="19" t="n">
        <v>200</v>
      </c>
      <c r="K8" s="19" t="n">
        <f aca="false">SUM(H8:J8)</f>
        <v>620</v>
      </c>
      <c r="L8" s="19" t="n">
        <v>200</v>
      </c>
      <c r="M8" s="19" t="n">
        <v>195</v>
      </c>
      <c r="N8" s="19" t="n">
        <v>213</v>
      </c>
      <c r="O8" s="19" t="n">
        <v>224</v>
      </c>
      <c r="P8" s="19" t="n">
        <f aca="false">SUM(L8:O8)</f>
        <v>832</v>
      </c>
      <c r="Q8" s="19" t="n">
        <v>250</v>
      </c>
      <c r="R8" s="19" t="n">
        <v>220</v>
      </c>
      <c r="S8" s="19" t="n">
        <v>235</v>
      </c>
      <c r="T8" s="19" t="n">
        <v>240</v>
      </c>
      <c r="U8" s="19" t="n">
        <v>210</v>
      </c>
      <c r="V8" s="19" t="n">
        <f aca="false">SUM(Q8:U8)</f>
        <v>1155</v>
      </c>
      <c r="W8" s="19" t="n">
        <v>225</v>
      </c>
      <c r="X8" s="19" t="n">
        <v>240</v>
      </c>
      <c r="Y8" s="19" t="n">
        <v>233</v>
      </c>
      <c r="Z8" s="19" t="n">
        <v>243</v>
      </c>
      <c r="AA8" s="19" t="n">
        <v>210</v>
      </c>
      <c r="AB8" s="19" t="n">
        <f aca="false">SUM(W8:AA8)</f>
        <v>1151</v>
      </c>
      <c r="AC8" s="20" t="n">
        <f aca="false">SUM(G8,K8,P8,V8,AB8)</f>
        <v>5448</v>
      </c>
    </row>
    <row r="9" customFormat="false" ht="15" hidden="false" customHeight="false" outlineLevel="0" collapsed="false">
      <c r="A9" s="16" t="s">
        <v>18</v>
      </c>
      <c r="B9" s="17" t="s">
        <v>19</v>
      </c>
      <c r="C9" s="18" t="n">
        <v>15</v>
      </c>
      <c r="D9" s="19" t="n">
        <v>15</v>
      </c>
      <c r="E9" s="19" t="n">
        <v>25</v>
      </c>
      <c r="F9" s="19" t="n">
        <v>30</v>
      </c>
      <c r="G9" s="19" t="n">
        <f aca="false">SUM(D9,E9,F9)</f>
        <v>70</v>
      </c>
      <c r="H9" s="19" t="n">
        <v>35</v>
      </c>
      <c r="I9" s="19" t="n">
        <v>40</v>
      </c>
      <c r="J9" s="19" t="n">
        <v>45</v>
      </c>
      <c r="K9" s="19" t="n">
        <f aca="false">SUM(H9:J9)</f>
        <v>120</v>
      </c>
      <c r="L9" s="19" t="n">
        <v>60</v>
      </c>
      <c r="M9" s="19" t="n">
        <v>70</v>
      </c>
      <c r="N9" s="19" t="n">
        <v>75</v>
      </c>
      <c r="O9" s="19" t="n">
        <v>70</v>
      </c>
      <c r="P9" s="19" t="n">
        <f aca="false">SUM(L9:O9)</f>
        <v>275</v>
      </c>
      <c r="Q9" s="19" t="n">
        <v>98</v>
      </c>
      <c r="R9" s="19" t="n">
        <v>80</v>
      </c>
      <c r="S9" s="19" t="n">
        <v>80</v>
      </c>
      <c r="T9" s="19" t="n">
        <v>75</v>
      </c>
      <c r="U9" s="19" t="n">
        <v>85</v>
      </c>
      <c r="V9" s="19" t="n">
        <f aca="false">SUM(Q9:U9)</f>
        <v>418</v>
      </c>
      <c r="W9" s="19" t="n">
        <v>75</v>
      </c>
      <c r="X9" s="19" t="n">
        <v>80</v>
      </c>
      <c r="Y9" s="19" t="n">
        <v>70</v>
      </c>
      <c r="Z9" s="19" t="n">
        <v>65</v>
      </c>
      <c r="AA9" s="19" t="n">
        <v>60</v>
      </c>
      <c r="AB9" s="19" t="n">
        <f aca="false">SUM(W9:AA9)</f>
        <v>350</v>
      </c>
      <c r="AC9" s="20" t="n">
        <f aca="false">SUM(G9,K9,P9,V9,AB9)</f>
        <v>1233</v>
      </c>
    </row>
    <row r="10" customFormat="false" ht="15" hidden="false" customHeight="false" outlineLevel="0" collapsed="false">
      <c r="A10" s="16" t="s">
        <v>20</v>
      </c>
      <c r="B10" s="17" t="s">
        <v>21</v>
      </c>
      <c r="C10" s="18" t="n">
        <v>30</v>
      </c>
      <c r="D10" s="19" t="n">
        <v>40</v>
      </c>
      <c r="E10" s="19" t="n">
        <v>30</v>
      </c>
      <c r="F10" s="19" t="n">
        <v>20</v>
      </c>
      <c r="G10" s="19" t="n">
        <f aca="false">SUM(D10,E10,F10)</f>
        <v>90</v>
      </c>
      <c r="H10" s="19" t="n">
        <v>25</v>
      </c>
      <c r="I10" s="19" t="n">
        <v>40</v>
      </c>
      <c r="J10" s="19" t="n">
        <v>40</v>
      </c>
      <c r="K10" s="19" t="n">
        <f aca="false">SUM(H10:J10)</f>
        <v>105</v>
      </c>
      <c r="L10" s="19" t="n">
        <f aca="false">[1]16July2016_Data!I8</f>
        <v>60</v>
      </c>
      <c r="M10" s="19" t="n">
        <v>55</v>
      </c>
      <c r="N10" s="19" t="n">
        <v>70</v>
      </c>
      <c r="O10" s="19" t="n">
        <f aca="false">[1]16July2016_Data!L8</f>
        <v>75</v>
      </c>
      <c r="P10" s="19" t="n">
        <f aca="false">SUM(L10:O10)</f>
        <v>260</v>
      </c>
      <c r="Q10" s="19" t="n">
        <v>65</v>
      </c>
      <c r="R10" s="19" t="n">
        <v>70</v>
      </c>
      <c r="S10" s="19" t="n">
        <v>70</v>
      </c>
      <c r="T10" s="19" t="n">
        <v>70</v>
      </c>
      <c r="U10" s="19" t="n">
        <v>85</v>
      </c>
      <c r="V10" s="19" t="n">
        <f aca="false">SUM(Q10:U10)</f>
        <v>360</v>
      </c>
      <c r="W10" s="19" t="n">
        <f aca="false">[1]16July2016_Data!R8</f>
        <v>85</v>
      </c>
      <c r="X10" s="19" t="n">
        <v>90</v>
      </c>
      <c r="Y10" s="19" t="n">
        <v>65</v>
      </c>
      <c r="Z10" s="19" t="n">
        <v>65</v>
      </c>
      <c r="AA10" s="19" t="n">
        <v>50</v>
      </c>
      <c r="AB10" s="19" t="n">
        <f aca="false">SUM(W10:AA10)</f>
        <v>355</v>
      </c>
      <c r="AC10" s="20" t="n">
        <f aca="false">SUM(G10,K10,P10,V10,AB10)</f>
        <v>1170</v>
      </c>
    </row>
    <row r="11" customFormat="false" ht="15" hidden="false" customHeight="false" outlineLevel="0" collapsed="false">
      <c r="A11" s="16" t="s">
        <v>22</v>
      </c>
      <c r="B11" s="17" t="s">
        <v>23</v>
      </c>
      <c r="C11" s="18" t="n">
        <v>25</v>
      </c>
      <c r="D11" s="19" t="n">
        <v>90</v>
      </c>
      <c r="E11" s="19" t="n">
        <v>20</v>
      </c>
      <c r="F11" s="19" t="n">
        <v>15</v>
      </c>
      <c r="G11" s="19" t="n">
        <f aca="false">SUM(D11,E11,F11)</f>
        <v>125</v>
      </c>
      <c r="H11" s="19" t="n">
        <f aca="false">[1]16July2016_Data!F9</f>
        <v>15</v>
      </c>
      <c r="I11" s="19" t="n">
        <v>18</v>
      </c>
      <c r="J11" s="19" t="n">
        <v>25</v>
      </c>
      <c r="K11" s="19" t="n">
        <f aca="false">SUM(H11:J11)</f>
        <v>58</v>
      </c>
      <c r="L11" s="19" t="n">
        <v>35</v>
      </c>
      <c r="M11" s="19" t="n">
        <v>25</v>
      </c>
      <c r="N11" s="19" t="n">
        <v>20</v>
      </c>
      <c r="O11" s="19" t="n">
        <f aca="false">[1]16July2016_Data!L9</f>
        <v>33</v>
      </c>
      <c r="P11" s="19" t="n">
        <f aca="false">SUM(L11:O11)</f>
        <v>113</v>
      </c>
      <c r="Q11" s="19" t="n">
        <v>40</v>
      </c>
      <c r="R11" s="19" t="n">
        <v>30</v>
      </c>
      <c r="S11" s="19" t="n">
        <v>32</v>
      </c>
      <c r="T11" s="19" t="n">
        <v>45</v>
      </c>
      <c r="U11" s="19" t="n">
        <f aca="false">[1]16July2016_Data!Q9</f>
        <v>35</v>
      </c>
      <c r="V11" s="19" t="n">
        <f aca="false">SUM(Q11:U11)</f>
        <v>182</v>
      </c>
      <c r="W11" s="19" t="n">
        <f aca="false">[1]16July2016_Data!R9</f>
        <v>40</v>
      </c>
      <c r="X11" s="19" t="n">
        <f aca="false">[1]16July2016_Data!S9</f>
        <v>55</v>
      </c>
      <c r="Y11" s="19" t="n">
        <f aca="false">[1]16July2016_Data!T9</f>
        <v>45</v>
      </c>
      <c r="Z11" s="19" t="n">
        <v>55</v>
      </c>
      <c r="AA11" s="19" t="n">
        <v>80</v>
      </c>
      <c r="AB11" s="19" t="n">
        <f aca="false">SUM(W11:AA11)</f>
        <v>275</v>
      </c>
      <c r="AC11" s="20" t="n">
        <f aca="false">SUM(G11,K11,P11,V11,AB11)</f>
        <v>753</v>
      </c>
    </row>
    <row r="12" customFormat="false" ht="15" hidden="false" customHeight="false" outlineLevel="0" collapsed="false">
      <c r="A12" s="16" t="s">
        <v>24</v>
      </c>
      <c r="B12" s="17" t="s">
        <v>25</v>
      </c>
      <c r="C12" s="18" t="n">
        <v>18</v>
      </c>
      <c r="D12" s="19" t="n">
        <v>25</v>
      </c>
      <c r="E12" s="19" t="n">
        <v>20</v>
      </c>
      <c r="F12" s="19" t="n">
        <v>20</v>
      </c>
      <c r="G12" s="19" t="n">
        <f aca="false">SUM(D12,E12,F12)</f>
        <v>65</v>
      </c>
      <c r="H12" s="19" t="n">
        <f aca="false">[1]16July2016_Data!F10</f>
        <v>20</v>
      </c>
      <c r="I12" s="19" t="n">
        <v>15</v>
      </c>
      <c r="J12" s="19" t="n">
        <f aca="false">[1]16July2016_Data!H10</f>
        <v>20</v>
      </c>
      <c r="K12" s="19" t="n">
        <f aca="false">SUM(H12:J12)</f>
        <v>55</v>
      </c>
      <c r="L12" s="19" t="n">
        <v>30</v>
      </c>
      <c r="M12" s="19" t="n">
        <v>35</v>
      </c>
      <c r="N12" s="19" t="n">
        <v>32</v>
      </c>
      <c r="O12" s="19" t="n">
        <f aca="false">[1]16July2016_Data!L10</f>
        <v>36</v>
      </c>
      <c r="P12" s="19" t="n">
        <f aca="false">SUM(L12:O12)</f>
        <v>133</v>
      </c>
      <c r="Q12" s="19" t="n">
        <v>45</v>
      </c>
      <c r="R12" s="19" t="n">
        <v>35</v>
      </c>
      <c r="S12" s="19" t="n">
        <v>50</v>
      </c>
      <c r="T12" s="19" t="n">
        <v>40</v>
      </c>
      <c r="U12" s="19" t="n">
        <v>35</v>
      </c>
      <c r="V12" s="19" t="n">
        <f aca="false">SUM(Q12:U12)</f>
        <v>205</v>
      </c>
      <c r="W12" s="19" t="n">
        <v>55</v>
      </c>
      <c r="X12" s="19" t="n">
        <v>45</v>
      </c>
      <c r="Y12" s="19" t="n">
        <v>40</v>
      </c>
      <c r="Z12" s="19" t="n">
        <v>45</v>
      </c>
      <c r="AA12" s="19" t="n">
        <f aca="false">[1]16July2016_Data!V10</f>
        <v>30</v>
      </c>
      <c r="AB12" s="19" t="n">
        <f aca="false">SUM(W12:AA12)</f>
        <v>215</v>
      </c>
      <c r="AC12" s="20" t="n">
        <f aca="false">SUM(G12,K12,P12,V12,AB12)</f>
        <v>673</v>
      </c>
    </row>
    <row r="13" customFormat="false" ht="15" hidden="false" customHeight="false" outlineLevel="0" collapsed="false">
      <c r="A13" s="16" t="s">
        <v>26</v>
      </c>
      <c r="B13" s="17" t="s">
        <v>27</v>
      </c>
      <c r="C13" s="18" t="n">
        <v>15</v>
      </c>
      <c r="D13" s="19" t="n">
        <v>25</v>
      </c>
      <c r="E13" s="19" t="n">
        <v>20</v>
      </c>
      <c r="F13" s="19" t="n">
        <v>18</v>
      </c>
      <c r="G13" s="19" t="n">
        <f aca="false">SUM(D13,E13,F13)</f>
        <v>63</v>
      </c>
      <c r="H13" s="19" t="n">
        <v>45</v>
      </c>
      <c r="I13" s="19" t="n">
        <v>50</v>
      </c>
      <c r="J13" s="19" t="n">
        <f aca="false">[1]16July2016_Data!H11</f>
        <v>65</v>
      </c>
      <c r="K13" s="19" t="n">
        <f aca="false">SUM(H13:J13)</f>
        <v>160</v>
      </c>
      <c r="L13" s="19" t="n">
        <v>70</v>
      </c>
      <c r="M13" s="19" t="n">
        <v>95</v>
      </c>
      <c r="N13" s="19" t="n">
        <v>110</v>
      </c>
      <c r="O13" s="19" t="n">
        <v>95</v>
      </c>
      <c r="P13" s="19" t="n">
        <f aca="false">SUM(L13:O13)</f>
        <v>370</v>
      </c>
      <c r="Q13" s="19" t="n">
        <f aca="false">[1]16July2016_Data!M11</f>
        <v>102</v>
      </c>
      <c r="R13" s="19" t="n">
        <f aca="false">[1]16July2016_Data!N11</f>
        <v>118</v>
      </c>
      <c r="S13" s="19" t="n">
        <f aca="false">[1]16July2016_Data!O11</f>
        <v>106</v>
      </c>
      <c r="T13" s="19" t="n">
        <f aca="false">[1]16July2016_Data!P11</f>
        <v>139</v>
      </c>
      <c r="U13" s="19" t="n">
        <f aca="false">[1]16July2016_Data!Q11</f>
        <v>128</v>
      </c>
      <c r="V13" s="19" t="n">
        <f aca="false">SUM(Q13:U13)</f>
        <v>593</v>
      </c>
      <c r="W13" s="19" t="n">
        <f aca="false">[1]16July2016_Data!R11</f>
        <v>124</v>
      </c>
      <c r="X13" s="19" t="n">
        <f aca="false">[1]16July2016_Data!S11</f>
        <v>134</v>
      </c>
      <c r="Y13" s="19" t="n">
        <f aca="false">[1]16July2016_Data!T11</f>
        <v>125</v>
      </c>
      <c r="Z13" s="19" t="n">
        <f aca="false">[1]16July2016_Data!U11</f>
        <v>123</v>
      </c>
      <c r="AA13" s="19" t="n">
        <f aca="false">[1]16July2016_Data!V11</f>
        <v>107</v>
      </c>
      <c r="AB13" s="19" t="n">
        <f aca="false">SUM(W13:AA13)</f>
        <v>613</v>
      </c>
      <c r="AC13" s="20" t="n">
        <f aca="false">SUM(G13,K13,P13,V13,AB13)</f>
        <v>1799</v>
      </c>
    </row>
    <row r="14" customFormat="false" ht="15" hidden="false" customHeight="false" outlineLevel="0" collapsed="false">
      <c r="A14" s="16" t="s">
        <v>28</v>
      </c>
      <c r="B14" s="17" t="s">
        <v>29</v>
      </c>
      <c r="C14" s="18" t="n">
        <v>50</v>
      </c>
      <c r="D14" s="19" t="n">
        <v>30</v>
      </c>
      <c r="E14" s="19" t="n">
        <f aca="false">[1]16July2016_Data!D12</f>
        <v>35</v>
      </c>
      <c r="F14" s="19" t="n">
        <v>50</v>
      </c>
      <c r="G14" s="19" t="n">
        <f aca="false">SUM(D14,E14,F14)</f>
        <v>115</v>
      </c>
      <c r="H14" s="19" t="n">
        <v>55</v>
      </c>
      <c r="I14" s="19" t="n">
        <v>60</v>
      </c>
      <c r="J14" s="19" t="n">
        <v>80</v>
      </c>
      <c r="K14" s="19" t="n">
        <f aca="false">SUM(H14:J14)</f>
        <v>195</v>
      </c>
      <c r="L14" s="19" t="n">
        <v>100</v>
      </c>
      <c r="M14" s="19" t="n">
        <f aca="false">[1]16July2016_Data!J12</f>
        <v>114</v>
      </c>
      <c r="N14" s="19" t="n">
        <f aca="false">[1]16July2016_Data!K12</f>
        <v>119</v>
      </c>
      <c r="O14" s="19" t="n">
        <f aca="false">[1]16July2016_Data!L12</f>
        <v>137</v>
      </c>
      <c r="P14" s="19" t="n">
        <f aca="false">SUM(L14:O14)</f>
        <v>470</v>
      </c>
      <c r="Q14" s="19" t="n">
        <f aca="false">[1]16July2016_Data!M12</f>
        <v>127</v>
      </c>
      <c r="R14" s="19" t="n">
        <f aca="false">[1]16July2016_Data!N12</f>
        <v>120</v>
      </c>
      <c r="S14" s="19" t="n">
        <f aca="false">[1]16July2016_Data!O12</f>
        <v>130</v>
      </c>
      <c r="T14" s="19" t="n">
        <f aca="false">[1]16July2016_Data!P12</f>
        <v>139</v>
      </c>
      <c r="U14" s="19" t="n">
        <f aca="false">[1]16July2016_Data!Q12</f>
        <v>149</v>
      </c>
      <c r="V14" s="19" t="n">
        <f aca="false">SUM(Q14:U14)</f>
        <v>665</v>
      </c>
      <c r="W14" s="19" t="n">
        <f aca="false">[1]16July2016_Data!R12</f>
        <v>146</v>
      </c>
      <c r="X14" s="19" t="n">
        <f aca="false">[1]16July2016_Data!S12</f>
        <v>143</v>
      </c>
      <c r="Y14" s="19" t="n">
        <f aca="false">[1]16July2016_Data!T12</f>
        <v>157</v>
      </c>
      <c r="Z14" s="19" t="n">
        <f aca="false">[1]16July2016_Data!U12</f>
        <v>120</v>
      </c>
      <c r="AA14" s="19" t="n">
        <f aca="false">[1]16July2016_Data!V12</f>
        <v>137</v>
      </c>
      <c r="AB14" s="19" t="n">
        <f aca="false">SUM(W14:AA14)</f>
        <v>703</v>
      </c>
      <c r="AC14" s="20" t="n">
        <f aca="false">SUM(G14,K14,P14,V14,AB14)</f>
        <v>2148</v>
      </c>
    </row>
    <row r="15" customFormat="false" ht="15" hidden="false" customHeight="false" outlineLevel="0" collapsed="false">
      <c r="A15" s="16" t="s">
        <v>30</v>
      </c>
      <c r="B15" s="17" t="s">
        <v>31</v>
      </c>
      <c r="C15" s="18" t="n">
        <v>18</v>
      </c>
      <c r="D15" s="19" t="n">
        <v>10</v>
      </c>
      <c r="E15" s="19" t="n">
        <v>15</v>
      </c>
      <c r="F15" s="19" t="n">
        <v>5</v>
      </c>
      <c r="G15" s="19" t="n">
        <f aca="false">SUM(D15,E15,F15)</f>
        <v>30</v>
      </c>
      <c r="H15" s="19" t="n">
        <v>25</v>
      </c>
      <c r="I15" s="19" t="n">
        <v>20</v>
      </c>
      <c r="J15" s="19" t="n">
        <f aca="false">[1]16July2016_Data!H13</f>
        <v>15</v>
      </c>
      <c r="K15" s="19" t="n">
        <f aca="false">SUM(H15:J15)</f>
        <v>60</v>
      </c>
      <c r="L15" s="19" t="n">
        <v>40</v>
      </c>
      <c r="M15" s="19" t="n">
        <f aca="false">[1]16July2016_Data!J13</f>
        <v>28</v>
      </c>
      <c r="N15" s="19" t="n">
        <f aca="false">[1]16July2016_Data!K13</f>
        <v>25</v>
      </c>
      <c r="O15" s="19" t="n">
        <f aca="false">[1]16July2016_Data!L13</f>
        <v>42</v>
      </c>
      <c r="P15" s="19" t="n">
        <f aca="false">SUM(L15:O15)</f>
        <v>135</v>
      </c>
      <c r="Q15" s="19" t="n">
        <f aca="false">[1]16July2016_Data!M13</f>
        <v>50</v>
      </c>
      <c r="R15" s="19" t="n">
        <f aca="false">[1]16July2016_Data!N13</f>
        <v>47</v>
      </c>
      <c r="S15" s="19" t="n">
        <f aca="false">[1]16July2016_Data!O13</f>
        <v>60</v>
      </c>
      <c r="T15" s="19" t="n">
        <f aca="false">[1]16July2016_Data!P13</f>
        <v>58</v>
      </c>
      <c r="U15" s="19" t="n">
        <f aca="false">[1]16July2016_Data!Q13</f>
        <v>74</v>
      </c>
      <c r="V15" s="19" t="n">
        <f aca="false">SUM(Q15:U15)</f>
        <v>289</v>
      </c>
      <c r="W15" s="19" t="n">
        <f aca="false">[1]16July2016_Data!R13</f>
        <v>74</v>
      </c>
      <c r="X15" s="19" t="n">
        <f aca="false">[1]16July2016_Data!S13</f>
        <v>71</v>
      </c>
      <c r="Y15" s="19" t="n">
        <f aca="false">[1]16July2016_Data!T13</f>
        <v>63</v>
      </c>
      <c r="Z15" s="19" t="n">
        <f aca="false">[1]16July2016_Data!U13</f>
        <v>57</v>
      </c>
      <c r="AA15" s="19" t="n">
        <f aca="false">[1]16July2016_Data!V13</f>
        <v>46</v>
      </c>
      <c r="AB15" s="19" t="n">
        <f aca="false">SUM(W15:AA15)</f>
        <v>311</v>
      </c>
      <c r="AC15" s="20" t="n">
        <f aca="false">SUM(G15,K15,P15,V15,AB15)</f>
        <v>825</v>
      </c>
    </row>
    <row r="16" customFormat="false" ht="15" hidden="false" customHeight="false" outlineLevel="0" collapsed="false">
      <c r="A16" s="16" t="s">
        <v>32</v>
      </c>
      <c r="B16" s="17" t="s">
        <v>33</v>
      </c>
      <c r="C16" s="18" t="n">
        <v>60</v>
      </c>
      <c r="D16" s="19" t="n">
        <f aca="false">[1]16July2016_Data!C14</f>
        <v>85</v>
      </c>
      <c r="E16" s="19" t="n">
        <v>75</v>
      </c>
      <c r="F16" s="19" t="n">
        <v>70</v>
      </c>
      <c r="G16" s="19" t="n">
        <f aca="false">SUM(D16,E16,F16)</f>
        <v>230</v>
      </c>
      <c r="H16" s="19" t="n">
        <v>70</v>
      </c>
      <c r="I16" s="19" t="n">
        <v>55</v>
      </c>
      <c r="J16" s="19" t="n">
        <f aca="false">[1]16July2016_Data!H14</f>
        <v>65</v>
      </c>
      <c r="K16" s="19" t="n">
        <f aca="false">SUM(H16:J16)</f>
        <v>190</v>
      </c>
      <c r="L16" s="19" t="n">
        <v>90</v>
      </c>
      <c r="M16" s="19" t="n">
        <f aca="false">[1]16July2016_Data!J14</f>
        <v>106</v>
      </c>
      <c r="N16" s="19" t="n">
        <f aca="false">[1]16July2016_Data!K14</f>
        <v>69</v>
      </c>
      <c r="O16" s="19" t="n">
        <f aca="false">[1]16July2016_Data!L14</f>
        <v>81</v>
      </c>
      <c r="P16" s="19" t="n">
        <f aca="false">SUM(L16:O16)</f>
        <v>346</v>
      </c>
      <c r="Q16" s="19" t="n">
        <f aca="false">[1]16July2016_Data!M14</f>
        <v>84</v>
      </c>
      <c r="R16" s="19" t="n">
        <f aca="false">[1]16July2016_Data!N14</f>
        <v>100</v>
      </c>
      <c r="S16" s="19" t="n">
        <f aca="false">[1]16July2016_Data!O14</f>
        <v>83</v>
      </c>
      <c r="T16" s="19" t="n">
        <f aca="false">[1]16July2016_Data!P14</f>
        <v>79</v>
      </c>
      <c r="U16" s="19" t="n">
        <f aca="false">[1]16July2016_Data!Q14</f>
        <v>78</v>
      </c>
      <c r="V16" s="19" t="n">
        <f aca="false">SUM(Q16:U16)</f>
        <v>424</v>
      </c>
      <c r="W16" s="19" t="n">
        <f aca="false">[1]16July2016_Data!R14</f>
        <v>80</v>
      </c>
      <c r="X16" s="19" t="n">
        <f aca="false">[1]16July2016_Data!S14</f>
        <v>95</v>
      </c>
      <c r="Y16" s="19" t="n">
        <f aca="false">[1]16July2016_Data!T14</f>
        <v>86</v>
      </c>
      <c r="Z16" s="19" t="n">
        <f aca="false">[1]16July2016_Data!U14</f>
        <v>101</v>
      </c>
      <c r="AA16" s="19" t="n">
        <f aca="false">[1]16July2016_Data!V14</f>
        <v>81</v>
      </c>
      <c r="AB16" s="19" t="n">
        <f aca="false">SUM(W16:AA16)</f>
        <v>443</v>
      </c>
      <c r="AC16" s="20" t="n">
        <f aca="false">SUM(G16,K16,P16,V16,AB16)</f>
        <v>1633</v>
      </c>
    </row>
    <row r="17" customFormat="false" ht="15" hidden="false" customHeight="false" outlineLevel="0" collapsed="false">
      <c r="A17" s="16" t="s">
        <v>34</v>
      </c>
      <c r="B17" s="17" t="s">
        <v>35</v>
      </c>
      <c r="C17" s="18" t="n">
        <v>25</v>
      </c>
      <c r="D17" s="19" t="n">
        <v>44</v>
      </c>
      <c r="E17" s="19" t="n">
        <v>40</v>
      </c>
      <c r="F17" s="19" t="n">
        <v>20</v>
      </c>
      <c r="G17" s="19" t="n">
        <f aca="false">SUM(D17,E17,F17)</f>
        <v>104</v>
      </c>
      <c r="H17" s="19" t="n">
        <v>50</v>
      </c>
      <c r="I17" s="19" t="n">
        <v>45</v>
      </c>
      <c r="J17" s="19" t="n">
        <v>40</v>
      </c>
      <c r="K17" s="19" t="n">
        <f aca="false">SUM(H17:J17)</f>
        <v>135</v>
      </c>
      <c r="L17" s="19" t="n">
        <v>60</v>
      </c>
      <c r="M17" s="19" t="n">
        <f aca="false">[1]16July2016_Data!J15</f>
        <v>57</v>
      </c>
      <c r="N17" s="19" t="n">
        <f aca="false">[1]16July2016_Data!K15</f>
        <v>64</v>
      </c>
      <c r="O17" s="19" t="n">
        <f aca="false">[1]16July2016_Data!L15</f>
        <v>54</v>
      </c>
      <c r="P17" s="19" t="n">
        <f aca="false">SUM(L17:O17)</f>
        <v>235</v>
      </c>
      <c r="Q17" s="19" t="n">
        <f aca="false">[1]16July2016_Data!M15</f>
        <v>75</v>
      </c>
      <c r="R17" s="19" t="n">
        <f aca="false">[1]16July2016_Data!N15</f>
        <v>54</v>
      </c>
      <c r="S17" s="19" t="n">
        <f aca="false">[1]16July2016_Data!O15</f>
        <v>67</v>
      </c>
      <c r="T17" s="19" t="n">
        <f aca="false">[1]16July2016_Data!P15</f>
        <v>68</v>
      </c>
      <c r="U17" s="19" t="n">
        <f aca="false">[1]16July2016_Data!Q15</f>
        <v>62</v>
      </c>
      <c r="V17" s="19" t="n">
        <f aca="false">SUM(Q17:U17)</f>
        <v>326</v>
      </c>
      <c r="W17" s="19" t="n">
        <f aca="false">[1]16July2016_Data!R15</f>
        <v>71</v>
      </c>
      <c r="X17" s="19" t="n">
        <f aca="false">[1]16July2016_Data!S15</f>
        <v>65</v>
      </c>
      <c r="Y17" s="19" t="n">
        <f aca="false">[1]16July2016_Data!T15</f>
        <v>70</v>
      </c>
      <c r="Z17" s="19" t="n">
        <f aca="false">[1]16July2016_Data!U15</f>
        <v>66</v>
      </c>
      <c r="AA17" s="19" t="n">
        <f aca="false">[1]16July2016_Data!V15</f>
        <v>45</v>
      </c>
      <c r="AB17" s="19" t="n">
        <f aca="false">SUM(W17:AA17)</f>
        <v>317</v>
      </c>
      <c r="AC17" s="20" t="n">
        <f aca="false">SUM(G17,K17,P17,V17,AB17)</f>
        <v>1117</v>
      </c>
    </row>
    <row r="18" customFormat="false" ht="15" hidden="false" customHeight="false" outlineLevel="0" collapsed="false">
      <c r="A18" s="16" t="s">
        <v>36</v>
      </c>
      <c r="B18" s="17" t="s">
        <v>37</v>
      </c>
      <c r="C18" s="18" t="n">
        <v>12</v>
      </c>
      <c r="D18" s="19" t="n">
        <v>35</v>
      </c>
      <c r="E18" s="19" t="n">
        <v>25</v>
      </c>
      <c r="F18" s="19" t="n">
        <f aca="false">[1]16July2016_Data!E16</f>
        <v>10</v>
      </c>
      <c r="G18" s="19" t="n">
        <f aca="false">SUM(D18,E18,F18)</f>
        <v>70</v>
      </c>
      <c r="H18" s="19" t="n">
        <v>25</v>
      </c>
      <c r="I18" s="19" t="n">
        <v>15</v>
      </c>
      <c r="J18" s="19" t="n">
        <f aca="false">[1]16July2016_Data!H16</f>
        <v>15</v>
      </c>
      <c r="K18" s="19" t="n">
        <f aca="false">SUM(H18:J18)</f>
        <v>55</v>
      </c>
      <c r="L18" s="19" t="n">
        <v>15</v>
      </c>
      <c r="M18" s="19" t="n">
        <f aca="false">[1]16July2016_Data!J16</f>
        <v>22</v>
      </c>
      <c r="N18" s="19" t="n">
        <f aca="false">[1]16July2016_Data!K16</f>
        <v>23</v>
      </c>
      <c r="O18" s="19" t="n">
        <f aca="false">[1]16July2016_Data!L16</f>
        <v>17</v>
      </c>
      <c r="P18" s="19" t="n">
        <f aca="false">SUM(L18:O18)</f>
        <v>77</v>
      </c>
      <c r="Q18" s="19" t="n">
        <f aca="false">[1]16July2016_Data!M16</f>
        <v>19</v>
      </c>
      <c r="R18" s="19" t="n">
        <f aca="false">[1]16July2016_Data!N16</f>
        <v>25</v>
      </c>
      <c r="S18" s="19" t="n">
        <f aca="false">[1]16July2016_Data!O16</f>
        <v>17</v>
      </c>
      <c r="T18" s="19" t="n">
        <f aca="false">[1]16July2016_Data!P16</f>
        <v>26</v>
      </c>
      <c r="U18" s="19" t="n">
        <f aca="false">[1]16July2016_Data!Q16</f>
        <v>28</v>
      </c>
      <c r="V18" s="19" t="n">
        <f aca="false">SUM(Q18:U18)</f>
        <v>115</v>
      </c>
      <c r="W18" s="19" t="n">
        <f aca="false">[1]16July2016_Data!R16</f>
        <v>19</v>
      </c>
      <c r="X18" s="19" t="n">
        <f aca="false">[1]16July2016_Data!S16</f>
        <v>16</v>
      </c>
      <c r="Y18" s="19" t="n">
        <f aca="false">[1]16July2016_Data!T16</f>
        <v>23</v>
      </c>
      <c r="Z18" s="19" t="n">
        <f aca="false">[1]16July2016_Data!U16</f>
        <v>26</v>
      </c>
      <c r="AA18" s="19" t="n">
        <f aca="false">[1]16July2016_Data!V16</f>
        <v>23</v>
      </c>
      <c r="AB18" s="19" t="n">
        <f aca="false">SUM(W18:AA18)</f>
        <v>107</v>
      </c>
      <c r="AC18" s="20" t="n">
        <f aca="false">SUM(G18,K18,P18,V18,AB18)</f>
        <v>424</v>
      </c>
    </row>
    <row r="19" customFormat="false" ht="15" hidden="false" customHeight="false" outlineLevel="0" collapsed="false">
      <c r="A19" s="16" t="s">
        <v>38</v>
      </c>
      <c r="B19" s="17" t="s">
        <v>39</v>
      </c>
      <c r="C19" s="18" t="n">
        <v>49</v>
      </c>
      <c r="D19" s="19" t="n">
        <v>55</v>
      </c>
      <c r="E19" s="19" t="n">
        <v>50</v>
      </c>
      <c r="F19" s="19" t="n">
        <f aca="false">[1]16July2016_Data!E17</f>
        <v>50</v>
      </c>
      <c r="G19" s="19" t="n">
        <f aca="false">SUM(D19,E19,F19)</f>
        <v>155</v>
      </c>
      <c r="H19" s="19" t="n">
        <v>70</v>
      </c>
      <c r="I19" s="19" t="n">
        <v>45</v>
      </c>
      <c r="J19" s="19" t="n">
        <v>55</v>
      </c>
      <c r="K19" s="19" t="n">
        <f aca="false">SUM(H19:J19)</f>
        <v>170</v>
      </c>
      <c r="L19" s="19" t="n">
        <v>60</v>
      </c>
      <c r="M19" s="19" t="n">
        <f aca="false">[1]16July2016_Data!J17</f>
        <v>63</v>
      </c>
      <c r="N19" s="19" t="n">
        <f aca="false">[1]16July2016_Data!K17</f>
        <v>64</v>
      </c>
      <c r="O19" s="19" t="n">
        <f aca="false">[1]16July2016_Data!L17</f>
        <v>61</v>
      </c>
      <c r="P19" s="19" t="n">
        <f aca="false">SUM(L19:O19)</f>
        <v>248</v>
      </c>
      <c r="Q19" s="19" t="n">
        <f aca="false">[1]16July2016_Data!M17</f>
        <v>65</v>
      </c>
      <c r="R19" s="19" t="n">
        <f aca="false">[1]16July2016_Data!N17</f>
        <v>68</v>
      </c>
      <c r="S19" s="19" t="n">
        <f aca="false">[1]16July2016_Data!O17</f>
        <v>81</v>
      </c>
      <c r="T19" s="19" t="n">
        <f aca="false">[1]16July2016_Data!P17</f>
        <v>76</v>
      </c>
      <c r="U19" s="19" t="n">
        <f aca="false">[1]16July2016_Data!Q17</f>
        <v>68</v>
      </c>
      <c r="V19" s="19" t="n">
        <f aca="false">SUM(Q19:U19)</f>
        <v>358</v>
      </c>
      <c r="W19" s="19" t="n">
        <f aca="false">[1]16July2016_Data!R17</f>
        <v>92</v>
      </c>
      <c r="X19" s="19" t="n">
        <f aca="false">[1]16July2016_Data!S17</f>
        <v>107</v>
      </c>
      <c r="Y19" s="19" t="n">
        <f aca="false">[1]16July2016_Data!T17</f>
        <v>96</v>
      </c>
      <c r="Z19" s="19" t="n">
        <f aca="false">[1]16July2016_Data!U17</f>
        <v>88</v>
      </c>
      <c r="AA19" s="19" t="n">
        <f aca="false">[1]16July2016_Data!V17</f>
        <v>93</v>
      </c>
      <c r="AB19" s="19" t="n">
        <f aca="false">SUM(W19:AA19)</f>
        <v>476</v>
      </c>
      <c r="AC19" s="20" t="n">
        <f aca="false">SUM(G19,K19,P19,V19,AB19)</f>
        <v>1407</v>
      </c>
    </row>
    <row r="20" customFormat="false" ht="15" hidden="false" customHeight="false" outlineLevel="0" collapsed="false">
      <c r="A20" s="16" t="s">
        <v>40</v>
      </c>
      <c r="B20" s="17" t="s">
        <v>41</v>
      </c>
      <c r="C20" s="18" t="n">
        <v>25</v>
      </c>
      <c r="D20" s="19" t="n">
        <v>30</v>
      </c>
      <c r="E20" s="19" t="n">
        <v>35</v>
      </c>
      <c r="F20" s="19" t="n">
        <v>20</v>
      </c>
      <c r="G20" s="19" t="n">
        <f aca="false">SUM(D20,E20,F20)</f>
        <v>85</v>
      </c>
      <c r="H20" s="19" t="n">
        <v>35</v>
      </c>
      <c r="I20" s="19" t="n">
        <v>30</v>
      </c>
      <c r="J20" s="19" t="n">
        <v>40</v>
      </c>
      <c r="K20" s="19" t="n">
        <f aca="false">SUM(H20:J20)</f>
        <v>105</v>
      </c>
      <c r="L20" s="19" t="n">
        <v>40</v>
      </c>
      <c r="M20" s="19" t="n">
        <f aca="false">[1]16July2016_Data!J18</f>
        <v>55</v>
      </c>
      <c r="N20" s="19" t="n">
        <f aca="false">[1]16July2016_Data!K18</f>
        <v>52</v>
      </c>
      <c r="O20" s="19" t="n">
        <f aca="false">[1]16July2016_Data!L18</f>
        <v>52</v>
      </c>
      <c r="P20" s="19" t="n">
        <f aca="false">SUM(L20:O20)</f>
        <v>199</v>
      </c>
      <c r="Q20" s="19" t="n">
        <f aca="false">[1]16July2016_Data!M18</f>
        <v>53</v>
      </c>
      <c r="R20" s="19" t="n">
        <f aca="false">[1]16July2016_Data!N18</f>
        <v>50</v>
      </c>
      <c r="S20" s="19" t="n">
        <f aca="false">[1]16July2016_Data!O18</f>
        <v>56</v>
      </c>
      <c r="T20" s="19" t="n">
        <f aca="false">[1]16July2016_Data!P18</f>
        <v>58</v>
      </c>
      <c r="U20" s="19" t="n">
        <f aca="false">[1]16July2016_Data!Q18</f>
        <v>46</v>
      </c>
      <c r="V20" s="19" t="n">
        <f aca="false">SUM(Q20:U20)</f>
        <v>263</v>
      </c>
      <c r="W20" s="19" t="n">
        <f aca="false">[1]16July2016_Data!R18</f>
        <v>59</v>
      </c>
      <c r="X20" s="19" t="n">
        <f aca="false">[1]16July2016_Data!S18</f>
        <v>60</v>
      </c>
      <c r="Y20" s="19" t="n">
        <f aca="false">[1]16July2016_Data!T18</f>
        <v>47</v>
      </c>
      <c r="Z20" s="19" t="n">
        <f aca="false">[1]16July2016_Data!U18</f>
        <v>42</v>
      </c>
      <c r="AA20" s="19" t="n">
        <f aca="false">[1]16July2016_Data!V18</f>
        <v>51</v>
      </c>
      <c r="AB20" s="19" t="n">
        <f aca="false">SUM(W20:AA20)</f>
        <v>259</v>
      </c>
      <c r="AC20" s="20" t="n">
        <f aca="false">SUM(G20,K20,P20,V20,AB20)</f>
        <v>911</v>
      </c>
    </row>
    <row r="21" customFormat="false" ht="15" hidden="false" customHeight="false" outlineLevel="0" collapsed="false">
      <c r="A21" s="16" t="s">
        <v>42</v>
      </c>
      <c r="B21" s="17" t="s">
        <v>43</v>
      </c>
      <c r="C21" s="18" t="n">
        <v>15</v>
      </c>
      <c r="D21" s="19" t="n">
        <v>40</v>
      </c>
      <c r="E21" s="19" t="n">
        <v>35</v>
      </c>
      <c r="F21" s="19" t="n">
        <v>20</v>
      </c>
      <c r="G21" s="19" t="n">
        <f aca="false">SUM(D21,E21,F21)</f>
        <v>95</v>
      </c>
      <c r="H21" s="19" t="n">
        <v>30</v>
      </c>
      <c r="I21" s="19" t="n">
        <v>30</v>
      </c>
      <c r="J21" s="19" t="n">
        <v>30</v>
      </c>
      <c r="K21" s="19" t="n">
        <f aca="false">SUM(H21:J21)</f>
        <v>90</v>
      </c>
      <c r="L21" s="19" t="n">
        <v>50</v>
      </c>
      <c r="M21" s="19" t="n">
        <f aca="false">[1]16July2016_Data!J19</f>
        <v>52</v>
      </c>
      <c r="N21" s="19" t="n">
        <f aca="false">[1]16July2016_Data!K19</f>
        <v>53</v>
      </c>
      <c r="O21" s="19" t="n">
        <f aca="false">[1]16July2016_Data!L19</f>
        <v>56</v>
      </c>
      <c r="P21" s="19" t="n">
        <f aca="false">SUM(L21:O21)</f>
        <v>211</v>
      </c>
      <c r="Q21" s="19" t="n">
        <f aca="false">[1]16July2016_Data!M19</f>
        <v>62</v>
      </c>
      <c r="R21" s="19" t="n">
        <f aca="false">[1]16July2016_Data!N19</f>
        <v>52</v>
      </c>
      <c r="S21" s="19" t="n">
        <f aca="false">[1]16July2016_Data!O19</f>
        <v>53</v>
      </c>
      <c r="T21" s="19" t="n">
        <f aca="false">[1]16July2016_Data!P19</f>
        <v>72</v>
      </c>
      <c r="U21" s="19" t="n">
        <f aca="false">[1]16July2016_Data!Q19</f>
        <v>54</v>
      </c>
      <c r="V21" s="19" t="n">
        <f aca="false">SUM(Q21:U21)</f>
        <v>293</v>
      </c>
      <c r="W21" s="19" t="n">
        <f aca="false">[1]16July2016_Data!R19</f>
        <v>67</v>
      </c>
      <c r="X21" s="19" t="n">
        <f aca="false">[1]16July2016_Data!S19</f>
        <v>56</v>
      </c>
      <c r="Y21" s="19" t="n">
        <f aca="false">[1]16July2016_Data!T19</f>
        <v>62</v>
      </c>
      <c r="Z21" s="19" t="n">
        <f aca="false">[1]16July2016_Data!U19</f>
        <v>57</v>
      </c>
      <c r="AA21" s="19" t="n">
        <f aca="false">[1]16July2016_Data!V19</f>
        <v>49</v>
      </c>
      <c r="AB21" s="19" t="n">
        <f aca="false">SUM(W21:AA21)</f>
        <v>291</v>
      </c>
      <c r="AC21" s="20" t="n">
        <f aca="false">SUM(G21,K21,P21,V21,AB21)</f>
        <v>980</v>
      </c>
    </row>
    <row r="22" customFormat="false" ht="15" hidden="false" customHeight="false" outlineLevel="0" collapsed="false">
      <c r="A22" s="16" t="s">
        <v>44</v>
      </c>
      <c r="B22" s="17" t="s">
        <v>45</v>
      </c>
      <c r="C22" s="18" t="n">
        <v>25</v>
      </c>
      <c r="D22" s="19" t="n">
        <v>25</v>
      </c>
      <c r="E22" s="19" t="n">
        <v>20</v>
      </c>
      <c r="F22" s="19" t="n">
        <v>15</v>
      </c>
      <c r="G22" s="19" t="n">
        <f aca="false">SUM(D22,E22,F22)</f>
        <v>60</v>
      </c>
      <c r="H22" s="19" t="n">
        <v>30</v>
      </c>
      <c r="I22" s="19" t="n">
        <f aca="false">[1]16July2016_Data!G20</f>
        <v>35</v>
      </c>
      <c r="J22" s="19" t="n">
        <v>30</v>
      </c>
      <c r="K22" s="19" t="n">
        <f aca="false">SUM(H22:J22)</f>
        <v>95</v>
      </c>
      <c r="L22" s="19" t="n">
        <v>30</v>
      </c>
      <c r="M22" s="19" t="n">
        <f aca="false">[1]16July2016_Data!J20</f>
        <v>38</v>
      </c>
      <c r="N22" s="19" t="n">
        <f aca="false">[1]16July2016_Data!K20</f>
        <v>33</v>
      </c>
      <c r="O22" s="19" t="n">
        <f aca="false">[1]16July2016_Data!L20</f>
        <v>39</v>
      </c>
      <c r="P22" s="19" t="n">
        <f aca="false">SUM(L22:O22)</f>
        <v>140</v>
      </c>
      <c r="Q22" s="19" t="n">
        <f aca="false">[1]16July2016_Data!M20</f>
        <v>40</v>
      </c>
      <c r="R22" s="19" t="n">
        <f aca="false">[1]16July2016_Data!N20</f>
        <v>40</v>
      </c>
      <c r="S22" s="19" t="n">
        <f aca="false">[1]16July2016_Data!O20</f>
        <v>57</v>
      </c>
      <c r="T22" s="19" t="n">
        <f aca="false">[1]16July2016_Data!P20</f>
        <v>52</v>
      </c>
      <c r="U22" s="19" t="n">
        <f aca="false">[1]16July2016_Data!Q20</f>
        <v>47</v>
      </c>
      <c r="V22" s="19" t="n">
        <f aca="false">SUM(Q22:U22)</f>
        <v>236</v>
      </c>
      <c r="W22" s="19" t="n">
        <f aca="false">[1]16July2016_Data!R20</f>
        <v>52</v>
      </c>
      <c r="X22" s="19" t="n">
        <f aca="false">[1]16July2016_Data!S20</f>
        <v>32</v>
      </c>
      <c r="Y22" s="19" t="n">
        <f aca="false">[1]16July2016_Data!T20</f>
        <v>47</v>
      </c>
      <c r="Z22" s="19" t="n">
        <f aca="false">[1]16July2016_Data!U20</f>
        <v>48</v>
      </c>
      <c r="AA22" s="19" t="n">
        <f aca="false">[1]16July2016_Data!V20</f>
        <v>36</v>
      </c>
      <c r="AB22" s="19" t="n">
        <f aca="false">SUM(W22:AA22)</f>
        <v>215</v>
      </c>
      <c r="AC22" s="20" t="n">
        <f aca="false">SUM(G22,K22,P22,V22,AB22)</f>
        <v>746</v>
      </c>
    </row>
    <row r="23" customFormat="false" ht="15" hidden="false" customHeight="false" outlineLevel="0" collapsed="false">
      <c r="A23" s="16" t="s">
        <v>46</v>
      </c>
      <c r="B23" s="17" t="s">
        <v>47</v>
      </c>
      <c r="C23" s="18" t="n">
        <v>22</v>
      </c>
      <c r="D23" s="19" t="n">
        <v>30</v>
      </c>
      <c r="E23" s="19" t="n">
        <f aca="false">[1]16July2016_Data!D21</f>
        <v>20</v>
      </c>
      <c r="F23" s="19" t="n">
        <v>10</v>
      </c>
      <c r="G23" s="19" t="n">
        <f aca="false">SUM(D23,E23,F23)</f>
        <v>60</v>
      </c>
      <c r="H23" s="19" t="n">
        <f aca="false">[1]16July2016_Data!F21</f>
        <v>15</v>
      </c>
      <c r="I23" s="19" t="n">
        <v>10</v>
      </c>
      <c r="J23" s="19" t="n">
        <f aca="false">[1]16July2016_Data!H21</f>
        <v>20</v>
      </c>
      <c r="K23" s="19" t="n">
        <f aca="false">SUM(H23:J23)</f>
        <v>45</v>
      </c>
      <c r="L23" s="19" t="n">
        <v>30</v>
      </c>
      <c r="M23" s="19" t="n">
        <f aca="false">[1]16July2016_Data!J21</f>
        <v>24</v>
      </c>
      <c r="N23" s="19" t="n">
        <f aca="false">[1]16July2016_Data!K21</f>
        <v>32</v>
      </c>
      <c r="O23" s="19" t="n">
        <f aca="false">[1]16July2016_Data!L21</f>
        <v>27</v>
      </c>
      <c r="P23" s="19" t="n">
        <f aca="false">SUM(L23:O23)</f>
        <v>113</v>
      </c>
      <c r="Q23" s="19" t="n">
        <f aca="false">[1]16July2016_Data!M21</f>
        <v>38</v>
      </c>
      <c r="R23" s="19" t="n">
        <f aca="false">[1]16July2016_Data!N21</f>
        <v>40</v>
      </c>
      <c r="S23" s="19" t="n">
        <f aca="false">[1]16July2016_Data!O21</f>
        <v>45</v>
      </c>
      <c r="T23" s="19" t="n">
        <f aca="false">[1]16July2016_Data!P21</f>
        <v>32</v>
      </c>
      <c r="U23" s="19" t="n">
        <f aca="false">[1]16July2016_Data!Q21</f>
        <v>35</v>
      </c>
      <c r="V23" s="19" t="n">
        <f aca="false">SUM(Q23:U23)</f>
        <v>190</v>
      </c>
      <c r="W23" s="19" t="n">
        <f aca="false">[1]16July2016_Data!R21</f>
        <v>38</v>
      </c>
      <c r="X23" s="19" t="n">
        <f aca="false">[1]16July2016_Data!S21</f>
        <v>48</v>
      </c>
      <c r="Y23" s="19" t="n">
        <f aca="false">[1]16July2016_Data!T21</f>
        <v>45</v>
      </c>
      <c r="Z23" s="19" t="n">
        <f aca="false">[1]16July2016_Data!U21</f>
        <v>41</v>
      </c>
      <c r="AA23" s="19" t="n">
        <f aca="false">[1]16July2016_Data!V21</f>
        <v>34</v>
      </c>
      <c r="AB23" s="19" t="n">
        <f aca="false">SUM(W23:AA23)</f>
        <v>206</v>
      </c>
      <c r="AC23" s="20" t="n">
        <f aca="false">SUM(G23,K23,P23,V23,AB23)</f>
        <v>614</v>
      </c>
    </row>
    <row r="24" customFormat="false" ht="15.6" hidden="false" customHeight="false" outlineLevel="0" collapsed="false">
      <c r="A24" s="21" t="s">
        <v>48</v>
      </c>
      <c r="B24" s="22" t="s">
        <v>49</v>
      </c>
      <c r="C24" s="23" t="n">
        <v>20</v>
      </c>
      <c r="D24" s="24" t="n">
        <f aca="false">[1]16July2016_Data!C22</f>
        <v>62</v>
      </c>
      <c r="E24" s="24" t="n">
        <f aca="false">[1]16July2016_Data!D22</f>
        <v>31</v>
      </c>
      <c r="F24" s="24" t="n">
        <f aca="false">[1]16July2016_Data!E22</f>
        <v>17</v>
      </c>
      <c r="G24" s="24" t="n">
        <f aca="false">SUM(D24,E24,F24)</f>
        <v>110</v>
      </c>
      <c r="H24" s="24" t="n">
        <f aca="false">[1]16July2016_Data!F22</f>
        <v>15</v>
      </c>
      <c r="I24" s="24" t="n">
        <f aca="false">[1]16July2016_Data!G22</f>
        <v>25</v>
      </c>
      <c r="J24" s="24" t="n">
        <f aca="false">[1]16July2016_Data!H22</f>
        <v>20</v>
      </c>
      <c r="K24" s="24" t="n">
        <f aca="false">SUM(H24:J24)</f>
        <v>60</v>
      </c>
      <c r="L24" s="24" t="n">
        <v>25</v>
      </c>
      <c r="M24" s="24" t="n">
        <f aca="false">[1]16July2016_Data!J22</f>
        <v>26</v>
      </c>
      <c r="N24" s="24" t="n">
        <f aca="false">[1]16July2016_Data!K22</f>
        <v>28</v>
      </c>
      <c r="O24" s="24" t="n">
        <f aca="false">[1]16July2016_Data!L22</f>
        <v>33</v>
      </c>
      <c r="P24" s="24" t="n">
        <f aca="false">SUM(L24:O24)</f>
        <v>112</v>
      </c>
      <c r="Q24" s="24" t="n">
        <f aca="false">[1]16July2016_Data!M22</f>
        <v>42</v>
      </c>
      <c r="R24" s="24" t="n">
        <f aca="false">[1]16July2016_Data!N22</f>
        <v>43</v>
      </c>
      <c r="S24" s="24" t="n">
        <f aca="false">[1]16July2016_Data!O22</f>
        <v>29</v>
      </c>
      <c r="T24" s="24" t="n">
        <f aca="false">[1]16July2016_Data!P22</f>
        <v>32</v>
      </c>
      <c r="U24" s="24" t="n">
        <f aca="false">[1]16July2016_Data!Q22</f>
        <v>31</v>
      </c>
      <c r="V24" s="24" t="n">
        <f aca="false">SUM(Q24:U24)</f>
        <v>177</v>
      </c>
      <c r="W24" s="24" t="n">
        <f aca="false">[1]16July2016_Data!R22</f>
        <v>31</v>
      </c>
      <c r="X24" s="24" t="n">
        <f aca="false">[1]16July2016_Data!S22</f>
        <v>34</v>
      </c>
      <c r="Y24" s="24" t="n">
        <f aca="false">[1]16July2016_Data!T22</f>
        <v>38</v>
      </c>
      <c r="Z24" s="24" t="n">
        <f aca="false">[1]16July2016_Data!U22</f>
        <v>43</v>
      </c>
      <c r="AA24" s="24" t="n">
        <f aca="false">[1]16July2016_Data!V22</f>
        <v>39</v>
      </c>
      <c r="AB24" s="24" t="n">
        <f aca="false">SUM(W24:AA24)</f>
        <v>185</v>
      </c>
      <c r="AC24" s="25" t="n">
        <f aca="false">SUM(G24,K24,P24,V24,AB24)</f>
        <v>644</v>
      </c>
    </row>
    <row r="25" customFormat="false" ht="21" hidden="false" customHeight="true" outlineLevel="0" collapsed="false">
      <c r="A25" s="26" t="s">
        <v>50</v>
      </c>
      <c r="B25" s="26"/>
      <c r="C25" s="27" t="n">
        <v>1951</v>
      </c>
      <c r="D25" s="28" t="n">
        <f aca="false">SUM(D5:D24)</f>
        <v>3001</v>
      </c>
      <c r="E25" s="28" t="n">
        <f aca="false">SUM(E5:E24)</f>
        <v>2306</v>
      </c>
      <c r="F25" s="28" t="n">
        <f aca="false">SUM(F5:F24)</f>
        <v>2055</v>
      </c>
      <c r="G25" s="28" t="n">
        <f aca="false">SUM(G5:G24)</f>
        <v>7362</v>
      </c>
      <c r="H25" s="28" t="n">
        <f aca="false">SUM(H5:H24)</f>
        <v>1781</v>
      </c>
      <c r="I25" s="28" t="n">
        <f aca="false">SUM(I5:I24)</f>
        <v>1468</v>
      </c>
      <c r="J25" s="28" t="n">
        <f aca="false">SUM(J5:J24)</f>
        <v>1593</v>
      </c>
      <c r="K25" s="28" t="n">
        <f aca="false">SUM(K5:K24)</f>
        <v>4842</v>
      </c>
      <c r="L25" s="28" t="n">
        <f aca="false">SUM(L5:L24)</f>
        <v>1678</v>
      </c>
      <c r="M25" s="28" t="n">
        <f aca="false">SUM(M5:M24)</f>
        <v>1650</v>
      </c>
      <c r="N25" s="28" t="n">
        <f aca="false">SUM(N5:N24)</f>
        <v>1756</v>
      </c>
      <c r="O25" s="28" t="n">
        <f aca="false">SUM(O5:O24)</f>
        <v>1727</v>
      </c>
      <c r="P25" s="28" t="n">
        <f aca="false">SUM(P5:P24)</f>
        <v>6811</v>
      </c>
      <c r="Q25" s="28" t="n">
        <f aca="false">SUM(Q5:Q24)</f>
        <v>1909</v>
      </c>
      <c r="R25" s="28" t="n">
        <f aca="false">SUM(R5:R24)</f>
        <v>1762</v>
      </c>
      <c r="S25" s="28" t="n">
        <f aca="false">SUM(S5:S24)</f>
        <v>1811</v>
      </c>
      <c r="T25" s="28" t="n">
        <f aca="false">SUM(T5:T24)</f>
        <v>1736</v>
      </c>
      <c r="U25" s="28" t="n">
        <f aca="false">SUM(U5:U24)</f>
        <v>1782</v>
      </c>
      <c r="V25" s="28" t="n">
        <f aca="false">SUM(V5:V24)</f>
        <v>9000</v>
      </c>
      <c r="W25" s="28" t="n">
        <f aca="false">SUM(W5:W24)</f>
        <v>1778</v>
      </c>
      <c r="X25" s="28" t="n">
        <f aca="false">SUM(X5:X24)</f>
        <v>1825</v>
      </c>
      <c r="Y25" s="28" t="n">
        <f aca="false">SUM(Y5:Y24)</f>
        <v>1762</v>
      </c>
      <c r="Z25" s="28" t="n">
        <f aca="false">SUM(Z5:Z24)</f>
        <v>1735</v>
      </c>
      <c r="AA25" s="28" t="n">
        <f aca="false">SUM(AA5:AA24)</f>
        <v>1541</v>
      </c>
      <c r="AB25" s="28" t="n">
        <f aca="false">SUM(AB5:AB24)</f>
        <v>8641</v>
      </c>
      <c r="AC25" s="29" t="n">
        <f aca="false">SUM(AC5:AC24)</f>
        <v>36656</v>
      </c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7" customFormat="false" ht="15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5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5" hidden="false" customHeight="false" outlineLevel="0" collapsed="false">
      <c r="A29" s="30" t="s">
        <v>51</v>
      </c>
      <c r="B29" s="30" t="s">
        <v>3</v>
      </c>
      <c r="C29" s="30" t="s">
        <v>4</v>
      </c>
      <c r="D29" s="30" t="s">
        <v>5</v>
      </c>
      <c r="E29" s="30" t="s">
        <v>6</v>
      </c>
      <c r="F29" s="30" t="s">
        <v>7</v>
      </c>
      <c r="G29" s="31" t="s">
        <v>9</v>
      </c>
      <c r="H29" s="1"/>
    </row>
    <row r="30" customFormat="false" ht="15" hidden="false" customHeight="false" outlineLevel="0" collapsed="false">
      <c r="A30" s="32" t="s">
        <v>52</v>
      </c>
      <c r="B30" s="32" t="n">
        <v>20700</v>
      </c>
      <c r="C30" s="32" t="n">
        <v>20600</v>
      </c>
      <c r="D30" s="32" t="n">
        <v>27000</v>
      </c>
      <c r="E30" s="32" t="n">
        <v>34000</v>
      </c>
      <c r="F30" s="32" t="n">
        <v>26000</v>
      </c>
      <c r="G30" s="33" t="n">
        <f aca="false">SUM(B30:F30)</f>
        <v>128300</v>
      </c>
      <c r="H30" s="1"/>
    </row>
    <row r="31" customFormat="false" ht="15" hidden="false" customHeight="false" outlineLevel="0" collapsed="false">
      <c r="A31" s="32" t="s">
        <v>53</v>
      </c>
      <c r="B31" s="32" t="n">
        <v>16000</v>
      </c>
      <c r="C31" s="32" t="n">
        <v>15000</v>
      </c>
      <c r="D31" s="32" t="n">
        <v>20000</v>
      </c>
      <c r="E31" s="32" t="n">
        <v>25000</v>
      </c>
      <c r="F31" s="32" t="n">
        <v>18000</v>
      </c>
      <c r="G31" s="33" t="n">
        <f aca="false">SUM(B31:F31)</f>
        <v>94000</v>
      </c>
      <c r="H31" s="1"/>
    </row>
    <row r="32" customFormat="false" ht="15" hidden="false" customHeight="false" outlineLevel="0" collapsed="false">
      <c r="A32" s="32" t="s">
        <v>54</v>
      </c>
      <c r="B32" s="32" t="n">
        <v>9000</v>
      </c>
      <c r="C32" s="32" t="n">
        <v>10000</v>
      </c>
      <c r="D32" s="32" t="n">
        <v>13000</v>
      </c>
      <c r="E32" s="32" t="n">
        <v>14000</v>
      </c>
      <c r="F32" s="32" t="n">
        <v>11000</v>
      </c>
      <c r="G32" s="33" t="n">
        <f aca="false">SUM(B32:F32)</f>
        <v>57000</v>
      </c>
      <c r="H32" s="1"/>
    </row>
    <row r="33" customFormat="false" ht="15" hidden="false" customHeight="false" outlineLevel="0" collapsed="false">
      <c r="A33" s="32" t="s">
        <v>55</v>
      </c>
      <c r="B33" s="32" t="n">
        <v>15000</v>
      </c>
      <c r="C33" s="32" t="n">
        <v>11000</v>
      </c>
      <c r="D33" s="32" t="n">
        <v>19000</v>
      </c>
      <c r="E33" s="32" t="n">
        <v>16000</v>
      </c>
      <c r="F33" s="32" t="n">
        <v>25000</v>
      </c>
      <c r="G33" s="33" t="n">
        <f aca="false">SUM(B33:F33)</f>
        <v>86000</v>
      </c>
      <c r="H33" s="1"/>
    </row>
    <row r="34" customFormat="false" ht="15" hidden="false" customHeight="false" outlineLevel="0" collapsed="false">
      <c r="A34" s="32" t="s">
        <v>56</v>
      </c>
      <c r="B34" s="32" t="n">
        <v>15000</v>
      </c>
      <c r="C34" s="32" t="n">
        <v>13000</v>
      </c>
      <c r="D34" s="32" t="n">
        <v>15000</v>
      </c>
      <c r="E34" s="32" t="n">
        <v>17000</v>
      </c>
      <c r="F34" s="32" t="n">
        <v>15000</v>
      </c>
      <c r="G34" s="33" t="n">
        <f aca="false">SUM(B34:F34)</f>
        <v>75000</v>
      </c>
      <c r="H34" s="1"/>
    </row>
    <row r="35" customFormat="false" ht="15" hidden="false" customHeight="false" outlineLevel="0" collapsed="false">
      <c r="A35" s="32" t="s">
        <v>57</v>
      </c>
      <c r="B35" s="32" t="n">
        <v>46000</v>
      </c>
      <c r="C35" s="32" t="n">
        <v>50000</v>
      </c>
      <c r="D35" s="32" t="n">
        <v>65000</v>
      </c>
      <c r="E35" s="32" t="n">
        <v>75000</v>
      </c>
      <c r="F35" s="32" t="n">
        <v>65000</v>
      </c>
      <c r="G35" s="33" t="n">
        <f aca="false">SUM(B35:F35)</f>
        <v>301000</v>
      </c>
      <c r="H35" s="1"/>
    </row>
    <row r="36" customFormat="false" ht="15" hidden="false" customHeight="false" outlineLevel="0" collapsed="false">
      <c r="A36" s="32" t="s">
        <v>58</v>
      </c>
      <c r="B36" s="32" t="n">
        <v>9000</v>
      </c>
      <c r="C36" s="32" t="n">
        <v>6500</v>
      </c>
      <c r="D36" s="32" t="n">
        <v>11000</v>
      </c>
      <c r="E36" s="32" t="n">
        <v>14000</v>
      </c>
      <c r="F36" s="32" t="n">
        <v>15000</v>
      </c>
      <c r="G36" s="33" t="n">
        <f aca="false">SUM(B36:F36)</f>
        <v>55500</v>
      </c>
      <c r="H36" s="1"/>
    </row>
    <row r="37" customFormat="false" ht="12.8" hidden="false" customHeight="false" outlineLevel="0" collapsed="false">
      <c r="A37" s="1" t="s">
        <v>59</v>
      </c>
      <c r="B37" s="34" t="n">
        <f aca="false">G25</f>
        <v>7362</v>
      </c>
      <c r="C37" s="34" t="n">
        <f aca="false">K25</f>
        <v>4842</v>
      </c>
      <c r="D37" s="34" t="n">
        <f aca="false">P25</f>
        <v>6811</v>
      </c>
      <c r="E37" s="34" t="n">
        <f aca="false">V25</f>
        <v>9000</v>
      </c>
      <c r="F37" s="34" t="n">
        <f aca="false">AB25</f>
        <v>8641</v>
      </c>
    </row>
    <row r="38" customFormat="false" ht="12.8" hidden="false" customHeight="false" outlineLevel="0" collapsed="false">
      <c r="B38" s="2" t="n">
        <f aca="false">SUM(B30:B37)</f>
        <v>138062</v>
      </c>
      <c r="C38" s="2" t="n">
        <f aca="false">SUM(C30:C37)</f>
        <v>130942</v>
      </c>
      <c r="D38" s="2" t="n">
        <f aca="false">SUM(D30:D37)</f>
        <v>176811</v>
      </c>
      <c r="E38" s="2" t="n">
        <f aca="false">SUM(E30:E37)</f>
        <v>204000</v>
      </c>
      <c r="F38" s="2" t="n">
        <f aca="false">SUM(F30:F37)</f>
        <v>183641</v>
      </c>
    </row>
    <row r="39" customFormat="false" ht="15" hidden="false" customHeight="false" outlineLevel="0" collapsed="false">
      <c r="B39" s="2" t="n">
        <f aca="false">B38/3</f>
        <v>46020.6666666667</v>
      </c>
      <c r="C39" s="2" t="n">
        <f aca="false">C38/3</f>
        <v>43647.3333333333</v>
      </c>
      <c r="D39" s="2" t="n">
        <f aca="false">D38/4</f>
        <v>44202.75</v>
      </c>
      <c r="E39" s="2" t="n">
        <f aca="false">E38/5</f>
        <v>40800</v>
      </c>
    </row>
  </sheetData>
  <mergeCells count="9">
    <mergeCell ref="A3:B4"/>
    <mergeCell ref="C3:C4"/>
    <mergeCell ref="D3:G3"/>
    <mergeCell ref="H3:K3"/>
    <mergeCell ref="L3:P3"/>
    <mergeCell ref="Q3:V3"/>
    <mergeCell ref="W3:AB3"/>
    <mergeCell ref="AC3:AC4"/>
    <mergeCell ref="A25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2017-10-09T09:17:34Z</dcterms:created>
  <dc:creator>LEUNG, Samantha</dc:creator>
  <dc:description/>
  <dc:language>en-HK</dc:language>
  <cp:lastModifiedBy/>
  <dcterms:modified xsi:type="dcterms:W3CDTF">2017-10-28T15:48:27Z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