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okup and Referencing" sheetId="1" r:id="rId4"/>
    <sheet state="visible" name="Lookup Functions 1" sheetId="2" r:id="rId5"/>
    <sheet state="visible" name="Data" sheetId="3" r:id="rId6"/>
    <sheet state="visible" name="January" sheetId="4" r:id="rId7"/>
    <sheet state="visible" name="February" sheetId="5" r:id="rId8"/>
    <sheet state="visible" name="March" sheetId="6" r:id="rId9"/>
    <sheet state="visible" name="Q1 Summary" sheetId="7" r:id="rId10"/>
    <sheet state="visible" name="Data (2)" sheetId="8" r:id="rId11"/>
    <sheet state="visible" name="items" sheetId="9" r:id="rId12"/>
    <sheet state="visible" name="MAX AND MIN functions" sheetId="10" r:id="rId13"/>
    <sheet state="visible" name="MAX and MIN" sheetId="11" r:id="rId14"/>
  </sheets>
  <definedNames>
    <definedName name="Commission">16.53%</definedName>
  </definedNames>
  <calcPr/>
  <extLst>
    <ext uri="GoogleSheetsCustomDataVersion1">
      <go:sheetsCustomData xmlns:go="http://customooxmlschemas.google.com/" r:id="rId15" roundtripDataSignature="AMtx7mi2IivzLXVHQaBX9WiQJMgRiF3okw=="/>
    </ext>
  </extLst>
</workbook>
</file>

<file path=xl/sharedStrings.xml><?xml version="1.0" encoding="utf-8"?>
<sst xmlns="http://schemas.openxmlformats.org/spreadsheetml/2006/main" count="320" uniqueCount="73">
  <si>
    <t>Product List</t>
  </si>
  <si>
    <t>Item Code</t>
  </si>
  <si>
    <t>Item Description</t>
  </si>
  <si>
    <t>Vendor</t>
  </si>
  <si>
    <t>Unit Price</t>
  </si>
  <si>
    <t>Commission Rate</t>
  </si>
  <si>
    <t>Keyboard</t>
  </si>
  <si>
    <t>Dale</t>
  </si>
  <si>
    <t>Mouse</t>
  </si>
  <si>
    <t>Tiger</t>
  </si>
  <si>
    <t>INDEX ()</t>
  </si>
  <si>
    <t>COLUMN</t>
  </si>
  <si>
    <t>Monitor</t>
  </si>
  <si>
    <t>Comp Inc</t>
  </si>
  <si>
    <t>Row number</t>
  </si>
  <si>
    <t>Column Numbers</t>
  </si>
  <si>
    <t>Result</t>
  </si>
  <si>
    <t>Memory Board</t>
  </si>
  <si>
    <t>CD ROM Drive</t>
  </si>
  <si>
    <t>AJ Distributors</t>
  </si>
  <si>
    <t>Hard Drive</t>
  </si>
  <si>
    <t>Blu Chip</t>
  </si>
  <si>
    <t>COLUMNS()</t>
  </si>
  <si>
    <t>System Unit</t>
  </si>
  <si>
    <t>Arc</t>
  </si>
  <si>
    <t>MATCH()</t>
  </si>
  <si>
    <t>ROWS()</t>
  </si>
  <si>
    <t>Lookup value</t>
  </si>
  <si>
    <t>Index</t>
  </si>
  <si>
    <t>Quick Parts</t>
  </si>
  <si>
    <t>ROW</t>
  </si>
  <si>
    <t>Nickel</t>
  </si>
  <si>
    <t>Monthly Sales Report</t>
  </si>
  <si>
    <t>Name:</t>
  </si>
  <si>
    <t>XYZ</t>
  </si>
  <si>
    <t>Month:</t>
  </si>
  <si>
    <t>January</t>
  </si>
  <si>
    <t>Item Price</t>
  </si>
  <si>
    <t>Quantity</t>
  </si>
  <si>
    <t>Sales</t>
  </si>
  <si>
    <t>Commission</t>
  </si>
  <si>
    <t>Totals:</t>
  </si>
  <si>
    <t>February</t>
  </si>
  <si>
    <t>March</t>
  </si>
  <si>
    <t>Quarterly Sales Report</t>
  </si>
  <si>
    <t>Item description</t>
  </si>
  <si>
    <t>Name</t>
  </si>
  <si>
    <t>Sport</t>
  </si>
  <si>
    <t>School</t>
  </si>
  <si>
    <t xml:space="preserve">	Height, cm</t>
  </si>
  <si>
    <t>Aiden</t>
  </si>
  <si>
    <t>Football</t>
  </si>
  <si>
    <t>Junior</t>
  </si>
  <si>
    <t>MAXIFS with one condition</t>
  </si>
  <si>
    <t>MINIFS with one condition</t>
  </si>
  <si>
    <t>Caden</t>
  </si>
  <si>
    <t>Volleyball</t>
  </si>
  <si>
    <t>Ethan</t>
  </si>
  <si>
    <t>Running</t>
  </si>
  <si>
    <t>Senior</t>
  </si>
  <si>
    <t>Jackson</t>
  </si>
  <si>
    <t>Max height, cm</t>
  </si>
  <si>
    <t>Jacob</t>
  </si>
  <si>
    <t>Basketball</t>
  </si>
  <si>
    <t>Liam</t>
  </si>
  <si>
    <t>Lucas</t>
  </si>
  <si>
    <t>MAXIFS with multiple criteria</t>
  </si>
  <si>
    <t>Mason</t>
  </si>
  <si>
    <t>Noah</t>
  </si>
  <si>
    <t>Oliver</t>
  </si>
  <si>
    <t>Max height</t>
  </si>
  <si>
    <t>MAXA()</t>
  </si>
  <si>
    <t>MINA()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</si>
</sst>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mmmm\,\ yyyy"/>
    <numFmt numFmtId="166" formatCode="_-[$$-409]* #,##0.00_ ;_-[$$-409]* \-#,##0.00\ ;_-[$$-409]* &quot;-&quot;??_ ;_-@_ "/>
  </numFmts>
  <fonts count="12">
    <font>
      <sz val="11.0"/>
      <color theme="1"/>
      <name val="Calibri"/>
      <scheme val="minor"/>
    </font>
    <font>
      <color theme="1"/>
      <name val="Calibri"/>
      <scheme val="minor"/>
    </font>
    <font>
      <sz val="18.0"/>
      <color rgb="FF44546A"/>
      <name val="Calibri"/>
    </font>
    <font/>
    <font>
      <sz val="10.0"/>
      <color theme="1"/>
      <name val="Calibri"/>
    </font>
    <font>
      <sz val="11.0"/>
      <color theme="0"/>
      <name val="Calibri"/>
    </font>
    <font>
      <b/>
      <sz val="11.0"/>
      <color theme="0"/>
      <name val="Calibri"/>
    </font>
    <font>
      <b/>
      <sz val="11.0"/>
      <color rgb="FF3F3F3F"/>
      <name val="Calibri"/>
    </font>
    <font>
      <b/>
      <sz val="10.0"/>
      <color theme="1"/>
      <name val="Calibri"/>
    </font>
    <font>
      <sz val="11.0"/>
      <color theme="1"/>
      <name val="Calibri"/>
    </font>
    <font>
      <b/>
      <sz val="11.0"/>
      <color theme="1"/>
      <name val="Calibri"/>
    </font>
    <font>
      <u/>
      <sz val="11.0"/>
      <color theme="10"/>
      <name val="Calibri"/>
    </font>
  </fonts>
  <fills count="10">
    <fill>
      <patternFill patternType="none"/>
    </fill>
    <fill>
      <patternFill patternType="lightGray"/>
    </fill>
    <fill>
      <patternFill patternType="solid">
        <fgColor rgb="FFA4C2F4"/>
        <bgColor rgb="FFA4C2F4"/>
      </patternFill>
    </fill>
    <fill>
      <patternFill patternType="solid">
        <fgColor rgb="FFFFE598"/>
        <bgColor rgb="FFFFE598"/>
      </patternFill>
    </fill>
    <fill>
      <patternFill patternType="solid">
        <fgColor theme="4"/>
        <bgColor theme="4"/>
      </patternFill>
    </fill>
    <fill>
      <patternFill patternType="solid">
        <fgColor rgb="FFF2F2F2"/>
        <bgColor rgb="FFF2F2F2"/>
      </patternFill>
    </fill>
    <fill>
      <patternFill patternType="solid">
        <fgColor rgb="FFA6F0A6"/>
        <bgColor rgb="FFA6F0A6"/>
      </patternFill>
    </fill>
    <fill>
      <patternFill patternType="solid">
        <fgColor rgb="FFD9E2F3"/>
        <bgColor rgb="FFD9E2F3"/>
      </patternFill>
    </fill>
    <fill>
      <patternFill patternType="solid">
        <fgColor rgb="FFFBE4D5"/>
        <bgColor rgb="FFFBE4D5"/>
      </patternFill>
    </fill>
    <fill>
      <patternFill patternType="solid">
        <fgColor rgb="FFE2EFD9"/>
        <bgColor rgb="FFE2EFD9"/>
      </patternFill>
    </fill>
  </fills>
  <borders count="17">
    <border/>
    <border>
      <left/>
      <top/>
      <bottom/>
    </border>
    <border>
      <top/>
      <bottom/>
    </border>
    <border>
      <right/>
      <top/>
      <bottom/>
    </border>
    <border>
      <left/>
      <right/>
      <top/>
      <bottom/>
    </border>
    <border>
      <left/>
      <right/>
      <top style="thin">
        <color theme="1"/>
      </top>
      <bottom style="thin">
        <color theme="1"/>
      </bottom>
    </border>
    <border>
      <left style="thin">
        <color rgb="FF3F3F3F"/>
      </left>
      <right style="thin">
        <color rgb="FF3F3F3F"/>
      </right>
      <top style="thin">
        <color rgb="FF3F3F3F"/>
      </top>
      <bottom style="thin">
        <color rgb="FF3F3F3F"/>
      </bottom>
    </border>
    <border>
      <left style="thin">
        <color rgb="FF000000"/>
      </left>
      <right style="thin">
        <color rgb="FF000000"/>
      </right>
      <top style="thin">
        <color rgb="FF000000"/>
      </top>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top style="thin">
        <color theme="4"/>
      </top>
      <bottom style="double">
        <color theme="4"/>
      </bottom>
    </border>
    <border>
      <left style="medium">
        <color rgb="FF000000"/>
      </left>
      <right/>
      <top/>
      <bottom/>
    </border>
    <border>
      <left style="thin">
        <color rgb="FF757070"/>
      </left>
      <top style="thin">
        <color rgb="FF757070"/>
      </top>
    </border>
    <border>
      <right style="thin">
        <color rgb="FF757070"/>
      </right>
      <top style="thin">
        <color rgb="FF757070"/>
      </top>
    </border>
    <border>
      <left style="thin">
        <color rgb="FF757070"/>
      </left>
      <bottom style="thin">
        <color rgb="FF757070"/>
      </bottom>
    </border>
    <border>
      <right style="thin">
        <color rgb="FF757070"/>
      </right>
      <bottom style="thin">
        <color rgb="FF75707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xf>
    <xf borderId="2" fillId="0" fontId="3" numFmtId="0" xfId="0" applyBorder="1" applyFont="1"/>
    <xf borderId="3" fillId="0" fontId="3" numFmtId="0" xfId="0" applyBorder="1" applyFont="1"/>
    <xf borderId="0" fillId="0" fontId="4" numFmtId="0" xfId="0" applyFont="1"/>
    <xf borderId="0" fillId="0" fontId="4" numFmtId="0" xfId="0" applyAlignment="1" applyFont="1">
      <alignment horizontal="left"/>
    </xf>
    <xf borderId="4" fillId="4" fontId="5" numFmtId="0" xfId="0" applyAlignment="1" applyBorder="1" applyFill="1" applyFont="1">
      <alignment horizontal="left"/>
    </xf>
    <xf borderId="4" fillId="4" fontId="5" numFmtId="0" xfId="0" applyBorder="1" applyFont="1"/>
    <xf borderId="5" fillId="4" fontId="6" numFmtId="0" xfId="0" applyBorder="1" applyFont="1"/>
    <xf borderId="0" fillId="0" fontId="4" numFmtId="0" xfId="0" applyAlignment="1" applyFont="1">
      <alignment horizontal="left"/>
    </xf>
    <xf borderId="0" fillId="0" fontId="4" numFmtId="0" xfId="0" applyFont="1"/>
    <xf borderId="0" fillId="0" fontId="4" numFmtId="164" xfId="0" applyFont="1" applyNumberFormat="1"/>
    <xf borderId="6" fillId="5" fontId="7" numFmtId="10" xfId="0" applyBorder="1" applyFill="1" applyFont="1" applyNumberFormat="1"/>
    <xf borderId="1" fillId="6" fontId="4" numFmtId="0" xfId="0" applyAlignment="1" applyBorder="1" applyFill="1" applyFont="1">
      <alignment horizontal="center"/>
    </xf>
    <xf borderId="7" fillId="0" fontId="8" numFmtId="0" xfId="0" applyAlignment="1" applyBorder="1" applyFont="1">
      <alignment horizontal="center" vertical="center"/>
    </xf>
    <xf borderId="7" fillId="0" fontId="4" numFmtId="0" xfId="0" applyAlignment="1" applyBorder="1" applyFont="1">
      <alignment horizontal="center" vertical="center"/>
    </xf>
    <xf borderId="7" fillId="0" fontId="4" numFmtId="164" xfId="0" applyAlignment="1" applyBorder="1" applyFont="1" applyNumberFormat="1">
      <alignment horizontal="center" vertical="center"/>
    </xf>
    <xf borderId="7" fillId="0" fontId="4" numFmtId="0" xfId="0" applyBorder="1" applyFont="1"/>
    <xf borderId="0" fillId="0" fontId="2" numFmtId="0" xfId="0" applyAlignment="1" applyFont="1">
      <alignment horizontal="center"/>
    </xf>
    <xf borderId="4" fillId="7" fontId="9" numFmtId="0" xfId="0" applyAlignment="1" applyBorder="1" applyFill="1" applyFont="1">
      <alignment horizontal="right"/>
    </xf>
    <xf borderId="4" fillId="7" fontId="9" numFmtId="0" xfId="0" applyBorder="1" applyFont="1"/>
    <xf borderId="4" fillId="7" fontId="9" numFmtId="165" xfId="0" applyAlignment="1" applyBorder="1" applyFont="1" applyNumberFormat="1">
      <alignment horizontal="center"/>
    </xf>
    <xf borderId="8" fillId="4" fontId="5" numFmtId="0" xfId="0" applyAlignment="1" applyBorder="1" applyFont="1">
      <alignment horizontal="left"/>
    </xf>
    <xf borderId="9" fillId="4" fontId="5" numFmtId="0" xfId="0" applyAlignment="1" applyBorder="1" applyFont="1">
      <alignment horizontal="right"/>
    </xf>
    <xf borderId="10" fillId="4" fontId="5" numFmtId="0" xfId="0" applyAlignment="1" applyBorder="1" applyFont="1">
      <alignment horizontal="right"/>
    </xf>
    <xf borderId="0" fillId="0" fontId="4" numFmtId="164" xfId="0" applyFont="1" applyNumberFormat="1"/>
    <xf borderId="11" fillId="0" fontId="10" numFmtId="0" xfId="0" applyAlignment="1" applyBorder="1" applyFont="1">
      <alignment horizontal="left"/>
    </xf>
    <xf borderId="11" fillId="0" fontId="10" numFmtId="0" xfId="0" applyBorder="1" applyFont="1"/>
    <xf borderId="11" fillId="0" fontId="10" numFmtId="164" xfId="0" applyBorder="1" applyFont="1" applyNumberFormat="1"/>
    <xf borderId="1" fillId="7" fontId="9" numFmtId="0" xfId="0" applyAlignment="1" applyBorder="1" applyFont="1">
      <alignment horizontal="center"/>
    </xf>
    <xf borderId="0" fillId="0" fontId="11" numFmtId="0" xfId="0" applyFont="1"/>
    <xf borderId="0" fillId="0" fontId="4" numFmtId="166" xfId="0" applyFont="1" applyNumberFormat="1"/>
    <xf borderId="12" fillId="4" fontId="5" numFmtId="0" xfId="0" applyAlignment="1" applyBorder="1" applyFont="1">
      <alignment horizontal="left"/>
    </xf>
    <xf borderId="7" fillId="7" fontId="10" numFmtId="0" xfId="0" applyBorder="1" applyFont="1"/>
    <xf borderId="7" fillId="0" fontId="9" numFmtId="0" xfId="0" applyBorder="1" applyFont="1"/>
    <xf borderId="1" fillId="6" fontId="9" numFmtId="0" xfId="0" applyAlignment="1" applyBorder="1" applyFont="1">
      <alignment horizontal="center"/>
    </xf>
    <xf borderId="13" fillId="0" fontId="10" numFmtId="0" xfId="0" applyAlignment="1" applyBorder="1" applyFont="1">
      <alignment horizontal="center" vertical="center"/>
    </xf>
    <xf borderId="14" fillId="0" fontId="9" numFmtId="0" xfId="0" applyAlignment="1" applyBorder="1" applyFont="1">
      <alignment horizontal="center" vertical="center"/>
    </xf>
    <xf borderId="15" fillId="0" fontId="10" numFmtId="0" xfId="0" applyAlignment="1" applyBorder="1" applyFont="1">
      <alignment horizontal="center" vertical="center"/>
    </xf>
    <xf borderId="16" fillId="0" fontId="9" numFmtId="0" xfId="0" applyAlignment="1" applyBorder="1" applyFont="1">
      <alignment horizontal="center" vertical="center"/>
    </xf>
    <xf borderId="7" fillId="8" fontId="9" numFmtId="0" xfId="0" applyBorder="1" applyFill="1" applyFont="1"/>
    <xf borderId="7" fillId="0" fontId="10" numFmtId="0" xfId="0" applyAlignment="1" applyBorder="1" applyFont="1">
      <alignment horizontal="center" vertical="center"/>
    </xf>
    <xf borderId="7" fillId="0" fontId="9" numFmtId="0" xfId="0" applyAlignment="1" applyBorder="1" applyFont="1">
      <alignment horizontal="center" vertical="center"/>
    </xf>
    <xf borderId="7" fillId="8" fontId="9" numFmtId="0" xfId="0" applyAlignment="1" applyBorder="1" applyFont="1">
      <alignment horizontal="center" vertical="center"/>
    </xf>
    <xf borderId="7" fillId="9" fontId="9" numFmtId="0" xfId="0" applyAlignment="1" applyBorder="1" applyFill="1" applyFont="1">
      <alignment horizontal="center" vertical="center"/>
    </xf>
    <xf borderId="0" fillId="0" fontId="1" numFmtId="0" xfId="0" applyFont="1"/>
  </cellXfs>
  <cellStyles count="1">
    <cellStyle xfId="0" name="Normal" builtinId="0"/>
  </cellStyles>
  <dxfs count="5">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
      <font/>
      <fill>
        <patternFill patternType="solid">
          <fgColor theme="1"/>
          <bgColor theme="1"/>
        </patternFill>
      </fill>
      <border/>
    </dxf>
  </dxfs>
  <tableStyles count="4">
    <tableStyle count="3" pivot="0" name="Lookup Functions 1-style">
      <tableStyleElement dxfId="1" type="headerRow"/>
      <tableStyleElement dxfId="2" type="firstRowStripe"/>
      <tableStyleElement dxfId="3" type="secondRowStripe"/>
    </tableStyle>
    <tableStyle count="3" pivot="0" name="Data-style">
      <tableStyleElement dxfId="1" type="headerRow"/>
      <tableStyleElement dxfId="2" type="firstRowStripe"/>
      <tableStyleElement dxfId="3" type="secondRowStripe"/>
    </tableStyle>
    <tableStyle count="3" pivot="0" name="Data (2)-style">
      <tableStyleElement dxfId="1" type="headerRow"/>
      <tableStyleElement dxfId="2" type="firstRowStripe"/>
      <tableStyleElement dxfId="3" type="secondRowStripe"/>
    </tableStyle>
    <tableStyle count="3" pivot="0" name="items-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19050</xdr:rowOff>
    </xdr:from>
    <xdr:ext cx="7038975" cy="7562850"/>
    <xdr:sp>
      <xdr:nvSpPr>
        <xdr:cNvPr id="3" name="Shape 3"/>
        <xdr:cNvSpPr txBox="1"/>
      </xdr:nvSpPr>
      <xdr:spPr>
        <a:xfrm>
          <a:off x="1836038" y="0"/>
          <a:ext cx="7019925" cy="7560000"/>
        </a:xfrm>
        <a:prstGeom prst="rect">
          <a:avLst/>
        </a:prstGeom>
        <a:solidFill>
          <a:srgbClr val="B6D7A8"/>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1. MATCH()</a:t>
          </a:r>
          <a:endParaRPr b="1" sz="1100"/>
        </a:p>
        <a:p>
          <a:pPr indent="0" lvl="0" marL="0" rtl="0" algn="l">
            <a:spcBef>
              <a:spcPts val="0"/>
            </a:spcBef>
            <a:spcAft>
              <a:spcPts val="0"/>
            </a:spcAft>
            <a:buNone/>
          </a:pPr>
          <a:r>
            <a:t/>
          </a:r>
          <a:endParaRPr b="1" sz="1100"/>
        </a:p>
        <a:p>
          <a:pPr indent="0" lvl="0" marL="0" rtl="0" algn="l">
            <a:spcBef>
              <a:spcPts val="0"/>
            </a:spcBef>
            <a:spcAft>
              <a:spcPts val="0"/>
            </a:spcAft>
            <a:buNone/>
          </a:pPr>
          <a:r>
            <a:rPr lang="en-US" sz="1100">
              <a:solidFill>
                <a:schemeClr val="dk1"/>
              </a:solidFill>
              <a:latin typeface="Calibri"/>
              <a:ea typeface="Calibri"/>
              <a:cs typeface="Calibri"/>
              <a:sym typeface="Calibri"/>
            </a:rPr>
            <a:t>The MATCH function in Excel searches for a specified value in a range of cells, and returns the relative position of that value.</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a:t>
          </a:r>
          <a:r>
            <a:rPr b="1" lang="en-US" sz="1100">
              <a:solidFill>
                <a:schemeClr val="dk1"/>
              </a:solidFill>
              <a:latin typeface="Calibri"/>
              <a:ea typeface="Calibri"/>
              <a:cs typeface="Calibri"/>
              <a:sym typeface="Calibri"/>
            </a:rPr>
            <a:t> </a:t>
          </a:r>
          <a:r>
            <a:rPr b="1" lang="en-US" sz="1100">
              <a:solidFill>
                <a:schemeClr val="dk1"/>
              </a:solidFill>
              <a:latin typeface="Calibri"/>
              <a:ea typeface="Calibri"/>
              <a:cs typeface="Calibri"/>
              <a:sym typeface="Calibri"/>
            </a:rPr>
            <a:t>MATCH(lookup_value, lookup_array, [match_type])</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Calibri"/>
              <a:ea typeface="Calibri"/>
              <a:cs typeface="Calibri"/>
              <a:sym typeface="Calibri"/>
            </a:rPr>
            <a:t>Lookup_value</a:t>
          </a:r>
          <a:r>
            <a:rPr lang="en-US" sz="1100">
              <a:solidFill>
                <a:schemeClr val="dk1"/>
              </a:solidFill>
              <a:latin typeface="Calibri"/>
              <a:ea typeface="Calibri"/>
              <a:cs typeface="Calibri"/>
              <a:sym typeface="Calibri"/>
            </a:rPr>
            <a:t> (required) - the value you want to find. It can be a numeric, text or logical value as well as a cell reference.</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Lookup_array</a:t>
          </a:r>
          <a:r>
            <a:rPr lang="en-US" sz="1100">
              <a:solidFill>
                <a:schemeClr val="dk1"/>
              </a:solidFill>
              <a:latin typeface="Calibri"/>
              <a:ea typeface="Calibri"/>
              <a:cs typeface="Calibri"/>
              <a:sym typeface="Calibri"/>
            </a:rPr>
            <a:t> (required) - the range of cells to search in.</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Match_type </a:t>
          </a:r>
          <a:r>
            <a:rPr lang="en-US" sz="1100">
              <a:solidFill>
                <a:schemeClr val="dk1"/>
              </a:solidFill>
              <a:latin typeface="Calibri"/>
              <a:ea typeface="Calibri"/>
              <a:cs typeface="Calibri"/>
              <a:sym typeface="Calibri"/>
            </a:rPr>
            <a:t>(optional) - defines the match type. It can be one of these values: 1, 0, -1. The match_type argument set to 0 returns only the exact match, while the other two types allow for approximate match.</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1 or omitted (default) - find the </a:t>
          </a:r>
          <a:r>
            <a:rPr b="1" lang="en-US" sz="1100">
              <a:solidFill>
                <a:schemeClr val="dk1"/>
              </a:solidFill>
              <a:latin typeface="Calibri"/>
              <a:ea typeface="Calibri"/>
              <a:cs typeface="Calibri"/>
              <a:sym typeface="Calibri"/>
            </a:rPr>
            <a:t>largest value</a:t>
          </a:r>
          <a:r>
            <a:rPr lang="en-US" sz="1100">
              <a:solidFill>
                <a:schemeClr val="dk1"/>
              </a:solidFill>
              <a:latin typeface="Calibri"/>
              <a:ea typeface="Calibri"/>
              <a:cs typeface="Calibri"/>
              <a:sym typeface="Calibri"/>
            </a:rPr>
            <a:t> in the lookup array that is less than or equal to the lookup value. Requires sorting the lookup array in ascending order, from smallest to largest or from A to Z.</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0 - find the first value in the array that is </a:t>
          </a:r>
          <a:r>
            <a:rPr b="1" lang="en-US" sz="1100">
              <a:solidFill>
                <a:schemeClr val="dk1"/>
              </a:solidFill>
              <a:latin typeface="Calibri"/>
              <a:ea typeface="Calibri"/>
              <a:cs typeface="Calibri"/>
              <a:sym typeface="Calibri"/>
            </a:rPr>
            <a:t>exactly equal</a:t>
          </a:r>
          <a:r>
            <a:rPr lang="en-US" sz="1100">
              <a:solidFill>
                <a:schemeClr val="dk1"/>
              </a:solidFill>
              <a:latin typeface="Calibri"/>
              <a:ea typeface="Calibri"/>
              <a:cs typeface="Calibri"/>
              <a:sym typeface="Calibri"/>
            </a:rPr>
            <a:t> to the lookup value. No sorting is required.</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-1 - find the </a:t>
          </a:r>
          <a:r>
            <a:rPr b="1" lang="en-US" sz="1100">
              <a:solidFill>
                <a:schemeClr val="dk1"/>
              </a:solidFill>
              <a:latin typeface="Calibri"/>
              <a:ea typeface="Calibri"/>
              <a:cs typeface="Calibri"/>
              <a:sym typeface="Calibri"/>
            </a:rPr>
            <a:t>smallest value</a:t>
          </a:r>
          <a:r>
            <a:rPr lang="en-US" sz="1100">
              <a:solidFill>
                <a:schemeClr val="dk1"/>
              </a:solidFill>
              <a:latin typeface="Calibri"/>
              <a:ea typeface="Calibri"/>
              <a:cs typeface="Calibri"/>
              <a:sym typeface="Calibri"/>
            </a:rPr>
            <a:t> in the array that is greater than or equal to the lookup value. The lookup array should be sorted in descending order, from largest to smallest or from Z to A.</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2. </a:t>
          </a:r>
          <a:r>
            <a:rPr b="1" lang="en-US" sz="1100">
              <a:solidFill>
                <a:schemeClr val="dk1"/>
              </a:solidFill>
              <a:latin typeface="Calibri"/>
              <a:ea typeface="Calibri"/>
              <a:cs typeface="Calibri"/>
              <a:sym typeface="Calibri"/>
            </a:rPr>
            <a:t>INDEX ()</a:t>
          </a:r>
          <a:r>
            <a:rPr b="1"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The INDEX array form returns the value of a certain element in a range or array based on the row and column numbers you specify.</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 INDEX(array, row_num, [column_num])</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array</a:t>
          </a:r>
          <a:r>
            <a:rPr lang="en-US" sz="1100">
              <a:solidFill>
                <a:schemeClr val="dk1"/>
              </a:solidFill>
              <a:latin typeface="Calibri"/>
              <a:ea typeface="Calibri"/>
              <a:cs typeface="Calibri"/>
              <a:sym typeface="Calibri"/>
            </a:rPr>
            <a:t> - is a range of cells, named range, or table.</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row_num</a:t>
          </a:r>
          <a:r>
            <a:rPr lang="en-US" sz="1100">
              <a:solidFill>
                <a:schemeClr val="dk1"/>
              </a:solidFill>
              <a:latin typeface="Calibri"/>
              <a:ea typeface="Calibri"/>
              <a:cs typeface="Calibri"/>
              <a:sym typeface="Calibri"/>
            </a:rPr>
            <a:t> - is the row number in the array from which to return a value. If row_num is omitted, column_num is required.</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column_num</a:t>
          </a:r>
          <a:r>
            <a:rPr lang="en-US" sz="1100">
              <a:solidFill>
                <a:schemeClr val="dk1"/>
              </a:solidFill>
              <a:latin typeface="Calibri"/>
              <a:ea typeface="Calibri"/>
              <a:cs typeface="Calibri"/>
              <a:sym typeface="Calibri"/>
            </a:rPr>
            <a:t> - is the column number from which to return a value. If column_num is omitted, row_num is required.</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3. COLUMN()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The COLUMN function returns the column number of the given cell reference.</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 : COLUMN([reference])</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reference</a:t>
          </a:r>
          <a:r>
            <a:rPr lang="en-US" sz="1100">
              <a:solidFill>
                <a:schemeClr val="dk1"/>
              </a:solidFill>
              <a:latin typeface="Calibri"/>
              <a:ea typeface="Calibri"/>
              <a:cs typeface="Calibri"/>
              <a:sym typeface="Calibri"/>
            </a:rPr>
            <a:t>    Optional. The cell or range of cells for which you want to return the column number.</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4. COLUMNS()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Returns the number of columns in an array or reference.</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 : COLUMNS(array)</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Calibri"/>
              <a:ea typeface="Calibri"/>
              <a:cs typeface="Calibri"/>
              <a:sym typeface="Calibri"/>
            </a:rPr>
            <a:t>5. ROW()</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Returns the row number of a reference.</a:t>
          </a:r>
          <a:endParaRPr sz="1400"/>
        </a:p>
        <a:p>
          <a:pPr indent="0" lvl="0" marL="0" rtl="0" algn="l">
            <a:spcBef>
              <a:spcPts val="0"/>
            </a:spcBef>
            <a:spcAft>
              <a:spcPts val="0"/>
            </a:spcAft>
            <a:buNone/>
          </a:pPr>
          <a:r>
            <a:rPr b="0" lang="en-US" sz="1100">
              <a:solidFill>
                <a:schemeClr val="dk1"/>
              </a:solidFill>
              <a:latin typeface="Calibri"/>
              <a:ea typeface="Calibri"/>
              <a:cs typeface="Calibri"/>
              <a:sym typeface="Calibri"/>
            </a:rPr>
            <a:t>Syntax : ROW ([reference])</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Calibri"/>
              <a:ea typeface="Calibri"/>
              <a:cs typeface="Calibri"/>
              <a:sym typeface="Calibri"/>
            </a:rPr>
            <a:t>6. ROWS()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Returns the number of rows in a reference or array.</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 : ROWS(array)</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t/>
          </a:r>
          <a:endParaRPr b="1" sz="1100"/>
        </a:p>
      </xdr:txBody>
    </xdr:sp>
    <xdr:clientData fLocksWithSheet="0"/>
  </xdr:oneCellAnchor>
  <xdr:oneCellAnchor>
    <xdr:from>
      <xdr:col>15</xdr:col>
      <xdr:colOff>457200</xdr:colOff>
      <xdr:row>0</xdr:row>
      <xdr:rowOff>0</xdr:rowOff>
    </xdr:from>
    <xdr:ext cx="7038975" cy="7562850"/>
    <xdr:sp>
      <xdr:nvSpPr>
        <xdr:cNvPr id="4" name="Shape 4"/>
        <xdr:cNvSpPr txBox="1"/>
      </xdr:nvSpPr>
      <xdr:spPr>
        <a:xfrm>
          <a:off x="1836038" y="0"/>
          <a:ext cx="7019925" cy="7560000"/>
        </a:xfrm>
        <a:prstGeom prst="rect">
          <a:avLst/>
        </a:prstGeom>
        <a:solidFill>
          <a:srgbClr val="9FC5E8"/>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VLOOKUP</a:t>
          </a:r>
          <a:r>
            <a:rPr b="1" lang="en-US" sz="1100">
              <a:solidFill>
                <a:schemeClr val="dk1"/>
              </a:solidFill>
              <a:latin typeface="Calibri"/>
              <a:ea typeface="Calibri"/>
              <a:cs typeface="Calibri"/>
              <a:sym typeface="Calibri"/>
            </a:rPr>
            <a:t> and HLOOKUP</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lang="en-US" sz="1100">
              <a:solidFill>
                <a:schemeClr val="dk1"/>
              </a:solidFill>
              <a:latin typeface="Calibri"/>
              <a:ea typeface="Calibri"/>
              <a:cs typeface="Calibri"/>
              <a:sym typeface="Calibri"/>
            </a:rPr>
            <a:t>VLOOKUP function looks up a value in the first column of a given range and returns a value in the same row from another column.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In its common usage, Excel VLOOKUP searches through your data set based on the unique identifier and brings you a piece of information associated with that unique identifier.</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The letter "V" stands for "vertical" and is used to differentiate VLOOKUP from the HLOOKUP Function that looks up a value in a row rather than column (H stands for "horizontal").</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The function is available in all versions of Excel 365 through Excel 2007.</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VLOOKUP syntax : VLOOKUP(lookup_value, table_array, col_index_num, [range_lookup])</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Where:</a:t>
          </a:r>
          <a:endParaRPr sz="1400"/>
        </a:p>
        <a:p>
          <a:pPr indent="0" lvl="0" marL="0" rtl="0" algn="l">
            <a:spcBef>
              <a:spcPts val="0"/>
            </a:spcBef>
            <a:spcAft>
              <a:spcPts val="0"/>
            </a:spcAft>
            <a:buNone/>
          </a:pPr>
          <a:r>
            <a:rPr b="1" i="1" lang="en-US" sz="1100">
              <a:solidFill>
                <a:schemeClr val="dk1"/>
              </a:solidFill>
              <a:latin typeface="Calibri"/>
              <a:ea typeface="Calibri"/>
              <a:cs typeface="Calibri"/>
              <a:sym typeface="Calibri"/>
            </a:rPr>
            <a:t>Lookup_value</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(required) - is the value to search for.</a:t>
          </a:r>
          <a:br>
            <a:rPr lang="en-US" sz="1100">
              <a:solidFill>
                <a:schemeClr val="dk1"/>
              </a:solidFill>
              <a:latin typeface="Calibri"/>
              <a:ea typeface="Calibri"/>
              <a:cs typeface="Calibri"/>
              <a:sym typeface="Calibri"/>
            </a:rPr>
          </a:br>
          <a:r>
            <a:rPr lang="en-US" sz="1100">
              <a:solidFill>
                <a:schemeClr val="dk1"/>
              </a:solidFill>
              <a:latin typeface="Calibri"/>
              <a:ea typeface="Calibri"/>
              <a:cs typeface="Calibri"/>
              <a:sym typeface="Calibri"/>
            </a:rPr>
            <a:t>This can be a value (number, date or text), cell reference (reference to a cell containing a lookup value), or the value returned by some other function. Unlike numbers and cell references, text values should always be in enclosed in "double quotes".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i="1" lang="en-US" sz="1100">
              <a:solidFill>
                <a:schemeClr val="dk1"/>
              </a:solidFill>
              <a:latin typeface="Calibri"/>
              <a:ea typeface="Calibri"/>
              <a:cs typeface="Calibri"/>
              <a:sym typeface="Calibri"/>
            </a:rPr>
            <a:t>Table_array </a:t>
          </a:r>
          <a:r>
            <a:rPr lang="en-US" sz="1100">
              <a:solidFill>
                <a:schemeClr val="dk1"/>
              </a:solidFill>
              <a:latin typeface="Calibri"/>
              <a:ea typeface="Calibri"/>
              <a:cs typeface="Calibri"/>
              <a:sym typeface="Calibri"/>
            </a:rPr>
            <a:t>(required) - is the range of cells where to search for the lookup value and from which to retrieve a match. The </a:t>
          </a:r>
          <a:r>
            <a:rPr b="1" lang="en-US" sz="1100">
              <a:solidFill>
                <a:schemeClr val="dk1"/>
              </a:solidFill>
              <a:latin typeface="Calibri"/>
              <a:ea typeface="Calibri"/>
              <a:cs typeface="Calibri"/>
              <a:sym typeface="Calibri"/>
            </a:rPr>
            <a:t>VLOOKUP function always searches in the first column of the table array</a:t>
          </a:r>
          <a:r>
            <a:rPr lang="en-US" sz="1100">
              <a:solidFill>
                <a:schemeClr val="dk1"/>
              </a:solidFill>
              <a:latin typeface="Calibri"/>
              <a:ea typeface="Calibri"/>
              <a:cs typeface="Calibri"/>
              <a:sym typeface="Calibri"/>
            </a:rPr>
            <a:t>, which may contain various text values, numbers, dates, and logical values.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i="1" lang="en-US" sz="1100">
              <a:solidFill>
                <a:schemeClr val="dk1"/>
              </a:solidFill>
              <a:latin typeface="Calibri"/>
              <a:ea typeface="Calibri"/>
              <a:cs typeface="Calibri"/>
              <a:sym typeface="Calibri"/>
            </a:rPr>
            <a:t>Col_index_num</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(required) - is the number of the column from which to return a value. The counting starts from the leftmost column in the table array, which is 1.</a:t>
          </a:r>
          <a:endParaRPr sz="1400"/>
        </a:p>
        <a:p>
          <a:pPr indent="0" lvl="0" marL="0" rtl="0" algn="l">
            <a:spcBef>
              <a:spcPts val="0"/>
            </a:spcBef>
            <a:spcAft>
              <a:spcPts val="0"/>
            </a:spcAft>
            <a:buNone/>
          </a:pPr>
          <a:r>
            <a:t/>
          </a:r>
          <a:endParaRPr i="1" sz="1100"/>
        </a:p>
        <a:p>
          <a:pPr indent="0" lvl="0" marL="0" rtl="0" algn="l">
            <a:spcBef>
              <a:spcPts val="0"/>
            </a:spcBef>
            <a:spcAft>
              <a:spcPts val="0"/>
            </a:spcAft>
            <a:buNone/>
          </a:pPr>
          <a:r>
            <a:rPr b="1" i="1" lang="en-US" sz="1100">
              <a:solidFill>
                <a:schemeClr val="dk1"/>
              </a:solidFill>
              <a:latin typeface="Calibri"/>
              <a:ea typeface="Calibri"/>
              <a:cs typeface="Calibri"/>
              <a:sym typeface="Calibri"/>
            </a:rPr>
            <a:t>Range_lookup</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(optional) - determines whether to search for approximate or exact match: </a:t>
          </a:r>
          <a:endParaRPr sz="1400"/>
        </a:p>
        <a:p>
          <a:pPr indent="0" lvl="1" marL="0" rtl="0" algn="l">
            <a:spcBef>
              <a:spcPts val="0"/>
            </a:spcBef>
            <a:spcAft>
              <a:spcPts val="0"/>
            </a:spcAft>
            <a:buNone/>
          </a:pPr>
          <a:r>
            <a:rPr b="1" lang="en-US" sz="1100">
              <a:solidFill>
                <a:schemeClr val="dk1"/>
              </a:solidFill>
              <a:latin typeface="Calibri"/>
              <a:ea typeface="Calibri"/>
              <a:cs typeface="Calibri"/>
              <a:sym typeface="Calibri"/>
            </a:rPr>
            <a:t>TRUE</a:t>
          </a:r>
          <a:r>
            <a:rPr lang="en-US" sz="1100">
              <a:solidFill>
                <a:schemeClr val="dk1"/>
              </a:solidFill>
              <a:latin typeface="Calibri"/>
              <a:ea typeface="Calibri"/>
              <a:cs typeface="Calibri"/>
              <a:sym typeface="Calibri"/>
            </a:rPr>
            <a:t> or omitted (default) - approximate match. If an exact match is not found, the formula searches for the largest value that is smaller than the lookup value. Requires sorting the lookup column in ascending order.</a:t>
          </a:r>
          <a:endParaRPr sz="1400"/>
        </a:p>
        <a:p>
          <a:pPr indent="0" lvl="1" marL="0" rtl="0" algn="l">
            <a:spcBef>
              <a:spcPts val="0"/>
            </a:spcBef>
            <a:spcAft>
              <a:spcPts val="0"/>
            </a:spcAft>
            <a:buNone/>
          </a:pPr>
          <a:r>
            <a:rPr b="1" lang="en-US" sz="1100">
              <a:solidFill>
                <a:schemeClr val="dk1"/>
              </a:solidFill>
              <a:latin typeface="Calibri"/>
              <a:ea typeface="Calibri"/>
              <a:cs typeface="Calibri"/>
              <a:sym typeface="Calibri"/>
            </a:rPr>
            <a:t>FALSE</a:t>
          </a:r>
          <a:r>
            <a:rPr lang="en-US" sz="1100">
              <a:solidFill>
                <a:schemeClr val="dk1"/>
              </a:solidFill>
              <a:latin typeface="Calibri"/>
              <a:ea typeface="Calibri"/>
              <a:cs typeface="Calibri"/>
              <a:sym typeface="Calibri"/>
            </a:rPr>
            <a:t> - exact match. The formula searches for a value exactly equal to the lookup value. If an exact match is not found, a #N/A value is returned.</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HLOOKUP ():</a:t>
          </a:r>
          <a:br>
            <a:rPr b="1" lang="en-US" sz="1100">
              <a:solidFill>
                <a:schemeClr val="dk1"/>
              </a:solidFill>
              <a:latin typeface="Calibri"/>
              <a:ea typeface="Calibri"/>
              <a:cs typeface="Calibri"/>
              <a:sym typeface="Calibri"/>
            </a:rPr>
          </a:br>
          <a:r>
            <a:rPr b="1" lang="en-US" sz="1100">
              <a:solidFill>
                <a:schemeClr val="dk1"/>
              </a:solidFill>
              <a:latin typeface="Calibri"/>
              <a:ea typeface="Calibri"/>
              <a:cs typeface="Calibri"/>
              <a:sym typeface="Calibri"/>
            </a:rPr>
            <a:t>Syntax: HLOOKUP(lookup_value, table_array, row_index_num, [range_lookup])</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Calibri"/>
              <a:ea typeface="Calibri"/>
              <a:cs typeface="Calibri"/>
              <a:sym typeface="Calibri"/>
            </a:rPr>
            <a:t>Lookup_value</a:t>
          </a:r>
          <a:r>
            <a:rPr lang="en-US" sz="1100">
              <a:solidFill>
                <a:schemeClr val="dk1"/>
              </a:solidFill>
              <a:latin typeface="Calibri"/>
              <a:ea typeface="Calibri"/>
              <a:cs typeface="Calibri"/>
              <a:sym typeface="Calibri"/>
            </a:rPr>
            <a:t> (required) - the value to search for. It can be a cell reference, numeric value or text string.</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Table_array</a:t>
          </a:r>
          <a:r>
            <a:rPr lang="en-US" sz="1100">
              <a:solidFill>
                <a:schemeClr val="dk1"/>
              </a:solidFill>
              <a:latin typeface="Calibri"/>
              <a:ea typeface="Calibri"/>
              <a:cs typeface="Calibri"/>
              <a:sym typeface="Calibri"/>
            </a:rPr>
            <a:t> (required) - two or more rows of data in which the lookup value is searched. It can be a regular range, named range or table. Lookup values should always be located in the </a:t>
          </a:r>
          <a:r>
            <a:rPr b="1" lang="en-US" sz="1100">
              <a:solidFill>
                <a:schemeClr val="dk1"/>
              </a:solidFill>
              <a:latin typeface="Calibri"/>
              <a:ea typeface="Calibri"/>
              <a:cs typeface="Calibri"/>
              <a:sym typeface="Calibri"/>
            </a:rPr>
            <a:t>first row</a:t>
          </a:r>
          <a:r>
            <a:rPr lang="en-US" sz="1100">
              <a:solidFill>
                <a:schemeClr val="dk1"/>
              </a:solidFill>
              <a:latin typeface="Calibri"/>
              <a:ea typeface="Calibri"/>
              <a:cs typeface="Calibri"/>
              <a:sym typeface="Calibri"/>
            </a:rPr>
            <a:t> of </a:t>
          </a:r>
          <a:r>
            <a:rPr i="1" lang="en-US" sz="1100">
              <a:solidFill>
                <a:schemeClr val="dk1"/>
              </a:solidFill>
              <a:latin typeface="Calibri"/>
              <a:ea typeface="Calibri"/>
              <a:cs typeface="Calibri"/>
              <a:sym typeface="Calibri"/>
            </a:rPr>
            <a:t>table_array</a:t>
          </a:r>
          <a:r>
            <a:rPr lang="en-US" sz="1100">
              <a:solidFill>
                <a:schemeClr val="dk1"/>
              </a:solidFill>
              <a:latin typeface="Calibri"/>
              <a:ea typeface="Calibri"/>
              <a:cs typeface="Calibri"/>
              <a:sym typeface="Calibri"/>
            </a:rPr>
            <a:t>.</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Row_index_num</a:t>
          </a:r>
          <a:r>
            <a:rPr lang="en-US" sz="1100">
              <a:solidFill>
                <a:schemeClr val="dk1"/>
              </a:solidFill>
              <a:latin typeface="Calibri"/>
              <a:ea typeface="Calibri"/>
              <a:cs typeface="Calibri"/>
              <a:sym typeface="Calibri"/>
            </a:rPr>
            <a:t> (required) - the row number in table_array from which the value should be returned. For example, to return the matching value from the 2</a:t>
          </a:r>
          <a:r>
            <a:rPr baseline="30000" lang="en-US" sz="1100">
              <a:solidFill>
                <a:schemeClr val="dk1"/>
              </a:solidFill>
              <a:latin typeface="Calibri"/>
              <a:ea typeface="Calibri"/>
              <a:cs typeface="Calibri"/>
              <a:sym typeface="Calibri"/>
            </a:rPr>
            <a:t>nd</a:t>
          </a:r>
          <a:r>
            <a:rPr lang="en-US" sz="1100">
              <a:solidFill>
                <a:schemeClr val="dk1"/>
              </a:solidFill>
              <a:latin typeface="Calibri"/>
              <a:ea typeface="Calibri"/>
              <a:cs typeface="Calibri"/>
              <a:sym typeface="Calibri"/>
            </a:rPr>
            <a:t> row, set row_index_num to 2, and so on.</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Range_lookup</a:t>
          </a:r>
          <a:r>
            <a:rPr lang="en-US" sz="1100">
              <a:solidFill>
                <a:schemeClr val="dk1"/>
              </a:solidFill>
              <a:latin typeface="Calibri"/>
              <a:ea typeface="Calibri"/>
              <a:cs typeface="Calibri"/>
              <a:sym typeface="Calibri"/>
            </a:rPr>
            <a:t> (optional) - a logical (Boolean) value that instructs HLOOKUP to search with exact or approximate match. If </a:t>
          </a:r>
          <a:r>
            <a:rPr b="1" lang="en-US" sz="1100">
              <a:solidFill>
                <a:schemeClr val="dk1"/>
              </a:solidFill>
              <a:latin typeface="Calibri"/>
              <a:ea typeface="Calibri"/>
              <a:cs typeface="Calibri"/>
              <a:sym typeface="Calibri"/>
            </a:rPr>
            <a:t>TRUE </a:t>
          </a:r>
          <a:r>
            <a:rPr lang="en-US" sz="1100">
              <a:solidFill>
                <a:schemeClr val="dk1"/>
              </a:solidFill>
              <a:latin typeface="Calibri"/>
              <a:ea typeface="Calibri"/>
              <a:cs typeface="Calibri"/>
              <a:sym typeface="Calibri"/>
            </a:rPr>
            <a:t>or omitted, an </a:t>
          </a:r>
          <a:r>
            <a:rPr b="1" lang="en-US" sz="1100">
              <a:solidFill>
                <a:schemeClr val="dk1"/>
              </a:solidFill>
              <a:latin typeface="Calibri"/>
              <a:ea typeface="Calibri"/>
              <a:cs typeface="Calibri"/>
              <a:sym typeface="Calibri"/>
            </a:rPr>
            <a:t>approximate</a:t>
          </a:r>
          <a:r>
            <a:rPr lang="en-US" sz="1100">
              <a:solidFill>
                <a:schemeClr val="dk1"/>
              </a:solidFill>
              <a:latin typeface="Calibri"/>
              <a:ea typeface="Calibri"/>
              <a:cs typeface="Calibri"/>
              <a:sym typeface="Calibri"/>
            </a:rPr>
            <a:t> match is returned. What it means is if an exact match is not found, your Hlookup formula will do a non-exact match and return the next largest value that is less than lookup_value.</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If FALSE</a:t>
          </a:r>
          <a:r>
            <a:rPr lang="en-US" sz="1100">
              <a:solidFill>
                <a:schemeClr val="dk1"/>
              </a:solidFill>
              <a:latin typeface="Calibri"/>
              <a:ea typeface="Calibri"/>
              <a:cs typeface="Calibri"/>
              <a:sym typeface="Calibri"/>
            </a:rPr>
            <a:t>, only an </a:t>
          </a:r>
          <a:r>
            <a:rPr b="1" lang="en-US" sz="1100">
              <a:solidFill>
                <a:schemeClr val="dk1"/>
              </a:solidFill>
              <a:latin typeface="Calibri"/>
              <a:ea typeface="Calibri"/>
              <a:cs typeface="Calibri"/>
              <a:sym typeface="Calibri"/>
            </a:rPr>
            <a:t>exact match</a:t>
          </a:r>
          <a:r>
            <a:rPr lang="en-US" sz="1100">
              <a:solidFill>
                <a:schemeClr val="dk1"/>
              </a:solidFill>
              <a:latin typeface="Calibri"/>
              <a:ea typeface="Calibri"/>
              <a:cs typeface="Calibri"/>
              <a:sym typeface="Calibri"/>
            </a:rPr>
            <a:t> is returned. If no value in a specified row matches the lookup value exactly, HLOOKUP throws the #N/A error. </a:t>
          </a:r>
          <a:endParaRPr sz="1400"/>
        </a:p>
        <a:p>
          <a:pPr indent="0" lvl="0" marL="0" rtl="0" algn="l">
            <a:spcBef>
              <a:spcPts val="0"/>
            </a:spcBef>
            <a:spcAft>
              <a:spcPts val="0"/>
            </a:spcAft>
            <a:buNone/>
          </a:pPr>
          <a:r>
            <a:t/>
          </a:r>
          <a:endParaRPr b="1"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619125</xdr:colOff>
      <xdr:row>3</xdr:row>
      <xdr:rowOff>161925</xdr:rowOff>
    </xdr:from>
    <xdr:ext cx="3667125" cy="2266950"/>
    <xdr:sp>
      <xdr:nvSpPr>
        <xdr:cNvPr id="5" name="Shape 5"/>
        <xdr:cNvSpPr txBox="1"/>
      </xdr:nvSpPr>
      <xdr:spPr>
        <a:xfrm>
          <a:off x="3521975" y="2898953"/>
          <a:ext cx="3648000" cy="2247900"/>
        </a:xfrm>
        <a:prstGeom prst="rect">
          <a:avLst/>
        </a:prstGeom>
        <a:solidFill>
          <a:srgbClr val="C4E0B2"/>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Data sheet </a:t>
          </a:r>
          <a:r>
            <a:rPr i="1" lang="en-US" sz="1100">
              <a:solidFill>
                <a:schemeClr val="dk1"/>
              </a:solidFill>
              <a:latin typeface="Calibri"/>
              <a:ea typeface="Calibri"/>
              <a:cs typeface="Calibri"/>
              <a:sym typeface="Calibri"/>
            </a:rPr>
            <a:t>Product</a:t>
          </a:r>
          <a:r>
            <a:rPr i="1" lang="en-US" sz="1100">
              <a:solidFill>
                <a:schemeClr val="dk1"/>
              </a:solidFill>
              <a:latin typeface="Calibri"/>
              <a:ea typeface="Calibri"/>
              <a:cs typeface="Calibri"/>
              <a:sym typeface="Calibri"/>
            </a:rPr>
            <a:t> list </a:t>
          </a:r>
          <a:r>
            <a:rPr i="0" lang="en-US" sz="1100">
              <a:solidFill>
                <a:schemeClr val="dk1"/>
              </a:solidFill>
              <a:latin typeface="Calibri"/>
              <a:ea typeface="Calibri"/>
              <a:cs typeface="Calibri"/>
              <a:sym typeface="Calibri"/>
            </a:rPr>
            <a:t>table </a:t>
          </a:r>
          <a:r>
            <a:rPr lang="en-US" sz="1100">
              <a:solidFill>
                <a:schemeClr val="dk1"/>
              </a:solidFill>
              <a:latin typeface="Calibri"/>
              <a:ea typeface="Calibri"/>
              <a:cs typeface="Calibri"/>
              <a:sym typeface="Calibri"/>
            </a:rPr>
            <a:t>is given. In January, February and March Sheet a table </a:t>
          </a:r>
          <a:r>
            <a:rPr i="1" lang="en-US" sz="1100">
              <a:solidFill>
                <a:schemeClr val="dk1"/>
              </a:solidFill>
              <a:latin typeface="Calibri"/>
              <a:ea typeface="Calibri"/>
              <a:cs typeface="Calibri"/>
              <a:sym typeface="Calibri"/>
            </a:rPr>
            <a:t>Monthly Sales Report </a:t>
          </a:r>
          <a:r>
            <a:rPr i="0" lang="en-US" sz="1100">
              <a:solidFill>
                <a:schemeClr val="dk1"/>
              </a:solidFill>
              <a:latin typeface="Calibri"/>
              <a:ea typeface="Calibri"/>
              <a:cs typeface="Calibri"/>
              <a:sym typeface="Calibri"/>
            </a:rPr>
            <a:t>is given that contains Item code and quantity. Use </a:t>
          </a:r>
          <a:r>
            <a:rPr b="1" i="0" lang="en-US" sz="1100">
              <a:solidFill>
                <a:schemeClr val="dk1"/>
              </a:solidFill>
              <a:latin typeface="Calibri"/>
              <a:ea typeface="Calibri"/>
              <a:cs typeface="Calibri"/>
              <a:sym typeface="Calibri"/>
            </a:rPr>
            <a:t>Vlookup </a:t>
          </a:r>
          <a:r>
            <a:rPr b="0" i="0" lang="en-US" sz="1100">
              <a:solidFill>
                <a:schemeClr val="dk1"/>
              </a:solidFill>
              <a:latin typeface="Calibri"/>
              <a:ea typeface="Calibri"/>
              <a:cs typeface="Calibri"/>
              <a:sym typeface="Calibri"/>
            </a:rPr>
            <a:t>to fetch </a:t>
          </a:r>
          <a:r>
            <a:rPr b="0" i="1" lang="en-US" sz="1100">
              <a:solidFill>
                <a:schemeClr val="dk1"/>
              </a:solidFill>
              <a:latin typeface="Calibri"/>
              <a:ea typeface="Calibri"/>
              <a:cs typeface="Calibri"/>
              <a:sym typeface="Calibri"/>
            </a:rPr>
            <a:t>Item Price</a:t>
          </a:r>
          <a:r>
            <a:rPr b="0" i="0" lang="en-US" sz="1100">
              <a:solidFill>
                <a:schemeClr val="dk1"/>
              </a:solidFill>
              <a:latin typeface="Calibri"/>
              <a:ea typeface="Calibri"/>
              <a:cs typeface="Calibri"/>
              <a:sym typeface="Calibri"/>
            </a:rPr>
            <a:t> from </a:t>
          </a:r>
          <a:r>
            <a:rPr b="0" i="1" lang="en-US" sz="1100">
              <a:solidFill>
                <a:schemeClr val="dk1"/>
              </a:solidFill>
              <a:latin typeface="Calibri"/>
              <a:ea typeface="Calibri"/>
              <a:cs typeface="Calibri"/>
              <a:sym typeface="Calibri"/>
            </a:rPr>
            <a:t>Data</a:t>
          </a:r>
          <a:r>
            <a:rPr b="0" i="0" lang="en-US" sz="1100">
              <a:solidFill>
                <a:schemeClr val="dk1"/>
              </a:solidFill>
              <a:latin typeface="Calibri"/>
              <a:ea typeface="Calibri"/>
              <a:cs typeface="Calibri"/>
              <a:sym typeface="Calibri"/>
            </a:rPr>
            <a:t> sheet. Calculate </a:t>
          </a:r>
          <a:r>
            <a:rPr b="1" i="0" lang="en-US" sz="1100">
              <a:solidFill>
                <a:schemeClr val="dk1"/>
              </a:solidFill>
              <a:latin typeface="Calibri"/>
              <a:ea typeface="Calibri"/>
              <a:cs typeface="Calibri"/>
              <a:sym typeface="Calibri"/>
            </a:rPr>
            <a:t>Sales= Item Price * Quantity</a:t>
          </a:r>
          <a:endParaRPr sz="1400"/>
        </a:p>
        <a:p>
          <a:pPr indent="0" lvl="0" marL="0" rtl="0" algn="l">
            <a:spcBef>
              <a:spcPts val="0"/>
            </a:spcBef>
            <a:spcAft>
              <a:spcPts val="0"/>
            </a:spcAft>
            <a:buNone/>
          </a:pPr>
          <a:r>
            <a:rPr b="0" i="0" lang="en-US" sz="1100">
              <a:solidFill>
                <a:schemeClr val="dk1"/>
              </a:solidFill>
              <a:latin typeface="Calibri"/>
              <a:ea typeface="Calibri"/>
              <a:cs typeface="Calibri"/>
              <a:sym typeface="Calibri"/>
            </a:rPr>
            <a:t>The </a:t>
          </a:r>
          <a:r>
            <a:rPr b="0" i="1" lang="en-US" sz="1100">
              <a:solidFill>
                <a:schemeClr val="dk1"/>
              </a:solidFill>
              <a:latin typeface="Calibri"/>
              <a:ea typeface="Calibri"/>
              <a:cs typeface="Calibri"/>
              <a:sym typeface="Calibri"/>
            </a:rPr>
            <a:t>Commission Rate</a:t>
          </a:r>
          <a:r>
            <a:rPr b="0" i="0" lang="en-US" sz="1100">
              <a:solidFill>
                <a:schemeClr val="dk1"/>
              </a:solidFill>
              <a:latin typeface="Calibri"/>
              <a:ea typeface="Calibri"/>
              <a:cs typeface="Calibri"/>
              <a:sym typeface="Calibri"/>
            </a:rPr>
            <a:t> is given in Data sheet in F4 cell. Claculate </a:t>
          </a:r>
          <a:endParaRPr sz="1400"/>
        </a:p>
        <a:p>
          <a:pPr indent="0" lvl="0" marL="0" rtl="0" algn="l">
            <a:spcBef>
              <a:spcPts val="0"/>
            </a:spcBef>
            <a:spcAft>
              <a:spcPts val="0"/>
            </a:spcAft>
            <a:buNone/>
          </a:pPr>
          <a:r>
            <a:rPr b="1" i="0" lang="en-US" sz="1100">
              <a:solidFill>
                <a:schemeClr val="dk1"/>
              </a:solidFill>
              <a:latin typeface="Calibri"/>
              <a:ea typeface="Calibri"/>
              <a:cs typeface="Calibri"/>
              <a:sym typeface="Calibri"/>
            </a:rPr>
            <a:t>Commission= Commission Rate * Sales </a:t>
          </a:r>
          <a:endParaRPr sz="1400"/>
        </a:p>
        <a:p>
          <a:pPr indent="0" lvl="0" marL="0" rtl="0" algn="l">
            <a:spcBef>
              <a:spcPts val="0"/>
            </a:spcBef>
            <a:spcAft>
              <a:spcPts val="0"/>
            </a:spcAft>
            <a:buNone/>
          </a:pPr>
          <a:r>
            <a:t/>
          </a:r>
          <a:endParaRPr b="1" i="0" sz="1100"/>
        </a:p>
        <a:p>
          <a:pPr indent="0" lvl="0" marL="0" rtl="0" algn="l">
            <a:spcBef>
              <a:spcPts val="0"/>
            </a:spcBef>
            <a:spcAft>
              <a:spcPts val="0"/>
            </a:spcAft>
            <a:buNone/>
          </a:pPr>
          <a:r>
            <a:rPr b="0" i="0" lang="en-US" sz="1100">
              <a:solidFill>
                <a:schemeClr val="dk1"/>
              </a:solidFill>
              <a:latin typeface="Calibri"/>
              <a:ea typeface="Calibri"/>
              <a:cs typeface="Calibri"/>
              <a:sym typeface="Calibri"/>
            </a:rPr>
            <a:t>After calculating Sales and Commission for January , February and March calculate Aggregate summary in Q1 Summary for complete quarter.</a:t>
          </a:r>
          <a:endParaRPr b="0" i="1"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619125</xdr:colOff>
      <xdr:row>0</xdr:row>
      <xdr:rowOff>161925</xdr:rowOff>
    </xdr:from>
    <xdr:ext cx="4972050" cy="542925"/>
    <xdr:sp>
      <xdr:nvSpPr>
        <xdr:cNvPr id="6" name="Shape 6"/>
        <xdr:cNvSpPr txBox="1"/>
      </xdr:nvSpPr>
      <xdr:spPr>
        <a:xfrm>
          <a:off x="2864738" y="3513300"/>
          <a:ext cx="4962525" cy="533400"/>
        </a:xfrm>
        <a:prstGeom prst="rect">
          <a:avLst/>
        </a:prstGeom>
        <a:solidFill>
          <a:srgbClr val="E1EFD8"/>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Populate the table for </a:t>
          </a:r>
          <a:r>
            <a:rPr i="1" lang="en-US" sz="1100">
              <a:solidFill>
                <a:schemeClr val="dk1"/>
              </a:solidFill>
              <a:latin typeface="Calibri"/>
              <a:ea typeface="Calibri"/>
              <a:cs typeface="Calibri"/>
              <a:sym typeface="Calibri"/>
            </a:rPr>
            <a:t>Item Description </a:t>
          </a:r>
          <a:r>
            <a:rPr lang="en-US" sz="1100">
              <a:solidFill>
                <a:schemeClr val="dk1"/>
              </a:solidFill>
              <a:latin typeface="Calibri"/>
              <a:ea typeface="Calibri"/>
              <a:cs typeface="Calibri"/>
              <a:sym typeface="Calibri"/>
            </a:rPr>
            <a:t>From </a:t>
          </a:r>
          <a:r>
            <a:rPr i="1" lang="en-US" sz="1100">
              <a:solidFill>
                <a:schemeClr val="dk1"/>
              </a:solidFill>
              <a:latin typeface="Calibri"/>
              <a:ea typeface="Calibri"/>
              <a:cs typeface="Calibri"/>
              <a:sym typeface="Calibri"/>
            </a:rPr>
            <a:t>Data2</a:t>
          </a:r>
          <a:r>
            <a:rPr lang="en-US" sz="1100">
              <a:solidFill>
                <a:schemeClr val="dk1"/>
              </a:solidFill>
              <a:latin typeface="Calibri"/>
              <a:ea typeface="Calibri"/>
              <a:cs typeface="Calibri"/>
              <a:sym typeface="Calibri"/>
            </a:rPr>
            <a:t> , If Nothing is present in the row then keep it blank</a:t>
          </a:r>
          <a:endParaRPr sz="1400"/>
        </a:p>
        <a:p>
          <a:pPr indent="0" lvl="0" marL="0" rtl="0" algn="l">
            <a:spcBef>
              <a:spcPts val="0"/>
            </a:spcBef>
            <a:spcAft>
              <a:spcPts val="0"/>
            </a:spcAft>
            <a:buNone/>
          </a:pPr>
          <a:r>
            <a:t/>
          </a:r>
          <a:endParaRPr sz="11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9525</xdr:rowOff>
    </xdr:from>
    <xdr:ext cx="8743950" cy="3629025"/>
    <xdr:sp>
      <xdr:nvSpPr>
        <xdr:cNvPr id="7" name="Shape 7"/>
        <xdr:cNvSpPr txBox="1"/>
      </xdr:nvSpPr>
      <xdr:spPr>
        <a:xfrm>
          <a:off x="983550" y="1903575"/>
          <a:ext cx="8724900" cy="3229500"/>
        </a:xfrm>
        <a:prstGeom prst="rect">
          <a:avLst/>
        </a:prstGeom>
        <a:solidFill>
          <a:srgbClr val="C4E0B2"/>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1. : MAXIFS()</a:t>
          </a:r>
          <a:endParaRPr b="1" sz="1100"/>
        </a:p>
        <a:p>
          <a:pPr indent="0" lvl="0" marL="0" rtl="0" algn="l">
            <a:spcBef>
              <a:spcPts val="0"/>
            </a:spcBef>
            <a:spcAft>
              <a:spcPts val="0"/>
            </a:spcAft>
            <a:buNone/>
          </a:pPr>
          <a:r>
            <a:rPr lang="en-US" sz="1100">
              <a:solidFill>
                <a:schemeClr val="dk1"/>
              </a:solidFill>
              <a:latin typeface="Calibri"/>
              <a:ea typeface="Calibri"/>
              <a:cs typeface="Calibri"/>
              <a:sym typeface="Calibri"/>
            </a:rPr>
            <a:t>The MAXIFS function returns the maximum value among cells specified by a given set of conditions or criteria.</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 = MAXIFS(max_range, criteria_range1, criteria1, [criteria_range2, criteria2], ...)</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Calibri"/>
              <a:ea typeface="Calibri"/>
              <a:cs typeface="Calibri"/>
              <a:sym typeface="Calibri"/>
            </a:rPr>
            <a:t>2.MINIFS()</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 R</a:t>
          </a:r>
          <a:r>
            <a:rPr lang="en-US" sz="1100">
              <a:solidFill>
                <a:schemeClr val="dk1"/>
              </a:solidFill>
              <a:latin typeface="Calibri"/>
              <a:ea typeface="Calibri"/>
              <a:cs typeface="Calibri"/>
              <a:sym typeface="Calibri"/>
            </a:rPr>
            <a:t>eturns the </a:t>
          </a:r>
          <a:r>
            <a:rPr b="1" lang="en-US" sz="1100">
              <a:solidFill>
                <a:schemeClr val="dk1"/>
              </a:solidFill>
              <a:latin typeface="Calibri"/>
              <a:ea typeface="Calibri"/>
              <a:cs typeface="Calibri"/>
              <a:sym typeface="Calibri"/>
            </a:rPr>
            <a:t>minimum value</a:t>
          </a:r>
          <a:r>
            <a:rPr lang="en-US" sz="1100">
              <a:solidFill>
                <a:schemeClr val="dk1"/>
              </a:solidFill>
              <a:latin typeface="Calibri"/>
              <a:ea typeface="Calibri"/>
              <a:cs typeface="Calibri"/>
              <a:sym typeface="Calibri"/>
            </a:rPr>
            <a:t> by one or multiple guidelines you specify. As you can see from its name, this is a combination of MIN and IF.</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 =MINIFS (min_range, range1, criteria1, [range2], [criteria2], …)</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Calibri"/>
              <a:ea typeface="Calibri"/>
              <a:cs typeface="Calibri"/>
              <a:sym typeface="Calibri"/>
            </a:rPr>
            <a:t>3</a:t>
          </a:r>
          <a:r>
            <a:rPr b="1" lang="en-US" sz="1100">
              <a:solidFill>
                <a:schemeClr val="dk1"/>
              </a:solidFill>
              <a:latin typeface="Calibri"/>
              <a:ea typeface="Calibri"/>
              <a:cs typeface="Calibri"/>
              <a:sym typeface="Calibri"/>
            </a:rPr>
            <a:t>. MAXA()</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Returns the largest value in a list of arguments.</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a:t>
          </a:r>
          <a:r>
            <a:rPr b="1" lang="en-US" sz="1100">
              <a:solidFill>
                <a:schemeClr val="dk1"/>
              </a:solidFill>
              <a:latin typeface="Calibri"/>
              <a:ea typeface="Calibri"/>
              <a:cs typeface="Calibri"/>
              <a:sym typeface="Calibri"/>
            </a:rPr>
            <a:t> =</a:t>
          </a:r>
          <a:r>
            <a:rPr b="1" lang="en-US" sz="1100">
              <a:solidFill>
                <a:schemeClr val="dk1"/>
              </a:solidFill>
              <a:latin typeface="Calibri"/>
              <a:ea typeface="Calibri"/>
              <a:cs typeface="Calibri"/>
              <a:sym typeface="Calibri"/>
            </a:rPr>
            <a:t>MAXA(value1,[value2],...)</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Value1</a:t>
          </a:r>
          <a:r>
            <a:rPr lang="en-US" sz="1100">
              <a:solidFill>
                <a:schemeClr val="dk1"/>
              </a:solidFill>
              <a:latin typeface="Calibri"/>
              <a:ea typeface="Calibri"/>
              <a:cs typeface="Calibri"/>
              <a:sym typeface="Calibri"/>
            </a:rPr>
            <a:t>     Required. The first number argument for which you want to find the largest value.</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Value2,...</a:t>
          </a:r>
          <a:r>
            <a:rPr lang="en-US" sz="1100">
              <a:solidFill>
                <a:schemeClr val="dk1"/>
              </a:solidFill>
              <a:latin typeface="Calibri"/>
              <a:ea typeface="Calibri"/>
              <a:cs typeface="Calibri"/>
              <a:sym typeface="Calibri"/>
            </a:rPr>
            <a:t>     Optional. Number arguments 2 to 255 for which you want to find the largest value.</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4</a:t>
          </a:r>
          <a:r>
            <a:rPr b="1" lang="en-US" sz="1100">
              <a:solidFill>
                <a:schemeClr val="dk1"/>
              </a:solidFill>
              <a:latin typeface="Calibri"/>
              <a:ea typeface="Calibri"/>
              <a:cs typeface="Calibri"/>
              <a:sym typeface="Calibri"/>
            </a:rPr>
            <a:t>. MINA()</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Returns the smallest value in the list of arguments. </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Syntax : =MINA(value1, [value2], ...)</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Value1, value2, ...</a:t>
          </a:r>
          <a:r>
            <a:rPr lang="en-US" sz="1100">
              <a:solidFill>
                <a:schemeClr val="dk1"/>
              </a:solidFill>
              <a:latin typeface="Calibri"/>
              <a:ea typeface="Calibri"/>
              <a:cs typeface="Calibri"/>
              <a:sym typeface="Calibri"/>
            </a:rPr>
            <a:t>    Value1 is required, subsequent values are optional. 1 to 255 values for which you want to find the smallest value.</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b="1" sz="11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D34" displayName="Table_1" id="1">
  <tableColumns count="4">
    <tableColumn name="Item Code" id="1"/>
    <tableColumn name="Item Description" id="2"/>
    <tableColumn name="Vendor" id="3"/>
    <tableColumn name="Unit Price" id="4"/>
  </tableColumns>
  <tableStyleInfo name="Lookup Functions 1-style" showColumnStripes="0" showFirstColumn="1" showLastColumn="1" showRowStripes="1"/>
</table>
</file>

<file path=xl/tables/table2.xml><?xml version="1.0" encoding="utf-8"?>
<table xmlns="http://schemas.openxmlformats.org/spreadsheetml/2006/main" ref="A3:D34" displayName="Table_2" id="2">
  <tableColumns count="4">
    <tableColumn name="Item Code" id="1"/>
    <tableColumn name="Item Description" id="2"/>
    <tableColumn name="Vendor" id="3"/>
    <tableColumn name="Unit Price" id="4"/>
  </tableColumns>
  <tableStyleInfo name="Data-style" showColumnStripes="0" showFirstColumn="1" showLastColumn="1" showRowStripes="1"/>
</table>
</file>

<file path=xl/tables/table3.xml><?xml version="1.0" encoding="utf-8"?>
<table xmlns="http://schemas.openxmlformats.org/spreadsheetml/2006/main" ref="A3:D34" displayName="Table_3" id="3">
  <tableColumns count="4">
    <tableColumn name="Item Code" id="1"/>
    <tableColumn name="Item Description" id="2"/>
    <tableColumn name="Vendor" id="3"/>
    <tableColumn name="Unit Price" id="4"/>
  </tableColumns>
  <tableStyleInfo name="Data (2)-style" showColumnStripes="0" showFirstColumn="1" showLastColumn="1" showRowStripes="1"/>
</table>
</file>

<file path=xl/tables/table4.xml><?xml version="1.0" encoding="utf-8"?>
<table xmlns="http://schemas.openxmlformats.org/spreadsheetml/2006/main" ref="A2:B16" displayName="Table_4" id="4">
  <tableColumns count="2">
    <tableColumn name="Item Code" id="1"/>
    <tableColumn name="Item description" id="2"/>
  </tableColumns>
  <tableStyleInfo name="item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8" width="8.71"/>
  </cols>
  <sheetData>
    <row r="1" ht="14.25" customHeight="1">
      <c r="A1" s="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43"/>
    <col customWidth="1" min="3" max="3" width="12.29"/>
    <col customWidth="1" min="4" max="4" width="15.57"/>
    <col customWidth="1" min="5" max="5" width="9.29"/>
    <col customWidth="1" min="6" max="6" width="22.57"/>
    <col customWidth="1" min="7" max="7" width="9.29"/>
    <col customWidth="1" min="8" max="8" width="12.71"/>
    <col customWidth="1" min="9" max="9" width="14.71"/>
    <col customWidth="1" min="10" max="10" width="12.29"/>
    <col customWidth="1" min="11" max="26" width="9.29"/>
  </cols>
  <sheetData>
    <row r="1" ht="23.25" customHeight="1">
      <c r="A1" s="2" t="s">
        <v>0</v>
      </c>
      <c r="B1" s="3"/>
      <c r="C1" s="3"/>
      <c r="D1" s="4"/>
      <c r="E1" s="5"/>
      <c r="F1" s="5"/>
      <c r="G1" s="5"/>
      <c r="H1" s="5"/>
      <c r="I1" s="5"/>
      <c r="J1" s="5"/>
      <c r="K1" s="5"/>
      <c r="L1" s="5"/>
      <c r="M1" s="5"/>
      <c r="N1" s="5"/>
      <c r="O1" s="5"/>
      <c r="P1" s="5"/>
      <c r="Q1" s="5"/>
      <c r="R1" s="5"/>
      <c r="S1" s="5"/>
      <c r="T1" s="5"/>
      <c r="U1" s="5"/>
      <c r="V1" s="5"/>
      <c r="W1" s="5"/>
      <c r="X1" s="5"/>
      <c r="Y1" s="5"/>
      <c r="Z1" s="5"/>
    </row>
    <row r="2" ht="13.5" customHeight="1">
      <c r="A2" s="6"/>
      <c r="B2" s="5"/>
      <c r="C2" s="5"/>
      <c r="D2" s="5"/>
      <c r="E2" s="5"/>
      <c r="F2" s="5"/>
      <c r="G2" s="5"/>
      <c r="H2" s="5"/>
      <c r="I2" s="5"/>
      <c r="J2" s="5"/>
      <c r="K2" s="5"/>
      <c r="L2" s="5"/>
      <c r="M2" s="5"/>
      <c r="N2" s="5"/>
      <c r="O2" s="5"/>
      <c r="P2" s="5"/>
      <c r="Q2" s="5"/>
      <c r="R2" s="5"/>
      <c r="S2" s="5"/>
      <c r="T2" s="5"/>
      <c r="U2" s="5"/>
      <c r="V2" s="5"/>
      <c r="W2" s="5"/>
      <c r="X2" s="5"/>
      <c r="Y2" s="5"/>
      <c r="Z2" s="5"/>
    </row>
    <row r="3" ht="13.5" customHeight="1">
      <c r="A3" s="7" t="s">
        <v>1</v>
      </c>
      <c r="B3" s="8" t="s">
        <v>2</v>
      </c>
      <c r="C3" s="8" t="s">
        <v>3</v>
      </c>
      <c r="D3" s="8" t="s">
        <v>4</v>
      </c>
      <c r="E3" s="5"/>
      <c r="F3" s="9" t="s">
        <v>5</v>
      </c>
      <c r="G3" s="5"/>
      <c r="H3" s="5"/>
      <c r="I3" s="5"/>
      <c r="J3" s="5"/>
      <c r="K3" s="5"/>
      <c r="L3" s="5"/>
      <c r="M3" s="5"/>
      <c r="N3" s="5"/>
      <c r="O3" s="5"/>
      <c r="P3" s="5"/>
      <c r="Q3" s="5"/>
      <c r="R3" s="5"/>
      <c r="S3" s="5"/>
      <c r="T3" s="5"/>
      <c r="U3" s="5"/>
      <c r="V3" s="5"/>
      <c r="W3" s="5"/>
      <c r="X3" s="5"/>
      <c r="Y3" s="5"/>
      <c r="Z3" s="5"/>
    </row>
    <row r="4" ht="13.5" customHeight="1">
      <c r="A4" s="10">
        <v>3243.0</v>
      </c>
      <c r="B4" s="11" t="s">
        <v>6</v>
      </c>
      <c r="C4" s="11" t="s">
        <v>7</v>
      </c>
      <c r="D4" s="12">
        <v>29.0</v>
      </c>
      <c r="E4" s="5"/>
      <c r="F4" s="13">
        <v>0.1653</v>
      </c>
      <c r="G4" s="5"/>
      <c r="H4" s="5"/>
      <c r="I4" s="5"/>
      <c r="J4" s="5"/>
      <c r="K4" s="5"/>
      <c r="L4" s="5"/>
      <c r="M4" s="5"/>
      <c r="N4" s="5"/>
      <c r="O4" s="5"/>
      <c r="P4" s="5"/>
      <c r="Q4" s="5"/>
      <c r="R4" s="5"/>
      <c r="S4" s="5"/>
      <c r="T4" s="5"/>
      <c r="U4" s="5"/>
      <c r="V4" s="5"/>
      <c r="W4" s="5"/>
      <c r="X4" s="5"/>
      <c r="Y4" s="5"/>
      <c r="Z4" s="5"/>
    </row>
    <row r="5" ht="13.5" customHeight="1">
      <c r="A5" s="10">
        <v>3244.0</v>
      </c>
      <c r="B5" s="11" t="s">
        <v>8</v>
      </c>
      <c r="C5" s="11" t="s">
        <v>9</v>
      </c>
      <c r="D5" s="12">
        <v>19.0</v>
      </c>
      <c r="E5" s="5"/>
      <c r="F5" s="5"/>
      <c r="G5" s="5"/>
      <c r="H5" s="14" t="s">
        <v>10</v>
      </c>
      <c r="I5" s="3"/>
      <c r="J5" s="4"/>
      <c r="K5" s="5"/>
      <c r="L5" s="14" t="s">
        <v>11</v>
      </c>
      <c r="M5" s="3"/>
      <c r="N5" s="3"/>
      <c r="O5" s="4"/>
      <c r="P5" s="5"/>
      <c r="Q5" s="5"/>
      <c r="R5" s="5"/>
      <c r="S5" s="5"/>
      <c r="T5" s="5"/>
      <c r="U5" s="5"/>
      <c r="V5" s="5"/>
      <c r="W5" s="5"/>
      <c r="X5" s="5"/>
      <c r="Y5" s="5"/>
      <c r="Z5" s="5"/>
    </row>
    <row r="6" ht="13.5" customHeight="1">
      <c r="A6" s="10">
        <v>3245.0</v>
      </c>
      <c r="B6" s="11" t="s">
        <v>12</v>
      </c>
      <c r="C6" s="11" t="s">
        <v>13</v>
      </c>
      <c r="D6" s="12">
        <v>129.0</v>
      </c>
      <c r="E6" s="5"/>
      <c r="F6" s="5"/>
      <c r="G6" s="5"/>
      <c r="H6" s="15" t="s">
        <v>14</v>
      </c>
      <c r="I6" s="15" t="s">
        <v>15</v>
      </c>
      <c r="J6" s="15" t="s">
        <v>16</v>
      </c>
      <c r="K6" s="5"/>
      <c r="L6" s="5">
        <f t="array" ref="L6:O6">COLUMN('Lookup Functions 1'!$A$4:$D$34)</f>
        <v>1</v>
      </c>
      <c r="M6" s="5">
        <v>2.0</v>
      </c>
      <c r="N6" s="5">
        <v>3.0</v>
      </c>
      <c r="O6" s="5">
        <v>4.0</v>
      </c>
      <c r="P6" s="5"/>
      <c r="Q6" s="5"/>
      <c r="R6" s="5"/>
      <c r="S6" s="5"/>
      <c r="T6" s="5"/>
      <c r="U6" s="5"/>
      <c r="V6" s="5"/>
      <c r="W6" s="5"/>
      <c r="X6" s="5"/>
      <c r="Y6" s="5"/>
      <c r="Z6" s="5"/>
    </row>
    <row r="7" ht="13.5" customHeight="1">
      <c r="A7" s="10">
        <v>3246.0</v>
      </c>
      <c r="B7" s="11" t="s">
        <v>17</v>
      </c>
      <c r="C7" s="11" t="s">
        <v>13</v>
      </c>
      <c r="D7" s="12">
        <v>59.0</v>
      </c>
      <c r="E7" s="5"/>
      <c r="F7" s="5"/>
      <c r="G7" s="5"/>
      <c r="H7" s="16">
        <v>6.0</v>
      </c>
      <c r="I7" s="16">
        <v>2.0</v>
      </c>
      <c r="J7" s="16" t="str">
        <f t="array" ref="J7">INDEX('Lookup Functions 1'!$A$4:$D$34,H7,I7)</f>
        <v>Hard Drive</v>
      </c>
      <c r="K7" s="5"/>
      <c r="L7" s="5"/>
      <c r="M7" s="5"/>
      <c r="N7" s="5"/>
      <c r="O7" s="5"/>
      <c r="P7" s="5"/>
      <c r="Q7" s="5"/>
      <c r="R7" s="5"/>
      <c r="S7" s="5"/>
      <c r="T7" s="5"/>
      <c r="U7" s="5"/>
      <c r="V7" s="5"/>
      <c r="W7" s="5"/>
      <c r="X7" s="5"/>
      <c r="Y7" s="5"/>
      <c r="Z7" s="5"/>
    </row>
    <row r="8" ht="13.5" customHeight="1">
      <c r="A8" s="10">
        <v>3247.0</v>
      </c>
      <c r="B8" s="11" t="s">
        <v>18</v>
      </c>
      <c r="C8" s="11" t="s">
        <v>19</v>
      </c>
      <c r="D8" s="12">
        <v>39.0</v>
      </c>
      <c r="E8" s="5"/>
      <c r="F8" s="5"/>
      <c r="G8" s="5"/>
      <c r="H8" s="16">
        <v>5.0</v>
      </c>
      <c r="I8" s="16">
        <v>3.0</v>
      </c>
      <c r="J8" s="16" t="str">
        <f t="array" ref="J8">INDEX('Lookup Functions 1'!$A$4:$D$34,H8,I8)</f>
        <v>AJ Distributors</v>
      </c>
      <c r="K8" s="5"/>
      <c r="L8" s="5"/>
      <c r="M8" s="5"/>
      <c r="N8" s="5"/>
      <c r="O8" s="5"/>
      <c r="P8" s="5"/>
      <c r="Q8" s="5"/>
      <c r="R8" s="5"/>
      <c r="S8" s="5"/>
      <c r="T8" s="5"/>
      <c r="U8" s="5"/>
      <c r="V8" s="5"/>
      <c r="W8" s="5"/>
      <c r="X8" s="5"/>
      <c r="Y8" s="5"/>
      <c r="Z8" s="5"/>
    </row>
    <row r="9" ht="13.5" customHeight="1">
      <c r="A9" s="10">
        <v>3248.0</v>
      </c>
      <c r="B9" s="11" t="s">
        <v>20</v>
      </c>
      <c r="C9" s="11" t="s">
        <v>21</v>
      </c>
      <c r="D9" s="12">
        <v>99.0</v>
      </c>
      <c r="E9" s="5"/>
      <c r="F9" s="5"/>
      <c r="G9" s="5"/>
      <c r="H9" s="16">
        <v>8.0</v>
      </c>
      <c r="I9" s="16">
        <v>4.0</v>
      </c>
      <c r="J9" s="17">
        <f t="array" ref="J9">INDEX('Lookup Functions 1'!$A$4:$D$34,H9,I9)</f>
        <v>199</v>
      </c>
      <c r="K9" s="5"/>
      <c r="L9" s="14" t="s">
        <v>22</v>
      </c>
      <c r="M9" s="3"/>
      <c r="N9" s="3"/>
      <c r="O9" s="4"/>
      <c r="P9" s="5"/>
      <c r="Q9" s="5"/>
      <c r="R9" s="5"/>
      <c r="S9" s="5"/>
      <c r="T9" s="5"/>
      <c r="U9" s="5"/>
      <c r="V9" s="5"/>
      <c r="W9" s="5"/>
      <c r="X9" s="5"/>
      <c r="Y9" s="5"/>
      <c r="Z9" s="5"/>
    </row>
    <row r="10" ht="13.5" customHeight="1">
      <c r="A10" s="10">
        <v>3249.0</v>
      </c>
      <c r="B10" s="11" t="s">
        <v>23</v>
      </c>
      <c r="C10" s="11" t="s">
        <v>9</v>
      </c>
      <c r="D10" s="12">
        <v>199.0</v>
      </c>
      <c r="E10" s="5"/>
      <c r="F10" s="5"/>
      <c r="G10" s="5"/>
      <c r="H10" s="16">
        <v>10.0</v>
      </c>
      <c r="I10" s="16">
        <v>1.0</v>
      </c>
      <c r="J10" s="16">
        <f t="array" ref="J10">INDEX('Lookup Functions 1'!$A$4:$D$34,H10,I10)</f>
        <v>3252</v>
      </c>
      <c r="K10" s="5"/>
      <c r="L10" s="5">
        <f>COLUMNS(A4:D26)</f>
        <v>4</v>
      </c>
      <c r="M10" s="5"/>
      <c r="N10" s="5"/>
      <c r="O10" s="5"/>
      <c r="P10" s="5"/>
      <c r="Q10" s="5"/>
      <c r="R10" s="5"/>
      <c r="S10" s="5"/>
      <c r="T10" s="5"/>
      <c r="U10" s="5"/>
      <c r="V10" s="5"/>
      <c r="W10" s="5"/>
      <c r="X10" s="5"/>
      <c r="Y10" s="5"/>
      <c r="Z10" s="5"/>
    </row>
    <row r="11" ht="13.5" customHeight="1">
      <c r="A11" s="10">
        <v>3250.0</v>
      </c>
      <c r="B11" s="11" t="s">
        <v>23</v>
      </c>
      <c r="C11" s="11" t="s">
        <v>7</v>
      </c>
      <c r="D11" s="12">
        <v>199.0</v>
      </c>
      <c r="E11" s="5"/>
      <c r="F11" s="5"/>
      <c r="G11" s="5"/>
      <c r="H11" s="16"/>
      <c r="I11" s="16"/>
      <c r="J11" s="16"/>
      <c r="K11" s="5"/>
      <c r="L11" s="5"/>
      <c r="M11" s="5"/>
      <c r="N11" s="5"/>
      <c r="O11" s="5"/>
      <c r="P11" s="5"/>
      <c r="Q11" s="5"/>
      <c r="R11" s="5"/>
      <c r="S11" s="5"/>
      <c r="T11" s="5"/>
      <c r="U11" s="5"/>
      <c r="V11" s="5"/>
      <c r="W11" s="5"/>
      <c r="X11" s="5"/>
      <c r="Y11" s="5"/>
      <c r="Z11" s="5"/>
    </row>
    <row r="12" ht="13.5" customHeight="1">
      <c r="A12" s="10">
        <v>3251.0</v>
      </c>
      <c r="B12" s="11" t="s">
        <v>8</v>
      </c>
      <c r="C12" s="11" t="s">
        <v>24</v>
      </c>
      <c r="D12" s="12">
        <v>19.0</v>
      </c>
      <c r="E12" s="5"/>
      <c r="F12" s="5"/>
      <c r="G12" s="5"/>
      <c r="H12" s="5"/>
      <c r="I12" s="5"/>
      <c r="J12" s="5"/>
      <c r="K12" s="5"/>
      <c r="L12" s="5"/>
      <c r="M12" s="5"/>
      <c r="N12" s="5"/>
      <c r="O12" s="5"/>
      <c r="P12" s="5"/>
      <c r="Q12" s="5"/>
      <c r="R12" s="5"/>
      <c r="S12" s="5"/>
      <c r="T12" s="5"/>
      <c r="U12" s="5"/>
      <c r="V12" s="5"/>
      <c r="W12" s="5"/>
      <c r="X12" s="5"/>
      <c r="Y12" s="5"/>
      <c r="Z12" s="5"/>
    </row>
    <row r="13" ht="13.5" customHeight="1">
      <c r="A13" s="10">
        <v>3252.0</v>
      </c>
      <c r="B13" s="11" t="s">
        <v>12</v>
      </c>
      <c r="C13" s="11" t="s">
        <v>7</v>
      </c>
      <c r="D13" s="12">
        <v>129.0</v>
      </c>
      <c r="E13" s="5"/>
      <c r="F13" s="5"/>
      <c r="G13" s="5"/>
      <c r="H13" s="14" t="s">
        <v>25</v>
      </c>
      <c r="I13" s="3"/>
      <c r="J13" s="4"/>
      <c r="K13" s="5"/>
      <c r="L13" s="14" t="s">
        <v>26</v>
      </c>
      <c r="M13" s="3"/>
      <c r="N13" s="3"/>
      <c r="O13" s="4"/>
      <c r="P13" s="5"/>
      <c r="Q13" s="5"/>
      <c r="R13" s="5"/>
      <c r="S13" s="5"/>
      <c r="T13" s="5"/>
      <c r="U13" s="5"/>
      <c r="V13" s="5"/>
      <c r="W13" s="5"/>
      <c r="X13" s="5"/>
      <c r="Y13" s="5"/>
      <c r="Z13" s="5"/>
    </row>
    <row r="14" ht="13.5" customHeight="1">
      <c r="A14" s="10">
        <v>3253.0</v>
      </c>
      <c r="B14" s="11" t="s">
        <v>17</v>
      </c>
      <c r="C14" s="11" t="s">
        <v>13</v>
      </c>
      <c r="D14" s="12">
        <v>59.0</v>
      </c>
      <c r="E14" s="5"/>
      <c r="F14" s="5"/>
      <c r="G14" s="5"/>
      <c r="H14" s="16" t="s">
        <v>27</v>
      </c>
      <c r="I14" s="16" t="s">
        <v>28</v>
      </c>
      <c r="J14" s="16" t="s">
        <v>16</v>
      </c>
      <c r="K14" s="5"/>
      <c r="L14" s="5">
        <f>ROWS('Lookup Functions 1'!$A$4:$D$34)</f>
        <v>31</v>
      </c>
      <c r="M14" s="5"/>
      <c r="N14" s="5"/>
      <c r="O14" s="5"/>
      <c r="P14" s="5"/>
      <c r="Q14" s="5"/>
      <c r="R14" s="5"/>
      <c r="S14" s="5"/>
      <c r="T14" s="5"/>
      <c r="U14" s="5"/>
      <c r="V14" s="5"/>
      <c r="W14" s="5"/>
      <c r="X14" s="5"/>
      <c r="Y14" s="5"/>
      <c r="Z14" s="5"/>
    </row>
    <row r="15" ht="13.5" customHeight="1">
      <c r="A15" s="10">
        <v>3254.0</v>
      </c>
      <c r="B15" s="11" t="s">
        <v>20</v>
      </c>
      <c r="C15" s="11" t="s">
        <v>19</v>
      </c>
      <c r="D15" s="12">
        <v>99.0</v>
      </c>
      <c r="E15" s="5"/>
      <c r="F15" s="5"/>
      <c r="G15" s="5"/>
      <c r="H15" s="18" t="s">
        <v>12</v>
      </c>
      <c r="I15" s="16">
        <v>0.0</v>
      </c>
      <c r="J15" s="18">
        <f>MATCH(H15,'Lookup Functions 1'!$B$4:$B$34,I15)</f>
        <v>3</v>
      </c>
      <c r="K15" s="5"/>
      <c r="L15" s="5"/>
      <c r="M15" s="5"/>
      <c r="N15" s="5"/>
      <c r="O15" s="5"/>
      <c r="P15" s="5"/>
      <c r="Q15" s="5"/>
      <c r="R15" s="5"/>
      <c r="S15" s="5"/>
      <c r="T15" s="5"/>
      <c r="U15" s="5"/>
      <c r="V15" s="5"/>
      <c r="W15" s="5"/>
      <c r="X15" s="5"/>
      <c r="Y15" s="5"/>
      <c r="Z15" s="5"/>
    </row>
    <row r="16" ht="13.5" customHeight="1">
      <c r="A16" s="10">
        <v>3255.0</v>
      </c>
      <c r="B16" s="11" t="s">
        <v>12</v>
      </c>
      <c r="C16" s="11" t="s">
        <v>29</v>
      </c>
      <c r="D16" s="12">
        <v>129.0</v>
      </c>
      <c r="E16" s="5"/>
      <c r="F16" s="5"/>
      <c r="G16" s="5"/>
      <c r="H16" s="18" t="s">
        <v>17</v>
      </c>
      <c r="I16" s="16">
        <v>0.0</v>
      </c>
      <c r="J16" s="18">
        <f>MATCH(H16,'Lookup Functions 1'!$B$4:$B$34,I16)</f>
        <v>4</v>
      </c>
      <c r="K16" s="5"/>
      <c r="L16" s="5"/>
      <c r="M16" s="5"/>
      <c r="N16" s="5"/>
      <c r="O16" s="5"/>
      <c r="P16" s="5"/>
      <c r="Q16" s="5"/>
      <c r="R16" s="5"/>
      <c r="S16" s="5"/>
      <c r="T16" s="5"/>
      <c r="U16" s="5"/>
      <c r="V16" s="5"/>
      <c r="W16" s="5"/>
      <c r="X16" s="5"/>
      <c r="Y16" s="5"/>
      <c r="Z16" s="5"/>
    </row>
    <row r="17" ht="13.5" customHeight="1">
      <c r="A17" s="10">
        <v>3256.0</v>
      </c>
      <c r="B17" s="11" t="s">
        <v>23</v>
      </c>
      <c r="C17" s="11" t="s">
        <v>7</v>
      </c>
      <c r="D17" s="12">
        <v>199.0</v>
      </c>
      <c r="E17" s="5"/>
      <c r="F17" s="5"/>
      <c r="G17" s="5"/>
      <c r="H17" s="18" t="s">
        <v>20</v>
      </c>
      <c r="I17" s="16">
        <v>1.0</v>
      </c>
      <c r="J17" s="18" t="str">
        <f>MATCH(H17,'Lookup Functions 1'!$B$4:$B$34,I17)</f>
        <v>#N/A</v>
      </c>
      <c r="K17" s="5"/>
      <c r="L17" s="14" t="s">
        <v>30</v>
      </c>
      <c r="M17" s="3"/>
      <c r="N17" s="3"/>
      <c r="O17" s="4"/>
      <c r="P17" s="5"/>
      <c r="Q17" s="5"/>
      <c r="R17" s="5"/>
      <c r="S17" s="5"/>
      <c r="T17" s="5"/>
      <c r="U17" s="5"/>
      <c r="V17" s="5"/>
      <c r="W17" s="5"/>
      <c r="X17" s="5"/>
      <c r="Y17" s="5"/>
      <c r="Z17" s="5"/>
    </row>
    <row r="18" ht="13.5" customHeight="1">
      <c r="A18" s="10">
        <v>3257.0</v>
      </c>
      <c r="B18" s="11" t="s">
        <v>6</v>
      </c>
      <c r="C18" s="11" t="s">
        <v>21</v>
      </c>
      <c r="D18" s="12">
        <v>29.0</v>
      </c>
      <c r="E18" s="5"/>
      <c r="F18" s="5"/>
      <c r="G18" s="5"/>
      <c r="H18" s="18" t="s">
        <v>12</v>
      </c>
      <c r="I18" s="16">
        <v>-1.0</v>
      </c>
      <c r="J18" s="18">
        <f>MATCH(H18,'Lookup Functions 1'!$B$4:$B$34,I18)</f>
        <v>10</v>
      </c>
      <c r="K18" s="5"/>
      <c r="L18" s="5">
        <f t="array" ref="L18:L22">ROW(A1:D5)</f>
        <v>1</v>
      </c>
      <c r="M18" s="5"/>
      <c r="N18" s="5"/>
      <c r="O18" s="5"/>
      <c r="P18" s="5"/>
      <c r="Q18" s="5"/>
      <c r="R18" s="5"/>
      <c r="S18" s="5"/>
      <c r="T18" s="5"/>
      <c r="U18" s="5"/>
      <c r="V18" s="5"/>
      <c r="W18" s="5"/>
      <c r="X18" s="5"/>
      <c r="Y18" s="5"/>
      <c r="Z18" s="5"/>
    </row>
    <row r="19" ht="13.5" customHeight="1">
      <c r="A19" s="10">
        <v>3258.0</v>
      </c>
      <c r="B19" s="11" t="s">
        <v>6</v>
      </c>
      <c r="C19" s="11" t="s">
        <v>29</v>
      </c>
      <c r="D19" s="12">
        <v>29.0</v>
      </c>
      <c r="E19" s="5"/>
      <c r="F19" s="5"/>
      <c r="G19" s="5"/>
      <c r="H19" s="5"/>
      <c r="I19" s="5"/>
      <c r="J19" s="5"/>
      <c r="K19" s="5"/>
      <c r="L19" s="5">
        <v>2.0</v>
      </c>
      <c r="M19" s="5"/>
      <c r="N19" s="5"/>
      <c r="O19" s="5"/>
      <c r="P19" s="5"/>
      <c r="Q19" s="5"/>
      <c r="R19" s="5"/>
      <c r="S19" s="5"/>
      <c r="T19" s="5"/>
      <c r="U19" s="5"/>
      <c r="V19" s="5"/>
      <c r="W19" s="5"/>
      <c r="X19" s="5"/>
      <c r="Y19" s="5"/>
      <c r="Z19" s="5"/>
    </row>
    <row r="20" ht="13.5" customHeight="1">
      <c r="A20" s="10">
        <v>3259.0</v>
      </c>
      <c r="B20" s="11" t="s">
        <v>18</v>
      </c>
      <c r="C20" s="11" t="s">
        <v>9</v>
      </c>
      <c r="D20" s="12">
        <v>39.0</v>
      </c>
      <c r="E20" s="5"/>
      <c r="F20" s="5"/>
      <c r="G20" s="5"/>
      <c r="H20" s="5"/>
      <c r="I20" s="5"/>
      <c r="J20" s="5"/>
      <c r="K20" s="5"/>
      <c r="L20" s="5">
        <v>3.0</v>
      </c>
      <c r="M20" s="5"/>
      <c r="N20" s="5"/>
      <c r="O20" s="5"/>
      <c r="P20" s="5"/>
      <c r="Q20" s="5"/>
      <c r="R20" s="5"/>
      <c r="S20" s="5"/>
      <c r="T20" s="5"/>
      <c r="U20" s="5"/>
      <c r="V20" s="5"/>
      <c r="W20" s="5"/>
      <c r="X20" s="5"/>
      <c r="Y20" s="5"/>
      <c r="Z20" s="5"/>
    </row>
    <row r="21" ht="13.5" customHeight="1">
      <c r="A21" s="10">
        <v>3260.0</v>
      </c>
      <c r="B21" s="11" t="s">
        <v>20</v>
      </c>
      <c r="C21" s="11" t="s">
        <v>21</v>
      </c>
      <c r="D21" s="12">
        <v>99.0</v>
      </c>
      <c r="E21" s="5"/>
      <c r="F21" s="5"/>
      <c r="G21" s="5"/>
      <c r="H21" s="5"/>
      <c r="I21" s="5"/>
      <c r="J21" s="5"/>
      <c r="K21" s="5"/>
      <c r="L21" s="5">
        <v>4.0</v>
      </c>
      <c r="M21" s="5"/>
      <c r="N21" s="5"/>
      <c r="O21" s="5"/>
      <c r="P21" s="5"/>
      <c r="Q21" s="5"/>
      <c r="R21" s="5"/>
      <c r="S21" s="5"/>
      <c r="T21" s="5"/>
      <c r="U21" s="5"/>
      <c r="V21" s="5"/>
      <c r="W21" s="5"/>
      <c r="X21" s="5"/>
      <c r="Y21" s="5"/>
      <c r="Z21" s="5"/>
    </row>
    <row r="22" ht="13.5" customHeight="1">
      <c r="A22" s="10">
        <v>3261.0</v>
      </c>
      <c r="B22" s="11" t="s">
        <v>8</v>
      </c>
      <c r="C22" s="11" t="s">
        <v>19</v>
      </c>
      <c r="D22" s="12">
        <v>19.0</v>
      </c>
      <c r="E22" s="5"/>
      <c r="F22" s="5"/>
      <c r="G22" s="5"/>
      <c r="H22" s="5"/>
      <c r="I22" s="5"/>
      <c r="J22" s="5"/>
      <c r="K22" s="5"/>
      <c r="L22" s="5">
        <v>5.0</v>
      </c>
      <c r="M22" s="5"/>
      <c r="N22" s="5"/>
      <c r="O22" s="5"/>
      <c r="P22" s="5"/>
      <c r="Q22" s="5"/>
      <c r="R22" s="5"/>
      <c r="S22" s="5"/>
      <c r="T22" s="5"/>
      <c r="U22" s="5"/>
      <c r="V22" s="5"/>
      <c r="W22" s="5"/>
      <c r="X22" s="5"/>
      <c r="Y22" s="5"/>
      <c r="Z22" s="5"/>
    </row>
    <row r="23" ht="13.5" customHeight="1">
      <c r="A23" s="10">
        <v>3262.0</v>
      </c>
      <c r="B23" s="11" t="s">
        <v>12</v>
      </c>
      <c r="C23" s="11" t="s">
        <v>13</v>
      </c>
      <c r="D23" s="12">
        <v>129.0</v>
      </c>
      <c r="E23" s="5"/>
      <c r="F23" s="5"/>
      <c r="G23" s="5"/>
      <c r="H23" s="5"/>
      <c r="I23" s="5"/>
      <c r="J23" s="5"/>
      <c r="K23" s="5"/>
      <c r="L23" s="5"/>
      <c r="M23" s="5"/>
      <c r="N23" s="5"/>
      <c r="O23" s="5"/>
      <c r="P23" s="5"/>
      <c r="Q23" s="5"/>
      <c r="R23" s="5"/>
      <c r="S23" s="5"/>
      <c r="T23" s="5"/>
      <c r="U23" s="5"/>
      <c r="V23" s="5"/>
      <c r="W23" s="5"/>
      <c r="X23" s="5"/>
      <c r="Y23" s="5"/>
      <c r="Z23" s="5"/>
    </row>
    <row r="24" ht="13.5" customHeight="1">
      <c r="A24" s="10">
        <v>3263.0</v>
      </c>
      <c r="B24" s="11" t="s">
        <v>18</v>
      </c>
      <c r="C24" s="11" t="s">
        <v>29</v>
      </c>
      <c r="D24" s="12">
        <v>39.0</v>
      </c>
      <c r="E24" s="5"/>
      <c r="F24" s="5"/>
      <c r="G24" s="5"/>
      <c r="H24" s="5"/>
      <c r="I24" s="5"/>
      <c r="J24" s="5"/>
      <c r="K24" s="5"/>
      <c r="L24" s="5"/>
      <c r="M24" s="5"/>
      <c r="N24" s="5"/>
      <c r="O24" s="5"/>
      <c r="P24" s="5"/>
      <c r="Q24" s="5"/>
      <c r="R24" s="5"/>
      <c r="S24" s="5"/>
      <c r="T24" s="5"/>
      <c r="U24" s="5"/>
      <c r="V24" s="5"/>
      <c r="W24" s="5"/>
      <c r="X24" s="5"/>
      <c r="Y24" s="5"/>
      <c r="Z24" s="5"/>
    </row>
    <row r="25" ht="13.5" customHeight="1">
      <c r="A25" s="10">
        <v>3264.0</v>
      </c>
      <c r="B25" s="11" t="s">
        <v>12</v>
      </c>
      <c r="C25" s="11" t="s">
        <v>7</v>
      </c>
      <c r="D25" s="12">
        <v>129.0</v>
      </c>
      <c r="E25" s="5"/>
      <c r="F25" s="5"/>
      <c r="G25" s="5"/>
      <c r="H25" s="5"/>
      <c r="I25" s="5"/>
      <c r="J25" s="5"/>
      <c r="K25" s="5"/>
      <c r="L25" s="5"/>
      <c r="M25" s="5"/>
      <c r="N25" s="5"/>
      <c r="O25" s="5"/>
      <c r="P25" s="5"/>
      <c r="Q25" s="5"/>
      <c r="R25" s="5"/>
      <c r="S25" s="5"/>
      <c r="T25" s="5"/>
      <c r="U25" s="5"/>
      <c r="V25" s="5"/>
      <c r="W25" s="5"/>
      <c r="X25" s="5"/>
      <c r="Y25" s="5"/>
      <c r="Z25" s="5"/>
    </row>
    <row r="26" ht="13.5" customHeight="1">
      <c r="A26" s="10">
        <v>3265.0</v>
      </c>
      <c r="B26" s="11" t="s">
        <v>17</v>
      </c>
      <c r="C26" s="11" t="s">
        <v>31</v>
      </c>
      <c r="D26" s="12">
        <v>59.0</v>
      </c>
      <c r="E26" s="5"/>
      <c r="F26" s="5"/>
      <c r="G26" s="5"/>
      <c r="H26" s="5"/>
      <c r="I26" s="5"/>
      <c r="J26" s="5"/>
      <c r="K26" s="5"/>
      <c r="L26" s="5"/>
      <c r="M26" s="5"/>
      <c r="N26" s="5"/>
      <c r="O26" s="5"/>
      <c r="P26" s="5"/>
      <c r="Q26" s="5"/>
      <c r="R26" s="5"/>
      <c r="S26" s="5"/>
      <c r="T26" s="5"/>
      <c r="U26" s="5"/>
      <c r="V26" s="5"/>
      <c r="W26" s="5"/>
      <c r="X26" s="5"/>
      <c r="Y26" s="5"/>
      <c r="Z26" s="5"/>
    </row>
    <row r="27" ht="13.5" customHeight="1">
      <c r="A27" s="10">
        <v>3266.0</v>
      </c>
      <c r="B27" s="11" t="s">
        <v>8</v>
      </c>
      <c r="C27" s="11" t="s">
        <v>29</v>
      </c>
      <c r="D27" s="12">
        <v>19.0</v>
      </c>
      <c r="E27" s="5"/>
      <c r="F27" s="5"/>
      <c r="G27" s="5"/>
      <c r="H27" s="5"/>
      <c r="I27" s="5"/>
      <c r="J27" s="5"/>
      <c r="K27" s="5"/>
      <c r="L27" s="5"/>
      <c r="M27" s="5"/>
      <c r="N27" s="5"/>
      <c r="O27" s="5"/>
      <c r="P27" s="5"/>
      <c r="Q27" s="5"/>
      <c r="R27" s="5"/>
      <c r="S27" s="5"/>
      <c r="T27" s="5"/>
      <c r="U27" s="5"/>
      <c r="V27" s="5"/>
      <c r="W27" s="5"/>
      <c r="X27" s="5"/>
      <c r="Y27" s="5"/>
      <c r="Z27" s="5"/>
    </row>
    <row r="28" ht="13.5" customHeight="1">
      <c r="A28" s="10">
        <v>3267.0</v>
      </c>
      <c r="B28" s="11" t="s">
        <v>12</v>
      </c>
      <c r="C28" s="11" t="s">
        <v>13</v>
      </c>
      <c r="D28" s="12">
        <v>129.0</v>
      </c>
      <c r="E28" s="5"/>
      <c r="F28" s="5"/>
      <c r="G28" s="5"/>
      <c r="H28" s="5"/>
      <c r="I28" s="5"/>
      <c r="J28" s="5"/>
      <c r="K28" s="5"/>
      <c r="L28" s="5"/>
      <c r="M28" s="5"/>
      <c r="N28" s="5"/>
      <c r="O28" s="5"/>
      <c r="P28" s="5"/>
      <c r="Q28" s="5"/>
      <c r="R28" s="5"/>
      <c r="S28" s="5"/>
      <c r="T28" s="5"/>
      <c r="U28" s="5"/>
      <c r="V28" s="5"/>
      <c r="W28" s="5"/>
      <c r="X28" s="5"/>
      <c r="Y28" s="5"/>
      <c r="Z28" s="5"/>
    </row>
    <row r="29" ht="13.5" customHeight="1">
      <c r="A29" s="10">
        <v>3268.0</v>
      </c>
      <c r="B29" s="11" t="s">
        <v>8</v>
      </c>
      <c r="C29" s="11" t="s">
        <v>13</v>
      </c>
      <c r="D29" s="12">
        <v>19.0</v>
      </c>
      <c r="E29" s="5"/>
      <c r="F29" s="5"/>
      <c r="G29" s="5"/>
      <c r="H29" s="5"/>
      <c r="I29" s="5"/>
      <c r="J29" s="5"/>
      <c r="K29" s="5"/>
      <c r="L29" s="5"/>
      <c r="M29" s="5"/>
      <c r="N29" s="5"/>
      <c r="O29" s="5"/>
      <c r="P29" s="5"/>
      <c r="Q29" s="5"/>
      <c r="R29" s="5"/>
      <c r="S29" s="5"/>
      <c r="T29" s="5"/>
      <c r="U29" s="5"/>
      <c r="V29" s="5"/>
      <c r="W29" s="5"/>
      <c r="X29" s="5"/>
      <c r="Y29" s="5"/>
      <c r="Z29" s="5"/>
    </row>
    <row r="30" ht="13.5" customHeight="1">
      <c r="A30" s="10">
        <v>3269.0</v>
      </c>
      <c r="B30" s="11" t="s">
        <v>17</v>
      </c>
      <c r="C30" s="11" t="s">
        <v>21</v>
      </c>
      <c r="D30" s="12">
        <v>59.0</v>
      </c>
      <c r="E30" s="5"/>
      <c r="F30" s="5"/>
      <c r="G30" s="5"/>
      <c r="H30" s="5"/>
      <c r="I30" s="5"/>
      <c r="J30" s="5"/>
      <c r="K30" s="5"/>
      <c r="L30" s="5"/>
      <c r="M30" s="5"/>
      <c r="N30" s="5"/>
      <c r="O30" s="5"/>
      <c r="P30" s="5"/>
      <c r="Q30" s="5"/>
      <c r="R30" s="5"/>
      <c r="S30" s="5"/>
      <c r="T30" s="5"/>
      <c r="U30" s="5"/>
      <c r="V30" s="5"/>
      <c r="W30" s="5"/>
      <c r="X30" s="5"/>
      <c r="Y30" s="5"/>
      <c r="Z30" s="5"/>
    </row>
    <row r="31" ht="13.5" customHeight="1">
      <c r="A31" s="10">
        <v>3270.0</v>
      </c>
      <c r="B31" s="11" t="s">
        <v>6</v>
      </c>
      <c r="C31" s="11" t="s">
        <v>19</v>
      </c>
      <c r="D31" s="12">
        <v>29.0</v>
      </c>
      <c r="E31" s="5"/>
      <c r="F31" s="5"/>
      <c r="G31" s="5"/>
      <c r="H31" s="5"/>
      <c r="I31" s="5"/>
      <c r="J31" s="5"/>
      <c r="K31" s="5"/>
      <c r="L31" s="5"/>
      <c r="M31" s="5"/>
      <c r="N31" s="5"/>
      <c r="O31" s="5"/>
      <c r="P31" s="5"/>
      <c r="Q31" s="5"/>
      <c r="R31" s="5"/>
      <c r="S31" s="5"/>
      <c r="T31" s="5"/>
      <c r="U31" s="5"/>
      <c r="V31" s="5"/>
      <c r="W31" s="5"/>
      <c r="X31" s="5"/>
      <c r="Y31" s="5"/>
      <c r="Z31" s="5"/>
    </row>
    <row r="32" ht="13.5" customHeight="1">
      <c r="A32" s="10">
        <v>3271.0</v>
      </c>
      <c r="B32" s="11" t="s">
        <v>17</v>
      </c>
      <c r="C32" s="11" t="s">
        <v>13</v>
      </c>
      <c r="D32" s="12">
        <v>59.0</v>
      </c>
      <c r="E32" s="5"/>
      <c r="F32" s="5"/>
      <c r="G32" s="5"/>
      <c r="H32" s="5"/>
      <c r="I32" s="5"/>
      <c r="J32" s="5"/>
      <c r="K32" s="5"/>
      <c r="L32" s="5"/>
      <c r="M32" s="5"/>
      <c r="N32" s="5"/>
      <c r="O32" s="5"/>
      <c r="P32" s="5"/>
      <c r="Q32" s="5"/>
      <c r="R32" s="5"/>
      <c r="S32" s="5"/>
      <c r="T32" s="5"/>
      <c r="U32" s="5"/>
      <c r="V32" s="5"/>
      <c r="W32" s="5"/>
      <c r="X32" s="5"/>
      <c r="Y32" s="5"/>
      <c r="Z32" s="5"/>
    </row>
    <row r="33" ht="13.5" customHeight="1">
      <c r="A33" s="10">
        <v>3272.0</v>
      </c>
      <c r="B33" s="11" t="s">
        <v>23</v>
      </c>
      <c r="C33" s="11" t="s">
        <v>31</v>
      </c>
      <c r="D33" s="12">
        <v>199.0</v>
      </c>
      <c r="E33" s="5"/>
      <c r="F33" s="5"/>
      <c r="G33" s="5"/>
      <c r="H33" s="5"/>
      <c r="I33" s="5"/>
      <c r="J33" s="5"/>
      <c r="K33" s="5"/>
      <c r="L33" s="5"/>
      <c r="M33" s="5"/>
      <c r="N33" s="5"/>
      <c r="O33" s="5"/>
      <c r="P33" s="5"/>
      <c r="Q33" s="5"/>
      <c r="R33" s="5"/>
      <c r="S33" s="5"/>
      <c r="T33" s="5"/>
      <c r="U33" s="5"/>
      <c r="V33" s="5"/>
      <c r="W33" s="5"/>
      <c r="X33" s="5"/>
      <c r="Y33" s="5"/>
      <c r="Z33" s="5"/>
    </row>
    <row r="34" ht="13.5" customHeight="1">
      <c r="A34" s="10">
        <v>3273.0</v>
      </c>
      <c r="B34" s="11" t="s">
        <v>17</v>
      </c>
      <c r="C34" s="11" t="s">
        <v>13</v>
      </c>
      <c r="D34" s="12">
        <v>59.0</v>
      </c>
      <c r="E34" s="5"/>
      <c r="F34" s="5"/>
      <c r="G34" s="5"/>
      <c r="H34" s="5"/>
      <c r="I34" s="5"/>
      <c r="J34" s="5"/>
      <c r="K34" s="5"/>
      <c r="L34" s="5"/>
      <c r="M34" s="5"/>
      <c r="N34" s="5"/>
      <c r="O34" s="5"/>
      <c r="P34" s="5"/>
      <c r="Q34" s="5"/>
      <c r="R34" s="5"/>
      <c r="S34" s="5"/>
      <c r="T34" s="5"/>
      <c r="U34" s="5"/>
      <c r="V34" s="5"/>
      <c r="W34" s="5"/>
      <c r="X34" s="5"/>
      <c r="Y34" s="5"/>
      <c r="Z34" s="5"/>
    </row>
    <row r="35" ht="13.5" customHeight="1">
      <c r="A35" s="6"/>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6"/>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6"/>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6"/>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6"/>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6"/>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6"/>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6"/>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6"/>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6"/>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6"/>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6"/>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6"/>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6"/>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6"/>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6"/>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6"/>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6"/>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6"/>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6"/>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6"/>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6"/>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6"/>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6"/>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6"/>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6"/>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6"/>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6"/>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6"/>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6"/>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6"/>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6"/>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6"/>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6"/>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6"/>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6"/>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6"/>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6"/>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6"/>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6"/>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6"/>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6"/>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6"/>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6"/>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6"/>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6"/>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6"/>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6"/>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6"/>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6"/>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6"/>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6"/>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7">
    <mergeCell ref="A1:D1"/>
    <mergeCell ref="H5:J5"/>
    <mergeCell ref="L5:O5"/>
    <mergeCell ref="L9:O9"/>
    <mergeCell ref="H13:J13"/>
    <mergeCell ref="L13:O13"/>
    <mergeCell ref="L17:O17"/>
  </mergeCell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43"/>
    <col customWidth="1" min="3" max="3" width="12.29"/>
    <col customWidth="1" min="4" max="4" width="15.57"/>
    <col customWidth="1" min="5" max="5" width="9.29"/>
    <col customWidth="1" min="6" max="6" width="22.57"/>
    <col customWidth="1" min="7" max="26" width="9.29"/>
  </cols>
  <sheetData>
    <row r="1" ht="23.25" customHeight="1">
      <c r="A1" s="2" t="s">
        <v>0</v>
      </c>
      <c r="B1" s="3"/>
      <c r="C1" s="3"/>
      <c r="D1" s="4"/>
      <c r="E1" s="5"/>
      <c r="F1" s="5"/>
      <c r="G1" s="5"/>
      <c r="H1" s="5"/>
      <c r="I1" s="5"/>
      <c r="J1" s="5"/>
      <c r="K1" s="5"/>
      <c r="L1" s="5"/>
      <c r="M1" s="5"/>
      <c r="N1" s="5"/>
      <c r="O1" s="5"/>
      <c r="P1" s="5"/>
      <c r="Q1" s="5"/>
      <c r="R1" s="5"/>
      <c r="S1" s="5"/>
      <c r="T1" s="5"/>
      <c r="U1" s="5"/>
      <c r="V1" s="5"/>
      <c r="W1" s="5"/>
      <c r="X1" s="5"/>
      <c r="Y1" s="5"/>
      <c r="Z1" s="5"/>
    </row>
    <row r="2" ht="13.5" customHeight="1">
      <c r="A2" s="6"/>
      <c r="B2" s="5"/>
      <c r="C2" s="5"/>
      <c r="D2" s="5"/>
      <c r="E2" s="5"/>
      <c r="F2" s="5"/>
      <c r="G2" s="5"/>
      <c r="H2" s="5"/>
      <c r="I2" s="5"/>
      <c r="J2" s="5"/>
      <c r="K2" s="5"/>
      <c r="L2" s="5"/>
      <c r="M2" s="5"/>
      <c r="N2" s="5"/>
      <c r="O2" s="5"/>
      <c r="P2" s="5"/>
      <c r="Q2" s="5"/>
      <c r="R2" s="5"/>
      <c r="S2" s="5"/>
      <c r="T2" s="5"/>
      <c r="U2" s="5"/>
      <c r="V2" s="5"/>
      <c r="W2" s="5"/>
      <c r="X2" s="5"/>
      <c r="Y2" s="5"/>
      <c r="Z2" s="5"/>
    </row>
    <row r="3" ht="13.5" customHeight="1">
      <c r="A3" s="7" t="s">
        <v>1</v>
      </c>
      <c r="B3" s="8" t="s">
        <v>2</v>
      </c>
      <c r="C3" s="8" t="s">
        <v>3</v>
      </c>
      <c r="D3" s="8" t="s">
        <v>4</v>
      </c>
      <c r="E3" s="5"/>
      <c r="F3" s="9" t="s">
        <v>5</v>
      </c>
      <c r="G3" s="5"/>
      <c r="H3" s="5"/>
      <c r="I3" s="5"/>
      <c r="J3" s="5"/>
      <c r="K3" s="5"/>
      <c r="L3" s="5"/>
      <c r="M3" s="5"/>
      <c r="N3" s="5"/>
      <c r="O3" s="5"/>
      <c r="P3" s="5"/>
      <c r="Q3" s="5"/>
      <c r="R3" s="5"/>
      <c r="S3" s="5"/>
      <c r="T3" s="5"/>
      <c r="U3" s="5"/>
      <c r="V3" s="5"/>
      <c r="W3" s="5"/>
      <c r="X3" s="5"/>
      <c r="Y3" s="5"/>
      <c r="Z3" s="5"/>
    </row>
    <row r="4" ht="13.5" customHeight="1">
      <c r="A4" s="10">
        <v>3243.0</v>
      </c>
      <c r="B4" s="11" t="s">
        <v>6</v>
      </c>
      <c r="C4" s="11" t="s">
        <v>7</v>
      </c>
      <c r="D4" s="12">
        <v>29.0</v>
      </c>
      <c r="E4" s="5"/>
      <c r="F4" s="13">
        <v>0.1653</v>
      </c>
      <c r="G4" s="5"/>
      <c r="H4" s="5"/>
      <c r="I4" s="5"/>
      <c r="J4" s="5"/>
      <c r="K4" s="5"/>
      <c r="L4" s="5"/>
      <c r="M4" s="5"/>
      <c r="N4" s="5"/>
      <c r="O4" s="5"/>
      <c r="P4" s="5"/>
      <c r="Q4" s="5"/>
      <c r="R4" s="5"/>
      <c r="S4" s="5"/>
      <c r="T4" s="5"/>
      <c r="U4" s="5"/>
      <c r="V4" s="5"/>
      <c r="W4" s="5"/>
      <c r="X4" s="5"/>
      <c r="Y4" s="5"/>
      <c r="Z4" s="5"/>
    </row>
    <row r="5" ht="13.5" customHeight="1">
      <c r="A5" s="10">
        <v>3244.0</v>
      </c>
      <c r="B5" s="11" t="s">
        <v>8</v>
      </c>
      <c r="C5" s="11" t="s">
        <v>9</v>
      </c>
      <c r="D5" s="12">
        <v>19.0</v>
      </c>
      <c r="E5" s="5"/>
      <c r="F5" s="5"/>
      <c r="G5" s="5"/>
      <c r="H5" s="5"/>
      <c r="I5" s="5"/>
      <c r="J5" s="5"/>
      <c r="K5" s="5"/>
      <c r="L5" s="5"/>
      <c r="M5" s="5"/>
      <c r="N5" s="5"/>
      <c r="O5" s="5"/>
      <c r="P5" s="5"/>
      <c r="Q5" s="5"/>
      <c r="R5" s="5"/>
      <c r="S5" s="5"/>
      <c r="T5" s="5"/>
      <c r="U5" s="5"/>
      <c r="V5" s="5"/>
      <c r="W5" s="5"/>
      <c r="X5" s="5"/>
      <c r="Y5" s="5"/>
      <c r="Z5" s="5"/>
    </row>
    <row r="6" ht="13.5" customHeight="1">
      <c r="A6" s="10">
        <v>3245.0</v>
      </c>
      <c r="B6" s="11" t="s">
        <v>12</v>
      </c>
      <c r="C6" s="11" t="s">
        <v>13</v>
      </c>
      <c r="D6" s="12">
        <v>129.0</v>
      </c>
      <c r="E6" s="5"/>
      <c r="F6" s="5"/>
      <c r="G6" s="5"/>
      <c r="H6" s="5"/>
      <c r="I6" s="5"/>
      <c r="J6" s="5"/>
      <c r="K6" s="5"/>
      <c r="L6" s="5"/>
      <c r="M6" s="5"/>
      <c r="N6" s="5"/>
      <c r="O6" s="5"/>
      <c r="P6" s="5"/>
      <c r="Q6" s="5"/>
      <c r="R6" s="5"/>
      <c r="S6" s="5"/>
      <c r="T6" s="5"/>
      <c r="U6" s="5"/>
      <c r="V6" s="5"/>
      <c r="W6" s="5"/>
      <c r="X6" s="5"/>
      <c r="Y6" s="5"/>
      <c r="Z6" s="5"/>
    </row>
    <row r="7" ht="13.5" customHeight="1">
      <c r="A7" s="10">
        <v>3246.0</v>
      </c>
      <c r="B7" s="11" t="s">
        <v>17</v>
      </c>
      <c r="C7" s="11" t="s">
        <v>13</v>
      </c>
      <c r="D7" s="12">
        <v>59.0</v>
      </c>
      <c r="E7" s="5"/>
      <c r="F7" s="5"/>
      <c r="G7" s="5"/>
      <c r="H7" s="5"/>
      <c r="I7" s="5"/>
      <c r="J7" s="5"/>
      <c r="K7" s="5"/>
      <c r="L7" s="5"/>
      <c r="M7" s="5"/>
      <c r="N7" s="5"/>
      <c r="O7" s="5"/>
      <c r="P7" s="5"/>
      <c r="Q7" s="5"/>
      <c r="R7" s="5"/>
      <c r="S7" s="5"/>
      <c r="T7" s="5"/>
      <c r="U7" s="5"/>
      <c r="V7" s="5"/>
      <c r="W7" s="5"/>
      <c r="X7" s="5"/>
      <c r="Y7" s="5"/>
      <c r="Z7" s="5"/>
    </row>
    <row r="8" ht="13.5" customHeight="1">
      <c r="A8" s="10">
        <v>3247.0</v>
      </c>
      <c r="B8" s="11" t="s">
        <v>18</v>
      </c>
      <c r="C8" s="11" t="s">
        <v>19</v>
      </c>
      <c r="D8" s="12">
        <v>39.0</v>
      </c>
      <c r="E8" s="5"/>
      <c r="F8" s="5"/>
      <c r="G8" s="5"/>
      <c r="H8" s="5"/>
      <c r="I8" s="5"/>
      <c r="J8" s="5"/>
      <c r="K8" s="5"/>
      <c r="L8" s="5"/>
      <c r="M8" s="5"/>
      <c r="N8" s="5"/>
      <c r="O8" s="5"/>
      <c r="P8" s="5"/>
      <c r="Q8" s="5"/>
      <c r="R8" s="5"/>
      <c r="S8" s="5"/>
      <c r="T8" s="5"/>
      <c r="U8" s="5"/>
      <c r="V8" s="5"/>
      <c r="W8" s="5"/>
      <c r="X8" s="5"/>
      <c r="Y8" s="5"/>
      <c r="Z8" s="5"/>
    </row>
    <row r="9" ht="13.5" customHeight="1">
      <c r="A9" s="10">
        <v>3248.0</v>
      </c>
      <c r="B9" s="11" t="s">
        <v>20</v>
      </c>
      <c r="C9" s="11" t="s">
        <v>21</v>
      </c>
      <c r="D9" s="12">
        <v>99.0</v>
      </c>
      <c r="E9" s="5"/>
      <c r="F9" s="5"/>
      <c r="G9" s="5"/>
      <c r="H9" s="5"/>
      <c r="I9" s="5"/>
      <c r="J9" s="5"/>
      <c r="K9" s="5"/>
      <c r="L9" s="5"/>
      <c r="M9" s="5"/>
      <c r="N9" s="5"/>
      <c r="O9" s="5"/>
      <c r="P9" s="5"/>
      <c r="Q9" s="5"/>
      <c r="R9" s="5"/>
      <c r="S9" s="5"/>
      <c r="T9" s="5"/>
      <c r="U9" s="5"/>
      <c r="V9" s="5"/>
      <c r="W9" s="5"/>
      <c r="X9" s="5"/>
      <c r="Y9" s="5"/>
      <c r="Z9" s="5"/>
    </row>
    <row r="10" ht="13.5" customHeight="1">
      <c r="A10" s="10">
        <v>3249.0</v>
      </c>
      <c r="B10" s="11" t="s">
        <v>23</v>
      </c>
      <c r="C10" s="11" t="s">
        <v>9</v>
      </c>
      <c r="D10" s="12">
        <v>199.0</v>
      </c>
      <c r="E10" s="5"/>
      <c r="F10" s="5"/>
      <c r="G10" s="5"/>
      <c r="H10" s="5"/>
      <c r="I10" s="5"/>
      <c r="J10" s="5"/>
      <c r="K10" s="5"/>
      <c r="L10" s="5"/>
      <c r="M10" s="5"/>
      <c r="N10" s="5"/>
      <c r="O10" s="5"/>
      <c r="P10" s="5"/>
      <c r="Q10" s="5"/>
      <c r="R10" s="5"/>
      <c r="S10" s="5"/>
      <c r="T10" s="5"/>
      <c r="U10" s="5"/>
      <c r="V10" s="5"/>
      <c r="W10" s="5"/>
      <c r="X10" s="5"/>
      <c r="Y10" s="5"/>
      <c r="Z10" s="5"/>
    </row>
    <row r="11" ht="13.5" customHeight="1">
      <c r="A11" s="10">
        <v>3250.0</v>
      </c>
      <c r="B11" s="11" t="s">
        <v>23</v>
      </c>
      <c r="C11" s="11" t="s">
        <v>7</v>
      </c>
      <c r="D11" s="12">
        <v>199.0</v>
      </c>
      <c r="E11" s="5"/>
      <c r="F11" s="5"/>
      <c r="G11" s="5"/>
      <c r="H11" s="5"/>
      <c r="I11" s="5"/>
      <c r="J11" s="5"/>
      <c r="K11" s="5"/>
      <c r="L11" s="5"/>
      <c r="M11" s="5"/>
      <c r="N11" s="5"/>
      <c r="O11" s="5"/>
      <c r="P11" s="5"/>
      <c r="Q11" s="5"/>
      <c r="R11" s="5"/>
      <c r="S11" s="5"/>
      <c r="T11" s="5"/>
      <c r="U11" s="5"/>
      <c r="V11" s="5"/>
      <c r="W11" s="5"/>
      <c r="X11" s="5"/>
      <c r="Y11" s="5"/>
      <c r="Z11" s="5"/>
    </row>
    <row r="12" ht="13.5" customHeight="1">
      <c r="A12" s="10">
        <v>3251.0</v>
      </c>
      <c r="B12" s="11" t="s">
        <v>8</v>
      </c>
      <c r="C12" s="11" t="s">
        <v>24</v>
      </c>
      <c r="D12" s="12">
        <v>19.0</v>
      </c>
      <c r="E12" s="5"/>
      <c r="F12" s="5"/>
      <c r="G12" s="5"/>
      <c r="H12" s="5"/>
      <c r="I12" s="5"/>
      <c r="J12" s="5"/>
      <c r="K12" s="5"/>
      <c r="L12" s="5"/>
      <c r="M12" s="5"/>
      <c r="N12" s="5"/>
      <c r="O12" s="5"/>
      <c r="P12" s="5"/>
      <c r="Q12" s="5"/>
      <c r="R12" s="5"/>
      <c r="S12" s="5"/>
      <c r="T12" s="5"/>
      <c r="U12" s="5"/>
      <c r="V12" s="5"/>
      <c r="W12" s="5"/>
      <c r="X12" s="5"/>
      <c r="Y12" s="5"/>
      <c r="Z12" s="5"/>
    </row>
    <row r="13" ht="13.5" customHeight="1">
      <c r="A13" s="10">
        <v>3252.0</v>
      </c>
      <c r="B13" s="11" t="s">
        <v>12</v>
      </c>
      <c r="C13" s="11" t="s">
        <v>7</v>
      </c>
      <c r="D13" s="12">
        <v>129.0</v>
      </c>
      <c r="E13" s="5"/>
      <c r="F13" s="5"/>
      <c r="G13" s="5"/>
      <c r="H13" s="5"/>
      <c r="I13" s="5"/>
      <c r="J13" s="5"/>
      <c r="K13" s="5"/>
      <c r="L13" s="5"/>
      <c r="M13" s="5"/>
      <c r="N13" s="5"/>
      <c r="O13" s="5"/>
      <c r="P13" s="5"/>
      <c r="Q13" s="5"/>
      <c r="R13" s="5"/>
      <c r="S13" s="5"/>
      <c r="T13" s="5"/>
      <c r="U13" s="5"/>
      <c r="V13" s="5"/>
      <c r="W13" s="5"/>
      <c r="X13" s="5"/>
      <c r="Y13" s="5"/>
      <c r="Z13" s="5"/>
    </row>
    <row r="14" ht="13.5" customHeight="1">
      <c r="A14" s="10">
        <v>3253.0</v>
      </c>
      <c r="B14" s="11" t="s">
        <v>17</v>
      </c>
      <c r="C14" s="11" t="s">
        <v>13</v>
      </c>
      <c r="D14" s="12">
        <v>59.0</v>
      </c>
      <c r="E14" s="5"/>
      <c r="F14" s="5"/>
      <c r="G14" s="5"/>
      <c r="H14" s="5"/>
      <c r="I14" s="5"/>
      <c r="J14" s="5"/>
      <c r="K14" s="5"/>
      <c r="L14" s="5"/>
      <c r="M14" s="5"/>
      <c r="N14" s="5"/>
      <c r="O14" s="5"/>
      <c r="P14" s="5"/>
      <c r="Q14" s="5"/>
      <c r="R14" s="5"/>
      <c r="S14" s="5"/>
      <c r="T14" s="5"/>
      <c r="U14" s="5"/>
      <c r="V14" s="5"/>
      <c r="W14" s="5"/>
      <c r="X14" s="5"/>
      <c r="Y14" s="5"/>
      <c r="Z14" s="5"/>
    </row>
    <row r="15" ht="13.5" customHeight="1">
      <c r="A15" s="10">
        <v>3254.0</v>
      </c>
      <c r="B15" s="11" t="s">
        <v>20</v>
      </c>
      <c r="C15" s="11" t="s">
        <v>19</v>
      </c>
      <c r="D15" s="12">
        <v>99.0</v>
      </c>
      <c r="E15" s="5"/>
      <c r="F15" s="5"/>
      <c r="G15" s="5"/>
      <c r="H15" s="5"/>
      <c r="I15" s="5"/>
      <c r="J15" s="5"/>
      <c r="K15" s="5"/>
      <c r="L15" s="5"/>
      <c r="M15" s="5"/>
      <c r="N15" s="5"/>
      <c r="O15" s="5"/>
      <c r="P15" s="5"/>
      <c r="Q15" s="5"/>
      <c r="R15" s="5"/>
      <c r="S15" s="5"/>
      <c r="T15" s="5"/>
      <c r="U15" s="5"/>
      <c r="V15" s="5"/>
      <c r="W15" s="5"/>
      <c r="X15" s="5"/>
      <c r="Y15" s="5"/>
      <c r="Z15" s="5"/>
    </row>
    <row r="16" ht="13.5" customHeight="1">
      <c r="A16" s="10">
        <v>3255.0</v>
      </c>
      <c r="B16" s="11" t="s">
        <v>12</v>
      </c>
      <c r="C16" s="11" t="s">
        <v>29</v>
      </c>
      <c r="D16" s="12">
        <v>129.0</v>
      </c>
      <c r="E16" s="5"/>
      <c r="F16" s="5"/>
      <c r="G16" s="5"/>
      <c r="H16" s="5"/>
      <c r="I16" s="5"/>
      <c r="J16" s="5"/>
      <c r="K16" s="5"/>
      <c r="L16" s="5"/>
      <c r="M16" s="5"/>
      <c r="N16" s="5"/>
      <c r="O16" s="5"/>
      <c r="P16" s="5"/>
      <c r="Q16" s="5"/>
      <c r="R16" s="5"/>
      <c r="S16" s="5"/>
      <c r="T16" s="5"/>
      <c r="U16" s="5"/>
      <c r="V16" s="5"/>
      <c r="W16" s="5"/>
      <c r="X16" s="5"/>
      <c r="Y16" s="5"/>
      <c r="Z16" s="5"/>
    </row>
    <row r="17" ht="13.5" customHeight="1">
      <c r="A17" s="10">
        <v>3256.0</v>
      </c>
      <c r="B17" s="11" t="s">
        <v>23</v>
      </c>
      <c r="C17" s="11" t="s">
        <v>7</v>
      </c>
      <c r="D17" s="12">
        <v>199.0</v>
      </c>
      <c r="E17" s="5"/>
      <c r="F17" s="5"/>
      <c r="G17" s="5"/>
      <c r="H17" s="5"/>
      <c r="I17" s="5"/>
      <c r="J17" s="5"/>
      <c r="K17" s="5"/>
      <c r="L17" s="5"/>
      <c r="M17" s="5"/>
      <c r="N17" s="5"/>
      <c r="O17" s="5"/>
      <c r="P17" s="5"/>
      <c r="Q17" s="5"/>
      <c r="R17" s="5"/>
      <c r="S17" s="5"/>
      <c r="T17" s="5"/>
      <c r="U17" s="5"/>
      <c r="V17" s="5"/>
      <c r="W17" s="5"/>
      <c r="X17" s="5"/>
      <c r="Y17" s="5"/>
      <c r="Z17" s="5"/>
    </row>
    <row r="18" ht="13.5" customHeight="1">
      <c r="A18" s="10">
        <v>3257.0</v>
      </c>
      <c r="B18" s="11" t="s">
        <v>6</v>
      </c>
      <c r="C18" s="11" t="s">
        <v>21</v>
      </c>
      <c r="D18" s="12">
        <v>29.0</v>
      </c>
      <c r="E18" s="5"/>
      <c r="F18" s="5"/>
      <c r="G18" s="5"/>
      <c r="H18" s="5"/>
      <c r="I18" s="5"/>
      <c r="J18" s="5"/>
      <c r="K18" s="5"/>
      <c r="L18" s="5"/>
      <c r="M18" s="5"/>
      <c r="N18" s="5"/>
      <c r="O18" s="5"/>
      <c r="P18" s="5"/>
      <c r="Q18" s="5"/>
      <c r="R18" s="5"/>
      <c r="S18" s="5"/>
      <c r="T18" s="5"/>
      <c r="U18" s="5"/>
      <c r="V18" s="5"/>
      <c r="W18" s="5"/>
      <c r="X18" s="5"/>
      <c r="Y18" s="5"/>
      <c r="Z18" s="5"/>
    </row>
    <row r="19" ht="13.5" customHeight="1">
      <c r="A19" s="10">
        <v>3258.0</v>
      </c>
      <c r="B19" s="11" t="s">
        <v>6</v>
      </c>
      <c r="C19" s="11" t="s">
        <v>29</v>
      </c>
      <c r="D19" s="12">
        <v>29.0</v>
      </c>
      <c r="E19" s="5"/>
      <c r="F19" s="5"/>
      <c r="G19" s="5"/>
      <c r="H19" s="5"/>
      <c r="I19" s="5"/>
      <c r="J19" s="5"/>
      <c r="K19" s="5"/>
      <c r="L19" s="5"/>
      <c r="M19" s="5"/>
      <c r="N19" s="5"/>
      <c r="O19" s="5"/>
      <c r="P19" s="5"/>
      <c r="Q19" s="5"/>
      <c r="R19" s="5"/>
      <c r="S19" s="5"/>
      <c r="T19" s="5"/>
      <c r="U19" s="5"/>
      <c r="V19" s="5"/>
      <c r="W19" s="5"/>
      <c r="X19" s="5"/>
      <c r="Y19" s="5"/>
      <c r="Z19" s="5"/>
    </row>
    <row r="20" ht="13.5" customHeight="1">
      <c r="A20" s="10">
        <v>3259.0</v>
      </c>
      <c r="B20" s="11" t="s">
        <v>18</v>
      </c>
      <c r="C20" s="11" t="s">
        <v>9</v>
      </c>
      <c r="D20" s="12">
        <v>39.0</v>
      </c>
      <c r="E20" s="5"/>
      <c r="F20" s="5"/>
      <c r="G20" s="5"/>
      <c r="H20" s="5"/>
      <c r="I20" s="5"/>
      <c r="J20" s="5"/>
      <c r="K20" s="5"/>
      <c r="L20" s="5"/>
      <c r="M20" s="5"/>
      <c r="N20" s="5"/>
      <c r="O20" s="5"/>
      <c r="P20" s="5"/>
      <c r="Q20" s="5"/>
      <c r="R20" s="5"/>
      <c r="S20" s="5"/>
      <c r="T20" s="5"/>
      <c r="U20" s="5"/>
      <c r="V20" s="5"/>
      <c r="W20" s="5"/>
      <c r="X20" s="5"/>
      <c r="Y20" s="5"/>
      <c r="Z20" s="5"/>
    </row>
    <row r="21" ht="13.5" customHeight="1">
      <c r="A21" s="10">
        <v>3260.0</v>
      </c>
      <c r="B21" s="11" t="s">
        <v>20</v>
      </c>
      <c r="C21" s="11" t="s">
        <v>21</v>
      </c>
      <c r="D21" s="12">
        <v>99.0</v>
      </c>
      <c r="E21" s="5"/>
      <c r="F21" s="5"/>
      <c r="G21" s="5"/>
      <c r="H21" s="5"/>
      <c r="I21" s="5"/>
      <c r="J21" s="5"/>
      <c r="K21" s="5"/>
      <c r="L21" s="5"/>
      <c r="M21" s="5"/>
      <c r="N21" s="5"/>
      <c r="O21" s="5"/>
      <c r="P21" s="5"/>
      <c r="Q21" s="5"/>
      <c r="R21" s="5"/>
      <c r="S21" s="5"/>
      <c r="T21" s="5"/>
      <c r="U21" s="5"/>
      <c r="V21" s="5"/>
      <c r="W21" s="5"/>
      <c r="X21" s="5"/>
      <c r="Y21" s="5"/>
      <c r="Z21" s="5"/>
    </row>
    <row r="22" ht="13.5" customHeight="1">
      <c r="A22" s="10">
        <v>3261.0</v>
      </c>
      <c r="B22" s="11" t="s">
        <v>8</v>
      </c>
      <c r="C22" s="11" t="s">
        <v>19</v>
      </c>
      <c r="D22" s="12">
        <v>19.0</v>
      </c>
      <c r="E22" s="5"/>
      <c r="F22" s="5"/>
      <c r="G22" s="5"/>
      <c r="H22" s="5"/>
      <c r="I22" s="5"/>
      <c r="J22" s="5"/>
      <c r="K22" s="5"/>
      <c r="L22" s="5"/>
      <c r="M22" s="5"/>
      <c r="N22" s="5"/>
      <c r="O22" s="5"/>
      <c r="P22" s="5"/>
      <c r="Q22" s="5"/>
      <c r="R22" s="5"/>
      <c r="S22" s="5"/>
      <c r="T22" s="5"/>
      <c r="U22" s="5"/>
      <c r="V22" s="5"/>
      <c r="W22" s="5"/>
      <c r="X22" s="5"/>
      <c r="Y22" s="5"/>
      <c r="Z22" s="5"/>
    </row>
    <row r="23" ht="13.5" customHeight="1">
      <c r="A23" s="10">
        <v>3262.0</v>
      </c>
      <c r="B23" s="11" t="s">
        <v>12</v>
      </c>
      <c r="C23" s="11" t="s">
        <v>13</v>
      </c>
      <c r="D23" s="12">
        <v>129.0</v>
      </c>
      <c r="E23" s="5"/>
      <c r="F23" s="5"/>
      <c r="G23" s="5"/>
      <c r="H23" s="5"/>
      <c r="I23" s="5"/>
      <c r="J23" s="5"/>
      <c r="K23" s="5"/>
      <c r="L23" s="5"/>
      <c r="M23" s="5"/>
      <c r="N23" s="5"/>
      <c r="O23" s="5"/>
      <c r="P23" s="5"/>
      <c r="Q23" s="5"/>
      <c r="R23" s="5"/>
      <c r="S23" s="5"/>
      <c r="T23" s="5"/>
      <c r="U23" s="5"/>
      <c r="V23" s="5"/>
      <c r="W23" s="5"/>
      <c r="X23" s="5"/>
      <c r="Y23" s="5"/>
      <c r="Z23" s="5"/>
    </row>
    <row r="24" ht="13.5" customHeight="1">
      <c r="A24" s="10">
        <v>3263.0</v>
      </c>
      <c r="B24" s="11" t="s">
        <v>18</v>
      </c>
      <c r="C24" s="11" t="s">
        <v>29</v>
      </c>
      <c r="D24" s="12">
        <v>39.0</v>
      </c>
      <c r="E24" s="5"/>
      <c r="F24" s="5"/>
      <c r="G24" s="5"/>
      <c r="H24" s="5"/>
      <c r="I24" s="5"/>
      <c r="J24" s="5"/>
      <c r="K24" s="5"/>
      <c r="L24" s="5"/>
      <c r="M24" s="5"/>
      <c r="N24" s="5"/>
      <c r="O24" s="5"/>
      <c r="P24" s="5"/>
      <c r="Q24" s="5"/>
      <c r="R24" s="5"/>
      <c r="S24" s="5"/>
      <c r="T24" s="5"/>
      <c r="U24" s="5"/>
      <c r="V24" s="5"/>
      <c r="W24" s="5"/>
      <c r="X24" s="5"/>
      <c r="Y24" s="5"/>
      <c r="Z24" s="5"/>
    </row>
    <row r="25" ht="13.5" customHeight="1">
      <c r="A25" s="10">
        <v>3264.0</v>
      </c>
      <c r="B25" s="11" t="s">
        <v>12</v>
      </c>
      <c r="C25" s="11" t="s">
        <v>7</v>
      </c>
      <c r="D25" s="12">
        <v>129.0</v>
      </c>
      <c r="E25" s="5"/>
      <c r="F25" s="5"/>
      <c r="G25" s="5"/>
      <c r="H25" s="5"/>
      <c r="I25" s="5"/>
      <c r="J25" s="5"/>
      <c r="K25" s="5"/>
      <c r="L25" s="5"/>
      <c r="M25" s="5"/>
      <c r="N25" s="5"/>
      <c r="O25" s="5"/>
      <c r="P25" s="5"/>
      <c r="Q25" s="5"/>
      <c r="R25" s="5"/>
      <c r="S25" s="5"/>
      <c r="T25" s="5"/>
      <c r="U25" s="5"/>
      <c r="V25" s="5"/>
      <c r="W25" s="5"/>
      <c r="X25" s="5"/>
      <c r="Y25" s="5"/>
      <c r="Z25" s="5"/>
    </row>
    <row r="26" ht="13.5" customHeight="1">
      <c r="A26" s="10">
        <v>3265.0</v>
      </c>
      <c r="B26" s="11" t="s">
        <v>17</v>
      </c>
      <c r="C26" s="11" t="s">
        <v>31</v>
      </c>
      <c r="D26" s="12">
        <v>59.0</v>
      </c>
      <c r="E26" s="5"/>
      <c r="F26" s="5"/>
      <c r="G26" s="5"/>
      <c r="H26" s="5"/>
      <c r="I26" s="5"/>
      <c r="J26" s="5"/>
      <c r="K26" s="5"/>
      <c r="L26" s="5"/>
      <c r="M26" s="5"/>
      <c r="N26" s="5"/>
      <c r="O26" s="5"/>
      <c r="P26" s="5"/>
      <c r="Q26" s="5"/>
      <c r="R26" s="5"/>
      <c r="S26" s="5"/>
      <c r="T26" s="5"/>
      <c r="U26" s="5"/>
      <c r="V26" s="5"/>
      <c r="W26" s="5"/>
      <c r="X26" s="5"/>
      <c r="Y26" s="5"/>
      <c r="Z26" s="5"/>
    </row>
    <row r="27" ht="13.5" customHeight="1">
      <c r="A27" s="10">
        <v>3266.0</v>
      </c>
      <c r="B27" s="11" t="s">
        <v>8</v>
      </c>
      <c r="C27" s="11" t="s">
        <v>29</v>
      </c>
      <c r="D27" s="12">
        <v>19.0</v>
      </c>
      <c r="E27" s="5"/>
      <c r="F27" s="5"/>
      <c r="G27" s="5"/>
      <c r="H27" s="5"/>
      <c r="I27" s="5"/>
      <c r="J27" s="5"/>
      <c r="K27" s="5"/>
      <c r="L27" s="5"/>
      <c r="M27" s="5"/>
      <c r="N27" s="5"/>
      <c r="O27" s="5"/>
      <c r="P27" s="5"/>
      <c r="Q27" s="5"/>
      <c r="R27" s="5"/>
      <c r="S27" s="5"/>
      <c r="T27" s="5"/>
      <c r="U27" s="5"/>
      <c r="V27" s="5"/>
      <c r="W27" s="5"/>
      <c r="X27" s="5"/>
      <c r="Y27" s="5"/>
      <c r="Z27" s="5"/>
    </row>
    <row r="28" ht="13.5" customHeight="1">
      <c r="A28" s="10">
        <v>3267.0</v>
      </c>
      <c r="B28" s="11" t="s">
        <v>12</v>
      </c>
      <c r="C28" s="11" t="s">
        <v>13</v>
      </c>
      <c r="D28" s="12">
        <v>129.0</v>
      </c>
      <c r="E28" s="5"/>
      <c r="F28" s="5"/>
      <c r="G28" s="5"/>
      <c r="H28" s="5"/>
      <c r="I28" s="5"/>
      <c r="J28" s="5"/>
      <c r="K28" s="5"/>
      <c r="L28" s="5"/>
      <c r="M28" s="5"/>
      <c r="N28" s="5"/>
      <c r="O28" s="5"/>
      <c r="P28" s="5"/>
      <c r="Q28" s="5"/>
      <c r="R28" s="5"/>
      <c r="S28" s="5"/>
      <c r="T28" s="5"/>
      <c r="U28" s="5"/>
      <c r="V28" s="5"/>
      <c r="W28" s="5"/>
      <c r="X28" s="5"/>
      <c r="Y28" s="5"/>
      <c r="Z28" s="5"/>
    </row>
    <row r="29" ht="13.5" customHeight="1">
      <c r="A29" s="10">
        <v>3268.0</v>
      </c>
      <c r="B29" s="11" t="s">
        <v>8</v>
      </c>
      <c r="C29" s="11" t="s">
        <v>13</v>
      </c>
      <c r="D29" s="12">
        <v>19.0</v>
      </c>
      <c r="E29" s="5"/>
      <c r="F29" s="5"/>
      <c r="G29" s="5"/>
      <c r="H29" s="5"/>
      <c r="I29" s="5"/>
      <c r="J29" s="5"/>
      <c r="K29" s="5"/>
      <c r="L29" s="5"/>
      <c r="M29" s="5"/>
      <c r="N29" s="5"/>
      <c r="O29" s="5"/>
      <c r="P29" s="5"/>
      <c r="Q29" s="5"/>
      <c r="R29" s="5"/>
      <c r="S29" s="5"/>
      <c r="T29" s="5"/>
      <c r="U29" s="5"/>
      <c r="V29" s="5"/>
      <c r="W29" s="5"/>
      <c r="X29" s="5"/>
      <c r="Y29" s="5"/>
      <c r="Z29" s="5"/>
    </row>
    <row r="30" ht="13.5" customHeight="1">
      <c r="A30" s="10">
        <v>3269.0</v>
      </c>
      <c r="B30" s="11" t="s">
        <v>17</v>
      </c>
      <c r="C30" s="11" t="s">
        <v>21</v>
      </c>
      <c r="D30" s="12">
        <v>59.0</v>
      </c>
      <c r="E30" s="5"/>
      <c r="F30" s="5"/>
      <c r="G30" s="5"/>
      <c r="H30" s="5"/>
      <c r="I30" s="5"/>
      <c r="J30" s="5"/>
      <c r="K30" s="5"/>
      <c r="L30" s="5"/>
      <c r="M30" s="5"/>
      <c r="N30" s="5"/>
      <c r="O30" s="5"/>
      <c r="P30" s="5"/>
      <c r="Q30" s="5"/>
      <c r="R30" s="5"/>
      <c r="S30" s="5"/>
      <c r="T30" s="5"/>
      <c r="U30" s="5"/>
      <c r="V30" s="5"/>
      <c r="W30" s="5"/>
      <c r="X30" s="5"/>
      <c r="Y30" s="5"/>
      <c r="Z30" s="5"/>
    </row>
    <row r="31" ht="13.5" customHeight="1">
      <c r="A31" s="10">
        <v>3270.0</v>
      </c>
      <c r="B31" s="11" t="s">
        <v>6</v>
      </c>
      <c r="C31" s="11" t="s">
        <v>19</v>
      </c>
      <c r="D31" s="12">
        <v>29.0</v>
      </c>
      <c r="E31" s="5"/>
      <c r="F31" s="5"/>
      <c r="G31" s="5"/>
      <c r="H31" s="5"/>
      <c r="I31" s="5"/>
      <c r="J31" s="5"/>
      <c r="K31" s="5"/>
      <c r="L31" s="5"/>
      <c r="M31" s="5"/>
      <c r="N31" s="5"/>
      <c r="O31" s="5"/>
      <c r="P31" s="5"/>
      <c r="Q31" s="5"/>
      <c r="R31" s="5"/>
      <c r="S31" s="5"/>
      <c r="T31" s="5"/>
      <c r="U31" s="5"/>
      <c r="V31" s="5"/>
      <c r="W31" s="5"/>
      <c r="X31" s="5"/>
      <c r="Y31" s="5"/>
      <c r="Z31" s="5"/>
    </row>
    <row r="32" ht="13.5" customHeight="1">
      <c r="A32" s="10">
        <v>3271.0</v>
      </c>
      <c r="B32" s="11" t="s">
        <v>17</v>
      </c>
      <c r="C32" s="11" t="s">
        <v>13</v>
      </c>
      <c r="D32" s="12">
        <v>59.0</v>
      </c>
      <c r="E32" s="5"/>
      <c r="F32" s="5"/>
      <c r="G32" s="5"/>
      <c r="H32" s="5"/>
      <c r="I32" s="5"/>
      <c r="J32" s="5"/>
      <c r="K32" s="5"/>
      <c r="L32" s="5"/>
      <c r="M32" s="5"/>
      <c r="N32" s="5"/>
      <c r="O32" s="5"/>
      <c r="P32" s="5"/>
      <c r="Q32" s="5"/>
      <c r="R32" s="5"/>
      <c r="S32" s="5"/>
      <c r="T32" s="5"/>
      <c r="U32" s="5"/>
      <c r="V32" s="5"/>
      <c r="W32" s="5"/>
      <c r="X32" s="5"/>
      <c r="Y32" s="5"/>
      <c r="Z32" s="5"/>
    </row>
    <row r="33" ht="13.5" customHeight="1">
      <c r="A33" s="10">
        <v>3272.0</v>
      </c>
      <c r="B33" s="11" t="s">
        <v>23</v>
      </c>
      <c r="C33" s="11" t="s">
        <v>31</v>
      </c>
      <c r="D33" s="12">
        <v>199.0</v>
      </c>
      <c r="E33" s="5"/>
      <c r="F33" s="5"/>
      <c r="G33" s="5"/>
      <c r="H33" s="5"/>
      <c r="I33" s="5"/>
      <c r="J33" s="5"/>
      <c r="K33" s="5"/>
      <c r="L33" s="5"/>
      <c r="M33" s="5"/>
      <c r="N33" s="5"/>
      <c r="O33" s="5"/>
      <c r="P33" s="5"/>
      <c r="Q33" s="5"/>
      <c r="R33" s="5"/>
      <c r="S33" s="5"/>
      <c r="T33" s="5"/>
      <c r="U33" s="5"/>
      <c r="V33" s="5"/>
      <c r="W33" s="5"/>
      <c r="X33" s="5"/>
      <c r="Y33" s="5"/>
      <c r="Z33" s="5"/>
    </row>
    <row r="34" ht="13.5" customHeight="1">
      <c r="A34" s="10">
        <v>3273.0</v>
      </c>
      <c r="B34" s="11" t="s">
        <v>17</v>
      </c>
      <c r="C34" s="11" t="s">
        <v>13</v>
      </c>
      <c r="D34" s="12">
        <v>59.0</v>
      </c>
      <c r="E34" s="5"/>
      <c r="F34" s="5"/>
      <c r="G34" s="5"/>
      <c r="H34" s="5"/>
      <c r="I34" s="5"/>
      <c r="J34" s="5"/>
      <c r="K34" s="5"/>
      <c r="L34" s="5"/>
      <c r="M34" s="5"/>
      <c r="N34" s="5"/>
      <c r="O34" s="5"/>
      <c r="P34" s="5"/>
      <c r="Q34" s="5"/>
      <c r="R34" s="5"/>
      <c r="S34" s="5"/>
      <c r="T34" s="5"/>
      <c r="U34" s="5"/>
      <c r="V34" s="5"/>
      <c r="W34" s="5"/>
      <c r="X34" s="5"/>
      <c r="Y34" s="5"/>
      <c r="Z34" s="5"/>
    </row>
    <row r="35" ht="13.5" customHeight="1">
      <c r="A35" s="6"/>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6"/>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6"/>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6"/>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6"/>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6"/>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6"/>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6"/>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6"/>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6"/>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6"/>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6"/>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6"/>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6"/>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6"/>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6"/>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6"/>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6"/>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6"/>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6"/>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6"/>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6"/>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6"/>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6"/>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6"/>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6"/>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6"/>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6"/>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6"/>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6"/>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6"/>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6"/>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6"/>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6"/>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6"/>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6"/>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6"/>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6"/>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6"/>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6"/>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6"/>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6"/>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6"/>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6"/>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6"/>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6"/>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6"/>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6"/>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6"/>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6"/>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6"/>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6"/>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D1"/>
  </mergeCell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32</v>
      </c>
      <c r="F1" s="5"/>
      <c r="G1" s="5"/>
      <c r="H1" s="5"/>
      <c r="I1" s="5"/>
      <c r="J1" s="5"/>
      <c r="K1" s="5"/>
      <c r="L1" s="5"/>
      <c r="M1" s="5"/>
      <c r="N1" s="5"/>
      <c r="O1" s="5"/>
      <c r="P1" s="5"/>
      <c r="Q1" s="5"/>
      <c r="R1" s="5"/>
      <c r="S1" s="5"/>
      <c r="T1" s="5"/>
      <c r="U1" s="5"/>
      <c r="V1" s="5"/>
      <c r="W1" s="5"/>
      <c r="X1" s="5"/>
      <c r="Y1" s="5"/>
      <c r="Z1" s="5"/>
    </row>
    <row r="2" ht="13.5" customHeight="1">
      <c r="A2" s="20" t="s">
        <v>33</v>
      </c>
      <c r="B2" s="21" t="s">
        <v>34</v>
      </c>
      <c r="C2" s="22"/>
      <c r="D2" s="20" t="s">
        <v>35</v>
      </c>
      <c r="E2" s="21" t="s">
        <v>36</v>
      </c>
      <c r="F2" s="5"/>
      <c r="G2" s="5"/>
      <c r="H2" s="5"/>
      <c r="I2" s="5"/>
      <c r="J2" s="5"/>
      <c r="K2" s="5"/>
      <c r="L2" s="5"/>
      <c r="M2" s="5"/>
      <c r="N2" s="5"/>
      <c r="O2" s="5"/>
      <c r="P2" s="5"/>
      <c r="Q2" s="5"/>
      <c r="R2" s="5"/>
      <c r="S2" s="5"/>
      <c r="T2" s="5"/>
      <c r="U2" s="5"/>
      <c r="V2" s="5"/>
      <c r="W2" s="5"/>
      <c r="X2" s="5"/>
      <c r="Y2" s="5"/>
      <c r="Z2" s="5"/>
    </row>
    <row r="3" ht="13.5" customHeight="1">
      <c r="A3" s="6"/>
      <c r="B3" s="5"/>
      <c r="C3" s="5"/>
      <c r="D3" s="5"/>
      <c r="E3" s="5"/>
      <c r="F3" s="5"/>
      <c r="G3" s="5"/>
      <c r="H3" s="5"/>
      <c r="I3" s="5"/>
      <c r="J3" s="5"/>
      <c r="K3" s="5"/>
      <c r="L3" s="5"/>
      <c r="M3" s="5"/>
      <c r="N3" s="5"/>
      <c r="O3" s="5"/>
      <c r="P3" s="5"/>
      <c r="Q3" s="5"/>
      <c r="R3" s="5"/>
      <c r="S3" s="5"/>
      <c r="T3" s="5"/>
      <c r="U3" s="5"/>
      <c r="V3" s="5"/>
      <c r="W3" s="5"/>
      <c r="X3" s="5"/>
      <c r="Y3" s="5"/>
      <c r="Z3" s="5"/>
    </row>
    <row r="4" ht="13.5" customHeight="1">
      <c r="A4" s="23" t="s">
        <v>1</v>
      </c>
      <c r="B4" s="24" t="s">
        <v>37</v>
      </c>
      <c r="C4" s="24" t="s">
        <v>38</v>
      </c>
      <c r="D4" s="24" t="s">
        <v>39</v>
      </c>
      <c r="E4" s="25" t="s">
        <v>40</v>
      </c>
      <c r="F4" s="5"/>
      <c r="G4" s="5"/>
      <c r="H4" s="5"/>
      <c r="I4" s="5"/>
      <c r="J4" s="5"/>
      <c r="K4" s="5"/>
      <c r="L4" s="5"/>
      <c r="M4" s="5"/>
      <c r="N4" s="5"/>
      <c r="O4" s="5"/>
      <c r="P4" s="5"/>
      <c r="Q4" s="5"/>
      <c r="R4" s="5"/>
      <c r="S4" s="5"/>
      <c r="T4" s="5"/>
      <c r="U4" s="5"/>
      <c r="V4" s="5"/>
      <c r="W4" s="5"/>
      <c r="X4" s="5"/>
      <c r="Y4" s="5"/>
      <c r="Z4" s="5"/>
    </row>
    <row r="5" ht="13.5" customHeight="1">
      <c r="A5" s="6">
        <v>3245.0</v>
      </c>
      <c r="B5" s="26"/>
      <c r="C5" s="5">
        <v>32.0</v>
      </c>
      <c r="D5" s="26"/>
      <c r="E5" s="26"/>
      <c r="F5" s="5"/>
      <c r="G5" s="5"/>
      <c r="H5" s="5"/>
      <c r="I5" s="5"/>
      <c r="J5" s="5"/>
      <c r="K5" s="5"/>
      <c r="L5" s="5"/>
      <c r="M5" s="5"/>
      <c r="N5" s="5"/>
      <c r="O5" s="5"/>
      <c r="P5" s="5"/>
      <c r="Q5" s="5"/>
      <c r="R5" s="5"/>
      <c r="S5" s="5"/>
      <c r="T5" s="5"/>
      <c r="U5" s="5"/>
      <c r="V5" s="5"/>
      <c r="W5" s="5"/>
      <c r="X5" s="5"/>
      <c r="Y5" s="5"/>
      <c r="Z5" s="5"/>
    </row>
    <row r="6" ht="13.5" customHeight="1">
      <c r="A6" s="6">
        <v>3248.0</v>
      </c>
      <c r="B6" s="26"/>
      <c r="C6" s="5">
        <v>15.0</v>
      </c>
      <c r="D6" s="26"/>
      <c r="E6" s="26"/>
      <c r="F6" s="5"/>
      <c r="G6" s="5"/>
      <c r="H6" s="5"/>
      <c r="I6" s="5"/>
      <c r="J6" s="5"/>
      <c r="K6" s="5"/>
      <c r="L6" s="5"/>
      <c r="M6" s="5"/>
      <c r="N6" s="5"/>
      <c r="O6" s="5"/>
      <c r="P6" s="5"/>
      <c r="Q6" s="5"/>
      <c r="R6" s="5"/>
      <c r="S6" s="5"/>
      <c r="T6" s="5"/>
      <c r="U6" s="5"/>
      <c r="V6" s="5"/>
      <c r="W6" s="5"/>
      <c r="X6" s="5"/>
      <c r="Y6" s="5"/>
      <c r="Z6" s="5"/>
    </row>
    <row r="7" ht="13.5" customHeight="1">
      <c r="A7" s="6">
        <v>3249.0</v>
      </c>
      <c r="B7" s="26"/>
      <c r="C7" s="5">
        <v>11.0</v>
      </c>
      <c r="D7" s="26"/>
      <c r="E7" s="26"/>
      <c r="F7" s="5"/>
      <c r="G7" s="5"/>
      <c r="H7" s="5"/>
      <c r="I7" s="5"/>
      <c r="J7" s="5"/>
      <c r="K7" s="5"/>
      <c r="L7" s="5"/>
      <c r="M7" s="5"/>
      <c r="N7" s="5"/>
      <c r="O7" s="5"/>
      <c r="P7" s="5"/>
      <c r="Q7" s="5"/>
      <c r="R7" s="5"/>
      <c r="S7" s="5"/>
      <c r="T7" s="5"/>
      <c r="U7" s="5"/>
      <c r="V7" s="5"/>
      <c r="W7" s="5"/>
      <c r="X7" s="5"/>
      <c r="Y7" s="5"/>
      <c r="Z7" s="5"/>
    </row>
    <row r="8" ht="13.5" customHeight="1">
      <c r="A8" s="6">
        <v>3250.0</v>
      </c>
      <c r="B8" s="26"/>
      <c r="C8" s="5">
        <v>22.0</v>
      </c>
      <c r="D8" s="26"/>
      <c r="E8" s="26"/>
      <c r="F8" s="5"/>
      <c r="G8" s="5"/>
      <c r="H8" s="5"/>
      <c r="I8" s="5"/>
      <c r="J8" s="5"/>
      <c r="K8" s="5"/>
      <c r="L8" s="5"/>
      <c r="M8" s="5"/>
      <c r="N8" s="5"/>
      <c r="O8" s="5"/>
      <c r="P8" s="5"/>
      <c r="Q8" s="5"/>
      <c r="R8" s="5"/>
      <c r="S8" s="5"/>
      <c r="T8" s="5"/>
      <c r="U8" s="5"/>
      <c r="V8" s="5"/>
      <c r="W8" s="5"/>
      <c r="X8" s="5"/>
      <c r="Y8" s="5"/>
      <c r="Z8" s="5"/>
    </row>
    <row r="9" ht="13.5" customHeight="1">
      <c r="A9" s="6">
        <v>3251.0</v>
      </c>
      <c r="B9" s="26"/>
      <c r="C9" s="5">
        <v>12.0</v>
      </c>
      <c r="D9" s="26"/>
      <c r="E9" s="26"/>
      <c r="F9" s="5"/>
      <c r="G9" s="5"/>
      <c r="H9" s="5"/>
      <c r="I9" s="5"/>
      <c r="J9" s="5"/>
      <c r="K9" s="5"/>
      <c r="L9" s="5"/>
      <c r="M9" s="5"/>
      <c r="N9" s="5"/>
      <c r="O9" s="5"/>
      <c r="P9" s="5"/>
      <c r="Q9" s="5"/>
      <c r="R9" s="5"/>
      <c r="S9" s="5"/>
      <c r="T9" s="5"/>
      <c r="U9" s="5"/>
      <c r="V9" s="5"/>
      <c r="W9" s="5"/>
      <c r="X9" s="5"/>
      <c r="Y9" s="5"/>
      <c r="Z9" s="5"/>
    </row>
    <row r="10" ht="13.5" customHeight="1">
      <c r="A10" s="6">
        <v>3252.0</v>
      </c>
      <c r="B10" s="26"/>
      <c r="C10" s="5">
        <v>35.0</v>
      </c>
      <c r="D10" s="26"/>
      <c r="E10" s="26"/>
      <c r="F10" s="5"/>
      <c r="G10" s="5"/>
      <c r="H10" s="5"/>
      <c r="I10" s="5"/>
      <c r="J10" s="5"/>
      <c r="K10" s="5"/>
      <c r="L10" s="5"/>
      <c r="M10" s="5"/>
      <c r="N10" s="5"/>
      <c r="O10" s="5"/>
      <c r="P10" s="5"/>
      <c r="Q10" s="5"/>
      <c r="R10" s="5"/>
      <c r="S10" s="5"/>
      <c r="T10" s="5"/>
      <c r="U10" s="5"/>
      <c r="V10" s="5"/>
      <c r="W10" s="5"/>
      <c r="X10" s="5"/>
      <c r="Y10" s="5"/>
      <c r="Z10" s="5"/>
    </row>
    <row r="11" ht="13.5" customHeight="1">
      <c r="A11" s="6">
        <v>3256.0</v>
      </c>
      <c r="B11" s="26"/>
      <c r="C11" s="5">
        <v>33.0</v>
      </c>
      <c r="D11" s="26"/>
      <c r="E11" s="26"/>
      <c r="F11" s="5"/>
      <c r="G11" s="5"/>
      <c r="H11" s="5"/>
      <c r="I11" s="5"/>
      <c r="J11" s="5"/>
      <c r="K11" s="5"/>
      <c r="L11" s="5"/>
      <c r="M11" s="5"/>
      <c r="N11" s="5"/>
      <c r="O11" s="5"/>
      <c r="P11" s="5"/>
      <c r="Q11" s="5"/>
      <c r="R11" s="5"/>
      <c r="S11" s="5"/>
      <c r="T11" s="5"/>
      <c r="U11" s="5"/>
      <c r="V11" s="5"/>
      <c r="W11" s="5"/>
      <c r="X11" s="5"/>
      <c r="Y11" s="5"/>
      <c r="Z11" s="5"/>
    </row>
    <row r="12" ht="13.5" customHeight="1">
      <c r="A12" s="6">
        <v>3258.0</v>
      </c>
      <c r="B12" s="26"/>
      <c r="C12" s="5">
        <v>30.0</v>
      </c>
      <c r="D12" s="26"/>
      <c r="E12" s="26"/>
      <c r="F12" s="5"/>
      <c r="G12" s="5"/>
      <c r="H12" s="5"/>
      <c r="I12" s="5"/>
      <c r="J12" s="5"/>
      <c r="K12" s="5"/>
      <c r="L12" s="5"/>
      <c r="M12" s="5"/>
      <c r="N12" s="5"/>
      <c r="O12" s="5"/>
      <c r="P12" s="5"/>
      <c r="Q12" s="5"/>
      <c r="R12" s="5"/>
      <c r="S12" s="5"/>
      <c r="T12" s="5"/>
      <c r="U12" s="5"/>
      <c r="V12" s="5"/>
      <c r="W12" s="5"/>
      <c r="X12" s="5"/>
      <c r="Y12" s="5"/>
      <c r="Z12" s="5"/>
    </row>
    <row r="13" ht="13.5" customHeight="1">
      <c r="A13" s="6">
        <v>3259.0</v>
      </c>
      <c r="B13" s="26"/>
      <c r="C13" s="5">
        <v>1.0</v>
      </c>
      <c r="D13" s="26"/>
      <c r="E13" s="26"/>
      <c r="F13" s="5"/>
      <c r="G13" s="5"/>
      <c r="H13" s="5"/>
      <c r="I13" s="5"/>
      <c r="J13" s="5"/>
      <c r="K13" s="5"/>
      <c r="L13" s="5"/>
      <c r="M13" s="5"/>
      <c r="N13" s="5"/>
      <c r="O13" s="5"/>
      <c r="P13" s="5"/>
      <c r="Q13" s="5"/>
      <c r="R13" s="5"/>
      <c r="S13" s="5"/>
      <c r="T13" s="5"/>
      <c r="U13" s="5"/>
      <c r="V13" s="5"/>
      <c r="W13" s="5"/>
      <c r="X13" s="5"/>
      <c r="Y13" s="5"/>
      <c r="Z13" s="5"/>
    </row>
    <row r="14" ht="13.5" customHeight="1">
      <c r="A14" s="6">
        <v>3260.0</v>
      </c>
      <c r="B14" s="26"/>
      <c r="C14" s="5">
        <v>22.0</v>
      </c>
      <c r="D14" s="26"/>
      <c r="E14" s="26"/>
      <c r="F14" s="5"/>
      <c r="G14" s="5"/>
      <c r="H14" s="5"/>
      <c r="I14" s="5"/>
      <c r="J14" s="5"/>
      <c r="K14" s="5"/>
      <c r="L14" s="5"/>
      <c r="M14" s="5"/>
      <c r="N14" s="5"/>
      <c r="O14" s="5"/>
      <c r="P14" s="5"/>
      <c r="Q14" s="5"/>
      <c r="R14" s="5"/>
      <c r="S14" s="5"/>
      <c r="T14" s="5"/>
      <c r="U14" s="5"/>
      <c r="V14" s="5"/>
      <c r="W14" s="5"/>
      <c r="X14" s="5"/>
      <c r="Y14" s="5"/>
      <c r="Z14" s="5"/>
    </row>
    <row r="15" ht="13.5" customHeight="1">
      <c r="A15" s="6">
        <v>3262.0</v>
      </c>
      <c r="B15" s="26"/>
      <c r="C15" s="5">
        <v>18.0</v>
      </c>
      <c r="D15" s="26"/>
      <c r="E15" s="26"/>
      <c r="F15" s="5"/>
      <c r="G15" s="5"/>
      <c r="H15" s="5"/>
      <c r="I15" s="5"/>
      <c r="J15" s="5"/>
      <c r="K15" s="5"/>
      <c r="L15" s="5"/>
      <c r="M15" s="5"/>
      <c r="N15" s="5"/>
      <c r="O15" s="5"/>
      <c r="P15" s="5"/>
      <c r="Q15" s="5"/>
      <c r="R15" s="5"/>
      <c r="S15" s="5"/>
      <c r="T15" s="5"/>
      <c r="U15" s="5"/>
      <c r="V15" s="5"/>
      <c r="W15" s="5"/>
      <c r="X15" s="5"/>
      <c r="Y15" s="5"/>
      <c r="Z15" s="5"/>
    </row>
    <row r="16" ht="13.5" customHeight="1">
      <c r="A16" s="27" t="s">
        <v>41</v>
      </c>
      <c r="B16" s="28"/>
      <c r="C16" s="28"/>
      <c r="D16" s="29"/>
      <c r="E16" s="29"/>
      <c r="F16" s="5"/>
      <c r="G16" s="5"/>
      <c r="H16" s="5"/>
      <c r="I16" s="5"/>
      <c r="J16" s="5"/>
      <c r="K16" s="5"/>
      <c r="L16" s="5"/>
      <c r="M16" s="5"/>
      <c r="N16" s="5"/>
      <c r="O16" s="5"/>
      <c r="P16" s="5"/>
      <c r="Q16" s="5"/>
      <c r="R16" s="5"/>
      <c r="S16" s="5"/>
      <c r="T16" s="5"/>
      <c r="U16" s="5"/>
      <c r="V16" s="5"/>
      <c r="W16" s="5"/>
      <c r="X16" s="5"/>
      <c r="Y16" s="5"/>
      <c r="Z16" s="5"/>
    </row>
    <row r="17" ht="13.5" customHeight="1">
      <c r="A17" s="6"/>
      <c r="B17" s="5"/>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6"/>
      <c r="B18" s="5"/>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6"/>
      <c r="B20" s="5"/>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6"/>
      <c r="B21" s="5"/>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6"/>
      <c r="B23" s="5"/>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6"/>
      <c r="B24" s="5"/>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6"/>
      <c r="B26" s="5"/>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6"/>
      <c r="B27" s="5"/>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6"/>
      <c r="B29" s="5"/>
      <c r="C29" s="5"/>
      <c r="D29" s="5"/>
      <c r="E29" s="5"/>
      <c r="F29" s="5"/>
      <c r="G29" s="5"/>
      <c r="H29" s="5"/>
      <c r="I29" s="5"/>
      <c r="J29" s="5"/>
      <c r="K29" s="5"/>
      <c r="L29" s="5"/>
      <c r="M29" s="5"/>
      <c r="N29" s="5"/>
      <c r="O29" s="5"/>
      <c r="P29" s="5"/>
      <c r="Q29" s="5"/>
      <c r="R29" s="5"/>
      <c r="S29" s="5"/>
      <c r="T29" s="5"/>
      <c r="U29" s="5"/>
      <c r="V29" s="5"/>
      <c r="W29" s="5"/>
      <c r="X29" s="5"/>
      <c r="Y29" s="5"/>
      <c r="Z29" s="5"/>
    </row>
    <row r="30" ht="13.5" customHeight="1">
      <c r="A30" s="6"/>
      <c r="B30" s="5"/>
      <c r="C30" s="5"/>
      <c r="D30" s="5"/>
      <c r="E30" s="5"/>
      <c r="F30" s="5"/>
      <c r="G30" s="5"/>
      <c r="H30" s="5"/>
      <c r="I30" s="5"/>
      <c r="J30" s="5"/>
      <c r="K30" s="5"/>
      <c r="L30" s="5"/>
      <c r="M30" s="5"/>
      <c r="N30" s="5"/>
      <c r="O30" s="5"/>
      <c r="P30" s="5"/>
      <c r="Q30" s="5"/>
      <c r="R30" s="5"/>
      <c r="S30" s="5"/>
      <c r="T30" s="5"/>
      <c r="U30" s="5"/>
      <c r="V30" s="5"/>
      <c r="W30" s="5"/>
      <c r="X30" s="5"/>
      <c r="Y30" s="5"/>
      <c r="Z30" s="5"/>
    </row>
    <row r="31" ht="13.5"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6"/>
      <c r="B32" s="5"/>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6"/>
      <c r="B33" s="5"/>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6"/>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6"/>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6"/>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6"/>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6"/>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6"/>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6"/>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6"/>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6"/>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6"/>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6"/>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6"/>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6"/>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6"/>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6"/>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6"/>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6"/>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6"/>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6"/>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6"/>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6"/>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6"/>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6"/>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6"/>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6"/>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6"/>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6"/>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6"/>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6"/>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6"/>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6"/>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6"/>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6"/>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6"/>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6"/>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6"/>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6"/>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6"/>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6"/>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6"/>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6"/>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6"/>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6"/>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6"/>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6"/>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6"/>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6"/>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6"/>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6"/>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6"/>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6"/>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6"/>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E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32</v>
      </c>
      <c r="F1" s="5"/>
      <c r="G1" s="5"/>
      <c r="H1" s="5"/>
      <c r="I1" s="5"/>
      <c r="J1" s="5"/>
      <c r="K1" s="5"/>
      <c r="L1" s="5"/>
      <c r="M1" s="5"/>
      <c r="N1" s="5"/>
      <c r="O1" s="5"/>
      <c r="P1" s="5"/>
      <c r="Q1" s="5"/>
      <c r="R1" s="5"/>
      <c r="S1" s="5"/>
      <c r="T1" s="5"/>
      <c r="U1" s="5"/>
      <c r="V1" s="5"/>
      <c r="W1" s="5"/>
      <c r="X1" s="5"/>
      <c r="Y1" s="5"/>
      <c r="Z1" s="5"/>
    </row>
    <row r="2" ht="13.5" customHeight="1">
      <c r="A2" s="20" t="s">
        <v>33</v>
      </c>
      <c r="B2" s="21" t="str">
        <f>January!B2</f>
        <v>XYZ</v>
      </c>
      <c r="C2" s="22"/>
      <c r="D2" s="20" t="s">
        <v>35</v>
      </c>
      <c r="E2" s="21" t="s">
        <v>42</v>
      </c>
      <c r="F2" s="5"/>
      <c r="G2" s="5"/>
      <c r="H2" s="5"/>
      <c r="I2" s="5"/>
      <c r="J2" s="5"/>
      <c r="K2" s="5"/>
      <c r="L2" s="5"/>
      <c r="M2" s="5"/>
      <c r="N2" s="5"/>
      <c r="O2" s="5"/>
      <c r="P2" s="5"/>
      <c r="Q2" s="5"/>
      <c r="R2" s="5"/>
      <c r="S2" s="5"/>
      <c r="T2" s="5"/>
      <c r="U2" s="5"/>
      <c r="V2" s="5"/>
      <c r="W2" s="5"/>
      <c r="X2" s="5"/>
      <c r="Y2" s="5"/>
      <c r="Z2" s="5"/>
    </row>
    <row r="3" ht="13.5" customHeight="1">
      <c r="A3" s="6"/>
      <c r="B3" s="5"/>
      <c r="C3" s="5"/>
      <c r="D3" s="5"/>
      <c r="E3" s="5"/>
      <c r="F3" s="5"/>
      <c r="G3" s="5"/>
      <c r="H3" s="5"/>
      <c r="I3" s="5"/>
      <c r="J3" s="5"/>
      <c r="K3" s="5"/>
      <c r="L3" s="5"/>
      <c r="M3" s="5"/>
      <c r="N3" s="5"/>
      <c r="O3" s="5"/>
      <c r="P3" s="5"/>
      <c r="Q3" s="5"/>
      <c r="R3" s="5"/>
      <c r="S3" s="5"/>
      <c r="T3" s="5"/>
      <c r="U3" s="5"/>
      <c r="V3" s="5"/>
      <c r="W3" s="5"/>
      <c r="X3" s="5"/>
      <c r="Y3" s="5"/>
      <c r="Z3" s="5"/>
    </row>
    <row r="4" ht="13.5" customHeight="1">
      <c r="A4" s="23" t="s">
        <v>1</v>
      </c>
      <c r="B4" s="24" t="s">
        <v>37</v>
      </c>
      <c r="C4" s="24" t="s">
        <v>38</v>
      </c>
      <c r="D4" s="24" t="s">
        <v>39</v>
      </c>
      <c r="E4" s="25" t="s">
        <v>40</v>
      </c>
      <c r="F4" s="5"/>
      <c r="G4" s="5"/>
      <c r="H4" s="5"/>
      <c r="I4" s="5"/>
      <c r="J4" s="5"/>
      <c r="K4" s="5"/>
      <c r="L4" s="5"/>
      <c r="M4" s="5"/>
      <c r="N4" s="5"/>
      <c r="O4" s="5"/>
      <c r="P4" s="5"/>
      <c r="Q4" s="5"/>
      <c r="R4" s="5"/>
      <c r="S4" s="5"/>
      <c r="T4" s="5"/>
      <c r="U4" s="5"/>
      <c r="V4" s="5"/>
      <c r="W4" s="5"/>
      <c r="X4" s="5"/>
      <c r="Y4" s="5"/>
      <c r="Z4" s="5"/>
    </row>
    <row r="5" ht="13.5" customHeight="1">
      <c r="A5" s="6">
        <v>3245.0</v>
      </c>
      <c r="B5" s="26"/>
      <c r="C5" s="5">
        <v>28.0</v>
      </c>
      <c r="D5" s="26"/>
      <c r="E5" s="26"/>
      <c r="F5" s="5"/>
      <c r="G5" s="5"/>
      <c r="H5" s="5"/>
      <c r="I5" s="5"/>
      <c r="J5" s="5"/>
      <c r="K5" s="5"/>
      <c r="L5" s="5"/>
      <c r="M5" s="5"/>
      <c r="N5" s="5"/>
      <c r="O5" s="5"/>
      <c r="P5" s="5"/>
      <c r="Q5" s="5"/>
      <c r="R5" s="5"/>
      <c r="S5" s="5"/>
      <c r="T5" s="5"/>
      <c r="U5" s="5"/>
      <c r="V5" s="5"/>
      <c r="W5" s="5"/>
      <c r="X5" s="5"/>
      <c r="Y5" s="5"/>
      <c r="Z5" s="5"/>
    </row>
    <row r="6" ht="13.5" customHeight="1">
      <c r="A6" s="6">
        <v>3248.0</v>
      </c>
      <c r="B6" s="26"/>
      <c r="C6" s="5">
        <v>11.0</v>
      </c>
      <c r="D6" s="26"/>
      <c r="E6" s="26"/>
      <c r="F6" s="5"/>
      <c r="G6" s="5"/>
      <c r="H6" s="5"/>
      <c r="I6" s="5"/>
      <c r="J6" s="5"/>
      <c r="K6" s="5"/>
      <c r="L6" s="5"/>
      <c r="M6" s="5"/>
      <c r="N6" s="5"/>
      <c r="O6" s="5"/>
      <c r="P6" s="5"/>
      <c r="Q6" s="5"/>
      <c r="R6" s="5"/>
      <c r="S6" s="5"/>
      <c r="T6" s="5"/>
      <c r="U6" s="5"/>
      <c r="V6" s="5"/>
      <c r="W6" s="5"/>
      <c r="X6" s="5"/>
      <c r="Y6" s="5"/>
      <c r="Z6" s="5"/>
    </row>
    <row r="7" ht="13.5" customHeight="1">
      <c r="A7" s="6">
        <v>3249.0</v>
      </c>
      <c r="B7" s="26"/>
      <c r="C7" s="5">
        <v>25.0</v>
      </c>
      <c r="D7" s="26"/>
      <c r="E7" s="26"/>
      <c r="F7" s="5"/>
      <c r="G7" s="5"/>
      <c r="H7" s="5"/>
      <c r="I7" s="5"/>
      <c r="J7" s="5"/>
      <c r="K7" s="5"/>
      <c r="L7" s="5"/>
      <c r="M7" s="5"/>
      <c r="N7" s="5"/>
      <c r="O7" s="5"/>
      <c r="P7" s="5"/>
      <c r="Q7" s="5"/>
      <c r="R7" s="5"/>
      <c r="S7" s="5"/>
      <c r="T7" s="5"/>
      <c r="U7" s="5"/>
      <c r="V7" s="5"/>
      <c r="W7" s="5"/>
      <c r="X7" s="5"/>
      <c r="Y7" s="5"/>
      <c r="Z7" s="5"/>
    </row>
    <row r="8" ht="13.5" customHeight="1">
      <c r="A8" s="6">
        <v>3250.0</v>
      </c>
      <c r="B8" s="26"/>
      <c r="C8" s="5">
        <v>28.0</v>
      </c>
      <c r="D8" s="26"/>
      <c r="E8" s="26"/>
      <c r="F8" s="5"/>
      <c r="G8" s="5"/>
      <c r="H8" s="5"/>
      <c r="I8" s="5"/>
      <c r="J8" s="5"/>
      <c r="K8" s="5"/>
      <c r="L8" s="5"/>
      <c r="M8" s="5"/>
      <c r="N8" s="5"/>
      <c r="O8" s="5"/>
      <c r="P8" s="5"/>
      <c r="Q8" s="5"/>
      <c r="R8" s="5"/>
      <c r="S8" s="5"/>
      <c r="T8" s="5"/>
      <c r="U8" s="5"/>
      <c r="V8" s="5"/>
      <c r="W8" s="5"/>
      <c r="X8" s="5"/>
      <c r="Y8" s="5"/>
      <c r="Z8" s="5"/>
    </row>
    <row r="9" ht="13.5" customHeight="1">
      <c r="A9" s="6">
        <v>3251.0</v>
      </c>
      <c r="B9" s="26"/>
      <c r="C9" s="5">
        <v>22.0</v>
      </c>
      <c r="D9" s="26"/>
      <c r="E9" s="26"/>
      <c r="F9" s="5"/>
      <c r="G9" s="5"/>
      <c r="H9" s="5"/>
      <c r="I9" s="5"/>
      <c r="J9" s="5"/>
      <c r="K9" s="5"/>
      <c r="L9" s="5"/>
      <c r="M9" s="5"/>
      <c r="N9" s="5"/>
      <c r="O9" s="5"/>
      <c r="P9" s="5"/>
      <c r="Q9" s="5"/>
      <c r="R9" s="5"/>
      <c r="S9" s="5"/>
      <c r="T9" s="5"/>
      <c r="U9" s="5"/>
      <c r="V9" s="5"/>
      <c r="W9" s="5"/>
      <c r="X9" s="5"/>
      <c r="Y9" s="5"/>
      <c r="Z9" s="5"/>
    </row>
    <row r="10" ht="13.5" customHeight="1">
      <c r="A10" s="6">
        <v>3252.0</v>
      </c>
      <c r="B10" s="26"/>
      <c r="C10" s="5">
        <v>24.0</v>
      </c>
      <c r="D10" s="26"/>
      <c r="E10" s="26"/>
      <c r="F10" s="5"/>
      <c r="G10" s="5"/>
      <c r="H10" s="5"/>
      <c r="I10" s="5"/>
      <c r="J10" s="5"/>
      <c r="K10" s="5"/>
      <c r="L10" s="5"/>
      <c r="M10" s="5"/>
      <c r="N10" s="5"/>
      <c r="O10" s="5"/>
      <c r="P10" s="5"/>
      <c r="Q10" s="5"/>
      <c r="R10" s="5"/>
      <c r="S10" s="5"/>
      <c r="T10" s="5"/>
      <c r="U10" s="5"/>
      <c r="V10" s="5"/>
      <c r="W10" s="5"/>
      <c r="X10" s="5"/>
      <c r="Y10" s="5"/>
      <c r="Z10" s="5"/>
    </row>
    <row r="11" ht="13.5" customHeight="1">
      <c r="A11" s="6">
        <v>3256.0</v>
      </c>
      <c r="B11" s="26"/>
      <c r="C11" s="5">
        <v>27.0</v>
      </c>
      <c r="D11" s="26"/>
      <c r="E11" s="26"/>
      <c r="F11" s="5"/>
      <c r="G11" s="5"/>
      <c r="H11" s="5"/>
      <c r="I11" s="5"/>
      <c r="J11" s="5"/>
      <c r="K11" s="5"/>
      <c r="L11" s="5"/>
      <c r="M11" s="5"/>
      <c r="N11" s="5"/>
      <c r="O11" s="5"/>
      <c r="P11" s="5"/>
      <c r="Q11" s="5"/>
      <c r="R11" s="5"/>
      <c r="S11" s="5"/>
      <c r="T11" s="5"/>
      <c r="U11" s="5"/>
      <c r="V11" s="5"/>
      <c r="W11" s="5"/>
      <c r="X11" s="5"/>
      <c r="Y11" s="5"/>
      <c r="Z11" s="5"/>
    </row>
    <row r="12" ht="13.5" customHeight="1">
      <c r="A12" s="6">
        <v>3258.0</v>
      </c>
      <c r="B12" s="26"/>
      <c r="C12" s="5">
        <v>31.0</v>
      </c>
      <c r="D12" s="26"/>
      <c r="E12" s="26"/>
      <c r="F12" s="5"/>
      <c r="G12" s="5"/>
      <c r="H12" s="5"/>
      <c r="I12" s="5"/>
      <c r="J12" s="5"/>
      <c r="K12" s="5"/>
      <c r="L12" s="5"/>
      <c r="M12" s="5"/>
      <c r="N12" s="5"/>
      <c r="O12" s="5"/>
      <c r="P12" s="5"/>
      <c r="Q12" s="5"/>
      <c r="R12" s="5"/>
      <c r="S12" s="5"/>
      <c r="T12" s="5"/>
      <c r="U12" s="5"/>
      <c r="V12" s="5"/>
      <c r="W12" s="5"/>
      <c r="X12" s="5"/>
      <c r="Y12" s="5"/>
      <c r="Z12" s="5"/>
    </row>
    <row r="13" ht="13.5" customHeight="1">
      <c r="A13" s="6">
        <v>3259.0</v>
      </c>
      <c r="B13" s="26"/>
      <c r="C13" s="5">
        <v>34.0</v>
      </c>
      <c r="D13" s="26"/>
      <c r="E13" s="26"/>
      <c r="F13" s="5"/>
      <c r="G13" s="5"/>
      <c r="H13" s="5"/>
      <c r="I13" s="5"/>
      <c r="J13" s="5"/>
      <c r="K13" s="5"/>
      <c r="L13" s="5"/>
      <c r="M13" s="5"/>
      <c r="N13" s="5"/>
      <c r="O13" s="5"/>
      <c r="P13" s="5"/>
      <c r="Q13" s="5"/>
      <c r="R13" s="5"/>
      <c r="S13" s="5"/>
      <c r="T13" s="5"/>
      <c r="U13" s="5"/>
      <c r="V13" s="5"/>
      <c r="W13" s="5"/>
      <c r="X13" s="5"/>
      <c r="Y13" s="5"/>
      <c r="Z13" s="5"/>
    </row>
    <row r="14" ht="13.5" customHeight="1">
      <c r="A14" s="6">
        <v>3260.0</v>
      </c>
      <c r="B14" s="26"/>
      <c r="C14" s="5">
        <v>12.0</v>
      </c>
      <c r="D14" s="26"/>
      <c r="E14" s="26"/>
      <c r="F14" s="5"/>
      <c r="G14" s="5"/>
      <c r="H14" s="5"/>
      <c r="I14" s="5"/>
      <c r="J14" s="5"/>
      <c r="K14" s="5"/>
      <c r="L14" s="5"/>
      <c r="M14" s="5"/>
      <c r="N14" s="5"/>
      <c r="O14" s="5"/>
      <c r="P14" s="5"/>
      <c r="Q14" s="5"/>
      <c r="R14" s="5"/>
      <c r="S14" s="5"/>
      <c r="T14" s="5"/>
      <c r="U14" s="5"/>
      <c r="V14" s="5"/>
      <c r="W14" s="5"/>
      <c r="X14" s="5"/>
      <c r="Y14" s="5"/>
      <c r="Z14" s="5"/>
    </row>
    <row r="15" ht="13.5" customHeight="1">
      <c r="A15" s="6">
        <v>3262.0</v>
      </c>
      <c r="B15" s="26"/>
      <c r="C15" s="5">
        <v>23.0</v>
      </c>
      <c r="D15" s="26"/>
      <c r="E15" s="26"/>
      <c r="F15" s="5"/>
      <c r="G15" s="5"/>
      <c r="H15" s="5"/>
      <c r="I15" s="5"/>
      <c r="J15" s="5"/>
      <c r="K15" s="5"/>
      <c r="L15" s="5"/>
      <c r="M15" s="5"/>
      <c r="N15" s="5"/>
      <c r="O15" s="5"/>
      <c r="P15" s="5"/>
      <c r="Q15" s="5"/>
      <c r="R15" s="5"/>
      <c r="S15" s="5"/>
      <c r="T15" s="5"/>
      <c r="U15" s="5"/>
      <c r="V15" s="5"/>
      <c r="W15" s="5"/>
      <c r="X15" s="5"/>
      <c r="Y15" s="5"/>
      <c r="Z15" s="5"/>
    </row>
    <row r="16" ht="13.5" customHeight="1">
      <c r="A16" s="27" t="s">
        <v>41</v>
      </c>
      <c r="B16" s="28"/>
      <c r="C16" s="28"/>
      <c r="D16" s="29"/>
      <c r="E16" s="29"/>
      <c r="F16" s="5"/>
      <c r="G16" s="5"/>
      <c r="H16" s="5"/>
      <c r="I16" s="5"/>
      <c r="J16" s="5"/>
      <c r="K16" s="5"/>
      <c r="L16" s="5"/>
      <c r="M16" s="5"/>
      <c r="N16" s="5"/>
      <c r="O16" s="5"/>
      <c r="P16" s="5"/>
      <c r="Q16" s="5"/>
      <c r="R16" s="5"/>
      <c r="S16" s="5"/>
      <c r="T16" s="5"/>
      <c r="U16" s="5"/>
      <c r="V16" s="5"/>
      <c r="W16" s="5"/>
      <c r="X16" s="5"/>
      <c r="Y16" s="5"/>
      <c r="Z16" s="5"/>
    </row>
    <row r="17" ht="13.5" customHeight="1">
      <c r="A17" s="6"/>
      <c r="B17" s="5"/>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6"/>
      <c r="B18" s="26"/>
      <c r="C18" s="5"/>
      <c r="D18" s="26"/>
      <c r="E18" s="26"/>
      <c r="F18" s="5"/>
      <c r="G18" s="5"/>
      <c r="H18" s="5"/>
      <c r="I18" s="5"/>
      <c r="J18" s="5"/>
      <c r="K18" s="5"/>
      <c r="L18" s="5"/>
      <c r="M18" s="5"/>
      <c r="N18" s="5"/>
      <c r="O18" s="5"/>
      <c r="P18" s="5"/>
      <c r="Q18" s="5"/>
      <c r="R18" s="5"/>
      <c r="S18" s="5"/>
      <c r="T18" s="5"/>
      <c r="U18" s="5"/>
      <c r="V18" s="5"/>
      <c r="W18" s="5"/>
      <c r="X18" s="5"/>
      <c r="Y18" s="5"/>
      <c r="Z18" s="5"/>
    </row>
    <row r="19" ht="13.5"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6"/>
      <c r="B20" s="5"/>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6"/>
      <c r="B21" s="5"/>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6"/>
      <c r="B23" s="5"/>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6"/>
      <c r="B24" s="5"/>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6"/>
      <c r="B26" s="5"/>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6"/>
      <c r="B27" s="5"/>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6"/>
      <c r="B29" s="5"/>
      <c r="C29" s="5"/>
      <c r="D29" s="5"/>
      <c r="E29" s="5"/>
      <c r="F29" s="5"/>
      <c r="G29" s="5"/>
      <c r="H29" s="5"/>
      <c r="I29" s="5"/>
      <c r="J29" s="5"/>
      <c r="K29" s="5"/>
      <c r="L29" s="5"/>
      <c r="M29" s="5"/>
      <c r="N29" s="5"/>
      <c r="O29" s="5"/>
      <c r="P29" s="5"/>
      <c r="Q29" s="5"/>
      <c r="R29" s="5"/>
      <c r="S29" s="5"/>
      <c r="T29" s="5"/>
      <c r="U29" s="5"/>
      <c r="V29" s="5"/>
      <c r="W29" s="5"/>
      <c r="X29" s="5"/>
      <c r="Y29" s="5"/>
      <c r="Z29" s="5"/>
    </row>
    <row r="30" ht="13.5" customHeight="1">
      <c r="A30" s="6"/>
      <c r="B30" s="5"/>
      <c r="C30" s="5"/>
      <c r="D30" s="5"/>
      <c r="E30" s="5"/>
      <c r="F30" s="5"/>
      <c r="G30" s="5"/>
      <c r="H30" s="5"/>
      <c r="I30" s="5"/>
      <c r="J30" s="5"/>
      <c r="K30" s="5"/>
      <c r="L30" s="5"/>
      <c r="M30" s="5"/>
      <c r="N30" s="5"/>
      <c r="O30" s="5"/>
      <c r="P30" s="5"/>
      <c r="Q30" s="5"/>
      <c r="R30" s="5"/>
      <c r="S30" s="5"/>
      <c r="T30" s="5"/>
      <c r="U30" s="5"/>
      <c r="V30" s="5"/>
      <c r="W30" s="5"/>
      <c r="X30" s="5"/>
      <c r="Y30" s="5"/>
      <c r="Z30" s="5"/>
    </row>
    <row r="31" ht="13.5"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6"/>
      <c r="B32" s="5"/>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6"/>
      <c r="B33" s="5"/>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6"/>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6"/>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6"/>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6"/>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6"/>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6"/>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6"/>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6"/>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6"/>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6"/>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6"/>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6"/>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6"/>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6"/>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6"/>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6"/>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6"/>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6"/>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6"/>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6"/>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6"/>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6"/>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6"/>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6"/>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6"/>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6"/>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6"/>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6"/>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6"/>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6"/>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6"/>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6"/>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6"/>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6"/>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6"/>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6"/>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6"/>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6"/>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6"/>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6"/>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6"/>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6"/>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6"/>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6"/>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6"/>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6"/>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6"/>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6"/>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6"/>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6"/>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6"/>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6"/>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E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32</v>
      </c>
      <c r="F1" s="5"/>
      <c r="G1" s="5"/>
      <c r="H1" s="5"/>
      <c r="I1" s="5"/>
      <c r="J1" s="5"/>
      <c r="K1" s="5"/>
      <c r="L1" s="5"/>
      <c r="M1" s="5"/>
      <c r="N1" s="5"/>
      <c r="O1" s="5"/>
      <c r="P1" s="5"/>
      <c r="Q1" s="5"/>
      <c r="R1" s="5"/>
      <c r="S1" s="5"/>
      <c r="T1" s="5"/>
      <c r="U1" s="5"/>
      <c r="V1" s="5"/>
      <c r="W1" s="5"/>
      <c r="X1" s="5"/>
      <c r="Y1" s="5"/>
      <c r="Z1" s="5"/>
    </row>
    <row r="2" ht="13.5" customHeight="1">
      <c r="A2" s="20" t="s">
        <v>33</v>
      </c>
      <c r="B2" s="21" t="str">
        <f>February!B2</f>
        <v>XYZ</v>
      </c>
      <c r="C2" s="22"/>
      <c r="D2" s="20" t="s">
        <v>35</v>
      </c>
      <c r="E2" s="21" t="s">
        <v>43</v>
      </c>
      <c r="F2" s="5"/>
      <c r="G2" s="5"/>
      <c r="H2" s="5"/>
      <c r="I2" s="5"/>
      <c r="J2" s="5"/>
      <c r="K2" s="5"/>
      <c r="L2" s="5"/>
      <c r="M2" s="5"/>
      <c r="N2" s="5"/>
      <c r="O2" s="5"/>
      <c r="P2" s="5"/>
      <c r="Q2" s="5"/>
      <c r="R2" s="5"/>
      <c r="S2" s="5"/>
      <c r="T2" s="5"/>
      <c r="U2" s="5"/>
      <c r="V2" s="5"/>
      <c r="W2" s="5"/>
      <c r="X2" s="5"/>
      <c r="Y2" s="5"/>
      <c r="Z2" s="5"/>
    </row>
    <row r="3" ht="13.5" customHeight="1">
      <c r="A3" s="6"/>
      <c r="B3" s="5"/>
      <c r="C3" s="5"/>
      <c r="D3" s="5"/>
      <c r="E3" s="5"/>
      <c r="F3" s="5"/>
      <c r="G3" s="5"/>
      <c r="H3" s="5"/>
      <c r="I3" s="5"/>
      <c r="J3" s="5"/>
      <c r="K3" s="5"/>
      <c r="L3" s="5"/>
      <c r="M3" s="5"/>
      <c r="N3" s="5"/>
      <c r="O3" s="5"/>
      <c r="P3" s="5"/>
      <c r="Q3" s="5"/>
      <c r="R3" s="5"/>
      <c r="S3" s="5"/>
      <c r="T3" s="5"/>
      <c r="U3" s="5"/>
      <c r="V3" s="5"/>
      <c r="W3" s="5"/>
      <c r="X3" s="5"/>
      <c r="Y3" s="5"/>
      <c r="Z3" s="5"/>
    </row>
    <row r="4" ht="13.5" customHeight="1">
      <c r="A4" s="23" t="s">
        <v>1</v>
      </c>
      <c r="B4" s="24" t="s">
        <v>37</v>
      </c>
      <c r="C4" s="24" t="s">
        <v>38</v>
      </c>
      <c r="D4" s="24" t="s">
        <v>39</v>
      </c>
      <c r="E4" s="25" t="s">
        <v>40</v>
      </c>
      <c r="F4" s="5"/>
      <c r="G4" s="5"/>
      <c r="H4" s="5"/>
      <c r="I4" s="5"/>
      <c r="J4" s="5"/>
      <c r="K4" s="5"/>
      <c r="L4" s="5"/>
      <c r="M4" s="5"/>
      <c r="N4" s="5"/>
      <c r="O4" s="5"/>
      <c r="P4" s="5"/>
      <c r="Q4" s="5"/>
      <c r="R4" s="5"/>
      <c r="S4" s="5"/>
      <c r="T4" s="5"/>
      <c r="U4" s="5"/>
      <c r="V4" s="5"/>
      <c r="W4" s="5"/>
      <c r="X4" s="5"/>
      <c r="Y4" s="5"/>
      <c r="Z4" s="5"/>
    </row>
    <row r="5" ht="13.5" customHeight="1">
      <c r="A5" s="6">
        <v>3245.0</v>
      </c>
      <c r="B5" s="26"/>
      <c r="C5" s="5">
        <v>21.0</v>
      </c>
      <c r="D5" s="26"/>
      <c r="E5" s="26"/>
      <c r="F5" s="5"/>
      <c r="G5" s="5"/>
      <c r="H5" s="5"/>
      <c r="I5" s="5"/>
      <c r="J5" s="5"/>
      <c r="K5" s="5"/>
      <c r="L5" s="5"/>
      <c r="M5" s="5"/>
      <c r="N5" s="5"/>
      <c r="O5" s="5"/>
      <c r="P5" s="5"/>
      <c r="Q5" s="5"/>
      <c r="R5" s="5"/>
      <c r="S5" s="5"/>
      <c r="T5" s="5"/>
      <c r="U5" s="5"/>
      <c r="V5" s="5"/>
      <c r="W5" s="5"/>
      <c r="X5" s="5"/>
      <c r="Y5" s="5"/>
      <c r="Z5" s="5"/>
    </row>
    <row r="6" ht="13.5" customHeight="1">
      <c r="A6" s="6">
        <v>3248.0</v>
      </c>
      <c r="B6" s="26"/>
      <c r="C6" s="5">
        <v>2.0</v>
      </c>
      <c r="D6" s="26"/>
      <c r="E6" s="26"/>
      <c r="F6" s="5"/>
      <c r="G6" s="5"/>
      <c r="H6" s="5"/>
      <c r="I6" s="5"/>
      <c r="J6" s="5"/>
      <c r="K6" s="5"/>
      <c r="L6" s="5"/>
      <c r="M6" s="5"/>
      <c r="N6" s="5"/>
      <c r="O6" s="5"/>
      <c r="P6" s="5"/>
      <c r="Q6" s="5"/>
      <c r="R6" s="5"/>
      <c r="S6" s="5"/>
      <c r="T6" s="5"/>
      <c r="U6" s="5"/>
      <c r="V6" s="5"/>
      <c r="W6" s="5"/>
      <c r="X6" s="5"/>
      <c r="Y6" s="5"/>
      <c r="Z6" s="5"/>
    </row>
    <row r="7" ht="13.5" customHeight="1">
      <c r="A7" s="6">
        <v>3249.0</v>
      </c>
      <c r="B7" s="26"/>
      <c r="C7" s="5">
        <v>35.0</v>
      </c>
      <c r="D7" s="26"/>
      <c r="E7" s="26"/>
      <c r="F7" s="5"/>
      <c r="G7" s="5"/>
      <c r="H7" s="5"/>
      <c r="I7" s="5"/>
      <c r="J7" s="5"/>
      <c r="K7" s="5"/>
      <c r="L7" s="5"/>
      <c r="M7" s="5"/>
      <c r="N7" s="5"/>
      <c r="O7" s="5"/>
      <c r="P7" s="5"/>
      <c r="Q7" s="5"/>
      <c r="R7" s="5"/>
      <c r="S7" s="5"/>
      <c r="T7" s="5"/>
      <c r="U7" s="5"/>
      <c r="V7" s="5"/>
      <c r="W7" s="5"/>
      <c r="X7" s="5"/>
      <c r="Y7" s="5"/>
      <c r="Z7" s="5"/>
    </row>
    <row r="8" ht="13.5" customHeight="1">
      <c r="A8" s="6">
        <v>3250.0</v>
      </c>
      <c r="B8" s="26"/>
      <c r="C8" s="5">
        <v>28.0</v>
      </c>
      <c r="D8" s="26"/>
      <c r="E8" s="26"/>
      <c r="F8" s="5"/>
      <c r="G8" s="5"/>
      <c r="H8" s="5"/>
      <c r="I8" s="5"/>
      <c r="J8" s="5"/>
      <c r="K8" s="5"/>
      <c r="L8" s="5"/>
      <c r="M8" s="5"/>
      <c r="N8" s="5"/>
      <c r="O8" s="5"/>
      <c r="P8" s="5"/>
      <c r="Q8" s="5"/>
      <c r="R8" s="5"/>
      <c r="S8" s="5"/>
      <c r="T8" s="5"/>
      <c r="U8" s="5"/>
      <c r="V8" s="5"/>
      <c r="W8" s="5"/>
      <c r="X8" s="5"/>
      <c r="Y8" s="5"/>
      <c r="Z8" s="5"/>
    </row>
    <row r="9" ht="13.5" customHeight="1">
      <c r="A9" s="6">
        <v>3251.0</v>
      </c>
      <c r="B9" s="26"/>
      <c r="C9" s="5">
        <v>28.0</v>
      </c>
      <c r="D9" s="26"/>
      <c r="E9" s="26"/>
      <c r="F9" s="5"/>
      <c r="G9" s="5"/>
      <c r="H9" s="5"/>
      <c r="I9" s="5"/>
      <c r="J9" s="5"/>
      <c r="K9" s="5"/>
      <c r="L9" s="5"/>
      <c r="M9" s="5"/>
      <c r="N9" s="5"/>
      <c r="O9" s="5"/>
      <c r="P9" s="5"/>
      <c r="Q9" s="5"/>
      <c r="R9" s="5"/>
      <c r="S9" s="5"/>
      <c r="T9" s="5"/>
      <c r="U9" s="5"/>
      <c r="V9" s="5"/>
      <c r="W9" s="5"/>
      <c r="X9" s="5"/>
      <c r="Y9" s="5"/>
      <c r="Z9" s="5"/>
    </row>
    <row r="10" ht="13.5" customHeight="1">
      <c r="A10" s="6">
        <v>3252.0</v>
      </c>
      <c r="B10" s="26"/>
      <c r="C10" s="5">
        <v>14.0</v>
      </c>
      <c r="D10" s="26"/>
      <c r="E10" s="26"/>
      <c r="F10" s="5"/>
      <c r="G10" s="5"/>
      <c r="H10" s="5"/>
      <c r="I10" s="5"/>
      <c r="J10" s="5"/>
      <c r="K10" s="5"/>
      <c r="L10" s="5"/>
      <c r="M10" s="5"/>
      <c r="N10" s="5"/>
      <c r="O10" s="5"/>
      <c r="P10" s="5"/>
      <c r="Q10" s="5"/>
      <c r="R10" s="5"/>
      <c r="S10" s="5"/>
      <c r="T10" s="5"/>
      <c r="U10" s="5"/>
      <c r="V10" s="5"/>
      <c r="W10" s="5"/>
      <c r="X10" s="5"/>
      <c r="Y10" s="5"/>
      <c r="Z10" s="5"/>
    </row>
    <row r="11" ht="13.5" customHeight="1">
      <c r="A11" s="6">
        <v>3256.0</v>
      </c>
      <c r="B11" s="26"/>
      <c r="C11" s="5">
        <v>32.0</v>
      </c>
      <c r="D11" s="26"/>
      <c r="E11" s="26"/>
      <c r="F11" s="5"/>
      <c r="G11" s="5"/>
      <c r="H11" s="5"/>
      <c r="I11" s="5"/>
      <c r="J11" s="5"/>
      <c r="K11" s="5"/>
      <c r="L11" s="5"/>
      <c r="M11" s="5"/>
      <c r="N11" s="5"/>
      <c r="O11" s="5"/>
      <c r="P11" s="5"/>
      <c r="Q11" s="5"/>
      <c r="R11" s="5"/>
      <c r="S11" s="5"/>
      <c r="T11" s="5"/>
      <c r="U11" s="5"/>
      <c r="V11" s="5"/>
      <c r="W11" s="5"/>
      <c r="X11" s="5"/>
      <c r="Y11" s="5"/>
      <c r="Z11" s="5"/>
    </row>
    <row r="12" ht="13.5" customHeight="1">
      <c r="A12" s="6">
        <v>3258.0</v>
      </c>
      <c r="B12" s="26"/>
      <c r="C12" s="5">
        <v>5.0</v>
      </c>
      <c r="D12" s="26"/>
      <c r="E12" s="26"/>
      <c r="F12" s="5"/>
      <c r="G12" s="5"/>
      <c r="H12" s="5"/>
      <c r="I12" s="5"/>
      <c r="J12" s="5"/>
      <c r="K12" s="5"/>
      <c r="L12" s="5"/>
      <c r="M12" s="5"/>
      <c r="N12" s="5"/>
      <c r="O12" s="5"/>
      <c r="P12" s="5"/>
      <c r="Q12" s="5"/>
      <c r="R12" s="5"/>
      <c r="S12" s="5"/>
      <c r="T12" s="5"/>
      <c r="U12" s="5"/>
      <c r="V12" s="5"/>
      <c r="W12" s="5"/>
      <c r="X12" s="5"/>
      <c r="Y12" s="5"/>
      <c r="Z12" s="5"/>
    </row>
    <row r="13" ht="13.5" customHeight="1">
      <c r="A13" s="6">
        <v>3259.0</v>
      </c>
      <c r="B13" s="26"/>
      <c r="C13" s="5">
        <v>7.0</v>
      </c>
      <c r="D13" s="26"/>
      <c r="E13" s="26"/>
      <c r="F13" s="5"/>
      <c r="G13" s="5"/>
      <c r="H13" s="5"/>
      <c r="I13" s="5"/>
      <c r="J13" s="5"/>
      <c r="K13" s="5"/>
      <c r="L13" s="5"/>
      <c r="M13" s="5"/>
      <c r="N13" s="5"/>
      <c r="O13" s="5"/>
      <c r="P13" s="5"/>
      <c r="Q13" s="5"/>
      <c r="R13" s="5"/>
      <c r="S13" s="5"/>
      <c r="T13" s="5"/>
      <c r="U13" s="5"/>
      <c r="V13" s="5"/>
      <c r="W13" s="5"/>
      <c r="X13" s="5"/>
      <c r="Y13" s="5"/>
      <c r="Z13" s="5"/>
    </row>
    <row r="14" ht="13.5" customHeight="1">
      <c r="A14" s="6">
        <v>3260.0</v>
      </c>
      <c r="B14" s="26"/>
      <c r="C14" s="5">
        <v>27.0</v>
      </c>
      <c r="D14" s="26"/>
      <c r="E14" s="26"/>
      <c r="F14" s="5"/>
      <c r="G14" s="5"/>
      <c r="H14" s="5"/>
      <c r="I14" s="5"/>
      <c r="J14" s="5"/>
      <c r="K14" s="5"/>
      <c r="L14" s="5"/>
      <c r="M14" s="5"/>
      <c r="N14" s="5"/>
      <c r="O14" s="5"/>
      <c r="P14" s="5"/>
      <c r="Q14" s="5"/>
      <c r="R14" s="5"/>
      <c r="S14" s="5"/>
      <c r="T14" s="5"/>
      <c r="U14" s="5"/>
      <c r="V14" s="5"/>
      <c r="W14" s="5"/>
      <c r="X14" s="5"/>
      <c r="Y14" s="5"/>
      <c r="Z14" s="5"/>
    </row>
    <row r="15" ht="13.5" customHeight="1">
      <c r="A15" s="6">
        <v>3262.0</v>
      </c>
      <c r="B15" s="26"/>
      <c r="C15" s="5">
        <v>22.0</v>
      </c>
      <c r="D15" s="26"/>
      <c r="E15" s="26"/>
      <c r="F15" s="5"/>
      <c r="G15" s="5"/>
      <c r="H15" s="5"/>
      <c r="I15" s="5"/>
      <c r="J15" s="5"/>
      <c r="K15" s="5"/>
      <c r="L15" s="5"/>
      <c r="M15" s="5"/>
      <c r="N15" s="5"/>
      <c r="O15" s="5"/>
      <c r="P15" s="5"/>
      <c r="Q15" s="5"/>
      <c r="R15" s="5"/>
      <c r="S15" s="5"/>
      <c r="T15" s="5"/>
      <c r="U15" s="5"/>
      <c r="V15" s="5"/>
      <c r="W15" s="5"/>
      <c r="X15" s="5"/>
      <c r="Y15" s="5"/>
      <c r="Z15" s="5"/>
    </row>
    <row r="16" ht="13.5" customHeight="1">
      <c r="A16" s="27" t="s">
        <v>41</v>
      </c>
      <c r="B16" s="28"/>
      <c r="C16" s="28"/>
      <c r="D16" s="29"/>
      <c r="E16" s="29"/>
      <c r="F16" s="5"/>
      <c r="G16" s="5"/>
      <c r="H16" s="5"/>
      <c r="I16" s="5"/>
      <c r="J16" s="5"/>
      <c r="K16" s="5"/>
      <c r="L16" s="5"/>
      <c r="M16" s="5"/>
      <c r="N16" s="5"/>
      <c r="O16" s="5"/>
      <c r="P16" s="5"/>
      <c r="Q16" s="5"/>
      <c r="R16" s="5"/>
      <c r="S16" s="5"/>
      <c r="T16" s="5"/>
      <c r="U16" s="5"/>
      <c r="V16" s="5"/>
      <c r="W16" s="5"/>
      <c r="X16" s="5"/>
      <c r="Y16" s="5"/>
      <c r="Z16" s="5"/>
    </row>
    <row r="17" ht="13.5" customHeight="1">
      <c r="A17" s="6"/>
      <c r="B17" s="5"/>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6"/>
      <c r="B18" s="26"/>
      <c r="C18" s="5"/>
      <c r="D18" s="26"/>
      <c r="E18" s="26"/>
      <c r="F18" s="5"/>
      <c r="G18" s="5"/>
      <c r="H18" s="5"/>
      <c r="I18" s="5"/>
      <c r="J18" s="5"/>
      <c r="K18" s="5"/>
      <c r="L18" s="5"/>
      <c r="M18" s="5"/>
      <c r="N18" s="5"/>
      <c r="O18" s="5"/>
      <c r="P18" s="5"/>
      <c r="Q18" s="5"/>
      <c r="R18" s="5"/>
      <c r="S18" s="5"/>
      <c r="T18" s="5"/>
      <c r="U18" s="5"/>
      <c r="V18" s="5"/>
      <c r="W18" s="5"/>
      <c r="X18" s="5"/>
      <c r="Y18" s="5"/>
      <c r="Z18" s="5"/>
    </row>
    <row r="19" ht="13.5"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6"/>
      <c r="B20" s="5"/>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6"/>
      <c r="B21" s="5"/>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6"/>
      <c r="B23" s="5"/>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6"/>
      <c r="B24" s="5"/>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6"/>
      <c r="B26" s="5"/>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6"/>
      <c r="B27" s="5"/>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6"/>
      <c r="B29" s="5"/>
      <c r="C29" s="5"/>
      <c r="D29" s="5"/>
      <c r="E29" s="5"/>
      <c r="F29" s="5"/>
      <c r="G29" s="5"/>
      <c r="H29" s="5"/>
      <c r="I29" s="5"/>
      <c r="J29" s="5"/>
      <c r="K29" s="5"/>
      <c r="L29" s="5"/>
      <c r="M29" s="5"/>
      <c r="N29" s="5"/>
      <c r="O29" s="5"/>
      <c r="P29" s="5"/>
      <c r="Q29" s="5"/>
      <c r="R29" s="5"/>
      <c r="S29" s="5"/>
      <c r="T29" s="5"/>
      <c r="U29" s="5"/>
      <c r="V29" s="5"/>
      <c r="W29" s="5"/>
      <c r="X29" s="5"/>
      <c r="Y29" s="5"/>
      <c r="Z29" s="5"/>
    </row>
    <row r="30" ht="13.5" customHeight="1">
      <c r="A30" s="6"/>
      <c r="B30" s="5"/>
      <c r="C30" s="5"/>
      <c r="D30" s="5"/>
      <c r="E30" s="5"/>
      <c r="F30" s="5"/>
      <c r="G30" s="5"/>
      <c r="H30" s="5"/>
      <c r="I30" s="5"/>
      <c r="J30" s="5"/>
      <c r="K30" s="5"/>
      <c r="L30" s="5"/>
      <c r="M30" s="5"/>
      <c r="N30" s="5"/>
      <c r="O30" s="5"/>
      <c r="P30" s="5"/>
      <c r="Q30" s="5"/>
      <c r="R30" s="5"/>
      <c r="S30" s="5"/>
      <c r="T30" s="5"/>
      <c r="U30" s="5"/>
      <c r="V30" s="5"/>
      <c r="W30" s="5"/>
      <c r="X30" s="5"/>
      <c r="Y30" s="5"/>
      <c r="Z30" s="5"/>
    </row>
    <row r="31" ht="13.5"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6"/>
      <c r="B32" s="5"/>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6"/>
      <c r="B33" s="5"/>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6"/>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6"/>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6"/>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6"/>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6"/>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6"/>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6"/>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6"/>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6"/>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6"/>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6"/>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6"/>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6"/>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6"/>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6"/>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6"/>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6"/>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6"/>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6"/>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6"/>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6"/>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6"/>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6"/>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6"/>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6"/>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6"/>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6"/>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6"/>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6"/>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6"/>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6"/>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6"/>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6"/>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6"/>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6"/>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6"/>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6"/>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6"/>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6"/>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6"/>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6"/>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6"/>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6"/>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6"/>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6"/>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6"/>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6"/>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6"/>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6"/>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6"/>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6"/>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6"/>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E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44</v>
      </c>
      <c r="F1" s="5"/>
      <c r="G1" s="5"/>
      <c r="H1" s="5"/>
      <c r="I1" s="5"/>
      <c r="J1" s="5"/>
      <c r="K1" s="5"/>
      <c r="L1" s="5"/>
      <c r="M1" s="5"/>
      <c r="N1" s="5"/>
      <c r="O1" s="5"/>
      <c r="P1" s="5"/>
      <c r="Q1" s="5"/>
      <c r="R1" s="5"/>
      <c r="S1" s="5"/>
      <c r="T1" s="5"/>
      <c r="U1" s="5"/>
      <c r="V1" s="5"/>
      <c r="W1" s="5"/>
      <c r="X1" s="5"/>
      <c r="Y1" s="5"/>
      <c r="Z1" s="5"/>
    </row>
    <row r="2" ht="13.5" customHeight="1">
      <c r="A2" s="30" t="str">
        <f>January!B2</f>
        <v>XYZ</v>
      </c>
      <c r="B2" s="3"/>
      <c r="C2" s="3"/>
      <c r="D2" s="3"/>
      <c r="E2" s="4"/>
      <c r="F2" s="5"/>
      <c r="G2" s="5"/>
      <c r="H2" s="5"/>
      <c r="I2" s="5"/>
      <c r="J2" s="5"/>
      <c r="K2" s="5"/>
      <c r="L2" s="5"/>
      <c r="M2" s="5"/>
      <c r="N2" s="5"/>
      <c r="O2" s="5"/>
      <c r="P2" s="5"/>
      <c r="Q2" s="5"/>
      <c r="R2" s="5"/>
      <c r="S2" s="5"/>
      <c r="T2" s="5"/>
      <c r="U2" s="5"/>
      <c r="V2" s="5"/>
      <c r="W2" s="5"/>
      <c r="X2" s="5"/>
      <c r="Y2" s="5"/>
      <c r="Z2" s="5"/>
    </row>
    <row r="3" ht="13.5" customHeight="1">
      <c r="A3" s="6"/>
      <c r="B3" s="5"/>
      <c r="C3" s="5"/>
      <c r="D3" s="5"/>
      <c r="E3" s="5"/>
      <c r="F3" s="5"/>
      <c r="G3" s="5"/>
      <c r="H3" s="5"/>
      <c r="I3" s="5"/>
      <c r="J3" s="5"/>
      <c r="K3" s="5"/>
      <c r="L3" s="5"/>
      <c r="M3" s="5"/>
      <c r="N3" s="5"/>
      <c r="O3" s="5"/>
      <c r="P3" s="5"/>
      <c r="Q3" s="5"/>
      <c r="R3" s="5"/>
      <c r="S3" s="5"/>
      <c r="T3" s="5"/>
      <c r="U3" s="5"/>
      <c r="V3" s="5"/>
      <c r="W3" s="5"/>
      <c r="X3" s="5"/>
      <c r="Y3" s="5"/>
      <c r="Z3" s="5"/>
    </row>
    <row r="4" ht="13.5" customHeight="1">
      <c r="A4" s="23" t="s">
        <v>1</v>
      </c>
      <c r="B4" s="24" t="s">
        <v>37</v>
      </c>
      <c r="C4" s="24" t="s">
        <v>38</v>
      </c>
      <c r="D4" s="24" t="s">
        <v>39</v>
      </c>
      <c r="E4" s="25" t="s">
        <v>40</v>
      </c>
      <c r="F4" s="5"/>
      <c r="G4" s="5"/>
      <c r="H4" s="5"/>
      <c r="I4" s="5"/>
      <c r="J4" s="5"/>
      <c r="K4" s="5"/>
      <c r="L4" s="5"/>
      <c r="M4" s="5"/>
      <c r="N4" s="5"/>
      <c r="O4" s="5"/>
      <c r="P4" s="5"/>
      <c r="Q4" s="5"/>
      <c r="R4" s="5"/>
      <c r="S4" s="5"/>
      <c r="T4" s="5"/>
      <c r="U4" s="5"/>
      <c r="V4" s="5"/>
      <c r="W4" s="5"/>
      <c r="X4" s="5"/>
      <c r="Y4" s="5"/>
      <c r="Z4" s="5"/>
    </row>
    <row r="5" ht="13.5" customHeight="1">
      <c r="A5" s="6">
        <v>3245.0</v>
      </c>
      <c r="B5" s="26"/>
      <c r="C5" s="5">
        <f>SUM(January!C5,February!C5,March!C5)</f>
        <v>81</v>
      </c>
      <c r="D5" s="26"/>
      <c r="E5" s="26"/>
      <c r="F5" s="5"/>
      <c r="G5" s="5"/>
      <c r="H5" s="5"/>
      <c r="I5" s="5"/>
      <c r="J5" s="5"/>
      <c r="K5" s="5"/>
      <c r="L5" s="5"/>
      <c r="M5" s="5"/>
      <c r="N5" s="5"/>
      <c r="O5" s="5"/>
      <c r="P5" s="5"/>
      <c r="Q5" s="5"/>
      <c r="R5" s="5"/>
      <c r="S5" s="5"/>
      <c r="T5" s="5"/>
      <c r="U5" s="5"/>
      <c r="V5" s="5"/>
      <c r="W5" s="5"/>
      <c r="X5" s="5"/>
      <c r="Y5" s="5"/>
      <c r="Z5" s="5"/>
    </row>
    <row r="6" ht="13.5" customHeight="1">
      <c r="A6" s="6">
        <v>3248.0</v>
      </c>
      <c r="B6" s="26"/>
      <c r="C6" s="5">
        <f>SUM(January!C6,February!C6,March!C6)</f>
        <v>28</v>
      </c>
      <c r="D6" s="26"/>
      <c r="E6" s="26"/>
      <c r="F6" s="5"/>
      <c r="G6" s="5"/>
      <c r="H6" s="5"/>
      <c r="I6" s="5"/>
      <c r="J6" s="5"/>
      <c r="K6" s="5"/>
      <c r="L6" s="5"/>
      <c r="M6" s="5"/>
      <c r="N6" s="5"/>
      <c r="O6" s="5"/>
      <c r="P6" s="5"/>
      <c r="Q6" s="5"/>
      <c r="R6" s="5"/>
      <c r="S6" s="5"/>
      <c r="T6" s="5"/>
      <c r="U6" s="5"/>
      <c r="V6" s="5"/>
      <c r="W6" s="5"/>
      <c r="X6" s="5"/>
      <c r="Y6" s="5"/>
      <c r="Z6" s="5"/>
    </row>
    <row r="7" ht="13.5" customHeight="1">
      <c r="A7" s="6">
        <v>3249.0</v>
      </c>
      <c r="B7" s="26"/>
      <c r="C7" s="5">
        <f>SUM(January!C7,February!C7,March!C7)</f>
        <v>71</v>
      </c>
      <c r="D7" s="26"/>
      <c r="E7" s="26"/>
      <c r="F7" s="5"/>
      <c r="G7" s="5"/>
      <c r="H7" s="5"/>
      <c r="I7" s="5"/>
      <c r="J7" s="5"/>
      <c r="K7" s="5"/>
      <c r="L7" s="5"/>
      <c r="M7" s="5"/>
      <c r="N7" s="5"/>
      <c r="O7" s="5"/>
      <c r="P7" s="5"/>
      <c r="Q7" s="5"/>
      <c r="R7" s="5"/>
      <c r="S7" s="5"/>
      <c r="T7" s="5"/>
      <c r="U7" s="5"/>
      <c r="V7" s="5"/>
      <c r="W7" s="5"/>
      <c r="X7" s="5"/>
      <c r="Y7" s="5"/>
      <c r="Z7" s="5"/>
    </row>
    <row r="8" ht="13.5" customHeight="1">
      <c r="A8" s="6">
        <v>3250.0</v>
      </c>
      <c r="B8" s="26"/>
      <c r="C8" s="5">
        <f>SUM(January!C8,February!C8,March!C8)</f>
        <v>78</v>
      </c>
      <c r="D8" s="26"/>
      <c r="E8" s="26"/>
      <c r="F8" s="5"/>
      <c r="G8" s="5"/>
      <c r="H8" s="5"/>
      <c r="I8" s="5"/>
      <c r="J8" s="5"/>
      <c r="K8" s="5"/>
      <c r="L8" s="5"/>
      <c r="M8" s="5"/>
      <c r="N8" s="5"/>
      <c r="O8" s="5"/>
      <c r="P8" s="5"/>
      <c r="Q8" s="5"/>
      <c r="R8" s="5"/>
      <c r="S8" s="5"/>
      <c r="T8" s="5"/>
      <c r="U8" s="5"/>
      <c r="V8" s="5"/>
      <c r="W8" s="5"/>
      <c r="X8" s="5"/>
      <c r="Y8" s="5"/>
      <c r="Z8" s="5"/>
    </row>
    <row r="9" ht="13.5" customHeight="1">
      <c r="A9" s="6">
        <v>3251.0</v>
      </c>
      <c r="B9" s="26"/>
      <c r="C9" s="5">
        <f>SUM(January!C9,February!C9,March!C9)</f>
        <v>62</v>
      </c>
      <c r="D9" s="26"/>
      <c r="E9" s="26"/>
      <c r="F9" s="5"/>
      <c r="G9" s="5"/>
      <c r="H9" s="5"/>
      <c r="I9" s="5"/>
      <c r="J9" s="5"/>
      <c r="K9" s="5"/>
      <c r="L9" s="5"/>
      <c r="M9" s="5"/>
      <c r="N9" s="5"/>
      <c r="O9" s="5"/>
      <c r="P9" s="5"/>
      <c r="Q9" s="5"/>
      <c r="R9" s="5"/>
      <c r="S9" s="5"/>
      <c r="T9" s="5"/>
      <c r="U9" s="5"/>
      <c r="V9" s="5"/>
      <c r="W9" s="5"/>
      <c r="X9" s="5"/>
      <c r="Y9" s="5"/>
      <c r="Z9" s="5"/>
    </row>
    <row r="10" ht="13.5" customHeight="1">
      <c r="A10" s="6">
        <v>3252.0</v>
      </c>
      <c r="B10" s="26"/>
      <c r="C10" s="5">
        <f>SUM(January!C10,February!C10,March!C10)</f>
        <v>73</v>
      </c>
      <c r="D10" s="26"/>
      <c r="E10" s="26"/>
      <c r="F10" s="5"/>
      <c r="G10" s="5"/>
      <c r="H10" s="5"/>
      <c r="I10" s="5"/>
      <c r="J10" s="5"/>
      <c r="K10" s="5"/>
      <c r="L10" s="5"/>
      <c r="M10" s="5"/>
      <c r="N10" s="5"/>
      <c r="O10" s="5"/>
      <c r="P10" s="5"/>
      <c r="Q10" s="5"/>
      <c r="R10" s="5"/>
      <c r="S10" s="5"/>
      <c r="T10" s="5"/>
      <c r="U10" s="5"/>
      <c r="V10" s="5"/>
      <c r="W10" s="5"/>
      <c r="X10" s="5"/>
      <c r="Y10" s="5"/>
      <c r="Z10" s="5"/>
    </row>
    <row r="11" ht="13.5" customHeight="1">
      <c r="A11" s="6">
        <v>3256.0</v>
      </c>
      <c r="B11" s="26"/>
      <c r="C11" s="5">
        <f>SUM(January!C11,February!C11,March!C11)</f>
        <v>92</v>
      </c>
      <c r="D11" s="26"/>
      <c r="E11" s="26"/>
      <c r="F11" s="5"/>
      <c r="G11" s="5"/>
      <c r="H11" s="5"/>
      <c r="I11" s="5"/>
      <c r="J11" s="26">
        <f>January!D16+February!D16+March!D16</f>
        <v>0</v>
      </c>
      <c r="K11" s="26">
        <f>January!E16+February!E16+March!E16</f>
        <v>0</v>
      </c>
      <c r="L11" s="5"/>
      <c r="M11" s="5"/>
      <c r="N11" s="5"/>
      <c r="O11" s="5"/>
      <c r="P11" s="5"/>
      <c r="Q11" s="5"/>
      <c r="R11" s="5"/>
      <c r="S11" s="5"/>
      <c r="T11" s="5"/>
      <c r="U11" s="5"/>
      <c r="V11" s="5"/>
      <c r="W11" s="5"/>
      <c r="X11" s="5"/>
      <c r="Y11" s="5"/>
      <c r="Z11" s="5"/>
    </row>
    <row r="12" ht="13.5" customHeight="1">
      <c r="A12" s="6">
        <v>3258.0</v>
      </c>
      <c r="B12" s="26"/>
      <c r="C12" s="5">
        <f>SUM(January!C12,February!C12,March!C12)</f>
        <v>66</v>
      </c>
      <c r="D12" s="26"/>
      <c r="E12" s="26"/>
      <c r="F12" s="5"/>
      <c r="G12" s="5"/>
      <c r="H12" s="31"/>
      <c r="I12" s="5"/>
      <c r="J12" s="5"/>
      <c r="K12" s="5"/>
      <c r="L12" s="5"/>
      <c r="M12" s="5"/>
      <c r="N12" s="5"/>
      <c r="O12" s="5"/>
      <c r="P12" s="5"/>
      <c r="Q12" s="5"/>
      <c r="R12" s="5"/>
      <c r="S12" s="5"/>
      <c r="T12" s="5"/>
      <c r="U12" s="5"/>
      <c r="V12" s="5"/>
      <c r="W12" s="5"/>
      <c r="X12" s="5"/>
      <c r="Y12" s="5"/>
      <c r="Z12" s="5"/>
    </row>
    <row r="13" ht="13.5" customHeight="1">
      <c r="A13" s="6">
        <v>3259.0</v>
      </c>
      <c r="B13" s="26"/>
      <c r="C13" s="5">
        <f>SUM(January!C13,February!C13,March!C13)</f>
        <v>42</v>
      </c>
      <c r="D13" s="26"/>
      <c r="E13" s="26"/>
      <c r="F13" s="5"/>
      <c r="G13" s="5"/>
      <c r="H13" s="5"/>
      <c r="I13" s="5"/>
      <c r="J13" s="5"/>
      <c r="K13" s="5"/>
      <c r="L13" s="5"/>
      <c r="M13" s="5"/>
      <c r="N13" s="5"/>
      <c r="O13" s="5"/>
      <c r="P13" s="5"/>
      <c r="Q13" s="5"/>
      <c r="R13" s="5"/>
      <c r="S13" s="5"/>
      <c r="T13" s="5"/>
      <c r="U13" s="5"/>
      <c r="V13" s="5"/>
      <c r="W13" s="5"/>
      <c r="X13" s="5"/>
      <c r="Y13" s="5"/>
      <c r="Z13" s="5"/>
    </row>
    <row r="14" ht="13.5" customHeight="1">
      <c r="A14" s="6">
        <v>3260.0</v>
      </c>
      <c r="B14" s="26"/>
      <c r="C14" s="5">
        <f>SUM(January!C14,February!C14,March!C14)</f>
        <v>61</v>
      </c>
      <c r="D14" s="26"/>
      <c r="E14" s="26"/>
      <c r="F14" s="5"/>
      <c r="G14" s="5"/>
      <c r="H14" s="5"/>
      <c r="I14" s="5"/>
      <c r="J14" s="5"/>
      <c r="K14" s="5"/>
      <c r="L14" s="5"/>
      <c r="M14" s="5"/>
      <c r="N14" s="5"/>
      <c r="O14" s="5"/>
      <c r="P14" s="5"/>
      <c r="Q14" s="5"/>
      <c r="R14" s="5"/>
      <c r="S14" s="5"/>
      <c r="T14" s="5"/>
      <c r="U14" s="5"/>
      <c r="V14" s="5"/>
      <c r="W14" s="5"/>
      <c r="X14" s="5"/>
      <c r="Y14" s="5"/>
      <c r="Z14" s="5"/>
    </row>
    <row r="15" ht="13.5" customHeight="1">
      <c r="A15" s="6">
        <v>3262.0</v>
      </c>
      <c r="B15" s="26"/>
      <c r="C15" s="5">
        <f>SUM(January!C15,February!C15,March!C15)</f>
        <v>63</v>
      </c>
      <c r="D15" s="26"/>
      <c r="E15" s="26"/>
      <c r="F15" s="5"/>
      <c r="G15" s="5"/>
      <c r="H15" s="5"/>
      <c r="I15" s="5"/>
      <c r="J15" s="5"/>
      <c r="K15" s="5"/>
      <c r="L15" s="5"/>
      <c r="M15" s="5"/>
      <c r="N15" s="5"/>
      <c r="O15" s="5"/>
      <c r="P15" s="5"/>
      <c r="Q15" s="5"/>
      <c r="R15" s="5"/>
      <c r="S15" s="5"/>
      <c r="T15" s="5"/>
      <c r="U15" s="5"/>
      <c r="V15" s="5"/>
      <c r="W15" s="5"/>
      <c r="X15" s="5"/>
      <c r="Y15" s="5"/>
      <c r="Z15" s="5"/>
    </row>
    <row r="16" ht="13.5" customHeight="1">
      <c r="A16" s="27" t="s">
        <v>41</v>
      </c>
      <c r="B16" s="28"/>
      <c r="C16" s="28"/>
      <c r="D16" s="29"/>
      <c r="E16" s="29"/>
      <c r="F16" s="5"/>
      <c r="G16" s="5"/>
      <c r="H16" s="5"/>
      <c r="I16" s="5"/>
      <c r="J16" s="5"/>
      <c r="K16" s="5"/>
      <c r="L16" s="5"/>
      <c r="M16" s="5"/>
      <c r="N16" s="5"/>
      <c r="O16" s="5"/>
      <c r="P16" s="5"/>
      <c r="Q16" s="5"/>
      <c r="R16" s="5"/>
      <c r="S16" s="5"/>
      <c r="T16" s="5"/>
      <c r="U16" s="5"/>
      <c r="V16" s="5"/>
      <c r="W16" s="5"/>
      <c r="X16" s="5"/>
      <c r="Y16" s="5"/>
      <c r="Z16" s="5"/>
    </row>
    <row r="17" ht="13.5" customHeight="1">
      <c r="A17" s="6"/>
      <c r="B17" s="5"/>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6"/>
      <c r="B18" s="5"/>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6"/>
      <c r="B19" s="32"/>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6"/>
      <c r="B20" s="5"/>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6"/>
      <c r="B21" s="5"/>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6"/>
      <c r="B23" s="5"/>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6"/>
      <c r="B24" s="5"/>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6"/>
      <c r="B26" s="5"/>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6"/>
      <c r="B27" s="5"/>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6"/>
      <c r="B29" s="5"/>
      <c r="C29" s="5"/>
      <c r="D29" s="5"/>
      <c r="E29" s="5"/>
      <c r="F29" s="5"/>
      <c r="G29" s="5"/>
      <c r="H29" s="5"/>
      <c r="I29" s="5"/>
      <c r="J29" s="5"/>
      <c r="K29" s="5"/>
      <c r="L29" s="5"/>
      <c r="M29" s="5"/>
      <c r="N29" s="5"/>
      <c r="O29" s="5"/>
      <c r="P29" s="5"/>
      <c r="Q29" s="5"/>
      <c r="R29" s="5"/>
      <c r="S29" s="5"/>
      <c r="T29" s="5"/>
      <c r="U29" s="5"/>
      <c r="V29" s="5"/>
      <c r="W29" s="5"/>
      <c r="X29" s="5"/>
      <c r="Y29" s="5"/>
      <c r="Z29" s="5"/>
    </row>
    <row r="30" ht="13.5" customHeight="1">
      <c r="A30" s="6"/>
      <c r="B30" s="5"/>
      <c r="C30" s="5"/>
      <c r="D30" s="5"/>
      <c r="E30" s="5"/>
      <c r="F30" s="5"/>
      <c r="G30" s="5"/>
      <c r="H30" s="5"/>
      <c r="I30" s="5"/>
      <c r="J30" s="5"/>
      <c r="K30" s="5"/>
      <c r="L30" s="5"/>
      <c r="M30" s="5"/>
      <c r="N30" s="5"/>
      <c r="O30" s="5"/>
      <c r="P30" s="5"/>
      <c r="Q30" s="5"/>
      <c r="R30" s="5"/>
      <c r="S30" s="5"/>
      <c r="T30" s="5"/>
      <c r="U30" s="5"/>
      <c r="V30" s="5"/>
      <c r="W30" s="5"/>
      <c r="X30" s="5"/>
      <c r="Y30" s="5"/>
      <c r="Z30" s="5"/>
    </row>
    <row r="31" ht="13.5"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6"/>
      <c r="B32" s="5"/>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6"/>
      <c r="B33" s="5"/>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6"/>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6"/>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6"/>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6"/>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6"/>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6"/>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6"/>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6"/>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6"/>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6"/>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6"/>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6"/>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6"/>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6"/>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6"/>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6"/>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6"/>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6"/>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6"/>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6"/>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6"/>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6"/>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6"/>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6"/>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6"/>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6"/>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6"/>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6"/>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6"/>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6"/>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6"/>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6"/>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6"/>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6"/>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6"/>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6"/>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6"/>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6"/>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6"/>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6"/>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6"/>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6"/>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6"/>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6"/>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6"/>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6"/>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6"/>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6"/>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6"/>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6"/>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6"/>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6"/>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E1"/>
    <mergeCell ref="A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43"/>
    <col customWidth="1" min="3" max="3" width="12.29"/>
    <col customWidth="1" min="4" max="4" width="15.57"/>
    <col customWidth="1" min="5" max="5" width="9.29"/>
    <col customWidth="1" min="6" max="6" width="22.57"/>
    <col customWidth="1" min="7" max="26" width="9.29"/>
  </cols>
  <sheetData>
    <row r="1" ht="23.25" customHeight="1">
      <c r="A1" s="2" t="s">
        <v>0</v>
      </c>
      <c r="B1" s="3"/>
      <c r="C1" s="3"/>
      <c r="D1" s="4"/>
      <c r="E1" s="5"/>
      <c r="F1" s="5"/>
      <c r="G1" s="5"/>
      <c r="H1" s="5"/>
      <c r="I1" s="5"/>
      <c r="J1" s="5"/>
      <c r="K1" s="5"/>
      <c r="L1" s="5"/>
      <c r="M1" s="5"/>
      <c r="N1" s="5"/>
      <c r="O1" s="5"/>
      <c r="P1" s="5"/>
      <c r="Q1" s="5"/>
      <c r="R1" s="5"/>
      <c r="S1" s="5"/>
      <c r="T1" s="5"/>
      <c r="U1" s="5"/>
      <c r="V1" s="5"/>
      <c r="W1" s="5"/>
      <c r="X1" s="5"/>
      <c r="Y1" s="5"/>
      <c r="Z1" s="5"/>
    </row>
    <row r="2" ht="13.5" customHeight="1">
      <c r="A2" s="6"/>
      <c r="B2" s="5"/>
      <c r="C2" s="5"/>
      <c r="D2" s="5"/>
      <c r="E2" s="5"/>
      <c r="F2" s="5"/>
      <c r="G2" s="5"/>
      <c r="H2" s="5"/>
      <c r="I2" s="5"/>
      <c r="J2" s="5"/>
      <c r="K2" s="5"/>
      <c r="L2" s="5"/>
      <c r="M2" s="5"/>
      <c r="N2" s="5"/>
      <c r="O2" s="5"/>
      <c r="P2" s="5"/>
      <c r="Q2" s="5"/>
      <c r="R2" s="5"/>
      <c r="S2" s="5"/>
      <c r="T2" s="5"/>
      <c r="U2" s="5"/>
      <c r="V2" s="5"/>
      <c r="W2" s="5"/>
      <c r="X2" s="5"/>
      <c r="Y2" s="5"/>
      <c r="Z2" s="5"/>
    </row>
    <row r="3" ht="13.5" customHeight="1">
      <c r="A3" s="7" t="s">
        <v>1</v>
      </c>
      <c r="B3" s="8" t="s">
        <v>2</v>
      </c>
      <c r="C3" s="8" t="s">
        <v>3</v>
      </c>
      <c r="D3" s="8" t="s">
        <v>4</v>
      </c>
      <c r="E3" s="5"/>
      <c r="F3" s="9" t="s">
        <v>5</v>
      </c>
      <c r="G3" s="5"/>
      <c r="H3" s="5"/>
      <c r="I3" s="5"/>
      <c r="J3" s="5"/>
      <c r="K3" s="5"/>
      <c r="L3" s="5"/>
      <c r="M3" s="5"/>
      <c r="N3" s="5"/>
      <c r="O3" s="5"/>
      <c r="P3" s="5"/>
      <c r="Q3" s="5"/>
      <c r="R3" s="5"/>
      <c r="S3" s="5"/>
      <c r="T3" s="5"/>
      <c r="U3" s="5"/>
      <c r="V3" s="5"/>
      <c r="W3" s="5"/>
      <c r="X3" s="5"/>
      <c r="Y3" s="5"/>
      <c r="Z3" s="5"/>
    </row>
    <row r="4" ht="13.5" customHeight="1">
      <c r="A4" s="10">
        <v>3243.0</v>
      </c>
      <c r="B4" s="11" t="s">
        <v>6</v>
      </c>
      <c r="C4" s="11" t="s">
        <v>7</v>
      </c>
      <c r="D4" s="12">
        <v>29.0</v>
      </c>
      <c r="E4" s="5"/>
      <c r="F4" s="13">
        <v>0.1653</v>
      </c>
      <c r="G4" s="5"/>
      <c r="H4" s="5"/>
      <c r="I4" s="5"/>
      <c r="J4" s="5"/>
      <c r="K4" s="5"/>
      <c r="L4" s="5"/>
      <c r="M4" s="5"/>
      <c r="N4" s="5"/>
      <c r="O4" s="5"/>
      <c r="P4" s="5"/>
      <c r="Q4" s="5"/>
      <c r="R4" s="5"/>
      <c r="S4" s="5"/>
      <c r="T4" s="5"/>
      <c r="U4" s="5"/>
      <c r="V4" s="5"/>
      <c r="W4" s="5"/>
      <c r="X4" s="5"/>
      <c r="Y4" s="5"/>
      <c r="Z4" s="5"/>
    </row>
    <row r="5" ht="13.5" customHeight="1">
      <c r="A5" s="10">
        <v>3244.0</v>
      </c>
      <c r="B5" s="11" t="s">
        <v>8</v>
      </c>
      <c r="C5" s="11" t="s">
        <v>9</v>
      </c>
      <c r="D5" s="12">
        <v>19.0</v>
      </c>
      <c r="E5" s="5"/>
      <c r="F5" s="5"/>
      <c r="G5" s="5"/>
      <c r="H5" s="5"/>
      <c r="I5" s="5"/>
      <c r="J5" s="5"/>
      <c r="K5" s="5"/>
      <c r="L5" s="5"/>
      <c r="M5" s="5"/>
      <c r="N5" s="5"/>
      <c r="O5" s="5"/>
      <c r="P5" s="5"/>
      <c r="Q5" s="5"/>
      <c r="R5" s="5"/>
      <c r="S5" s="5"/>
      <c r="T5" s="5"/>
      <c r="U5" s="5"/>
      <c r="V5" s="5"/>
      <c r="W5" s="5"/>
      <c r="X5" s="5"/>
      <c r="Y5" s="5"/>
      <c r="Z5" s="5"/>
    </row>
    <row r="6" ht="13.5" customHeight="1">
      <c r="A6" s="10">
        <v>3245.0</v>
      </c>
      <c r="B6" s="11" t="s">
        <v>12</v>
      </c>
      <c r="C6" s="11" t="s">
        <v>13</v>
      </c>
      <c r="D6" s="12">
        <v>129.0</v>
      </c>
      <c r="E6" s="5"/>
      <c r="F6" s="5"/>
      <c r="G6" s="5"/>
      <c r="H6" s="5"/>
      <c r="I6" s="5"/>
      <c r="J6" s="5"/>
      <c r="K6" s="5"/>
      <c r="L6" s="5"/>
      <c r="M6" s="5"/>
      <c r="N6" s="5"/>
      <c r="O6" s="5"/>
      <c r="P6" s="5"/>
      <c r="Q6" s="5"/>
      <c r="R6" s="5"/>
      <c r="S6" s="5"/>
      <c r="T6" s="5"/>
      <c r="U6" s="5"/>
      <c r="V6" s="5"/>
      <c r="W6" s="5"/>
      <c r="X6" s="5"/>
      <c r="Y6" s="5"/>
      <c r="Z6" s="5"/>
    </row>
    <row r="7" ht="13.5" customHeight="1">
      <c r="A7" s="10">
        <v>3246.0</v>
      </c>
      <c r="B7" s="11" t="s">
        <v>17</v>
      </c>
      <c r="C7" s="11" t="s">
        <v>13</v>
      </c>
      <c r="D7" s="12">
        <v>59.0</v>
      </c>
      <c r="E7" s="5"/>
      <c r="F7" s="5"/>
      <c r="G7" s="5"/>
      <c r="H7" s="5"/>
      <c r="I7" s="5"/>
      <c r="J7" s="5"/>
      <c r="K7" s="5"/>
      <c r="L7" s="5"/>
      <c r="M7" s="5"/>
      <c r="N7" s="5"/>
      <c r="O7" s="5"/>
      <c r="P7" s="5"/>
      <c r="Q7" s="5"/>
      <c r="R7" s="5"/>
      <c r="S7" s="5"/>
      <c r="T7" s="5"/>
      <c r="U7" s="5"/>
      <c r="V7" s="5"/>
      <c r="W7" s="5"/>
      <c r="X7" s="5"/>
      <c r="Y7" s="5"/>
      <c r="Z7" s="5"/>
    </row>
    <row r="8" ht="13.5" customHeight="1">
      <c r="A8" s="10">
        <v>3247.0</v>
      </c>
      <c r="B8" s="11" t="s">
        <v>18</v>
      </c>
      <c r="C8" s="11" t="s">
        <v>19</v>
      </c>
      <c r="D8" s="12">
        <v>39.0</v>
      </c>
      <c r="E8" s="5"/>
      <c r="F8" s="5"/>
      <c r="G8" s="5"/>
      <c r="H8" s="5"/>
      <c r="I8" s="5"/>
      <c r="J8" s="5"/>
      <c r="K8" s="5"/>
      <c r="L8" s="5"/>
      <c r="M8" s="5"/>
      <c r="N8" s="5"/>
      <c r="O8" s="5"/>
      <c r="P8" s="5"/>
      <c r="Q8" s="5"/>
      <c r="R8" s="5"/>
      <c r="S8" s="5"/>
      <c r="T8" s="5"/>
      <c r="U8" s="5"/>
      <c r="V8" s="5"/>
      <c r="W8" s="5"/>
      <c r="X8" s="5"/>
      <c r="Y8" s="5"/>
      <c r="Z8" s="5"/>
    </row>
    <row r="9" ht="13.5" customHeight="1">
      <c r="A9" s="10">
        <v>3248.0</v>
      </c>
      <c r="B9" s="11" t="s">
        <v>20</v>
      </c>
      <c r="C9" s="11" t="s">
        <v>21</v>
      </c>
      <c r="D9" s="12">
        <v>99.0</v>
      </c>
      <c r="E9" s="5"/>
      <c r="F9" s="5"/>
      <c r="G9" s="5"/>
      <c r="H9" s="5"/>
      <c r="I9" s="5"/>
      <c r="J9" s="5"/>
      <c r="K9" s="5"/>
      <c r="L9" s="5"/>
      <c r="M9" s="5"/>
      <c r="N9" s="5"/>
      <c r="O9" s="5"/>
      <c r="P9" s="5"/>
      <c r="Q9" s="5"/>
      <c r="R9" s="5"/>
      <c r="S9" s="5"/>
      <c r="T9" s="5"/>
      <c r="U9" s="5"/>
      <c r="V9" s="5"/>
      <c r="W9" s="5"/>
      <c r="X9" s="5"/>
      <c r="Y9" s="5"/>
      <c r="Z9" s="5"/>
    </row>
    <row r="10" ht="13.5" customHeight="1">
      <c r="A10" s="10">
        <v>3249.0</v>
      </c>
      <c r="B10" s="11" t="s">
        <v>23</v>
      </c>
      <c r="C10" s="11" t="s">
        <v>9</v>
      </c>
      <c r="D10" s="12">
        <v>199.0</v>
      </c>
      <c r="E10" s="5"/>
      <c r="F10" s="5"/>
      <c r="G10" s="5"/>
      <c r="H10" s="5"/>
      <c r="I10" s="5"/>
      <c r="J10" s="5"/>
      <c r="K10" s="5"/>
      <c r="L10" s="5"/>
      <c r="M10" s="5"/>
      <c r="N10" s="5"/>
      <c r="O10" s="5"/>
      <c r="P10" s="5"/>
      <c r="Q10" s="5"/>
      <c r="R10" s="5"/>
      <c r="S10" s="5"/>
      <c r="T10" s="5"/>
      <c r="U10" s="5"/>
      <c r="V10" s="5"/>
      <c r="W10" s="5"/>
      <c r="X10" s="5"/>
      <c r="Y10" s="5"/>
      <c r="Z10" s="5"/>
    </row>
    <row r="11" ht="13.5" customHeight="1">
      <c r="A11" s="10">
        <v>3250.0</v>
      </c>
      <c r="B11" s="11"/>
      <c r="C11" s="11" t="s">
        <v>7</v>
      </c>
      <c r="D11" s="12"/>
      <c r="E11" s="5"/>
      <c r="F11" s="5"/>
      <c r="G11" s="5"/>
      <c r="H11" s="5"/>
      <c r="I11" s="5"/>
      <c r="J11" s="5"/>
      <c r="K11" s="5"/>
      <c r="L11" s="5"/>
      <c r="M11" s="5"/>
      <c r="N11" s="5"/>
      <c r="O11" s="5"/>
      <c r="P11" s="5"/>
      <c r="Q11" s="5"/>
      <c r="R11" s="5"/>
      <c r="S11" s="5"/>
      <c r="T11" s="5"/>
      <c r="U11" s="5"/>
      <c r="V11" s="5"/>
      <c r="W11" s="5"/>
      <c r="X11" s="5"/>
      <c r="Y11" s="5"/>
      <c r="Z11" s="5"/>
    </row>
    <row r="12" ht="13.5" customHeight="1">
      <c r="A12" s="10">
        <v>3251.0</v>
      </c>
      <c r="B12" s="11" t="s">
        <v>8</v>
      </c>
      <c r="C12" s="11" t="s">
        <v>24</v>
      </c>
      <c r="D12" s="12">
        <v>19.0</v>
      </c>
      <c r="E12" s="5"/>
      <c r="F12" s="5"/>
      <c r="G12" s="5"/>
      <c r="H12" s="5"/>
      <c r="I12" s="5"/>
      <c r="J12" s="5"/>
      <c r="K12" s="5"/>
      <c r="L12" s="5"/>
      <c r="M12" s="5"/>
      <c r="N12" s="5"/>
      <c r="O12" s="5"/>
      <c r="P12" s="5"/>
      <c r="Q12" s="5"/>
      <c r="R12" s="5"/>
      <c r="S12" s="5"/>
      <c r="T12" s="5"/>
      <c r="U12" s="5"/>
      <c r="V12" s="5"/>
      <c r="W12" s="5"/>
      <c r="X12" s="5"/>
      <c r="Y12" s="5"/>
      <c r="Z12" s="5"/>
    </row>
    <row r="13" ht="13.5" customHeight="1">
      <c r="A13" s="10">
        <v>3252.0</v>
      </c>
      <c r="B13" s="11"/>
      <c r="C13" s="11" t="s">
        <v>7</v>
      </c>
      <c r="D13" s="12"/>
      <c r="E13" s="5"/>
      <c r="F13" s="5"/>
      <c r="G13" s="5"/>
      <c r="H13" s="5"/>
      <c r="I13" s="5"/>
      <c r="J13" s="5"/>
      <c r="K13" s="5"/>
      <c r="L13" s="5"/>
      <c r="M13" s="5"/>
      <c r="N13" s="5"/>
      <c r="O13" s="5"/>
      <c r="P13" s="5"/>
      <c r="Q13" s="5"/>
      <c r="R13" s="5"/>
      <c r="S13" s="5"/>
      <c r="T13" s="5"/>
      <c r="U13" s="5"/>
      <c r="V13" s="5"/>
      <c r="W13" s="5"/>
      <c r="X13" s="5"/>
      <c r="Y13" s="5"/>
      <c r="Z13" s="5"/>
    </row>
    <row r="14" ht="13.5" customHeight="1">
      <c r="A14" s="10">
        <v>3253.0</v>
      </c>
      <c r="B14" s="11" t="s">
        <v>17</v>
      </c>
      <c r="C14" s="11" t="s">
        <v>13</v>
      </c>
      <c r="D14" s="12">
        <v>59.0</v>
      </c>
      <c r="E14" s="5"/>
      <c r="F14" s="5"/>
      <c r="G14" s="5"/>
      <c r="H14" s="5"/>
      <c r="I14" s="5"/>
      <c r="J14" s="5"/>
      <c r="K14" s="5"/>
      <c r="L14" s="5"/>
      <c r="M14" s="5"/>
      <c r="N14" s="5"/>
      <c r="O14" s="5"/>
      <c r="P14" s="5"/>
      <c r="Q14" s="5"/>
      <c r="R14" s="5"/>
      <c r="S14" s="5"/>
      <c r="T14" s="5"/>
      <c r="U14" s="5"/>
      <c r="V14" s="5"/>
      <c r="W14" s="5"/>
      <c r="X14" s="5"/>
      <c r="Y14" s="5"/>
      <c r="Z14" s="5"/>
    </row>
    <row r="15" ht="13.5" customHeight="1">
      <c r="A15" s="10">
        <v>3254.0</v>
      </c>
      <c r="B15" s="11" t="s">
        <v>20</v>
      </c>
      <c r="C15" s="11" t="s">
        <v>19</v>
      </c>
      <c r="D15" s="12">
        <v>99.0</v>
      </c>
      <c r="E15" s="5"/>
      <c r="F15" s="5"/>
      <c r="G15" s="5"/>
      <c r="H15" s="5"/>
      <c r="I15" s="5"/>
      <c r="J15" s="5"/>
      <c r="K15" s="5"/>
      <c r="L15" s="5"/>
      <c r="M15" s="5"/>
      <c r="N15" s="5"/>
      <c r="O15" s="5"/>
      <c r="P15" s="5"/>
      <c r="Q15" s="5"/>
      <c r="R15" s="5"/>
      <c r="S15" s="5"/>
      <c r="T15" s="5"/>
      <c r="U15" s="5"/>
      <c r="V15" s="5"/>
      <c r="W15" s="5"/>
      <c r="X15" s="5"/>
      <c r="Y15" s="5"/>
      <c r="Z15" s="5"/>
    </row>
    <row r="16" ht="13.5" customHeight="1">
      <c r="A16" s="10">
        <v>3255.0</v>
      </c>
      <c r="B16" s="11" t="s">
        <v>12</v>
      </c>
      <c r="C16" s="11" t="s">
        <v>29</v>
      </c>
      <c r="D16" s="12">
        <v>129.0</v>
      </c>
      <c r="E16" s="5"/>
      <c r="F16" s="5"/>
      <c r="G16" s="5"/>
      <c r="H16" s="5"/>
      <c r="I16" s="5"/>
      <c r="J16" s="5"/>
      <c r="K16" s="5"/>
      <c r="L16" s="5"/>
      <c r="M16" s="5"/>
      <c r="N16" s="5"/>
      <c r="O16" s="5"/>
      <c r="P16" s="5"/>
      <c r="Q16" s="5"/>
      <c r="R16" s="5"/>
      <c r="S16" s="5"/>
      <c r="T16" s="5"/>
      <c r="U16" s="5"/>
      <c r="V16" s="5"/>
      <c r="W16" s="5"/>
      <c r="X16" s="5"/>
      <c r="Y16" s="5"/>
      <c r="Z16" s="5"/>
    </row>
    <row r="17" ht="13.5" customHeight="1">
      <c r="A17" s="10">
        <v>3256.0</v>
      </c>
      <c r="B17" s="11" t="s">
        <v>23</v>
      </c>
      <c r="C17" s="11" t="s">
        <v>7</v>
      </c>
      <c r="D17" s="12">
        <v>199.0</v>
      </c>
      <c r="E17" s="5"/>
      <c r="F17" s="5"/>
      <c r="G17" s="5"/>
      <c r="H17" s="5"/>
      <c r="I17" s="5"/>
      <c r="J17" s="5"/>
      <c r="K17" s="5"/>
      <c r="L17" s="5"/>
      <c r="M17" s="5"/>
      <c r="N17" s="5"/>
      <c r="O17" s="5"/>
      <c r="P17" s="5"/>
      <c r="Q17" s="5"/>
      <c r="R17" s="5"/>
      <c r="S17" s="5"/>
      <c r="T17" s="5"/>
      <c r="U17" s="5"/>
      <c r="V17" s="5"/>
      <c r="W17" s="5"/>
      <c r="X17" s="5"/>
      <c r="Y17" s="5"/>
      <c r="Z17" s="5"/>
    </row>
    <row r="18" ht="13.5" customHeight="1">
      <c r="A18" s="10">
        <v>3257.0</v>
      </c>
      <c r="B18" s="11" t="s">
        <v>6</v>
      </c>
      <c r="C18" s="11" t="s">
        <v>21</v>
      </c>
      <c r="D18" s="12">
        <v>29.0</v>
      </c>
      <c r="E18" s="5"/>
      <c r="F18" s="5"/>
      <c r="G18" s="5"/>
      <c r="H18" s="5"/>
      <c r="I18" s="5"/>
      <c r="J18" s="5"/>
      <c r="K18" s="5"/>
      <c r="L18" s="5"/>
      <c r="M18" s="5"/>
      <c r="N18" s="5"/>
      <c r="O18" s="5"/>
      <c r="P18" s="5"/>
      <c r="Q18" s="5"/>
      <c r="R18" s="5"/>
      <c r="S18" s="5"/>
      <c r="T18" s="5"/>
      <c r="U18" s="5"/>
      <c r="V18" s="5"/>
      <c r="W18" s="5"/>
      <c r="X18" s="5"/>
      <c r="Y18" s="5"/>
      <c r="Z18" s="5"/>
    </row>
    <row r="19" ht="13.5" customHeight="1">
      <c r="A19" s="10">
        <v>3258.0</v>
      </c>
      <c r="B19" s="11" t="s">
        <v>6</v>
      </c>
      <c r="C19" s="11" t="s">
        <v>29</v>
      </c>
      <c r="D19" s="12">
        <v>29.0</v>
      </c>
      <c r="E19" s="5"/>
      <c r="F19" s="5"/>
      <c r="G19" s="5"/>
      <c r="H19" s="5"/>
      <c r="I19" s="5"/>
      <c r="J19" s="5"/>
      <c r="K19" s="5"/>
      <c r="L19" s="5"/>
      <c r="M19" s="5"/>
      <c r="N19" s="5"/>
      <c r="O19" s="5"/>
      <c r="P19" s="5"/>
      <c r="Q19" s="5"/>
      <c r="R19" s="5"/>
      <c r="S19" s="5"/>
      <c r="T19" s="5"/>
      <c r="U19" s="5"/>
      <c r="V19" s="5"/>
      <c r="W19" s="5"/>
      <c r="X19" s="5"/>
      <c r="Y19" s="5"/>
      <c r="Z19" s="5"/>
    </row>
    <row r="20" ht="13.5" customHeight="1">
      <c r="A20" s="10">
        <v>3259.0</v>
      </c>
      <c r="B20" s="11" t="s">
        <v>18</v>
      </c>
      <c r="C20" s="11" t="s">
        <v>9</v>
      </c>
      <c r="D20" s="12">
        <v>39.0</v>
      </c>
      <c r="E20" s="5"/>
      <c r="F20" s="5"/>
      <c r="G20" s="5"/>
      <c r="H20" s="5"/>
      <c r="I20" s="5"/>
      <c r="J20" s="5"/>
      <c r="K20" s="5"/>
      <c r="L20" s="5"/>
      <c r="M20" s="5"/>
      <c r="N20" s="5"/>
      <c r="O20" s="5"/>
      <c r="P20" s="5"/>
      <c r="Q20" s="5"/>
      <c r="R20" s="5"/>
      <c r="S20" s="5"/>
      <c r="T20" s="5"/>
      <c r="U20" s="5"/>
      <c r="V20" s="5"/>
      <c r="W20" s="5"/>
      <c r="X20" s="5"/>
      <c r="Y20" s="5"/>
      <c r="Z20" s="5"/>
    </row>
    <row r="21" ht="13.5" customHeight="1">
      <c r="A21" s="10">
        <v>3260.0</v>
      </c>
      <c r="B21" s="11" t="s">
        <v>20</v>
      </c>
      <c r="C21" s="11" t="s">
        <v>21</v>
      </c>
      <c r="D21" s="12">
        <v>99.0</v>
      </c>
      <c r="E21" s="5"/>
      <c r="F21" s="5"/>
      <c r="G21" s="5"/>
      <c r="H21" s="5"/>
      <c r="I21" s="5"/>
      <c r="J21" s="5"/>
      <c r="K21" s="5"/>
      <c r="L21" s="5"/>
      <c r="M21" s="5"/>
      <c r="N21" s="5"/>
      <c r="O21" s="5"/>
      <c r="P21" s="5"/>
      <c r="Q21" s="5"/>
      <c r="R21" s="5"/>
      <c r="S21" s="5"/>
      <c r="T21" s="5"/>
      <c r="U21" s="5"/>
      <c r="V21" s="5"/>
      <c r="W21" s="5"/>
      <c r="X21" s="5"/>
      <c r="Y21" s="5"/>
      <c r="Z21" s="5"/>
    </row>
    <row r="22" ht="13.5" customHeight="1">
      <c r="A22" s="10">
        <v>3261.0</v>
      </c>
      <c r="B22" s="11" t="s">
        <v>8</v>
      </c>
      <c r="C22" s="11" t="s">
        <v>19</v>
      </c>
      <c r="D22" s="12">
        <v>19.0</v>
      </c>
      <c r="E22" s="5"/>
      <c r="F22" s="5"/>
      <c r="G22" s="5"/>
      <c r="H22" s="5"/>
      <c r="I22" s="5"/>
      <c r="J22" s="5"/>
      <c r="K22" s="5"/>
      <c r="L22" s="5"/>
      <c r="M22" s="5"/>
      <c r="N22" s="5"/>
      <c r="O22" s="5"/>
      <c r="P22" s="5"/>
      <c r="Q22" s="5"/>
      <c r="R22" s="5"/>
      <c r="S22" s="5"/>
      <c r="T22" s="5"/>
      <c r="U22" s="5"/>
      <c r="V22" s="5"/>
      <c r="W22" s="5"/>
      <c r="X22" s="5"/>
      <c r="Y22" s="5"/>
      <c r="Z22" s="5"/>
    </row>
    <row r="23" ht="13.5" customHeight="1">
      <c r="A23" s="10">
        <v>3262.0</v>
      </c>
      <c r="B23" s="11" t="s">
        <v>12</v>
      </c>
      <c r="C23" s="11" t="s">
        <v>13</v>
      </c>
      <c r="D23" s="12">
        <v>129.0</v>
      </c>
      <c r="E23" s="5"/>
      <c r="F23" s="5"/>
      <c r="G23" s="5"/>
      <c r="H23" s="5"/>
      <c r="I23" s="5"/>
      <c r="J23" s="5"/>
      <c r="K23" s="5"/>
      <c r="L23" s="5"/>
      <c r="M23" s="5"/>
      <c r="N23" s="5"/>
      <c r="O23" s="5"/>
      <c r="P23" s="5"/>
      <c r="Q23" s="5"/>
      <c r="R23" s="5"/>
      <c r="S23" s="5"/>
      <c r="T23" s="5"/>
      <c r="U23" s="5"/>
      <c r="V23" s="5"/>
      <c r="W23" s="5"/>
      <c r="X23" s="5"/>
      <c r="Y23" s="5"/>
      <c r="Z23" s="5"/>
    </row>
    <row r="24" ht="13.5" customHeight="1">
      <c r="A24" s="10">
        <v>3263.0</v>
      </c>
      <c r="B24" s="11" t="s">
        <v>18</v>
      </c>
      <c r="C24" s="11" t="s">
        <v>29</v>
      </c>
      <c r="D24" s="12">
        <v>39.0</v>
      </c>
      <c r="E24" s="5"/>
      <c r="F24" s="5"/>
      <c r="G24" s="5"/>
      <c r="H24" s="5"/>
      <c r="I24" s="5"/>
      <c r="J24" s="5"/>
      <c r="K24" s="5"/>
      <c r="L24" s="5"/>
      <c r="M24" s="5"/>
      <c r="N24" s="5"/>
      <c r="O24" s="5"/>
      <c r="P24" s="5"/>
      <c r="Q24" s="5"/>
      <c r="R24" s="5"/>
      <c r="S24" s="5"/>
      <c r="T24" s="5"/>
      <c r="U24" s="5"/>
      <c r="V24" s="5"/>
      <c r="W24" s="5"/>
      <c r="X24" s="5"/>
      <c r="Y24" s="5"/>
      <c r="Z24" s="5"/>
    </row>
    <row r="25" ht="13.5" customHeight="1">
      <c r="A25" s="10">
        <v>3264.0</v>
      </c>
      <c r="B25" s="11" t="s">
        <v>12</v>
      </c>
      <c r="C25" s="11" t="s">
        <v>7</v>
      </c>
      <c r="D25" s="12">
        <v>129.0</v>
      </c>
      <c r="E25" s="5"/>
      <c r="F25" s="5"/>
      <c r="G25" s="5"/>
      <c r="H25" s="5"/>
      <c r="I25" s="5"/>
      <c r="J25" s="5"/>
      <c r="K25" s="5"/>
      <c r="L25" s="5"/>
      <c r="M25" s="5"/>
      <c r="N25" s="5"/>
      <c r="O25" s="5"/>
      <c r="P25" s="5"/>
      <c r="Q25" s="5"/>
      <c r="R25" s="5"/>
      <c r="S25" s="5"/>
      <c r="T25" s="5"/>
      <c r="U25" s="5"/>
      <c r="V25" s="5"/>
      <c r="W25" s="5"/>
      <c r="X25" s="5"/>
      <c r="Y25" s="5"/>
      <c r="Z25" s="5"/>
    </row>
    <row r="26" ht="13.5" customHeight="1">
      <c r="A26" s="10">
        <v>3265.0</v>
      </c>
      <c r="B26" s="11" t="s">
        <v>17</v>
      </c>
      <c r="C26" s="11" t="s">
        <v>31</v>
      </c>
      <c r="D26" s="12">
        <v>59.0</v>
      </c>
      <c r="E26" s="5"/>
      <c r="F26" s="5"/>
      <c r="G26" s="5"/>
      <c r="H26" s="5"/>
      <c r="I26" s="5"/>
      <c r="J26" s="5"/>
      <c r="K26" s="5"/>
      <c r="L26" s="5"/>
      <c r="M26" s="5"/>
      <c r="N26" s="5"/>
      <c r="O26" s="5"/>
      <c r="P26" s="5"/>
      <c r="Q26" s="5"/>
      <c r="R26" s="5"/>
      <c r="S26" s="5"/>
      <c r="T26" s="5"/>
      <c r="U26" s="5"/>
      <c r="V26" s="5"/>
      <c r="W26" s="5"/>
      <c r="X26" s="5"/>
      <c r="Y26" s="5"/>
      <c r="Z26" s="5"/>
    </row>
    <row r="27" ht="13.5" customHeight="1">
      <c r="A27" s="10">
        <v>3266.0</v>
      </c>
      <c r="B27" s="11" t="s">
        <v>8</v>
      </c>
      <c r="C27" s="11" t="s">
        <v>29</v>
      </c>
      <c r="D27" s="12">
        <v>19.0</v>
      </c>
      <c r="E27" s="5"/>
      <c r="F27" s="5"/>
      <c r="G27" s="5"/>
      <c r="H27" s="5"/>
      <c r="I27" s="5"/>
      <c r="J27" s="5"/>
      <c r="K27" s="5"/>
      <c r="L27" s="5"/>
      <c r="M27" s="5"/>
      <c r="N27" s="5"/>
      <c r="O27" s="5"/>
      <c r="P27" s="5"/>
      <c r="Q27" s="5"/>
      <c r="R27" s="5"/>
      <c r="S27" s="5"/>
      <c r="T27" s="5"/>
      <c r="U27" s="5"/>
      <c r="V27" s="5"/>
      <c r="W27" s="5"/>
      <c r="X27" s="5"/>
      <c r="Y27" s="5"/>
      <c r="Z27" s="5"/>
    </row>
    <row r="28" ht="13.5" customHeight="1">
      <c r="A28" s="10">
        <v>3267.0</v>
      </c>
      <c r="B28" s="11" t="s">
        <v>12</v>
      </c>
      <c r="C28" s="11" t="s">
        <v>13</v>
      </c>
      <c r="D28" s="12">
        <v>129.0</v>
      </c>
      <c r="E28" s="5"/>
      <c r="F28" s="5"/>
      <c r="G28" s="5"/>
      <c r="H28" s="5"/>
      <c r="I28" s="5"/>
      <c r="J28" s="5"/>
      <c r="K28" s="5"/>
      <c r="L28" s="5"/>
      <c r="M28" s="5"/>
      <c r="N28" s="5"/>
      <c r="O28" s="5"/>
      <c r="P28" s="5"/>
      <c r="Q28" s="5"/>
      <c r="R28" s="5"/>
      <c r="S28" s="5"/>
      <c r="T28" s="5"/>
      <c r="U28" s="5"/>
      <c r="V28" s="5"/>
      <c r="W28" s="5"/>
      <c r="X28" s="5"/>
      <c r="Y28" s="5"/>
      <c r="Z28" s="5"/>
    </row>
    <row r="29" ht="13.5" customHeight="1">
      <c r="A29" s="10">
        <v>3268.0</v>
      </c>
      <c r="B29" s="11" t="s">
        <v>8</v>
      </c>
      <c r="C29" s="11" t="s">
        <v>13</v>
      </c>
      <c r="D29" s="12">
        <v>19.0</v>
      </c>
      <c r="E29" s="5"/>
      <c r="F29" s="5"/>
      <c r="G29" s="5"/>
      <c r="H29" s="5"/>
      <c r="I29" s="5"/>
      <c r="J29" s="5"/>
      <c r="K29" s="5"/>
      <c r="L29" s="5"/>
      <c r="M29" s="5"/>
      <c r="N29" s="5"/>
      <c r="O29" s="5"/>
      <c r="P29" s="5"/>
      <c r="Q29" s="5"/>
      <c r="R29" s="5"/>
      <c r="S29" s="5"/>
      <c r="T29" s="5"/>
      <c r="U29" s="5"/>
      <c r="V29" s="5"/>
      <c r="W29" s="5"/>
      <c r="X29" s="5"/>
      <c r="Y29" s="5"/>
      <c r="Z29" s="5"/>
    </row>
    <row r="30" ht="13.5" customHeight="1">
      <c r="A30" s="10">
        <v>3269.0</v>
      </c>
      <c r="B30" s="11" t="s">
        <v>17</v>
      </c>
      <c r="C30" s="11" t="s">
        <v>21</v>
      </c>
      <c r="D30" s="12">
        <v>59.0</v>
      </c>
      <c r="E30" s="5"/>
      <c r="F30" s="5"/>
      <c r="G30" s="5"/>
      <c r="H30" s="5"/>
      <c r="I30" s="5"/>
      <c r="J30" s="5"/>
      <c r="K30" s="5"/>
      <c r="L30" s="5"/>
      <c r="M30" s="5"/>
      <c r="N30" s="5"/>
      <c r="O30" s="5"/>
      <c r="P30" s="5"/>
      <c r="Q30" s="5"/>
      <c r="R30" s="5"/>
      <c r="S30" s="5"/>
      <c r="T30" s="5"/>
      <c r="U30" s="5"/>
      <c r="V30" s="5"/>
      <c r="W30" s="5"/>
      <c r="X30" s="5"/>
      <c r="Y30" s="5"/>
      <c r="Z30" s="5"/>
    </row>
    <row r="31" ht="13.5" customHeight="1">
      <c r="A31" s="10">
        <v>3270.0</v>
      </c>
      <c r="B31" s="11" t="s">
        <v>6</v>
      </c>
      <c r="C31" s="11" t="s">
        <v>19</v>
      </c>
      <c r="D31" s="12">
        <v>29.0</v>
      </c>
      <c r="E31" s="5"/>
      <c r="F31" s="5"/>
      <c r="G31" s="5"/>
      <c r="H31" s="5"/>
      <c r="I31" s="5"/>
      <c r="J31" s="5"/>
      <c r="K31" s="5"/>
      <c r="L31" s="5"/>
      <c r="M31" s="5"/>
      <c r="N31" s="5"/>
      <c r="O31" s="5"/>
      <c r="P31" s="5"/>
      <c r="Q31" s="5"/>
      <c r="R31" s="5"/>
      <c r="S31" s="5"/>
      <c r="T31" s="5"/>
      <c r="U31" s="5"/>
      <c r="V31" s="5"/>
      <c r="W31" s="5"/>
      <c r="X31" s="5"/>
      <c r="Y31" s="5"/>
      <c r="Z31" s="5"/>
    </row>
    <row r="32" ht="13.5" customHeight="1">
      <c r="A32" s="10">
        <v>3271.0</v>
      </c>
      <c r="B32" s="11" t="s">
        <v>17</v>
      </c>
      <c r="C32" s="11" t="s">
        <v>13</v>
      </c>
      <c r="D32" s="12">
        <v>59.0</v>
      </c>
      <c r="E32" s="5"/>
      <c r="F32" s="5"/>
      <c r="G32" s="5"/>
      <c r="H32" s="5"/>
      <c r="I32" s="5"/>
      <c r="J32" s="5"/>
      <c r="K32" s="5"/>
      <c r="L32" s="5"/>
      <c r="M32" s="5"/>
      <c r="N32" s="5"/>
      <c r="O32" s="5"/>
      <c r="P32" s="5"/>
      <c r="Q32" s="5"/>
      <c r="R32" s="5"/>
      <c r="S32" s="5"/>
      <c r="T32" s="5"/>
      <c r="U32" s="5"/>
      <c r="V32" s="5"/>
      <c r="W32" s="5"/>
      <c r="X32" s="5"/>
      <c r="Y32" s="5"/>
      <c r="Z32" s="5"/>
    </row>
    <row r="33" ht="13.5" customHeight="1">
      <c r="A33" s="10">
        <v>3272.0</v>
      </c>
      <c r="B33" s="11" t="s">
        <v>23</v>
      </c>
      <c r="C33" s="11" t="s">
        <v>31</v>
      </c>
      <c r="D33" s="12">
        <v>199.0</v>
      </c>
      <c r="E33" s="5"/>
      <c r="F33" s="5"/>
      <c r="G33" s="5"/>
      <c r="H33" s="5"/>
      <c r="I33" s="5"/>
      <c r="J33" s="5"/>
      <c r="K33" s="5"/>
      <c r="L33" s="5"/>
      <c r="M33" s="5"/>
      <c r="N33" s="5"/>
      <c r="O33" s="5"/>
      <c r="P33" s="5"/>
      <c r="Q33" s="5"/>
      <c r="R33" s="5"/>
      <c r="S33" s="5"/>
      <c r="T33" s="5"/>
      <c r="U33" s="5"/>
      <c r="V33" s="5"/>
      <c r="W33" s="5"/>
      <c r="X33" s="5"/>
      <c r="Y33" s="5"/>
      <c r="Z33" s="5"/>
    </row>
    <row r="34" ht="13.5" customHeight="1">
      <c r="A34" s="10">
        <v>3273.0</v>
      </c>
      <c r="B34" s="11" t="s">
        <v>17</v>
      </c>
      <c r="C34" s="11" t="s">
        <v>13</v>
      </c>
      <c r="D34" s="12">
        <v>59.0</v>
      </c>
      <c r="E34" s="5"/>
      <c r="F34" s="5"/>
      <c r="G34" s="5"/>
      <c r="H34" s="5"/>
      <c r="I34" s="5"/>
      <c r="J34" s="5"/>
      <c r="K34" s="5"/>
      <c r="L34" s="5"/>
      <c r="M34" s="5"/>
      <c r="N34" s="5"/>
      <c r="O34" s="5"/>
      <c r="P34" s="5"/>
      <c r="Q34" s="5"/>
      <c r="R34" s="5"/>
      <c r="S34" s="5"/>
      <c r="T34" s="5"/>
      <c r="U34" s="5"/>
      <c r="V34" s="5"/>
      <c r="W34" s="5"/>
      <c r="X34" s="5"/>
      <c r="Y34" s="5"/>
      <c r="Z34" s="5"/>
    </row>
    <row r="35" ht="13.5" customHeight="1">
      <c r="A35" s="6"/>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6"/>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6"/>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6"/>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6"/>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6"/>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6"/>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6"/>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6"/>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6"/>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6"/>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6"/>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6"/>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6"/>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6"/>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6"/>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6"/>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6"/>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6"/>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6"/>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6"/>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6"/>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6"/>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6"/>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6"/>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6"/>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6"/>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6"/>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6"/>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6"/>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6"/>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6"/>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6"/>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6"/>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6"/>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6"/>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6"/>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6"/>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6"/>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6"/>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6"/>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6"/>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6"/>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6"/>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6"/>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6"/>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6"/>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6"/>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6"/>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6"/>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6"/>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6"/>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D1"/>
  </mergeCells>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22.57"/>
    <col customWidth="1" min="3" max="26" width="9.29"/>
  </cols>
  <sheetData>
    <row r="1" ht="13.5" customHeight="1">
      <c r="A1" s="6"/>
      <c r="B1" s="5"/>
      <c r="C1" s="5"/>
      <c r="D1" s="5"/>
      <c r="E1" s="5"/>
      <c r="F1" s="5"/>
      <c r="G1" s="5"/>
      <c r="H1" s="5"/>
      <c r="I1" s="5"/>
      <c r="J1" s="5"/>
      <c r="K1" s="5"/>
      <c r="L1" s="5"/>
      <c r="M1" s="5"/>
      <c r="N1" s="5"/>
      <c r="O1" s="5"/>
      <c r="P1" s="5"/>
      <c r="Q1" s="5"/>
      <c r="R1" s="5"/>
      <c r="S1" s="5"/>
      <c r="T1" s="5"/>
      <c r="U1" s="5"/>
      <c r="V1" s="5"/>
      <c r="W1" s="5"/>
      <c r="X1" s="5"/>
      <c r="Y1" s="5"/>
      <c r="Z1" s="5"/>
    </row>
    <row r="2" ht="13.5" customHeight="1">
      <c r="A2" s="33" t="s">
        <v>1</v>
      </c>
      <c r="B2" s="7" t="s">
        <v>45</v>
      </c>
      <c r="C2" s="5"/>
      <c r="D2" s="5"/>
      <c r="E2" s="5"/>
      <c r="F2" s="5"/>
      <c r="G2" s="5"/>
      <c r="H2" s="5"/>
      <c r="I2" s="5"/>
      <c r="J2" s="5"/>
      <c r="K2" s="5"/>
      <c r="L2" s="5"/>
      <c r="M2" s="5"/>
      <c r="N2" s="5"/>
      <c r="O2" s="5"/>
      <c r="P2" s="5"/>
      <c r="Q2" s="5"/>
      <c r="R2" s="5"/>
      <c r="S2" s="5"/>
      <c r="T2" s="5"/>
      <c r="U2" s="5"/>
      <c r="V2" s="5"/>
      <c r="W2" s="5"/>
      <c r="X2" s="5"/>
      <c r="Y2" s="5"/>
      <c r="Z2" s="5"/>
    </row>
    <row r="3" ht="13.5" customHeight="1">
      <c r="A3" s="10">
        <v>3245.0</v>
      </c>
      <c r="B3" s="12" t="str">
        <f>IF(ISBLANK(VLOOKUP(items!$A3,'Data (2)'!$A$4:$D$34,2,0))," ",VLOOKUP(items!$A3,'Data (2)'!$A$4:$D$34,2,0))</f>
        <v>Monitor</v>
      </c>
      <c r="C3" s="5"/>
      <c r="D3" s="5"/>
      <c r="E3" s="26"/>
      <c r="F3" s="5"/>
      <c r="G3" s="5"/>
      <c r="H3" s="5"/>
      <c r="I3" s="5"/>
      <c r="J3" s="5"/>
      <c r="K3" s="5"/>
      <c r="L3" s="5"/>
      <c r="M3" s="5"/>
      <c r="N3" s="5"/>
      <c r="O3" s="5"/>
      <c r="P3" s="5"/>
      <c r="Q3" s="5"/>
      <c r="R3" s="5"/>
      <c r="S3" s="5"/>
      <c r="T3" s="5"/>
      <c r="U3" s="5"/>
      <c r="V3" s="5"/>
      <c r="W3" s="5"/>
      <c r="X3" s="5"/>
      <c r="Y3" s="5"/>
      <c r="Z3" s="5"/>
    </row>
    <row r="4" ht="13.5" customHeight="1">
      <c r="A4" s="10">
        <v>3248.0</v>
      </c>
      <c r="B4" s="12"/>
      <c r="C4" s="5"/>
      <c r="D4" s="5"/>
      <c r="E4" s="5"/>
      <c r="F4" s="5"/>
      <c r="G4" s="5"/>
      <c r="H4" s="5"/>
      <c r="I4" s="5"/>
      <c r="J4" s="5"/>
      <c r="K4" s="5"/>
      <c r="L4" s="5"/>
      <c r="M4" s="5"/>
      <c r="N4" s="5"/>
      <c r="O4" s="5"/>
      <c r="P4" s="5"/>
      <c r="Q4" s="5"/>
      <c r="R4" s="5"/>
      <c r="S4" s="5"/>
      <c r="T4" s="5"/>
      <c r="U4" s="5"/>
      <c r="V4" s="5"/>
      <c r="W4" s="5"/>
      <c r="X4" s="5"/>
      <c r="Y4" s="5"/>
      <c r="Z4" s="5"/>
    </row>
    <row r="5" ht="13.5" customHeight="1">
      <c r="A5" s="10">
        <v>3249.0</v>
      </c>
      <c r="B5" s="12"/>
      <c r="C5" s="5"/>
      <c r="D5" s="5"/>
      <c r="E5" s="5"/>
      <c r="F5" s="5"/>
      <c r="G5" s="5"/>
      <c r="H5" s="5"/>
      <c r="I5" s="5"/>
      <c r="J5" s="5"/>
      <c r="K5" s="5"/>
      <c r="L5" s="5"/>
      <c r="M5" s="5"/>
      <c r="N5" s="5"/>
      <c r="O5" s="5"/>
      <c r="P5" s="5"/>
      <c r="Q5" s="5"/>
      <c r="R5" s="5"/>
      <c r="S5" s="5"/>
      <c r="T5" s="5"/>
      <c r="U5" s="5"/>
      <c r="V5" s="5"/>
      <c r="W5" s="5"/>
      <c r="X5" s="5"/>
      <c r="Y5" s="5"/>
      <c r="Z5" s="5"/>
    </row>
    <row r="6" ht="13.5" customHeight="1">
      <c r="A6" s="10">
        <v>3250.0</v>
      </c>
      <c r="B6" s="12"/>
      <c r="C6" s="5"/>
      <c r="D6" s="5"/>
      <c r="E6" s="5"/>
      <c r="F6" s="5"/>
      <c r="G6" s="5"/>
      <c r="H6" s="5"/>
      <c r="I6" s="5"/>
      <c r="J6" s="5"/>
      <c r="K6" s="5"/>
      <c r="L6" s="5"/>
      <c r="M6" s="5"/>
      <c r="N6" s="5"/>
      <c r="O6" s="5"/>
      <c r="P6" s="5"/>
      <c r="Q6" s="5"/>
      <c r="R6" s="5"/>
      <c r="S6" s="5"/>
      <c r="T6" s="5"/>
      <c r="U6" s="5"/>
      <c r="V6" s="5"/>
      <c r="W6" s="5"/>
      <c r="X6" s="5"/>
      <c r="Y6" s="5"/>
      <c r="Z6" s="5"/>
    </row>
    <row r="7" ht="13.5" customHeight="1">
      <c r="A7" s="10">
        <v>3251.0</v>
      </c>
      <c r="B7" s="12"/>
      <c r="C7" s="5"/>
      <c r="D7" s="5"/>
      <c r="E7" s="5"/>
      <c r="F7" s="5"/>
      <c r="G7" s="5"/>
      <c r="H7" s="5"/>
      <c r="I7" s="5"/>
      <c r="J7" s="5"/>
      <c r="K7" s="5"/>
      <c r="L7" s="5"/>
      <c r="M7" s="5"/>
      <c r="N7" s="5"/>
      <c r="O7" s="5"/>
      <c r="P7" s="5"/>
      <c r="Q7" s="5"/>
      <c r="R7" s="5"/>
      <c r="S7" s="5"/>
      <c r="T7" s="5"/>
      <c r="U7" s="5"/>
      <c r="V7" s="5"/>
      <c r="W7" s="5"/>
      <c r="X7" s="5"/>
      <c r="Y7" s="5"/>
      <c r="Z7" s="5"/>
    </row>
    <row r="8" ht="13.5" customHeight="1">
      <c r="A8" s="10">
        <v>3252.0</v>
      </c>
      <c r="B8" s="12"/>
      <c r="C8" s="5"/>
      <c r="D8" s="5"/>
      <c r="E8" s="5"/>
      <c r="F8" s="5"/>
      <c r="G8" s="5"/>
      <c r="H8" s="5"/>
      <c r="I8" s="5"/>
      <c r="J8" s="5"/>
      <c r="K8" s="5"/>
      <c r="L8" s="5"/>
      <c r="M8" s="5"/>
      <c r="N8" s="5"/>
      <c r="O8" s="5"/>
      <c r="P8" s="5"/>
      <c r="Q8" s="5"/>
      <c r="R8" s="5"/>
      <c r="S8" s="5"/>
      <c r="T8" s="5"/>
      <c r="U8" s="5"/>
      <c r="V8" s="5"/>
      <c r="W8" s="5"/>
      <c r="X8" s="5"/>
      <c r="Y8" s="5"/>
      <c r="Z8" s="5"/>
    </row>
    <row r="9" ht="13.5" customHeight="1">
      <c r="A9" s="10">
        <v>3256.0</v>
      </c>
      <c r="B9" s="12"/>
      <c r="C9" s="5"/>
      <c r="D9" s="5"/>
      <c r="E9" s="5"/>
      <c r="F9" s="5"/>
      <c r="G9" s="5"/>
      <c r="H9" s="5"/>
      <c r="I9" s="5"/>
      <c r="J9" s="5"/>
      <c r="K9" s="5"/>
      <c r="L9" s="5"/>
      <c r="M9" s="5"/>
      <c r="N9" s="5"/>
      <c r="O9" s="5"/>
      <c r="P9" s="5"/>
      <c r="Q9" s="5"/>
      <c r="R9" s="5"/>
      <c r="S9" s="5"/>
      <c r="T9" s="5"/>
      <c r="U9" s="5"/>
      <c r="V9" s="5"/>
      <c r="W9" s="5"/>
      <c r="X9" s="5"/>
      <c r="Y9" s="5"/>
      <c r="Z9" s="5"/>
    </row>
    <row r="10" ht="13.5" customHeight="1">
      <c r="A10" s="10">
        <v>3258.0</v>
      </c>
      <c r="B10" s="12"/>
      <c r="C10" s="5"/>
      <c r="D10" s="5"/>
      <c r="E10" s="5"/>
      <c r="F10" s="5"/>
      <c r="G10" s="5"/>
      <c r="H10" s="5"/>
      <c r="I10" s="5"/>
      <c r="J10" s="5"/>
      <c r="K10" s="5"/>
      <c r="L10" s="5"/>
      <c r="M10" s="5"/>
      <c r="N10" s="5"/>
      <c r="O10" s="5"/>
      <c r="P10" s="5"/>
      <c r="Q10" s="5"/>
      <c r="R10" s="5"/>
      <c r="S10" s="5"/>
      <c r="T10" s="5"/>
      <c r="U10" s="5"/>
      <c r="V10" s="5"/>
      <c r="W10" s="5"/>
      <c r="X10" s="5"/>
      <c r="Y10" s="5"/>
      <c r="Z10" s="5"/>
    </row>
    <row r="11" ht="13.5" customHeight="1">
      <c r="A11" s="10">
        <v>3259.0</v>
      </c>
      <c r="B11" s="12"/>
      <c r="C11" s="5"/>
      <c r="D11" s="5"/>
      <c r="E11" s="5"/>
      <c r="F11" s="5"/>
      <c r="G11" s="5"/>
      <c r="H11" s="5"/>
      <c r="I11" s="5"/>
      <c r="J11" s="5"/>
      <c r="K11" s="5"/>
      <c r="L11" s="5"/>
      <c r="M11" s="5"/>
      <c r="N11" s="5"/>
      <c r="O11" s="5"/>
      <c r="P11" s="5"/>
      <c r="Q11" s="5"/>
      <c r="R11" s="5"/>
      <c r="S11" s="5"/>
      <c r="T11" s="5"/>
      <c r="U11" s="5"/>
      <c r="V11" s="5"/>
      <c r="W11" s="5"/>
      <c r="X11" s="5"/>
      <c r="Y11" s="5"/>
      <c r="Z11" s="5"/>
    </row>
    <row r="12" ht="13.5" customHeight="1">
      <c r="A12" s="10">
        <v>3260.0</v>
      </c>
      <c r="B12" s="12"/>
      <c r="C12" s="5"/>
      <c r="D12" s="5"/>
      <c r="E12" s="5"/>
      <c r="F12" s="5"/>
      <c r="G12" s="5"/>
      <c r="H12" s="5"/>
      <c r="I12" s="5"/>
      <c r="J12" s="5"/>
      <c r="K12" s="5"/>
      <c r="L12" s="5"/>
      <c r="M12" s="5"/>
      <c r="N12" s="5"/>
      <c r="O12" s="5"/>
      <c r="P12" s="5"/>
      <c r="Q12" s="5"/>
      <c r="R12" s="5"/>
      <c r="S12" s="5"/>
      <c r="T12" s="5"/>
      <c r="U12" s="5"/>
      <c r="V12" s="5"/>
      <c r="W12" s="5"/>
      <c r="X12" s="5"/>
      <c r="Y12" s="5"/>
      <c r="Z12" s="5"/>
    </row>
    <row r="13" ht="13.5" customHeight="1">
      <c r="A13" s="10">
        <v>3262.0</v>
      </c>
      <c r="B13" s="12"/>
      <c r="C13" s="5"/>
      <c r="D13" s="5"/>
      <c r="E13" s="5"/>
      <c r="F13" s="5"/>
      <c r="G13" s="5"/>
      <c r="H13" s="5"/>
      <c r="I13" s="5"/>
      <c r="J13" s="5"/>
      <c r="K13" s="5"/>
      <c r="L13" s="5"/>
      <c r="M13" s="5"/>
      <c r="N13" s="5"/>
      <c r="O13" s="5"/>
      <c r="P13" s="5"/>
      <c r="Q13" s="5"/>
      <c r="R13" s="5"/>
      <c r="S13" s="5"/>
      <c r="T13" s="5"/>
      <c r="U13" s="5"/>
      <c r="V13" s="5"/>
      <c r="W13" s="5"/>
      <c r="X13" s="5"/>
      <c r="Y13" s="5"/>
      <c r="Z13" s="5"/>
    </row>
    <row r="14" ht="13.5" customHeight="1">
      <c r="A14" s="10">
        <v>3273.0</v>
      </c>
      <c r="B14" s="12"/>
      <c r="C14" s="5"/>
      <c r="D14" s="5"/>
      <c r="E14" s="5"/>
      <c r="F14" s="6"/>
      <c r="G14" s="6"/>
      <c r="H14" s="6"/>
      <c r="I14" s="6"/>
      <c r="J14" s="6"/>
      <c r="K14" s="6"/>
      <c r="L14" s="6"/>
      <c r="M14" s="6"/>
      <c r="N14" s="6"/>
      <c r="O14" s="6"/>
      <c r="P14" s="6"/>
      <c r="Q14" s="6"/>
      <c r="R14" s="6"/>
      <c r="S14" s="6"/>
      <c r="T14" s="6"/>
      <c r="U14" s="6"/>
      <c r="V14" s="6"/>
      <c r="W14" s="6"/>
      <c r="X14" s="6"/>
      <c r="Y14" s="6"/>
      <c r="Z14" s="6"/>
    </row>
    <row r="15" ht="13.5" customHeight="1">
      <c r="A15" s="10">
        <v>3270.0</v>
      </c>
      <c r="B15" s="12"/>
      <c r="C15" s="5"/>
      <c r="D15" s="5"/>
      <c r="E15" s="5"/>
      <c r="F15" s="5"/>
      <c r="G15" s="5"/>
      <c r="H15" s="5"/>
      <c r="I15" s="5"/>
      <c r="J15" s="5"/>
      <c r="K15" s="5"/>
      <c r="L15" s="5"/>
      <c r="M15" s="5"/>
      <c r="N15" s="5"/>
      <c r="O15" s="5"/>
      <c r="P15" s="5"/>
      <c r="Q15" s="5"/>
      <c r="R15" s="5"/>
      <c r="S15" s="5"/>
      <c r="T15" s="5"/>
      <c r="U15" s="5"/>
      <c r="V15" s="5"/>
      <c r="W15" s="5"/>
      <c r="X15" s="5"/>
      <c r="Y15" s="5"/>
      <c r="Z15" s="5"/>
    </row>
    <row r="16" ht="13.5" customHeight="1">
      <c r="A16" s="10">
        <v>3269.0</v>
      </c>
      <c r="B16" s="12"/>
      <c r="C16" s="5"/>
      <c r="D16" s="5"/>
      <c r="E16" s="5"/>
      <c r="F16" s="5"/>
      <c r="G16" s="5"/>
      <c r="H16" s="5"/>
      <c r="I16" s="5"/>
      <c r="J16" s="5"/>
      <c r="K16" s="5"/>
      <c r="L16" s="5"/>
      <c r="M16" s="5"/>
      <c r="N16" s="5"/>
      <c r="O16" s="5"/>
      <c r="P16" s="5"/>
      <c r="Q16" s="5"/>
      <c r="R16" s="5"/>
      <c r="S16" s="5"/>
      <c r="T16" s="5"/>
      <c r="U16" s="5"/>
      <c r="V16" s="5"/>
      <c r="W16" s="5"/>
      <c r="X16" s="5"/>
      <c r="Y16" s="5"/>
      <c r="Z16" s="5"/>
    </row>
    <row r="17" ht="13.5" customHeight="1">
      <c r="A17" s="6"/>
      <c r="B17" s="5"/>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6"/>
      <c r="B18" s="5"/>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6"/>
      <c r="B20" s="5"/>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6"/>
      <c r="B21" s="5"/>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6"/>
      <c r="B23" s="5"/>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6"/>
      <c r="B24" s="5"/>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6"/>
      <c r="B26" s="5"/>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6"/>
      <c r="B27" s="5"/>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6"/>
      <c r="B29" s="5"/>
      <c r="C29" s="5"/>
      <c r="D29" s="5"/>
      <c r="E29" s="5"/>
      <c r="F29" s="5"/>
      <c r="G29" s="5"/>
      <c r="H29" s="5"/>
      <c r="I29" s="5"/>
      <c r="J29" s="5"/>
      <c r="K29" s="5"/>
      <c r="L29" s="5"/>
      <c r="M29" s="5"/>
      <c r="N29" s="5"/>
      <c r="O29" s="5"/>
      <c r="P29" s="5"/>
      <c r="Q29" s="5"/>
      <c r="R29" s="5"/>
      <c r="S29" s="5"/>
      <c r="T29" s="5"/>
      <c r="U29" s="5"/>
      <c r="V29" s="5"/>
      <c r="W29" s="5"/>
      <c r="X29" s="5"/>
      <c r="Y29" s="5"/>
      <c r="Z29" s="5"/>
    </row>
    <row r="30" ht="13.5" customHeight="1">
      <c r="A30" s="6"/>
      <c r="B30" s="5"/>
      <c r="C30" s="5"/>
      <c r="D30" s="5"/>
      <c r="E30" s="5"/>
      <c r="F30" s="5"/>
      <c r="G30" s="5"/>
      <c r="H30" s="5"/>
      <c r="I30" s="5"/>
      <c r="J30" s="5"/>
      <c r="K30" s="5"/>
      <c r="L30" s="5"/>
      <c r="M30" s="5"/>
      <c r="N30" s="5"/>
      <c r="O30" s="5"/>
      <c r="P30" s="5"/>
      <c r="Q30" s="5"/>
      <c r="R30" s="5"/>
      <c r="S30" s="5"/>
      <c r="T30" s="5"/>
      <c r="U30" s="5"/>
      <c r="V30" s="5"/>
      <c r="W30" s="5"/>
      <c r="X30" s="5"/>
      <c r="Y30" s="5"/>
      <c r="Z30" s="5"/>
    </row>
    <row r="31" ht="13.5"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6"/>
      <c r="B32" s="5"/>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6"/>
      <c r="B33" s="5"/>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6"/>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6"/>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6"/>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6"/>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6"/>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6"/>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6"/>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6"/>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6"/>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6"/>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6"/>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6"/>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6"/>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6"/>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6"/>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6"/>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6"/>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6"/>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6"/>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6"/>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6"/>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6"/>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6"/>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6"/>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6"/>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6"/>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6"/>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6"/>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6"/>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6"/>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6"/>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6"/>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6"/>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6"/>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6"/>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6"/>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6"/>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6"/>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6"/>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6"/>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6"/>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6"/>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6"/>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6"/>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6"/>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6"/>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6"/>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6"/>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6"/>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6"/>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6"/>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6"/>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6"/>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6"/>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6"/>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6"/>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6"/>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6"/>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6"/>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6"/>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6"/>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6"/>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6"/>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6"/>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6"/>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6"/>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6"/>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6"/>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6"/>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9"/>
    <col customWidth="1" min="2" max="2" width="9.29"/>
    <col customWidth="1" min="3" max="3" width="6.71"/>
    <col customWidth="1" min="4" max="4" width="11.0"/>
    <col customWidth="1" min="5" max="8" width="8.71"/>
    <col customWidth="1" min="9" max="9" width="14.14"/>
    <col customWidth="1" min="10" max="11" width="9.29"/>
    <col customWidth="1" min="12" max="12" width="8.71"/>
    <col customWidth="1" min="13" max="13" width="14.14"/>
    <col customWidth="1" min="14" max="15" width="9.29"/>
    <col customWidth="1" min="16" max="26" width="8.71"/>
  </cols>
  <sheetData>
    <row r="1" ht="14.25" customHeight="1">
      <c r="A1" s="34" t="s">
        <v>46</v>
      </c>
      <c r="B1" s="34" t="s">
        <v>47</v>
      </c>
      <c r="C1" s="34" t="s">
        <v>48</v>
      </c>
      <c r="D1" s="34" t="s">
        <v>49</v>
      </c>
    </row>
    <row r="2" ht="14.25" customHeight="1">
      <c r="A2" s="35" t="s">
        <v>50</v>
      </c>
      <c r="B2" s="35" t="s">
        <v>51</v>
      </c>
      <c r="C2" s="35" t="s">
        <v>52</v>
      </c>
      <c r="D2" s="35">
        <v>156.0</v>
      </c>
      <c r="I2" s="36" t="s">
        <v>53</v>
      </c>
      <c r="J2" s="3"/>
      <c r="K2" s="4"/>
      <c r="M2" s="36" t="s">
        <v>54</v>
      </c>
      <c r="N2" s="3"/>
      <c r="O2" s="4"/>
    </row>
    <row r="3" ht="14.25" customHeight="1">
      <c r="A3" s="35" t="s">
        <v>55</v>
      </c>
      <c r="B3" s="35" t="s">
        <v>56</v>
      </c>
      <c r="C3" s="35" t="s">
        <v>52</v>
      </c>
      <c r="D3" s="35">
        <v>165.0</v>
      </c>
    </row>
    <row r="4" ht="14.25" customHeight="1">
      <c r="A4" s="35" t="s">
        <v>57</v>
      </c>
      <c r="B4" s="35" t="s">
        <v>58</v>
      </c>
      <c r="C4" s="35" t="s">
        <v>59</v>
      </c>
      <c r="D4" s="35">
        <v>173.0</v>
      </c>
      <c r="I4" s="37" t="s">
        <v>47</v>
      </c>
      <c r="J4" s="38" t="s">
        <v>51</v>
      </c>
      <c r="M4" s="37" t="s">
        <v>47</v>
      </c>
      <c r="N4" s="38" t="s">
        <v>51</v>
      </c>
    </row>
    <row r="5" ht="14.25" customHeight="1">
      <c r="A5" s="35" t="s">
        <v>60</v>
      </c>
      <c r="B5" s="35" t="s">
        <v>58</v>
      </c>
      <c r="C5" s="35" t="s">
        <v>59</v>
      </c>
      <c r="D5" s="35">
        <v>170.0</v>
      </c>
      <c r="I5" s="39" t="s">
        <v>61</v>
      </c>
      <c r="J5" s="40">
        <f>MAXIFS(D2:D11, B2:B11, J4)</f>
        <v>171</v>
      </c>
      <c r="M5" s="39" t="s">
        <v>61</v>
      </c>
      <c r="N5" s="40">
        <f>MINIFS(D2:D11,B2:B11, N4)</f>
        <v>156</v>
      </c>
    </row>
    <row r="6" ht="14.25" customHeight="1">
      <c r="A6" s="35" t="s">
        <v>62</v>
      </c>
      <c r="B6" s="35" t="s">
        <v>63</v>
      </c>
      <c r="C6" s="35" t="s">
        <v>59</v>
      </c>
      <c r="D6" s="35">
        <v>168.0</v>
      </c>
    </row>
    <row r="7" ht="14.25" customHeight="1">
      <c r="A7" s="35" t="s">
        <v>64</v>
      </c>
      <c r="B7" s="35" t="s">
        <v>63</v>
      </c>
      <c r="C7" s="35" t="s">
        <v>52</v>
      </c>
      <c r="D7" s="35">
        <v>160.0</v>
      </c>
    </row>
    <row r="8" ht="14.25" customHeight="1">
      <c r="A8" s="41" t="s">
        <v>65</v>
      </c>
      <c r="B8" s="41" t="s">
        <v>51</v>
      </c>
      <c r="C8" s="41" t="s">
        <v>59</v>
      </c>
      <c r="D8" s="41">
        <v>171.0</v>
      </c>
      <c r="I8" s="36" t="s">
        <v>66</v>
      </c>
      <c r="J8" s="3"/>
      <c r="K8" s="4"/>
      <c r="M8" s="36" t="s">
        <v>66</v>
      </c>
      <c r="N8" s="3"/>
      <c r="O8" s="4"/>
    </row>
    <row r="9" ht="14.25" customHeight="1">
      <c r="A9" s="35" t="s">
        <v>67</v>
      </c>
      <c r="B9" s="35" t="s">
        <v>56</v>
      </c>
      <c r="C9" s="35" t="s">
        <v>59</v>
      </c>
      <c r="D9" s="35">
        <v>179.0</v>
      </c>
    </row>
    <row r="10" ht="14.25" customHeight="1">
      <c r="A10" s="35" t="s">
        <v>68</v>
      </c>
      <c r="B10" s="35" t="s">
        <v>58</v>
      </c>
      <c r="C10" s="35" t="s">
        <v>59</v>
      </c>
      <c r="D10" s="35">
        <v>169.0</v>
      </c>
      <c r="I10" s="42" t="s">
        <v>47</v>
      </c>
      <c r="J10" s="43" t="s">
        <v>63</v>
      </c>
      <c r="K10" s="43" t="s">
        <v>63</v>
      </c>
      <c r="M10" s="42" t="s">
        <v>47</v>
      </c>
      <c r="N10" s="43" t="s">
        <v>63</v>
      </c>
      <c r="O10" s="43" t="s">
        <v>63</v>
      </c>
    </row>
    <row r="11" ht="14.25" customHeight="1">
      <c r="A11" s="35" t="s">
        <v>69</v>
      </c>
      <c r="B11" s="35" t="s">
        <v>63</v>
      </c>
      <c r="C11" s="35" t="s">
        <v>52</v>
      </c>
      <c r="D11" s="35">
        <v>159.0</v>
      </c>
      <c r="I11" s="42" t="s">
        <v>48</v>
      </c>
      <c r="J11" s="43" t="s">
        <v>52</v>
      </c>
      <c r="K11" s="43" t="s">
        <v>59</v>
      </c>
      <c r="M11" s="42" t="s">
        <v>48</v>
      </c>
      <c r="N11" s="43" t="s">
        <v>52</v>
      </c>
      <c r="O11" s="43" t="s">
        <v>59</v>
      </c>
    </row>
    <row r="12" ht="14.25" customHeight="1">
      <c r="I12" s="42" t="s">
        <v>70</v>
      </c>
      <c r="J12" s="44">
        <f t="shared" ref="J12:K12" si="1">MAXIFS($D$2:$D$11, $B$2:$B$11, J10, $C$2:$C$11, J11)</f>
        <v>160</v>
      </c>
      <c r="K12" s="45">
        <f t="shared" si="1"/>
        <v>168</v>
      </c>
      <c r="M12" s="42" t="s">
        <v>70</v>
      </c>
      <c r="N12" s="44">
        <f t="shared" ref="N12:O12" si="2">MINIFS($D$2:$D$11, $B$2:$B$11, N10, $C$2:$C$11, N11)</f>
        <v>159</v>
      </c>
      <c r="O12" s="45">
        <f t="shared" si="2"/>
        <v>168</v>
      </c>
    </row>
    <row r="13" ht="14.25" customHeight="1">
      <c r="I13" s="42" t="s">
        <v>46</v>
      </c>
      <c r="J13" s="43" t="str">
        <f t="shared" ref="J13:K13" si="3">INDEX($A$2:$A$11, MATCH(MAXIFS($D$2:$D$11, $B$2:$B$11, J10, $C$2:$C$11, J11), $D$2:$D$11, 0))</f>
        <v>Liam</v>
      </c>
      <c r="K13" s="43" t="str">
        <f t="shared" si="3"/>
        <v>Jacob</v>
      </c>
      <c r="M13" s="42" t="s">
        <v>46</v>
      </c>
      <c r="N13" s="43" t="str">
        <f t="shared" ref="N13:O13" si="4">INDEX($A$2:$A$11, MATCH(MINIFS($D$2:$D$11, $B$2:$B$11, N10, $C$2:$C$11, N11), $D$2:$D$11, 0))</f>
        <v>Oliver</v>
      </c>
      <c r="O13" s="43" t="str">
        <f t="shared" si="4"/>
        <v>Jacob</v>
      </c>
    </row>
    <row r="14" ht="14.25" customHeight="1"/>
    <row r="15" ht="14.25" customHeight="1"/>
    <row r="16" ht="14.25" customHeight="1">
      <c r="I16" s="36" t="s">
        <v>71</v>
      </c>
      <c r="J16" s="3"/>
      <c r="K16" s="4"/>
      <c r="M16" s="36" t="s">
        <v>72</v>
      </c>
      <c r="N16" s="3"/>
      <c r="O16" s="4"/>
    </row>
    <row r="17" ht="14.25" customHeight="1">
      <c r="I17" s="46">
        <f>MAXA(D2:D11)</f>
        <v>179</v>
      </c>
      <c r="M17" s="46">
        <f>MINA(D2:D11)</f>
        <v>156</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I2:K2"/>
    <mergeCell ref="M2:O2"/>
    <mergeCell ref="I8:K8"/>
    <mergeCell ref="M8:O8"/>
    <mergeCell ref="I16:K16"/>
    <mergeCell ref="M16:O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2017-08-11T00:03:46Z</dcterms:created>
  <dc:creator>nic</dc:creator>
</cp:coreProperties>
</file>