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Hardware\BMS_Slave\Project Outputs for BMS Slave V0.1\BOM\BOM\"/>
    </mc:Choice>
  </mc:AlternateContent>
  <xr:revisionPtr revIDLastSave="0" documentId="13_ncr:1_{D9B41AFD-0350-4873-8628-AC4C08C678A7}" xr6:coauthVersionLast="47" xr6:coauthVersionMax="47" xr10:uidLastSave="{00000000-0000-0000-0000-000000000000}"/>
  <bookViews>
    <workbookView xWindow="-120" yWindow="-120" windowWidth="29040" windowHeight="15840" xr2:uid="{436F5829-82F8-4C4C-9F07-4FE9D97FBBC6}"/>
  </bookViews>
  <sheets>
    <sheet name="Bill of Materials-BMS Slave V0." sheetId="1" r:id="rId1"/>
  </sheets>
  <definedNames>
    <definedName name="_xlnm.Print_Titles" localSheetId="0">'Bill of Materials-BMS Slave V0.'!$1:$1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5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<sst xmlns="http://schemas.openxmlformats.org/spreadsheetml/2006/main" count="247" uniqueCount="121">
  <si>
    <t>Line #</t>
  </si>
  <si>
    <t>Name</t>
  </si>
  <si>
    <t>Description</t>
  </si>
  <si>
    <t>Designator</t>
  </si>
  <si>
    <t>Footprint</t>
  </si>
  <si>
    <t>Quantity</t>
  </si>
  <si>
    <t>Fitted</t>
  </si>
  <si>
    <t>Manufacturer 1</t>
  </si>
  <si>
    <t>Manufacturer Part Number 1</t>
  </si>
  <si>
    <t>Supplier 1</t>
  </si>
  <si>
    <t>Supplier Part Number 1</t>
  </si>
  <si>
    <t/>
  </si>
  <si>
    <t>GRM155R62A104KE14D</t>
  </si>
  <si>
    <t>Capacitor</t>
  </si>
  <si>
    <t>C_0402</t>
  </si>
  <si>
    <t>EMK105BJ105KV-F</t>
  </si>
  <si>
    <t>C3, C4, C16, C17, C23, C24</t>
  </si>
  <si>
    <t>Not Fitted</t>
  </si>
  <si>
    <t>C1005X7S2A103M050BB</t>
  </si>
  <si>
    <t>885012005026</t>
  </si>
  <si>
    <t>Wurth Electronics</t>
  </si>
  <si>
    <t>Mouser</t>
  </si>
  <si>
    <t>710-885012005026</t>
  </si>
  <si>
    <t>150060SS55040</t>
  </si>
  <si>
    <t>LED RED DIFFUSED 0603 SMD</t>
  </si>
  <si>
    <t>D1, D3, D4</t>
  </si>
  <si>
    <t>LED (0603)</t>
  </si>
  <si>
    <t>710-150060SS55040</t>
  </si>
  <si>
    <t>150060BS55040</t>
  </si>
  <si>
    <t>LED BLUE DIFFUSED 0603 SMD</t>
  </si>
  <si>
    <t>710-150060BS55040</t>
  </si>
  <si>
    <t>0466.500NR</t>
  </si>
  <si>
    <t>LITTELFUSE - 0466.500NR - Fuse, Surface Mount, 500 mA, 466 Series, 63 VAC, 63 VDC, Very Fast Acting, 1206</t>
  </si>
  <si>
    <t>Littelfuse</t>
  </si>
  <si>
    <t>576-0466.500NR</t>
  </si>
  <si>
    <t>84953-7</t>
  </si>
  <si>
    <t>FPC Connectors, Flex-to-Board, 7 Position, .039 in [1 mm] Centerline, Zero Insertion Force (ZIF), Right Angle, Surface Mount</t>
  </si>
  <si>
    <t>J1, J2, J7, J8, J9, J10, J11, J12</t>
  </si>
  <si>
    <t>TE Connectivity</t>
  </si>
  <si>
    <t>571-84953-7</t>
  </si>
  <si>
    <t>2-1445057-2</t>
  </si>
  <si>
    <t>CONN HEADER 3MM 2POS R/A TIN SMD</t>
  </si>
  <si>
    <t>J3</t>
  </si>
  <si>
    <t>TE_2-1445057-2</t>
  </si>
  <si>
    <t>571-2-1445057-2</t>
  </si>
  <si>
    <t>1-84953-0</t>
  </si>
  <si>
    <t>FPC Connectors, Flex-to-Board, 10 Position, .039 in [1 mm] Centerline, Zero Insertion Force (ZIF), Right Angle, Surface Mount</t>
  </si>
  <si>
    <t>84953-8</t>
  </si>
  <si>
    <t>FPC Connectors, Flex-to-Board, 8 Position, .039 in [1 mm] Centerline, Zero Insertion Force (ZIF), Right Angle, Surface Mount</t>
  </si>
  <si>
    <t>RSComponents</t>
  </si>
  <si>
    <t>5351707P</t>
  </si>
  <si>
    <t>PHPT60603NYX</t>
  </si>
  <si>
    <t>60V, 3 A NPN high power bipolar transistor</t>
  </si>
  <si>
    <t>Q1, Q3, Q4</t>
  </si>
  <si>
    <t>LFPAK56 (SOT669)</t>
  </si>
  <si>
    <t>NX2301PVL</t>
  </si>
  <si>
    <t>MOSFET 20V P-Channel 2A</t>
  </si>
  <si>
    <t>SOT95P230X110-3N</t>
  </si>
  <si>
    <t>Nexperia</t>
  </si>
  <si>
    <t>771-NX2301PVL</t>
  </si>
  <si>
    <t>CRM2010-FX-1000ELF</t>
  </si>
  <si>
    <t>Resistor</t>
  </si>
  <si>
    <t>R1, R3, R27, R29, R45, R47</t>
  </si>
  <si>
    <t>R_2010</t>
  </si>
  <si>
    <t>RC0402JR-071ML</t>
  </si>
  <si>
    <t>R2, R28, R46</t>
  </si>
  <si>
    <t>R_0402</t>
  </si>
  <si>
    <t>RC0402FR-071KL</t>
  </si>
  <si>
    <t>CR0402-J/-000GLF</t>
  </si>
  <si>
    <t>R5, R18, R31, R44, R49, R62</t>
  </si>
  <si>
    <t>R6, R10, R11, R12, R13, R14, R15, R16, R17, R32, R36, R37, R38, R39, R40, R41, R42, R43, R50, R54, R55, R56, R57, R58, R59, R60, R61</t>
  </si>
  <si>
    <t>CR0402-FX-1211GLF</t>
  </si>
  <si>
    <t>R7, R33, R51</t>
  </si>
  <si>
    <t>Bourns</t>
  </si>
  <si>
    <t>652-CR0402FX-1211GLF</t>
  </si>
  <si>
    <t>RC0603FR-072K8L</t>
  </si>
  <si>
    <t>R8, R34, R52</t>
  </si>
  <si>
    <t>RC0402FR-07100RL</t>
  </si>
  <si>
    <t>AC0402FR-073K3L</t>
  </si>
  <si>
    <t>Yageo</t>
  </si>
  <si>
    <t>603-AC0402FR-073K3L</t>
  </si>
  <si>
    <t>CRM2512-JW-220ELF</t>
  </si>
  <si>
    <t>R_2512</t>
  </si>
  <si>
    <t>SR0402JR-0722RL</t>
  </si>
  <si>
    <t>CRCW0402402RFKEDC</t>
  </si>
  <si>
    <t>Vishay</t>
  </si>
  <si>
    <t>CRCW0402402RFKED</t>
  </si>
  <si>
    <t>71-CRCW0402-402-E3</t>
  </si>
  <si>
    <t>RC0402FR-1310KL</t>
  </si>
  <si>
    <t>CRCW060351R0JNEA</t>
  </si>
  <si>
    <t>R63</t>
  </si>
  <si>
    <t>SM91502ALE</t>
  </si>
  <si>
    <t>BMS XFORMER 1-CH 1000V AECQ +125</t>
  </si>
  <si>
    <t>1802382</t>
  </si>
  <si>
    <t>LTC6811-2</t>
  </si>
  <si>
    <t>12 Channel Multicell Battery Monitor with Addressable Interface</t>
  </si>
  <si>
    <t>U1, U3, U4</t>
  </si>
  <si>
    <t>SSOP50P780X200-48N</t>
  </si>
  <si>
    <t>CD74HC4067M96</t>
  </si>
  <si>
    <t>High-Speed CMOS Logic_x000D_
16-Channel Analog Multiplexer/Demultiplexer</t>
  </si>
  <si>
    <t>SOIC127P1030X265-24N</t>
  </si>
  <si>
    <t>https://au.mouser.com/ProductDetail/Texas-Instruments/TCAN337GD?qs=sGAEpiMZZMuyKkoWRCJ2WGofO%252BjHBsXRUa2pHXhc8EUjy1Dyt3EcTQ%3D%3D</t>
  </si>
  <si>
    <t>C1, C11 C14, C21, C28</t>
  </si>
  <si>
    <t>C2, C5, C6, C12, C15, C18, C19, C22, C25, C26, C29</t>
  </si>
  <si>
    <t>C7, C8, C10, C13, C20, C27</t>
  </si>
  <si>
    <t>C9</t>
  </si>
  <si>
    <t>D2</t>
  </si>
  <si>
    <t>F1, F2, F3, F4</t>
  </si>
  <si>
    <t>J4</t>
  </si>
  <si>
    <t>J5</t>
  </si>
  <si>
    <t>Q2</t>
  </si>
  <si>
    <t>R4, R22, R30, R48</t>
  </si>
  <si>
    <t>R9, R19, R26, R35, R53</t>
  </si>
  <si>
    <t>R20</t>
  </si>
  <si>
    <t>R21</t>
  </si>
  <si>
    <t>R23, R23, R64</t>
  </si>
  <si>
    <t>R24</t>
  </si>
  <si>
    <t>R25</t>
  </si>
  <si>
    <t>T1</t>
  </si>
  <si>
    <t>U2, U5</t>
  </si>
  <si>
    <t>Quantity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</si>
</sst>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.mouser.com/ProductDetail/Texas-Instruments/TCAN337GD?qs=sGAEpiMZZMuyKkoWRCJ2WGofO%252BjHBsXRUa2pHXhc8EUjy1Dyt3EcT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9B65-BF22-44CE-AC9E-18F02E8464BB}">
  <dimension ref="A1:L66"/>
  <sheetViews>
    <sheetView tabSelected="1" zoomScale="85" zoomScaleNormal="85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.28515625" customWidth="1"/>
    <col min="2" max="2" width="25.7109375" customWidth="1"/>
    <col min="3" max="3" width="22.42578125" customWidth="1"/>
    <col min="4" max="4" width="22.28515625" customWidth="1"/>
    <col min="5" max="5" width="16.5703125" customWidth="1"/>
    <col min="6" max="7" width="11.28515625" customWidth="1"/>
    <col min="8" max="8" width="16.5703125" customWidth="1"/>
    <col min="9" max="9" width="16.85546875" customWidth="1"/>
    <col min="10" max="10" width="43.28515625" customWidth="1"/>
    <col min="11" max="11" width="18.42578125" customWidth="1"/>
    <col min="12" max="12" width="23.140625" customWidth="1"/>
  </cols>
  <sheetData>
    <row r="1" spans="1:12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2" t="s">
        <v>11</v>
      </c>
      <c r="B2" s="2" t="s">
        <v>12</v>
      </c>
      <c r="C2" s="2" t="s">
        <v>13</v>
      </c>
      <c r="D2" s="2" t="s">
        <v>102</v>
      </c>
      <c r="E2" s="2" t="s">
        <v>14</v>
      </c>
      <c r="F2" s="1">
        <v>6</v>
      </c>
      <c r="G2" s="1">
        <f>F2*8</f>
        <v>48</v>
      </c>
      <c r="H2" s="2" t="s">
        <v>6</v>
      </c>
      <c r="I2" s="1"/>
      <c r="J2" s="1"/>
      <c r="K2" s="1"/>
      <c r="L2" s="1"/>
    </row>
    <row r="3" spans="1:12" x14ac:dyDescent="0.25">
      <c r="A3" s="2" t="s">
        <v>11</v>
      </c>
      <c r="B3" s="2" t="s">
        <v>15</v>
      </c>
      <c r="C3" s="2" t="s">
        <v>13</v>
      </c>
      <c r="D3" s="2" t="s">
        <v>103</v>
      </c>
      <c r="E3" s="2" t="s">
        <v>14</v>
      </c>
      <c r="F3" s="1">
        <v>12</v>
      </c>
      <c r="G3" s="1">
        <f t="shared" ref="G3:G32" si="0">F3*8</f>
        <v>96</v>
      </c>
      <c r="H3" s="2" t="s">
        <v>6</v>
      </c>
      <c r="I3" s="1"/>
      <c r="J3" s="1"/>
      <c r="K3" s="1"/>
      <c r="L3" s="1"/>
    </row>
    <row r="4" spans="1:12" x14ac:dyDescent="0.25">
      <c r="A4" s="2" t="s">
        <v>11</v>
      </c>
      <c r="B4" s="2" t="s">
        <v>12</v>
      </c>
      <c r="C4" s="2" t="s">
        <v>13</v>
      </c>
      <c r="D4" s="2" t="s">
        <v>16</v>
      </c>
      <c r="E4" s="2" t="s">
        <v>14</v>
      </c>
      <c r="F4" s="1">
        <v>0</v>
      </c>
      <c r="G4" s="1">
        <f t="shared" si="0"/>
        <v>0</v>
      </c>
      <c r="H4" s="2" t="s">
        <v>17</v>
      </c>
      <c r="I4" s="1"/>
      <c r="J4" s="1"/>
      <c r="K4" s="1"/>
      <c r="L4" s="1"/>
    </row>
    <row r="5" spans="1:12" x14ac:dyDescent="0.25">
      <c r="A5" s="2" t="s">
        <v>11</v>
      </c>
      <c r="B5" s="2" t="s">
        <v>18</v>
      </c>
      <c r="C5" s="2" t="s">
        <v>13</v>
      </c>
      <c r="D5" s="2" t="s">
        <v>104</v>
      </c>
      <c r="E5" s="2" t="s">
        <v>14</v>
      </c>
      <c r="F5" s="1">
        <v>78</v>
      </c>
      <c r="G5" s="1">
        <f t="shared" si="0"/>
        <v>624</v>
      </c>
      <c r="H5" s="2" t="s">
        <v>6</v>
      </c>
      <c r="I5" s="1"/>
      <c r="J5" s="1"/>
      <c r="K5" s="1"/>
      <c r="L5" s="1"/>
    </row>
    <row r="6" spans="1:12" x14ac:dyDescent="0.25">
      <c r="A6" s="2" t="s">
        <v>11</v>
      </c>
      <c r="B6" s="2" t="s">
        <v>19</v>
      </c>
      <c r="C6" s="2" t="s">
        <v>13</v>
      </c>
      <c r="D6" s="2" t="s">
        <v>105</v>
      </c>
      <c r="E6" s="2" t="s">
        <v>14</v>
      </c>
      <c r="F6" s="1">
        <v>3</v>
      </c>
      <c r="G6" s="1">
        <f t="shared" si="0"/>
        <v>24</v>
      </c>
      <c r="H6" s="2" t="s">
        <v>6</v>
      </c>
      <c r="I6" s="2" t="s">
        <v>20</v>
      </c>
      <c r="J6" s="2" t="s">
        <v>19</v>
      </c>
      <c r="K6" s="2" t="s">
        <v>21</v>
      </c>
      <c r="L6" s="2" t="s">
        <v>22</v>
      </c>
    </row>
    <row r="7" spans="1:12" x14ac:dyDescent="0.25">
      <c r="A7" s="2" t="s">
        <v>11</v>
      </c>
      <c r="B7" s="2" t="s">
        <v>23</v>
      </c>
      <c r="C7" s="2" t="s">
        <v>24</v>
      </c>
      <c r="D7" s="2" t="s">
        <v>25</v>
      </c>
      <c r="E7" s="2" t="s">
        <v>26</v>
      </c>
      <c r="F7" s="1">
        <v>3</v>
      </c>
      <c r="G7" s="1">
        <f t="shared" si="0"/>
        <v>24</v>
      </c>
      <c r="H7" s="2" t="s">
        <v>6</v>
      </c>
      <c r="I7" s="2" t="s">
        <v>20</v>
      </c>
      <c r="J7" s="2" t="s">
        <v>23</v>
      </c>
      <c r="K7" s="2" t="s">
        <v>21</v>
      </c>
      <c r="L7" s="2" t="s">
        <v>27</v>
      </c>
    </row>
    <row r="8" spans="1:12" x14ac:dyDescent="0.25">
      <c r="A8" s="2" t="s">
        <v>11</v>
      </c>
      <c r="B8" s="2" t="s">
        <v>28</v>
      </c>
      <c r="C8" s="2" t="s">
        <v>29</v>
      </c>
      <c r="D8" s="2" t="s">
        <v>106</v>
      </c>
      <c r="E8" s="2" t="s">
        <v>26</v>
      </c>
      <c r="F8" s="1">
        <v>28</v>
      </c>
      <c r="G8" s="1">
        <f t="shared" si="0"/>
        <v>224</v>
      </c>
      <c r="H8" s="2" t="s">
        <v>6</v>
      </c>
      <c r="I8" s="2" t="s">
        <v>20</v>
      </c>
      <c r="J8" s="2" t="s">
        <v>28</v>
      </c>
      <c r="K8" s="2" t="s">
        <v>21</v>
      </c>
      <c r="L8" s="2" t="s">
        <v>30</v>
      </c>
    </row>
    <row r="9" spans="1:12" x14ac:dyDescent="0.25">
      <c r="A9" s="2" t="s">
        <v>11</v>
      </c>
      <c r="B9" s="2" t="s">
        <v>31</v>
      </c>
      <c r="C9" s="2" t="s">
        <v>32</v>
      </c>
      <c r="D9" s="2" t="s">
        <v>107</v>
      </c>
      <c r="E9" s="2" t="s">
        <v>31</v>
      </c>
      <c r="F9" s="1">
        <v>31</v>
      </c>
      <c r="G9" s="1">
        <f t="shared" si="0"/>
        <v>248</v>
      </c>
      <c r="H9" s="2" t="s">
        <v>6</v>
      </c>
      <c r="I9" s="2" t="s">
        <v>33</v>
      </c>
      <c r="J9" s="2" t="s">
        <v>31</v>
      </c>
      <c r="K9" s="2" t="s">
        <v>21</v>
      </c>
      <c r="L9" s="2" t="s">
        <v>34</v>
      </c>
    </row>
    <row r="10" spans="1:12" x14ac:dyDescent="0.25">
      <c r="A10" s="2" t="s">
        <v>11</v>
      </c>
      <c r="B10" s="2" t="s">
        <v>35</v>
      </c>
      <c r="C10" s="2" t="s">
        <v>36</v>
      </c>
      <c r="D10" s="2" t="s">
        <v>37</v>
      </c>
      <c r="E10" s="2" t="s">
        <v>35</v>
      </c>
      <c r="F10" s="1">
        <v>8</v>
      </c>
      <c r="G10" s="1">
        <f t="shared" si="0"/>
        <v>64</v>
      </c>
      <c r="H10" s="2" t="s">
        <v>6</v>
      </c>
      <c r="I10" s="2" t="s">
        <v>38</v>
      </c>
      <c r="J10" s="2" t="s">
        <v>35</v>
      </c>
      <c r="K10" s="2" t="s">
        <v>21</v>
      </c>
      <c r="L10" s="2" t="s">
        <v>39</v>
      </c>
    </row>
    <row r="11" spans="1:12" x14ac:dyDescent="0.25">
      <c r="A11" s="2" t="s">
        <v>11</v>
      </c>
      <c r="B11" s="2" t="s">
        <v>40</v>
      </c>
      <c r="C11" s="2" t="s">
        <v>41</v>
      </c>
      <c r="D11" s="2" t="s">
        <v>42</v>
      </c>
      <c r="E11" s="2" t="s">
        <v>43</v>
      </c>
      <c r="F11" s="1">
        <v>1</v>
      </c>
      <c r="G11" s="1">
        <f t="shared" si="0"/>
        <v>8</v>
      </c>
      <c r="H11" s="2" t="s">
        <v>6</v>
      </c>
      <c r="I11" s="2" t="s">
        <v>38</v>
      </c>
      <c r="J11" s="2" t="s">
        <v>40</v>
      </c>
      <c r="K11" s="2" t="s">
        <v>21</v>
      </c>
      <c r="L11" s="2" t="s">
        <v>44</v>
      </c>
    </row>
    <row r="12" spans="1:12" x14ac:dyDescent="0.25">
      <c r="A12" s="2" t="s">
        <v>11</v>
      </c>
      <c r="B12" s="2" t="s">
        <v>45</v>
      </c>
      <c r="C12" s="2" t="s">
        <v>46</v>
      </c>
      <c r="D12" s="2" t="s">
        <v>108</v>
      </c>
      <c r="E12" s="2" t="s">
        <v>45</v>
      </c>
      <c r="F12" s="1">
        <v>2</v>
      </c>
      <c r="G12" s="1">
        <f t="shared" si="0"/>
        <v>16</v>
      </c>
      <c r="H12" s="2" t="s">
        <v>6</v>
      </c>
      <c r="I12" s="1"/>
      <c r="J12" s="1"/>
      <c r="K12" s="1"/>
      <c r="L12" s="1"/>
    </row>
    <row r="13" spans="1:12" x14ac:dyDescent="0.25">
      <c r="A13" s="2" t="s">
        <v>11</v>
      </c>
      <c r="B13" s="2" t="s">
        <v>47</v>
      </c>
      <c r="C13" s="2" t="s">
        <v>48</v>
      </c>
      <c r="D13" s="2" t="s">
        <v>109</v>
      </c>
      <c r="E13" s="2" t="s">
        <v>47</v>
      </c>
      <c r="F13" s="1">
        <v>2</v>
      </c>
      <c r="G13" s="1">
        <f t="shared" si="0"/>
        <v>16</v>
      </c>
      <c r="H13" s="2" t="s">
        <v>6</v>
      </c>
      <c r="I13" s="2" t="s">
        <v>38</v>
      </c>
      <c r="J13" s="2" t="s">
        <v>47</v>
      </c>
      <c r="K13" s="2" t="s">
        <v>49</v>
      </c>
      <c r="L13" s="2" t="s">
        <v>50</v>
      </c>
    </row>
    <row r="14" spans="1:12" x14ac:dyDescent="0.25">
      <c r="A14" s="2" t="s">
        <v>11</v>
      </c>
      <c r="B14" s="2" t="s">
        <v>51</v>
      </c>
      <c r="C14" s="2" t="s">
        <v>52</v>
      </c>
      <c r="D14" s="2" t="s">
        <v>53</v>
      </c>
      <c r="E14" s="2" t="s">
        <v>54</v>
      </c>
      <c r="F14" s="1">
        <v>3</v>
      </c>
      <c r="G14" s="1">
        <f t="shared" si="0"/>
        <v>24</v>
      </c>
      <c r="H14" s="2" t="s">
        <v>6</v>
      </c>
      <c r="I14" s="1"/>
      <c r="J14" s="1"/>
      <c r="K14" s="1"/>
      <c r="L14" s="1"/>
    </row>
    <row r="15" spans="1:12" x14ac:dyDescent="0.25">
      <c r="A15" s="2" t="s">
        <v>11</v>
      </c>
      <c r="B15" s="2" t="s">
        <v>55</v>
      </c>
      <c r="C15" s="2" t="s">
        <v>56</v>
      </c>
      <c r="D15" s="2" t="s">
        <v>110</v>
      </c>
      <c r="E15" s="2" t="s">
        <v>57</v>
      </c>
      <c r="F15" s="1">
        <v>28</v>
      </c>
      <c r="G15" s="1">
        <f t="shared" si="0"/>
        <v>224</v>
      </c>
      <c r="H15" s="2" t="s">
        <v>6</v>
      </c>
      <c r="I15" s="2" t="s">
        <v>58</v>
      </c>
      <c r="J15" s="2" t="s">
        <v>55</v>
      </c>
      <c r="K15" s="2" t="s">
        <v>21</v>
      </c>
      <c r="L15" s="2" t="s">
        <v>59</v>
      </c>
    </row>
    <row r="16" spans="1:12" x14ac:dyDescent="0.25">
      <c r="A16" s="2" t="s">
        <v>11</v>
      </c>
      <c r="B16" s="2" t="s">
        <v>60</v>
      </c>
      <c r="C16" s="2" t="s">
        <v>61</v>
      </c>
      <c r="D16" s="2" t="s">
        <v>62</v>
      </c>
      <c r="E16" s="2" t="s">
        <v>63</v>
      </c>
      <c r="F16" s="1">
        <v>6</v>
      </c>
      <c r="G16" s="1">
        <f t="shared" si="0"/>
        <v>48</v>
      </c>
      <c r="H16" s="2" t="s">
        <v>6</v>
      </c>
      <c r="I16" s="1"/>
      <c r="J16" s="1"/>
      <c r="K16" s="1"/>
      <c r="L16" s="1"/>
    </row>
    <row r="17" spans="1:12" x14ac:dyDescent="0.25">
      <c r="A17" s="2" t="s">
        <v>11</v>
      </c>
      <c r="B17" s="2" t="s">
        <v>64</v>
      </c>
      <c r="C17" s="2" t="s">
        <v>61</v>
      </c>
      <c r="D17" s="2" t="s">
        <v>65</v>
      </c>
      <c r="E17" s="2" t="s">
        <v>66</v>
      </c>
      <c r="F17" s="1">
        <v>3</v>
      </c>
      <c r="G17" s="1">
        <f t="shared" si="0"/>
        <v>24</v>
      </c>
      <c r="H17" s="2" t="s">
        <v>6</v>
      </c>
      <c r="I17" s="1"/>
      <c r="J17" s="1"/>
      <c r="K17" s="1"/>
      <c r="L17" s="1"/>
    </row>
    <row r="18" spans="1:12" x14ac:dyDescent="0.25">
      <c r="A18" s="2" t="s">
        <v>11</v>
      </c>
      <c r="B18" s="2" t="s">
        <v>67</v>
      </c>
      <c r="C18" s="2" t="s">
        <v>61</v>
      </c>
      <c r="D18" s="2" t="s">
        <v>111</v>
      </c>
      <c r="E18" s="2" t="s">
        <v>66</v>
      </c>
      <c r="F18" s="1">
        <v>31</v>
      </c>
      <c r="G18" s="1">
        <f t="shared" si="0"/>
        <v>248</v>
      </c>
      <c r="H18" s="2" t="s">
        <v>6</v>
      </c>
      <c r="I18" s="1"/>
      <c r="J18" s="1"/>
      <c r="K18" s="1"/>
      <c r="L18" s="1"/>
    </row>
    <row r="19" spans="1:12" x14ac:dyDescent="0.25">
      <c r="A19" s="2" t="s">
        <v>11</v>
      </c>
      <c r="B19" s="2" t="s">
        <v>68</v>
      </c>
      <c r="C19" s="2" t="s">
        <v>61</v>
      </c>
      <c r="D19" s="2" t="s">
        <v>69</v>
      </c>
      <c r="E19" s="2" t="s">
        <v>66</v>
      </c>
      <c r="F19" s="1">
        <v>6</v>
      </c>
      <c r="G19" s="1">
        <f t="shared" si="0"/>
        <v>48</v>
      </c>
      <c r="H19" s="2" t="s">
        <v>6</v>
      </c>
      <c r="I19" s="1"/>
      <c r="J19" s="1"/>
      <c r="K19" s="1"/>
      <c r="L19" s="1"/>
    </row>
    <row r="20" spans="1:12" x14ac:dyDescent="0.25">
      <c r="A20" s="2" t="s">
        <v>11</v>
      </c>
      <c r="B20" s="2" t="s">
        <v>68</v>
      </c>
      <c r="C20" s="2" t="s">
        <v>61</v>
      </c>
      <c r="D20" s="2" t="s">
        <v>70</v>
      </c>
      <c r="E20" s="2" t="s">
        <v>66</v>
      </c>
      <c r="F20" s="1">
        <v>0</v>
      </c>
      <c r="G20" s="1">
        <f t="shared" si="0"/>
        <v>0</v>
      </c>
      <c r="H20" s="2" t="s">
        <v>17</v>
      </c>
      <c r="I20" s="1"/>
      <c r="J20" s="1"/>
      <c r="K20" s="1"/>
      <c r="L20" s="1"/>
    </row>
    <row r="21" spans="1:12" x14ac:dyDescent="0.25">
      <c r="A21" s="2" t="s">
        <v>11</v>
      </c>
      <c r="B21" s="2" t="s">
        <v>71</v>
      </c>
      <c r="C21" s="2" t="s">
        <v>61</v>
      </c>
      <c r="D21" s="2" t="s">
        <v>72</v>
      </c>
      <c r="E21" s="2" t="s">
        <v>66</v>
      </c>
      <c r="F21" s="1">
        <v>3</v>
      </c>
      <c r="G21" s="1">
        <f t="shared" si="0"/>
        <v>24</v>
      </c>
      <c r="H21" s="2" t="s">
        <v>6</v>
      </c>
      <c r="I21" s="2" t="s">
        <v>73</v>
      </c>
      <c r="J21" s="2" t="s">
        <v>71</v>
      </c>
      <c r="K21" s="2" t="s">
        <v>21</v>
      </c>
      <c r="L21" s="2" t="s">
        <v>74</v>
      </c>
    </row>
    <row r="22" spans="1:12" x14ac:dyDescent="0.25">
      <c r="A22" s="2" t="s">
        <v>11</v>
      </c>
      <c r="B22" s="2" t="s">
        <v>75</v>
      </c>
      <c r="C22" s="2" t="s">
        <v>61</v>
      </c>
      <c r="D22" s="2" t="s">
        <v>76</v>
      </c>
      <c r="E22" s="2" t="s">
        <v>66</v>
      </c>
      <c r="F22" s="1">
        <v>3</v>
      </c>
      <c r="G22" s="1">
        <f t="shared" si="0"/>
        <v>24</v>
      </c>
      <c r="H22" s="2" t="s">
        <v>6</v>
      </c>
      <c r="I22" s="1"/>
      <c r="J22" s="1"/>
      <c r="K22" s="1"/>
      <c r="L22" s="1"/>
    </row>
    <row r="23" spans="1:12" x14ac:dyDescent="0.25">
      <c r="A23" s="2" t="s">
        <v>11</v>
      </c>
      <c r="B23" s="2" t="s">
        <v>77</v>
      </c>
      <c r="C23" s="2" t="s">
        <v>61</v>
      </c>
      <c r="D23" s="2" t="s">
        <v>112</v>
      </c>
      <c r="E23" s="2" t="s">
        <v>66</v>
      </c>
      <c r="F23" s="1">
        <v>75</v>
      </c>
      <c r="G23" s="1">
        <f t="shared" si="0"/>
        <v>600</v>
      </c>
      <c r="H23" s="2" t="s">
        <v>6</v>
      </c>
      <c r="I23" s="1"/>
      <c r="J23" s="1"/>
      <c r="K23" s="1"/>
      <c r="L23" s="1"/>
    </row>
    <row r="24" spans="1:12" x14ac:dyDescent="0.25">
      <c r="A24" s="2" t="s">
        <v>11</v>
      </c>
      <c r="B24" s="2" t="s">
        <v>78</v>
      </c>
      <c r="C24" s="2" t="s">
        <v>61</v>
      </c>
      <c r="D24" s="2" t="s">
        <v>113</v>
      </c>
      <c r="E24" s="2" t="s">
        <v>66</v>
      </c>
      <c r="F24" s="1">
        <v>28</v>
      </c>
      <c r="G24" s="1">
        <f t="shared" si="0"/>
        <v>224</v>
      </c>
      <c r="H24" s="2" t="s">
        <v>6</v>
      </c>
      <c r="I24" s="2" t="s">
        <v>79</v>
      </c>
      <c r="J24" s="2" t="s">
        <v>78</v>
      </c>
      <c r="K24" s="2" t="s">
        <v>21</v>
      </c>
      <c r="L24" s="2" t="s">
        <v>80</v>
      </c>
    </row>
    <row r="25" spans="1:12" x14ac:dyDescent="0.25">
      <c r="A25" s="2" t="s">
        <v>11</v>
      </c>
      <c r="B25" s="2" t="s">
        <v>81</v>
      </c>
      <c r="C25" s="2" t="s">
        <v>61</v>
      </c>
      <c r="D25" s="2" t="s">
        <v>114</v>
      </c>
      <c r="E25" s="2" t="s">
        <v>82</v>
      </c>
      <c r="F25" s="1">
        <v>28</v>
      </c>
      <c r="G25" s="1">
        <f t="shared" si="0"/>
        <v>224</v>
      </c>
      <c r="H25" s="2" t="s">
        <v>6</v>
      </c>
      <c r="I25" s="1"/>
      <c r="J25" s="1"/>
      <c r="K25" s="1"/>
      <c r="L25" s="1"/>
    </row>
    <row r="26" spans="1:12" x14ac:dyDescent="0.25">
      <c r="A26" s="2" t="s">
        <v>11</v>
      </c>
      <c r="B26" s="2" t="s">
        <v>83</v>
      </c>
      <c r="C26" s="2" t="s">
        <v>61</v>
      </c>
      <c r="D26" s="2" t="s">
        <v>115</v>
      </c>
      <c r="E26" s="2" t="s">
        <v>66</v>
      </c>
      <c r="F26" s="1">
        <v>6</v>
      </c>
      <c r="G26" s="1">
        <f t="shared" si="0"/>
        <v>48</v>
      </c>
      <c r="H26" s="2" t="s">
        <v>6</v>
      </c>
      <c r="I26" s="1"/>
      <c r="J26" s="1"/>
      <c r="K26" s="1"/>
      <c r="L26" s="1"/>
    </row>
    <row r="27" spans="1:12" x14ac:dyDescent="0.25">
      <c r="A27" s="2" t="s">
        <v>11</v>
      </c>
      <c r="B27" s="2" t="s">
        <v>84</v>
      </c>
      <c r="C27" s="2" t="s">
        <v>61</v>
      </c>
      <c r="D27" s="2" t="s">
        <v>116</v>
      </c>
      <c r="E27" s="2" t="s">
        <v>66</v>
      </c>
      <c r="F27" s="1">
        <v>3</v>
      </c>
      <c r="G27" s="1">
        <f t="shared" si="0"/>
        <v>24</v>
      </c>
      <c r="H27" s="2" t="s">
        <v>6</v>
      </c>
      <c r="I27" s="2" t="s">
        <v>85</v>
      </c>
      <c r="J27" s="2" t="s">
        <v>86</v>
      </c>
      <c r="K27" s="2" t="s">
        <v>21</v>
      </c>
      <c r="L27" s="2" t="s">
        <v>87</v>
      </c>
    </row>
    <row r="28" spans="1:12" x14ac:dyDescent="0.25">
      <c r="A28" s="2" t="s">
        <v>11</v>
      </c>
      <c r="B28" s="2" t="s">
        <v>88</v>
      </c>
      <c r="C28" s="2" t="s">
        <v>61</v>
      </c>
      <c r="D28" s="2" t="s">
        <v>117</v>
      </c>
      <c r="E28" s="2" t="s">
        <v>66</v>
      </c>
      <c r="F28" s="1">
        <v>44</v>
      </c>
      <c r="G28" s="1">
        <f t="shared" si="0"/>
        <v>352</v>
      </c>
      <c r="H28" s="2" t="s">
        <v>6</v>
      </c>
      <c r="I28" s="1"/>
      <c r="J28" s="1"/>
      <c r="K28" s="1"/>
      <c r="L28" s="1"/>
    </row>
    <row r="29" spans="1:12" x14ac:dyDescent="0.25">
      <c r="A29" s="2" t="s">
        <v>11</v>
      </c>
      <c r="B29" s="2" t="s">
        <v>89</v>
      </c>
      <c r="C29" s="2" t="s">
        <v>61</v>
      </c>
      <c r="D29" s="2" t="s">
        <v>90</v>
      </c>
      <c r="E29" s="2" t="s">
        <v>66</v>
      </c>
      <c r="F29" s="1">
        <v>1</v>
      </c>
      <c r="G29" s="1">
        <f t="shared" si="0"/>
        <v>8</v>
      </c>
      <c r="H29" s="2" t="s">
        <v>6</v>
      </c>
      <c r="I29" s="1"/>
      <c r="J29" s="1"/>
      <c r="K29" s="1"/>
      <c r="L29" s="1"/>
    </row>
    <row r="30" spans="1:12" x14ac:dyDescent="0.25">
      <c r="A30" s="2" t="s">
        <v>11</v>
      </c>
      <c r="B30" s="2" t="s">
        <v>91</v>
      </c>
      <c r="C30" s="2" t="s">
        <v>92</v>
      </c>
      <c r="D30" s="2" t="s">
        <v>118</v>
      </c>
      <c r="E30" s="2" t="s">
        <v>91</v>
      </c>
      <c r="F30" s="1">
        <v>3</v>
      </c>
      <c r="G30" s="1">
        <f t="shared" si="0"/>
        <v>24</v>
      </c>
      <c r="H30" s="2" t="s">
        <v>6</v>
      </c>
      <c r="I30" s="2" t="s">
        <v>73</v>
      </c>
      <c r="J30" s="2" t="s">
        <v>91</v>
      </c>
      <c r="K30" s="2" t="s">
        <v>49</v>
      </c>
      <c r="L30" s="2" t="s">
        <v>93</v>
      </c>
    </row>
    <row r="31" spans="1:12" x14ac:dyDescent="0.25">
      <c r="A31" s="2" t="s">
        <v>11</v>
      </c>
      <c r="B31" s="2" t="s">
        <v>94</v>
      </c>
      <c r="C31" s="2" t="s">
        <v>95</v>
      </c>
      <c r="D31" s="2" t="s">
        <v>96</v>
      </c>
      <c r="E31" s="2" t="s">
        <v>97</v>
      </c>
      <c r="F31" s="1">
        <v>3</v>
      </c>
      <c r="G31" s="1">
        <f t="shared" si="0"/>
        <v>24</v>
      </c>
      <c r="H31" s="2" t="s">
        <v>6</v>
      </c>
      <c r="I31" s="1"/>
      <c r="J31" s="1"/>
      <c r="K31" s="1"/>
      <c r="L31" s="1"/>
    </row>
    <row r="32" spans="1:12" ht="90" x14ac:dyDescent="0.25">
      <c r="A32" s="2" t="s">
        <v>11</v>
      </c>
      <c r="B32" s="2" t="s">
        <v>98</v>
      </c>
      <c r="C32" s="3" t="s">
        <v>99</v>
      </c>
      <c r="D32" s="2" t="s">
        <v>119</v>
      </c>
      <c r="E32" s="2" t="s">
        <v>100</v>
      </c>
      <c r="F32" s="1">
        <v>3</v>
      </c>
      <c r="G32" s="1">
        <f t="shared" si="0"/>
        <v>24</v>
      </c>
      <c r="H32" s="2" t="s">
        <v>6</v>
      </c>
      <c r="I32" s="1"/>
      <c r="J32" s="1"/>
      <c r="K32" s="1"/>
      <c r="L32" s="1"/>
    </row>
    <row r="34" spans="2:2" x14ac:dyDescent="0.25">
      <c r="B34" t="str">
        <f>G2&amp;","&amp;B2&amp;","&amp;SUBSTITUTE(D2,", ","|")</f>
        <v>48,GRM155R62A104KE14D,C1|C11 C14|C21|C28</v>
      </c>
    </row>
    <row r="35" spans="2:2" x14ac:dyDescent="0.25">
      <c r="B35" t="str">
        <f t="shared" ref="B35:B64" si="1">G3&amp;","&amp;B3&amp;","&amp;SUBSTITUTE(D3,", ","|")</f>
        <v>96,EMK105BJ105KV-F,C2|C5|C6|C12|C15|C18|C19|C22|C25|C26|C29</v>
      </c>
    </row>
    <row r="36" spans="2:2" x14ac:dyDescent="0.25">
      <c r="B36" t="str">
        <f>G5&amp;","&amp;B5&amp;","&amp;SUBSTITUTE(D5,", ","|")</f>
        <v>624,C1005X7S2A103M050BB,C7|C8|C10|C13|C20|C27</v>
      </c>
    </row>
    <row r="37" spans="2:2" x14ac:dyDescent="0.25">
      <c r="B37" t="str">
        <f>G6&amp;","&amp;B6&amp;","&amp;SUBSTITUTE(D6,", ","|")</f>
        <v>24,885012005026,C9</v>
      </c>
    </row>
    <row r="38" spans="2:2" x14ac:dyDescent="0.25">
      <c r="B38" t="str">
        <f>G7&amp;","&amp;B7&amp;","&amp;SUBSTITUTE(D7,", ","|")</f>
        <v>24,150060SS55040,D1|D3|D4</v>
      </c>
    </row>
    <row r="39" spans="2:2" x14ac:dyDescent="0.25">
      <c r="B39" t="str">
        <f>G8&amp;","&amp;B8&amp;","&amp;SUBSTITUTE(D8,", ","|")</f>
        <v>224,150060BS55040,D2</v>
      </c>
    </row>
    <row r="40" spans="2:2" x14ac:dyDescent="0.25">
      <c r="B40" t="str">
        <f>G9&amp;","&amp;B9&amp;","&amp;SUBSTITUTE(D9,", ","|")</f>
        <v>248,0466.500NR,F1|F2|F3|F4</v>
      </c>
    </row>
    <row r="41" spans="2:2" x14ac:dyDescent="0.25">
      <c r="B41" t="str">
        <f>G10&amp;","&amp;B10&amp;","&amp;SUBSTITUTE(D10,", ","|")</f>
        <v>64,84953-7,J1|J2|J7|J8|J9|J10|J11|J12</v>
      </c>
    </row>
    <row r="42" spans="2:2" x14ac:dyDescent="0.25">
      <c r="B42" t="str">
        <f>G11&amp;","&amp;B11&amp;","&amp;SUBSTITUTE(D11,", ","|")</f>
        <v>8,2-1445057-2,J3</v>
      </c>
    </row>
    <row r="43" spans="2:2" x14ac:dyDescent="0.25">
      <c r="B43" t="str">
        <f>G12&amp;","&amp;B12&amp;","&amp;SUBSTITUTE(D12,", ","|")</f>
        <v>16,1-84953-0,J4</v>
      </c>
    </row>
    <row r="44" spans="2:2" x14ac:dyDescent="0.25">
      <c r="B44" t="str">
        <f>G13&amp;","&amp;B13&amp;","&amp;SUBSTITUTE(D13,", ","|")</f>
        <v>16,84953-8,J5</v>
      </c>
    </row>
    <row r="45" spans="2:2" x14ac:dyDescent="0.25">
      <c r="B45" t="str">
        <f>G14&amp;","&amp;B14&amp;","&amp;SUBSTITUTE(D14,", ","|")</f>
        <v>24,PHPT60603NYX,Q1|Q3|Q4</v>
      </c>
    </row>
    <row r="46" spans="2:2" x14ac:dyDescent="0.25">
      <c r="B46" t="str">
        <f>G15&amp;","&amp;B15&amp;","&amp;SUBSTITUTE(D15,", ","|")</f>
        <v>224,NX2301PVL,Q2</v>
      </c>
    </row>
    <row r="47" spans="2:2" x14ac:dyDescent="0.25">
      <c r="B47" t="str">
        <f>G16&amp;","&amp;B16&amp;","&amp;SUBSTITUTE(D16,", ","|")</f>
        <v>48,CRM2010-FX-1000ELF,R1|R3|R27|R29|R45|R47</v>
      </c>
    </row>
    <row r="48" spans="2:2" x14ac:dyDescent="0.25">
      <c r="B48" t="str">
        <f>G17&amp;","&amp;B17&amp;","&amp;SUBSTITUTE(D17,", ","|")</f>
        <v>24,RC0402JR-071ML,R2|R28|R46</v>
      </c>
    </row>
    <row r="49" spans="2:2" x14ac:dyDescent="0.25">
      <c r="B49" t="str">
        <f>G18&amp;","&amp;B18&amp;","&amp;SUBSTITUTE(D18,", ","|")</f>
        <v>248,RC0402FR-071KL,R4|R22|R30|R48</v>
      </c>
    </row>
    <row r="50" spans="2:2" x14ac:dyDescent="0.25">
      <c r="B50" t="str">
        <f>G19&amp;","&amp;B19&amp;","&amp;SUBSTITUTE(D19,", ","|")</f>
        <v>48,CR0402-J/-000GLF,R5|R18|R31|R44|R49|R62</v>
      </c>
    </row>
    <row r="51" spans="2:2" x14ac:dyDescent="0.25">
      <c r="B51" t="str">
        <f>G21&amp;","&amp;B21&amp;","&amp;SUBSTITUTE(D21,", ","|")</f>
        <v>24,CR0402-FX-1211GLF,R7|R33|R51</v>
      </c>
    </row>
    <row r="52" spans="2:2" x14ac:dyDescent="0.25">
      <c r="B52" t="str">
        <f>G22&amp;","&amp;B22&amp;","&amp;SUBSTITUTE(D22,", ","|")</f>
        <v>24,RC0603FR-072K8L,R8|R34|R52</v>
      </c>
    </row>
    <row r="53" spans="2:2" x14ac:dyDescent="0.25">
      <c r="B53" t="str">
        <f>G23&amp;","&amp;B23&amp;","&amp;SUBSTITUTE(D23,", ","|")</f>
        <v>600,RC0402FR-07100RL,R9|R19|R26|R35|R53</v>
      </c>
    </row>
    <row r="54" spans="2:2" x14ac:dyDescent="0.25">
      <c r="B54" t="str">
        <f>G24&amp;","&amp;B24&amp;","&amp;SUBSTITUTE(D24,", ","|")</f>
        <v>224,AC0402FR-073K3L,R20</v>
      </c>
    </row>
    <row r="55" spans="2:2" x14ac:dyDescent="0.25">
      <c r="B55" t="str">
        <f>G25&amp;","&amp;B25&amp;","&amp;SUBSTITUTE(D25,", ","|")</f>
        <v>224,CRM2512-JW-220ELF,R21</v>
      </c>
    </row>
    <row r="56" spans="2:2" x14ac:dyDescent="0.25">
      <c r="B56" t="str">
        <f>G26&amp;","&amp;B26&amp;","&amp;SUBSTITUTE(D26,", ","|")</f>
        <v>48,SR0402JR-0722RL,R23|R23|R64</v>
      </c>
    </row>
    <row r="57" spans="2:2" x14ac:dyDescent="0.25">
      <c r="B57" t="str">
        <f>G27&amp;","&amp;B27&amp;","&amp;SUBSTITUTE(D27,", ","|")</f>
        <v>24,CRCW0402402RFKEDC,R24</v>
      </c>
    </row>
    <row r="58" spans="2:2" x14ac:dyDescent="0.25">
      <c r="B58" t="str">
        <f>G28&amp;","&amp;B28&amp;","&amp;SUBSTITUTE(D28,", ","|")</f>
        <v>352,RC0402FR-1310KL,R25</v>
      </c>
    </row>
    <row r="59" spans="2:2" x14ac:dyDescent="0.25">
      <c r="B59" t="str">
        <f>G29&amp;","&amp;B29&amp;","&amp;SUBSTITUTE(D29,", ","|")</f>
        <v>8,CRCW060351R0JNEA,R63</v>
      </c>
    </row>
    <row r="60" spans="2:2" x14ac:dyDescent="0.25">
      <c r="B60" t="str">
        <f>G30&amp;","&amp;B30&amp;","&amp;SUBSTITUTE(D30,", ","|")</f>
        <v>24,SM91502ALE,T1</v>
      </c>
    </row>
    <row r="61" spans="2:2" x14ac:dyDescent="0.25">
      <c r="B61" t="str">
        <f>G31&amp;","&amp;B31&amp;","&amp;SUBSTITUTE(D31,", ","|")</f>
        <v>24,LTC6811-2,U1|U3|U4</v>
      </c>
    </row>
    <row r="62" spans="2:2" x14ac:dyDescent="0.25">
      <c r="B62" t="str">
        <f>G32&amp;","&amp;B32&amp;","&amp;SUBSTITUTE(D32,", ","|")</f>
        <v>24,CD74HC4067M96,U2|U5</v>
      </c>
    </row>
    <row r="66" spans="2:2" x14ac:dyDescent="0.25">
      <c r="B66" s="6" t="s">
        <v>101</v>
      </c>
    </row>
  </sheetData>
  <hyperlinks>
    <hyperlink ref="B66" r:id="rId1" xr:uid="{097BD44A-2C4E-44D9-8262-9C0E28D00E1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Materials-BMS Slave V0.</vt:lpstr>
      <vt:lpstr>'Bill of Materials-BMS Slave V0.'!Print_Titles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2022-03-17T11:37:53Z</dcterms:created>
  <dcterms:modified xsi:type="dcterms:W3CDTF">2022-03-17T12:36:36Z</dcterms:modified>
</cp:coreProperties>
</file>