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2022\maret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K23" i="2" l="1"/>
  <c r="K25" i="2" s="1"/>
  <c r="J23" i="2"/>
  <c r="H12" i="2" l="1"/>
  <c r="H13" i="2"/>
  <c r="H19" i="2"/>
  <c r="C19" i="2" s="1"/>
  <c r="E19" i="2" s="1"/>
  <c r="H17" i="2"/>
  <c r="H16" i="2"/>
  <c r="H15" i="2"/>
  <c r="H11" i="2"/>
  <c r="H10" i="2"/>
  <c r="H9" i="2"/>
  <c r="C9" i="2" s="1"/>
  <c r="E9" i="2" s="1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  <c r="L23" i="2"/>
  <c r="L25" i="2" s="1"/>
  <c r="H14" i="2"/>
  <c r="C14" i="2" s="1"/>
  <c r="E14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<sst xmlns="http://schemas.openxmlformats.org/spreadsheetml/2006/main" count="38" uniqueCount="37">
  <si>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</si>
  <si>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</si>
  <si>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</si>
  <si>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</si>
  <si>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</si>
  <si>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</si>
  <si>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</si>
  <si>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</si>
  <si>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</si>
  <si>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</si>
  <si>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</si>
  <si>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</si>
  <si>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</si>
  <si>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</si>
  <si>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</si>
  <si>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</si>
  <si>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</si>
  <si>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</si>
  <si>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</si>
  <si>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</si>
  <si>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</si>
  <si>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</si>
  <si>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</si>
  <si>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</si>
  <si>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</si>
  <si>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</si>
  <si>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</si>
  <si>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</si>
  <si>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</si>
  <si>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</si>
  <si>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</si>
  <si>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</si>
  <si>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</si>
  <si>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</si>
  <si>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</si>
  <si>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Maret 2022</t>
  </si>
  <si>
    <t>Pekanbaru, 28 Maret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</si>
</sst>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/>
    <xf numFmtId="165" fontId="2" fillId="0" borderId="1" xfId="0" applyNumberFormat="1" applyFont="1" applyBorder="1"/>
    <xf numFmtId="165" fontId="2" fillId="0" borderId="5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165" fontId="4" fillId="0" borderId="1" xfId="0" applyNumberFormat="1" applyFont="1" applyBorder="1"/>
    <xf numFmtId="165" fontId="4" fillId="0" borderId="5" xfId="0" applyNumberFormat="1" applyFont="1" applyBorder="1"/>
    <xf numFmtId="165" fontId="4" fillId="0" borderId="2" xfId="0" applyNumberFormat="1" applyFont="1" applyBorder="1"/>
    <xf numFmtId="165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165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F19" sqref="F19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5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35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1226.5</v>
      </c>
      <c r="D9" s="30">
        <v>1115</v>
      </c>
      <c r="E9" s="16">
        <f>C9-D9</f>
        <v>111.5</v>
      </c>
      <c r="F9" s="21">
        <v>13000</v>
      </c>
      <c r="G9" s="35"/>
      <c r="H9" s="26">
        <f>D9*H8</f>
        <v>111.5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77</v>
      </c>
      <c r="D10" s="31">
        <v>70</v>
      </c>
      <c r="E10" s="18">
        <f t="shared" ref="E10:E19" si="0">C10-D10</f>
        <v>7</v>
      </c>
      <c r="F10" s="22">
        <v>7000</v>
      </c>
      <c r="G10" s="35"/>
      <c r="H10" s="26">
        <f>D10*H8</f>
        <v>7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76.944999999999993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89.1</v>
      </c>
      <c r="D11" s="32">
        <v>81</v>
      </c>
      <c r="E11" s="18">
        <f t="shared" si="0"/>
        <v>8.0999999999999943</v>
      </c>
      <c r="F11" s="23">
        <v>30000</v>
      </c>
      <c r="G11" s="35"/>
      <c r="H11" s="26">
        <f>D11*H8</f>
        <v>8.1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61.6</v>
      </c>
      <c r="D12" s="32">
        <v>56</v>
      </c>
      <c r="E12" s="18">
        <f t="shared" si="0"/>
        <v>5.6000000000000014</v>
      </c>
      <c r="F12" s="23">
        <v>30000</v>
      </c>
      <c r="G12" s="35"/>
      <c r="H12" s="26">
        <f>D12*H8</f>
        <v>5.6000000000000005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81</v>
      </c>
      <c r="N12" s="26">
        <f>M12*M7</f>
        <v>40.5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122.1</v>
      </c>
      <c r="D13" s="32">
        <v>111</v>
      </c>
      <c r="E13" s="18">
        <f t="shared" si="0"/>
        <v>11.099999999999994</v>
      </c>
      <c r="F13" s="23">
        <v>48000</v>
      </c>
      <c r="G13" s="35"/>
      <c r="H13" s="26">
        <f>D13*H8</f>
        <v>11.100000000000001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111</v>
      </c>
      <c r="N13" s="26">
        <f>M13*M7</f>
        <v>55.5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91.3</v>
      </c>
      <c r="D14" s="32">
        <v>83</v>
      </c>
      <c r="E14" s="18">
        <f t="shared" si="0"/>
        <v>8.2999999999999972</v>
      </c>
      <c r="F14" s="23">
        <v>38000</v>
      </c>
      <c r="G14" s="35"/>
      <c r="H14" s="26">
        <f>D14*H8</f>
        <v>8.3000000000000007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59.4</v>
      </c>
      <c r="D15" s="32">
        <v>54</v>
      </c>
      <c r="E15" s="18">
        <f t="shared" si="0"/>
        <v>5.3999999999999986</v>
      </c>
      <c r="F15" s="23">
        <v>140000</v>
      </c>
      <c r="G15" s="35"/>
      <c r="H15" s="26">
        <f>D15*H8</f>
        <v>5.4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209</v>
      </c>
      <c r="D16" s="32">
        <v>190</v>
      </c>
      <c r="E16" s="18">
        <f t="shared" si="0"/>
        <v>19</v>
      </c>
      <c r="F16" s="23">
        <v>30000</v>
      </c>
      <c r="G16" s="35"/>
      <c r="H16" s="26">
        <f>D16*H8</f>
        <v>19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416.9</v>
      </c>
      <c r="D17" s="32">
        <v>379</v>
      </c>
      <c r="E17" s="18">
        <f t="shared" si="0"/>
        <v>37.899999999999977</v>
      </c>
      <c r="F17" s="23">
        <v>1600</v>
      </c>
      <c r="G17" s="35"/>
      <c r="H17" s="26">
        <f>D17*H8</f>
        <v>37.9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198</v>
      </c>
      <c r="D18" s="32">
        <v>180</v>
      </c>
      <c r="E18" s="18">
        <f t="shared" si="0"/>
        <v>18</v>
      </c>
      <c r="F18" s="23">
        <v>14000</v>
      </c>
      <c r="G18" s="35"/>
      <c r="H18" s="26">
        <f>D18*H8</f>
        <v>18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386.1</v>
      </c>
      <c r="D19" s="33">
        <v>351</v>
      </c>
      <c r="E19" s="19">
        <f t="shared" si="0"/>
        <v>35.100000000000023</v>
      </c>
      <c r="F19" s="24">
        <v>25000</v>
      </c>
      <c r="G19" s="35"/>
      <c r="H19" s="26">
        <f>D19*H8</f>
        <v>35.1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36</v>
      </c>
      <c r="J23" s="26">
        <f>0.1*D10</f>
        <v>7</v>
      </c>
      <c r="K23" s="26">
        <f>0.1*D12</f>
        <v>5.6000000000000005</v>
      </c>
      <c r="L23" s="26">
        <f>0.1*D14</f>
        <v>8.3000000000000007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29.330000000000002</v>
      </c>
      <c r="L25" s="26">
        <f>L23+L24</f>
        <v>47.41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2022-03-29T20:00:47Z</dcterms:modified>
</cp:coreProperties>
</file>