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quiza/Documents/Practical_systems_biology_plants/scripts/data/"/>
    </mc:Choice>
  </mc:AlternateContent>
  <xr:revisionPtr revIDLastSave="0" documentId="13_ncr:1_{E869419F-12E4-7244-8820-C9C03D9DEA68}" xr6:coauthVersionLast="43" xr6:coauthVersionMax="43" xr10:uidLastSave="{00000000-0000-0000-0000-000000000000}"/>
  <bookViews>
    <workbookView xWindow="2520" yWindow="1280" windowWidth="28040" windowHeight="17440" activeTab="2" xr2:uid="{2ABC557C-67BE-134C-A3A4-94504A9B74DC}"/>
  </bookViews>
  <sheets>
    <sheet name="B" sheetId="1" r:id="rId1"/>
    <sheet name="experiemental parameters" sheetId="3" r:id="rId2"/>
    <sheet name="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3" l="1"/>
  <c r="J11" i="3"/>
  <c r="C10" i="3"/>
  <c r="C11" i="3" s="1"/>
  <c r="D10" i="3"/>
  <c r="E10" i="3"/>
  <c r="F10" i="3"/>
  <c r="F11" i="3" s="1"/>
  <c r="G10" i="3"/>
  <c r="H10" i="3"/>
  <c r="I10" i="3"/>
  <c r="D11" i="3"/>
  <c r="E11" i="3"/>
  <c r="G11" i="3"/>
  <c r="H11" i="3"/>
  <c r="I11" i="3"/>
  <c r="B11" i="3"/>
  <c r="B10" i="3"/>
</calcChain>
</file>

<file path=xl/sharedStrings.xml><?xml version="1.0" encoding="utf-8"?>
<sst xmlns="http://schemas.openxmlformats.org/spreadsheetml/2006/main" count="38" uniqueCount="24">
  <si>
    <t>measurment</t>
  </si>
  <si>
    <t>area</t>
  </si>
  <si>
    <t>mean</t>
  </si>
  <si>
    <t>Component</t>
  </si>
  <si>
    <t>Sample</t>
  </si>
  <si>
    <t xml:space="preserve">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</si>
  <si>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</si>
  <si>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</si>
  <si>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</si>
  <si>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</si>
  <si>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</si>
  <si>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</si>
  <si>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</si>
  <si>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</si>
  <si>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</si>
  <si>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</si>
  <si>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Volumes in μl</t>
  </si>
  <si>
    <t>10 × Binding buffer: 100 mM Tris (pH 7.5 at 20 °C), 10 mM EDTA, 1 M KCl, 1 mM DTT, 50% vol/vol glycerol, 0.10 mg ml−1 BSA</t>
  </si>
  <si>
    <t>32P DNA: 214 bp lac promoter–operator fragment48, 1.25 × 10−8 M, approximately 4,000 c.p.m. μl−1</t>
  </si>
  <si>
    <t>200 μM cAMP</t>
  </si>
  <si>
    <t>H2O</t>
  </si>
  <si>
    <t>DNA-binding protein: Escherichia coli CAP, 1.4 × 10−8 M</t>
  </si>
  <si>
    <t>E. coli CAP, 1.4 × 10−7 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</si>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</sst>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D1F32-9DB2-BF49-A2B5-6B75BAB85A5F}">
  <dimension ref="A1:C11"/>
  <sheetViews>
    <sheetView workbookViewId="0">
      <selection activeCell="A2" sqref="A2:A11"/>
    </sheetView>
  </sheetViews>
  <sheetFormatPr baseColWidth="10" defaultRowHeight="16" x14ac:dyDescent="0.2"/>
  <cols>
    <col min="1" max="1" width="11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975</v>
      </c>
      <c r="C2">
        <v>208.19800000000001</v>
      </c>
    </row>
    <row r="3" spans="1:3" x14ac:dyDescent="0.2">
      <c r="A3">
        <v>0.46666666666666667</v>
      </c>
      <c r="B3">
        <v>975</v>
      </c>
      <c r="C3">
        <v>187.95400000000001</v>
      </c>
    </row>
    <row r="4" spans="1:3" x14ac:dyDescent="0.2">
      <c r="A4">
        <v>0.93333333333333335</v>
      </c>
      <c r="B4">
        <v>975</v>
      </c>
      <c r="C4">
        <v>171.15199999999999</v>
      </c>
    </row>
    <row r="5" spans="1:3" x14ac:dyDescent="0.2">
      <c r="A5">
        <v>1.8666666666666667</v>
      </c>
      <c r="B5">
        <v>975</v>
      </c>
      <c r="C5">
        <v>144.649</v>
      </c>
    </row>
    <row r="6" spans="1:3" x14ac:dyDescent="0.2">
      <c r="A6">
        <v>2.8</v>
      </c>
      <c r="B6">
        <v>975</v>
      </c>
      <c r="C6">
        <v>125.06699999999999</v>
      </c>
    </row>
    <row r="7" spans="1:3" x14ac:dyDescent="0.2">
      <c r="A7">
        <v>3.7333333333333334</v>
      </c>
      <c r="B7">
        <v>975</v>
      </c>
      <c r="C7">
        <v>120.964</v>
      </c>
    </row>
    <row r="8" spans="1:3" x14ac:dyDescent="0.2">
      <c r="A8">
        <v>4.666666666666667</v>
      </c>
      <c r="B8">
        <v>975</v>
      </c>
      <c r="C8">
        <v>116.456</v>
      </c>
    </row>
    <row r="9" spans="1:3" x14ac:dyDescent="0.2">
      <c r="A9">
        <v>7</v>
      </c>
      <c r="B9">
        <v>975</v>
      </c>
      <c r="C9">
        <v>107.98699999999999</v>
      </c>
    </row>
    <row r="10" spans="1:3" x14ac:dyDescent="0.2">
      <c r="A10">
        <v>9.3333333333333339</v>
      </c>
      <c r="B10">
        <v>975</v>
      </c>
      <c r="C10">
        <v>109.913</v>
      </c>
    </row>
    <row r="11" spans="1:3" x14ac:dyDescent="0.2">
      <c r="A11">
        <v>18.666666666666668</v>
      </c>
      <c r="B11">
        <v>975</v>
      </c>
      <c r="C11">
        <v>106.268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5F86-9736-514D-8C12-4B3098CA1354}">
  <dimension ref="A1:K11"/>
  <sheetViews>
    <sheetView workbookViewId="0">
      <selection activeCell="B11" sqref="B11:K11"/>
    </sheetView>
  </sheetViews>
  <sheetFormatPr baseColWidth="10" defaultRowHeight="16" x14ac:dyDescent="0.2"/>
  <cols>
    <col min="1" max="1" width="105.5" bestFit="1" customWidth="1"/>
  </cols>
  <sheetData>
    <row r="1" spans="1:11" x14ac:dyDescent="0.2">
      <c r="A1" t="s">
        <v>3</v>
      </c>
      <c r="B1" t="s">
        <v>4</v>
      </c>
    </row>
    <row r="2" spans="1:11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A3" t="s">
        <v>5</v>
      </c>
      <c r="B3" t="s">
        <v>16</v>
      </c>
    </row>
    <row r="4" spans="1:11" x14ac:dyDescent="0.2">
      <c r="A4" t="s">
        <v>17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</row>
    <row r="5" spans="1:11" x14ac:dyDescent="0.2">
      <c r="A5" t="s">
        <v>18</v>
      </c>
      <c r="B5">
        <v>1.5</v>
      </c>
      <c r="C5">
        <v>1.5</v>
      </c>
      <c r="D5">
        <v>1.5</v>
      </c>
      <c r="E5">
        <v>1.5</v>
      </c>
      <c r="F5">
        <v>1.5</v>
      </c>
      <c r="G5">
        <v>1.5</v>
      </c>
      <c r="H5">
        <v>1.5</v>
      </c>
      <c r="I5">
        <v>1.5</v>
      </c>
      <c r="J5">
        <v>1.5</v>
      </c>
      <c r="K5">
        <v>1.5</v>
      </c>
    </row>
    <row r="6" spans="1:11" x14ac:dyDescent="0.2">
      <c r="A6" t="s">
        <v>19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</row>
    <row r="7" spans="1:11" x14ac:dyDescent="0.2">
      <c r="A7" t="s">
        <v>20</v>
      </c>
      <c r="B7">
        <v>22.5</v>
      </c>
      <c r="C7">
        <v>21.5</v>
      </c>
      <c r="D7">
        <v>20.5</v>
      </c>
      <c r="E7">
        <v>18.5</v>
      </c>
      <c r="F7">
        <v>16.5</v>
      </c>
      <c r="G7">
        <v>14.5</v>
      </c>
      <c r="H7">
        <v>12.5</v>
      </c>
      <c r="I7">
        <v>7.5</v>
      </c>
      <c r="J7">
        <v>20.5</v>
      </c>
      <c r="K7">
        <v>18.5</v>
      </c>
    </row>
    <row r="8" spans="1:11" x14ac:dyDescent="0.2">
      <c r="A8" t="s">
        <v>21</v>
      </c>
      <c r="B8">
        <v>0</v>
      </c>
      <c r="C8">
        <v>1</v>
      </c>
      <c r="D8">
        <v>2</v>
      </c>
      <c r="E8">
        <v>4</v>
      </c>
      <c r="F8">
        <v>6</v>
      </c>
      <c r="G8">
        <v>8</v>
      </c>
      <c r="H8">
        <v>10</v>
      </c>
      <c r="I8">
        <v>15</v>
      </c>
      <c r="J8" t="s">
        <v>5</v>
      </c>
      <c r="K8" t="s">
        <v>5</v>
      </c>
    </row>
    <row r="9" spans="1:11" x14ac:dyDescent="0.2">
      <c r="A9" t="s">
        <v>22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>
        <v>2</v>
      </c>
      <c r="K9">
        <v>4</v>
      </c>
    </row>
    <row r="10" spans="1:11" x14ac:dyDescent="0.2">
      <c r="A10" t="s">
        <v>23</v>
      </c>
      <c r="B10">
        <f>SUM(B4:B8)</f>
        <v>30</v>
      </c>
      <c r="C10">
        <f t="shared" ref="C10:K10" si="0">SUM(C4:C8)</f>
        <v>30</v>
      </c>
      <c r="D10">
        <f t="shared" si="0"/>
        <v>30</v>
      </c>
      <c r="E10">
        <f t="shared" si="0"/>
        <v>30</v>
      </c>
      <c r="F10">
        <f t="shared" si="0"/>
        <v>30</v>
      </c>
      <c r="G10">
        <f t="shared" si="0"/>
        <v>30</v>
      </c>
      <c r="H10">
        <f t="shared" si="0"/>
        <v>30</v>
      </c>
      <c r="I10">
        <f t="shared" si="0"/>
        <v>30</v>
      </c>
      <c r="J10">
        <v>30</v>
      </c>
      <c r="K10">
        <v>30</v>
      </c>
    </row>
    <row r="11" spans="1:11" x14ac:dyDescent="0.2">
      <c r="B11">
        <f>B8*14/B10</f>
        <v>0</v>
      </c>
      <c r="C11">
        <f t="shared" ref="C11:I11" si="1">C8*14/C10</f>
        <v>0.46666666666666667</v>
      </c>
      <c r="D11">
        <f t="shared" si="1"/>
        <v>0.93333333333333335</v>
      </c>
      <c r="E11">
        <f t="shared" si="1"/>
        <v>1.8666666666666667</v>
      </c>
      <c r="F11">
        <f t="shared" si="1"/>
        <v>2.8</v>
      </c>
      <c r="G11">
        <f t="shared" si="1"/>
        <v>3.7333333333333334</v>
      </c>
      <c r="H11">
        <f t="shared" si="1"/>
        <v>4.666666666666667</v>
      </c>
      <c r="I11">
        <f t="shared" si="1"/>
        <v>7</v>
      </c>
      <c r="J11">
        <f>J9*140/J10</f>
        <v>9.3333333333333339</v>
      </c>
      <c r="K11">
        <f>K9*140/K10</f>
        <v>18.666666666666668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E714-85B2-9446-9CAD-EEB970EA3382}">
  <dimension ref="A1:C11"/>
  <sheetViews>
    <sheetView tabSelected="1" workbookViewId="0">
      <selection activeCell="E6" sqref="E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975</v>
      </c>
      <c r="C2">
        <v>97.668000000000006</v>
      </c>
    </row>
    <row r="3" spans="1:3" x14ac:dyDescent="0.2">
      <c r="A3">
        <v>0.46666666666666667</v>
      </c>
      <c r="B3">
        <v>975</v>
      </c>
      <c r="C3">
        <v>94.53</v>
      </c>
    </row>
    <row r="4" spans="1:3" x14ac:dyDescent="0.2">
      <c r="A4">
        <v>0.93333333333333335</v>
      </c>
      <c r="B4">
        <v>975</v>
      </c>
      <c r="C4">
        <v>100.351</v>
      </c>
    </row>
    <row r="5" spans="1:3" x14ac:dyDescent="0.2">
      <c r="A5">
        <v>1.8666666666666667</v>
      </c>
      <c r="B5">
        <v>975</v>
      </c>
      <c r="C5">
        <v>115.143</v>
      </c>
    </row>
    <row r="6" spans="1:3" x14ac:dyDescent="0.2">
      <c r="A6">
        <v>2.8</v>
      </c>
      <c r="B6">
        <v>975</v>
      </c>
      <c r="C6">
        <v>123.18600000000001</v>
      </c>
    </row>
    <row r="7" spans="1:3" x14ac:dyDescent="0.2">
      <c r="A7">
        <v>3.7333333333333334</v>
      </c>
      <c r="B7">
        <v>975</v>
      </c>
      <c r="C7">
        <v>138.851</v>
      </c>
    </row>
    <row r="8" spans="1:3" x14ac:dyDescent="0.2">
      <c r="A8">
        <v>4.666666666666667</v>
      </c>
      <c r="B8">
        <v>975</v>
      </c>
      <c r="C8">
        <v>150.99799999999999</v>
      </c>
    </row>
    <row r="9" spans="1:3" x14ac:dyDescent="0.2">
      <c r="A9">
        <v>7</v>
      </c>
      <c r="B9">
        <v>975</v>
      </c>
      <c r="C9">
        <v>159.191</v>
      </c>
    </row>
    <row r="10" spans="1:3" x14ac:dyDescent="0.2">
      <c r="A10">
        <v>9.3333333333333339</v>
      </c>
      <c r="B10">
        <v>975</v>
      </c>
      <c r="C10">
        <v>170.59200000000001</v>
      </c>
    </row>
    <row r="11" spans="1:3" x14ac:dyDescent="0.2">
      <c r="A11">
        <v>18.666666666666668</v>
      </c>
      <c r="B11">
        <v>975</v>
      </c>
      <c r="C11">
        <v>178.64400000000001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</vt:lpstr>
      <vt:lpstr>experiemental parameters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URQUIZA GARCIA Uriel</dc:creator>
  <cp:lastModifiedBy>URQUIZA GARCIA Uriel</cp:lastModifiedBy>
  <dcterms:created xsi:type="dcterms:W3CDTF">2019-05-08T16:58:52Z</dcterms:created>
  <dcterms:modified xsi:type="dcterms:W3CDTF">2019-05-08T17:26:29Z</dcterms:modified>
</cp:coreProperties>
</file>